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180"/>
  </bookViews>
  <sheets>
    <sheet name="comparison" sheetId="2" r:id="rId1"/>
    <sheet name="static" sheetId="1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<sst xmlns="http://schemas.openxmlformats.org/spreadsheetml/2006/main" count="128" uniqueCount="60">
  <si>
    <t>size</t>
  </si>
  <si>
    <t>instances</t>
  </si>
  <si>
    <t>opt</t>
  </si>
  <si>
    <t>Han_2020</t>
  </si>
  <si>
    <t>min_pdr</t>
  </si>
  <si>
    <t>SchedulleNet</t>
  </si>
  <si>
    <t>Wu</t>
  </si>
  <si>
    <t>best_known</t>
  </si>
  <si>
    <t>ours</t>
  </si>
  <si>
    <t>scores</t>
  </si>
  <si>
    <t>10x5</t>
  </si>
  <si>
    <t>la01</t>
  </si>
  <si>
    <t>15x5</t>
  </si>
  <si>
    <t>la06</t>
  </si>
  <si>
    <t>20x5</t>
  </si>
  <si>
    <t>la11</t>
  </si>
  <si>
    <t>10x10</t>
  </si>
  <si>
    <t>la16</t>
  </si>
  <si>
    <t>15x10</t>
  </si>
  <si>
    <t>la21</t>
  </si>
  <si>
    <t>la22</t>
  </si>
  <si>
    <t>la23</t>
  </si>
  <si>
    <t>la24</t>
  </si>
  <si>
    <t>la25</t>
  </si>
  <si>
    <t>20x10</t>
  </si>
  <si>
    <t>la26</t>
  </si>
  <si>
    <t>la27</t>
  </si>
  <si>
    <t>la28</t>
  </si>
  <si>
    <t>la29</t>
  </si>
  <si>
    <t>la30</t>
  </si>
  <si>
    <t>30x10</t>
  </si>
  <si>
    <t>la31</t>
  </si>
  <si>
    <t>la32</t>
  </si>
  <si>
    <t>la33</t>
  </si>
  <si>
    <t>la34</t>
  </si>
  <si>
    <t>la35</t>
  </si>
  <si>
    <t>15x15</t>
  </si>
  <si>
    <t>la36</t>
  </si>
  <si>
    <t>la37</t>
  </si>
  <si>
    <t>la38</t>
  </si>
  <si>
    <t>la39</t>
  </si>
  <si>
    <t>la40</t>
  </si>
  <si>
    <t>20x20</t>
  </si>
  <si>
    <t>ta21</t>
  </si>
  <si>
    <t>ta22</t>
  </si>
  <si>
    <t>30x15</t>
  </si>
  <si>
    <t>ta31</t>
  </si>
  <si>
    <t>ta32</t>
  </si>
  <si>
    <t>30x20</t>
  </si>
  <si>
    <t>ta41</t>
  </si>
  <si>
    <t>ta42</t>
  </si>
  <si>
    <t>50x15</t>
  </si>
  <si>
    <t>ta51</t>
  </si>
  <si>
    <t>ta52</t>
  </si>
  <si>
    <t>6-idle-img3-cnn5-099-9202-</t>
  </si>
  <si>
    <t>converged_iterations</t>
  </si>
  <si>
    <t>total_time</t>
  </si>
  <si>
    <t>min</t>
  </si>
  <si>
    <t>AVG</t>
  </si>
  <si>
    <t>MIN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</si>
</sst>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70C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1"/>
      <color theme="4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>
      <alignment vertical="center"/>
    </xf>
    <xf numFmtId="9" fontId="0" fillId="0" borderId="0" xfId="3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10" fontId="0" fillId="0" borderId="0" xfId="3" applyNumberFormat="1" applyFill="1">
      <alignment vertical="center"/>
    </xf>
    <xf numFmtId="10" fontId="0" fillId="0" borderId="0" xfId="3" applyNumberFormat="1">
      <alignment vertical="center"/>
    </xf>
    <xf numFmtId="0" fontId="0" fillId="2" borderId="0" xfId="0" applyFill="1">
      <alignment vertical="center"/>
    </xf>
    <xf numFmtId="10" fontId="0" fillId="2" borderId="0" xfId="3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workbookViewId="0">
      <selection activeCell="L5" sqref="L5"/>
    </sheetView>
  </sheetViews>
  <sheetFormatPr defaultColWidth="9" defaultRowHeight="14.4"/>
  <cols>
    <col min="3" max="4" width="7.22222222222222" customWidth="1"/>
    <col min="5" max="5" width="7.22222222222222" style="3" customWidth="1"/>
    <col min="6" max="8" width="7.22222222222222" customWidth="1"/>
    <col min="9" max="9" width="7.33333333333333" customWidth="1"/>
    <col min="10" max="10" width="7.33333333333333" style="4" customWidth="1"/>
  </cols>
  <sheetData>
    <row r="1" spans="1:10">
      <c r="A1" s="5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9" t="s">
        <v>6</v>
      </c>
      <c r="H1" s="10" t="s">
        <v>7</v>
      </c>
      <c r="I1" t="s">
        <v>8</v>
      </c>
      <c r="J1" s="4" t="s">
        <v>9</v>
      </c>
    </row>
    <row r="2" spans="1:11">
      <c r="A2" t="s">
        <v>10</v>
      </c>
      <c r="B2" t="s">
        <v>11</v>
      </c>
      <c r="C2" s="11">
        <v>666</v>
      </c>
      <c r="D2" s="12">
        <v>666</v>
      </c>
      <c r="E2" s="8">
        <v>671</v>
      </c>
      <c r="F2" s="13">
        <v>680</v>
      </c>
      <c r="G2" s="13"/>
      <c r="H2" s="10">
        <v>666</v>
      </c>
      <c r="I2">
        <v>666</v>
      </c>
      <c r="J2" s="14">
        <f t="shared" ref="J2:J33" si="0">(H2-I2)/H2</f>
        <v>0</v>
      </c>
      <c r="K2" s="1"/>
    </row>
    <row r="3" spans="1:11">
      <c r="A3" t="s">
        <v>12</v>
      </c>
      <c r="B3" t="s">
        <v>13</v>
      </c>
      <c r="C3" s="11">
        <v>926</v>
      </c>
      <c r="D3" s="12">
        <v>926</v>
      </c>
      <c r="E3" s="8">
        <v>926</v>
      </c>
      <c r="F3" s="13">
        <v>926</v>
      </c>
      <c r="G3" s="13"/>
      <c r="H3" s="10">
        <v>926</v>
      </c>
      <c r="I3">
        <v>926</v>
      </c>
      <c r="J3" s="15">
        <f t="shared" si="0"/>
        <v>0</v>
      </c>
      <c r="K3" s="1"/>
    </row>
    <row r="4" spans="1:11">
      <c r="A4" t="s">
        <v>14</v>
      </c>
      <c r="B4" t="s">
        <v>15</v>
      </c>
      <c r="C4" s="11">
        <v>1222</v>
      </c>
      <c r="D4" s="12">
        <v>1222</v>
      </c>
      <c r="E4" s="8">
        <v>1222</v>
      </c>
      <c r="F4" s="13">
        <v>1254</v>
      </c>
      <c r="G4" s="13"/>
      <c r="H4" s="10">
        <v>1222</v>
      </c>
      <c r="I4">
        <v>1222</v>
      </c>
      <c r="J4" s="15">
        <f t="shared" si="0"/>
        <v>0</v>
      </c>
      <c r="K4" s="1"/>
    </row>
    <row r="5" spans="1:11">
      <c r="A5" t="s">
        <v>16</v>
      </c>
      <c r="B5" t="s">
        <v>17</v>
      </c>
      <c r="C5" s="11">
        <v>945</v>
      </c>
      <c r="D5" s="12">
        <v>980</v>
      </c>
      <c r="E5" s="8">
        <v>1054</v>
      </c>
      <c r="F5" s="13">
        <v>1047</v>
      </c>
      <c r="G5" s="13"/>
      <c r="H5" s="10">
        <v>980</v>
      </c>
      <c r="I5" s="16">
        <v>1025.6</v>
      </c>
      <c r="J5" s="17">
        <f t="shared" si="0"/>
        <v>-0.0465306122448979</v>
      </c>
      <c r="K5" s="1"/>
    </row>
    <row r="6" spans="1:11">
      <c r="A6" s="5" t="s">
        <v>18</v>
      </c>
      <c r="B6" s="5" t="s">
        <v>19</v>
      </c>
      <c r="C6" s="6">
        <v>1046</v>
      </c>
      <c r="D6" s="7">
        <v>1162</v>
      </c>
      <c r="E6" s="8">
        <v>1230</v>
      </c>
      <c r="F6" s="9">
        <v>1261</v>
      </c>
      <c r="G6" s="9"/>
      <c r="H6" s="10">
        <v>1162</v>
      </c>
      <c r="I6">
        <v>1159.6</v>
      </c>
      <c r="J6" s="14">
        <f t="shared" si="0"/>
        <v>0.00206540447504311</v>
      </c>
      <c r="K6" s="1"/>
    </row>
    <row r="7" spans="1:11">
      <c r="A7" s="5" t="s">
        <v>18</v>
      </c>
      <c r="B7" s="5" t="s">
        <v>20</v>
      </c>
      <c r="C7" s="6">
        <v>927</v>
      </c>
      <c r="D7" s="7">
        <v>1021</v>
      </c>
      <c r="E7" s="8">
        <v>1060</v>
      </c>
      <c r="F7" s="9">
        <v>1207</v>
      </c>
      <c r="G7" s="9"/>
      <c r="H7" s="10">
        <v>1021</v>
      </c>
      <c r="I7">
        <v>992</v>
      </c>
      <c r="J7" s="15">
        <f t="shared" si="0"/>
        <v>0.0284035259549461</v>
      </c>
      <c r="K7" s="1"/>
    </row>
    <row r="8" spans="1:11">
      <c r="A8" s="5" t="s">
        <v>18</v>
      </c>
      <c r="B8" s="5" t="s">
        <v>21</v>
      </c>
      <c r="C8" s="6">
        <v>1032</v>
      </c>
      <c r="D8" s="7">
        <v>1053</v>
      </c>
      <c r="E8" s="8">
        <v>1152</v>
      </c>
      <c r="F8" s="9">
        <v>1145</v>
      </c>
      <c r="G8" s="9"/>
      <c r="H8" s="10">
        <v>1053</v>
      </c>
      <c r="I8">
        <v>1044.6</v>
      </c>
      <c r="J8" s="15">
        <f t="shared" si="0"/>
        <v>0.00797720797720806</v>
      </c>
      <c r="K8" s="1"/>
    </row>
    <row r="9" spans="1:11">
      <c r="A9" s="5" t="s">
        <v>18</v>
      </c>
      <c r="B9" s="5" t="s">
        <v>22</v>
      </c>
      <c r="C9" s="6">
        <v>935</v>
      </c>
      <c r="D9" s="7">
        <v>1029</v>
      </c>
      <c r="E9" s="8">
        <v>1085</v>
      </c>
      <c r="F9" s="9">
        <v>1088</v>
      </c>
      <c r="G9" s="9"/>
      <c r="H9" s="10">
        <v>1029</v>
      </c>
      <c r="I9">
        <v>1013.2</v>
      </c>
      <c r="J9" s="15">
        <f t="shared" si="0"/>
        <v>0.0153547133138969</v>
      </c>
      <c r="K9" s="1"/>
    </row>
    <row r="10" spans="1:11">
      <c r="A10" s="5" t="s">
        <v>18</v>
      </c>
      <c r="B10" s="5" t="s">
        <v>23</v>
      </c>
      <c r="C10" s="6">
        <v>977</v>
      </c>
      <c r="D10" s="7">
        <v>1067</v>
      </c>
      <c r="E10" s="8">
        <v>1112</v>
      </c>
      <c r="F10" s="9">
        <v>1117</v>
      </c>
      <c r="G10" s="9"/>
      <c r="H10" s="10">
        <v>1067</v>
      </c>
      <c r="I10">
        <v>1045.4</v>
      </c>
      <c r="J10" s="15">
        <f t="shared" si="0"/>
        <v>0.0202436738519212</v>
      </c>
      <c r="K10" s="1"/>
    </row>
    <row r="11" spans="1:11">
      <c r="A11" s="5" t="s">
        <v>24</v>
      </c>
      <c r="B11" s="5" t="s">
        <v>25</v>
      </c>
      <c r="C11" s="6">
        <v>1218</v>
      </c>
      <c r="D11" s="7">
        <v>1327</v>
      </c>
      <c r="E11" s="8">
        <v>1372</v>
      </c>
      <c r="F11" s="9">
        <v>1458</v>
      </c>
      <c r="G11" s="9"/>
      <c r="H11" s="10">
        <v>1327</v>
      </c>
      <c r="I11">
        <v>1273</v>
      </c>
      <c r="J11" s="15">
        <f t="shared" si="0"/>
        <v>0.0406932931424265</v>
      </c>
      <c r="K11" s="1"/>
    </row>
    <row r="12" spans="1:11">
      <c r="A12" s="5" t="s">
        <v>24</v>
      </c>
      <c r="B12" s="5" t="s">
        <v>26</v>
      </c>
      <c r="C12" s="6">
        <v>1235</v>
      </c>
      <c r="D12" s="7">
        <v>1397</v>
      </c>
      <c r="E12" s="8">
        <v>1413</v>
      </c>
      <c r="F12" s="9">
        <v>1516</v>
      </c>
      <c r="G12" s="9"/>
      <c r="H12" s="10">
        <v>1397</v>
      </c>
      <c r="I12">
        <v>1354</v>
      </c>
      <c r="J12" s="15">
        <f t="shared" si="0"/>
        <v>0.0307802433786686</v>
      </c>
      <c r="K12" s="1"/>
    </row>
    <row r="13" spans="1:11">
      <c r="A13" s="5" t="s">
        <v>24</v>
      </c>
      <c r="B13" s="5" t="s">
        <v>27</v>
      </c>
      <c r="C13" s="6">
        <v>1216</v>
      </c>
      <c r="D13" s="7">
        <v>1386</v>
      </c>
      <c r="E13" s="8">
        <v>1468</v>
      </c>
      <c r="F13" s="9">
        <v>1357</v>
      </c>
      <c r="G13" s="9"/>
      <c r="H13" s="10">
        <v>1357</v>
      </c>
      <c r="I13">
        <v>1314.6</v>
      </c>
      <c r="J13" s="15">
        <f t="shared" si="0"/>
        <v>0.0312453942520266</v>
      </c>
      <c r="K13" s="1"/>
    </row>
    <row r="14" spans="1:11">
      <c r="A14" s="5" t="s">
        <v>24</v>
      </c>
      <c r="B14" s="5" t="s">
        <v>28</v>
      </c>
      <c r="C14" s="6">
        <v>1152</v>
      </c>
      <c r="D14" s="7">
        <v>1323</v>
      </c>
      <c r="E14" s="8">
        <v>1337</v>
      </c>
      <c r="F14" s="9">
        <v>1320</v>
      </c>
      <c r="G14" s="9"/>
      <c r="H14" s="10">
        <v>1320</v>
      </c>
      <c r="I14">
        <v>1272.4</v>
      </c>
      <c r="J14" s="15">
        <f t="shared" si="0"/>
        <v>0.036060606060606</v>
      </c>
      <c r="K14" s="1"/>
    </row>
    <row r="15" spans="1:11">
      <c r="A15" s="5" t="s">
        <v>24</v>
      </c>
      <c r="B15" s="5" t="s">
        <v>29</v>
      </c>
      <c r="C15" s="6">
        <v>1355</v>
      </c>
      <c r="D15" s="7">
        <v>1417</v>
      </c>
      <c r="E15" s="8">
        <v>1533</v>
      </c>
      <c r="F15" s="9">
        <v>1490</v>
      </c>
      <c r="G15" s="9"/>
      <c r="H15" s="10">
        <v>1417</v>
      </c>
      <c r="I15">
        <v>1386.2</v>
      </c>
      <c r="J15" s="15">
        <f t="shared" si="0"/>
        <v>0.0217360621030345</v>
      </c>
      <c r="K15" s="1"/>
    </row>
    <row r="16" spans="1:11">
      <c r="A16" s="5" t="s">
        <v>30</v>
      </c>
      <c r="B16" s="5" t="s">
        <v>31</v>
      </c>
      <c r="C16" s="6">
        <v>1784</v>
      </c>
      <c r="D16" s="7">
        <v>1854</v>
      </c>
      <c r="E16" s="8">
        <v>1832</v>
      </c>
      <c r="F16" s="9">
        <v>1906</v>
      </c>
      <c r="G16" s="9"/>
      <c r="H16" s="10">
        <v>1816</v>
      </c>
      <c r="I16">
        <v>1796.4</v>
      </c>
      <c r="J16" s="15">
        <f t="shared" si="0"/>
        <v>0.0107929515418502</v>
      </c>
      <c r="K16" s="1"/>
    </row>
    <row r="17" spans="1:11">
      <c r="A17" s="5" t="s">
        <v>30</v>
      </c>
      <c r="B17" s="5" t="s">
        <v>32</v>
      </c>
      <c r="C17" s="6">
        <v>1850</v>
      </c>
      <c r="D17" s="7">
        <v>1900</v>
      </c>
      <c r="E17" s="8">
        <v>1850</v>
      </c>
      <c r="F17" s="9">
        <v>1850</v>
      </c>
      <c r="G17" s="9"/>
      <c r="H17" s="10">
        <v>1850</v>
      </c>
      <c r="I17">
        <v>1850</v>
      </c>
      <c r="J17" s="15">
        <f t="shared" si="0"/>
        <v>0</v>
      </c>
      <c r="K17" s="1"/>
    </row>
    <row r="18" spans="1:11">
      <c r="A18" s="5" t="s">
        <v>30</v>
      </c>
      <c r="B18" s="5" t="s">
        <v>33</v>
      </c>
      <c r="C18" s="6">
        <v>1719</v>
      </c>
      <c r="D18" s="7">
        <v>1782</v>
      </c>
      <c r="E18" s="8">
        <v>1766</v>
      </c>
      <c r="F18" s="9">
        <v>1731</v>
      </c>
      <c r="G18" s="9"/>
      <c r="H18" s="10">
        <v>1731</v>
      </c>
      <c r="I18">
        <v>1719</v>
      </c>
      <c r="J18" s="15">
        <f t="shared" si="0"/>
        <v>0.00693240901213172</v>
      </c>
      <c r="K18" s="1"/>
    </row>
    <row r="19" spans="1:11">
      <c r="A19" s="5" t="s">
        <v>30</v>
      </c>
      <c r="B19" s="5" t="s">
        <v>34</v>
      </c>
      <c r="C19" s="6">
        <v>1721</v>
      </c>
      <c r="D19" s="7">
        <v>1880</v>
      </c>
      <c r="E19" s="8">
        <v>1825</v>
      </c>
      <c r="F19" s="9">
        <v>1784</v>
      </c>
      <c r="G19" s="9"/>
      <c r="H19" s="10">
        <v>1784</v>
      </c>
      <c r="I19">
        <v>1727</v>
      </c>
      <c r="J19" s="15">
        <f t="shared" si="0"/>
        <v>0.0319506726457399</v>
      </c>
      <c r="K19" s="1"/>
    </row>
    <row r="20" spans="1:11">
      <c r="A20" s="5" t="s">
        <v>30</v>
      </c>
      <c r="B20" s="5" t="s">
        <v>35</v>
      </c>
      <c r="C20" s="6">
        <v>1888</v>
      </c>
      <c r="D20" s="7">
        <v>1941</v>
      </c>
      <c r="E20" s="8">
        <v>2009</v>
      </c>
      <c r="F20" s="9">
        <v>1969</v>
      </c>
      <c r="G20" s="9"/>
      <c r="H20" s="10">
        <v>1941</v>
      </c>
      <c r="I20">
        <v>1895.8</v>
      </c>
      <c r="J20" s="15">
        <f t="shared" si="0"/>
        <v>0.0232869654817105</v>
      </c>
      <c r="K20" s="1"/>
    </row>
    <row r="21" spans="1:11">
      <c r="A21" s="5" t="s">
        <v>36</v>
      </c>
      <c r="B21" s="5" t="s">
        <v>37</v>
      </c>
      <c r="C21" s="6">
        <v>1268</v>
      </c>
      <c r="D21" s="7">
        <v>1355</v>
      </c>
      <c r="E21" s="8">
        <v>1396</v>
      </c>
      <c r="F21" s="9">
        <v>1449</v>
      </c>
      <c r="G21" s="9"/>
      <c r="H21" s="10">
        <v>1355</v>
      </c>
      <c r="I21" s="16">
        <v>1371.4</v>
      </c>
      <c r="J21" s="17">
        <f t="shared" si="0"/>
        <v>-0.0121033210332104</v>
      </c>
      <c r="K21" s="1"/>
    </row>
    <row r="22" spans="1:11">
      <c r="A22" s="5" t="s">
        <v>36</v>
      </c>
      <c r="B22" s="5" t="s">
        <v>38</v>
      </c>
      <c r="C22" s="6">
        <v>1397</v>
      </c>
      <c r="D22" s="7">
        <v>1540</v>
      </c>
      <c r="E22" s="8">
        <v>1584</v>
      </c>
      <c r="F22" s="9">
        <v>1653</v>
      </c>
      <c r="G22" s="9"/>
      <c r="H22" s="10">
        <v>1540</v>
      </c>
      <c r="I22">
        <v>1497.6</v>
      </c>
      <c r="J22" s="15">
        <f t="shared" si="0"/>
        <v>0.0275324675324676</v>
      </c>
      <c r="K22" s="1"/>
    </row>
    <row r="23" spans="1:11">
      <c r="A23" s="5" t="s">
        <v>36</v>
      </c>
      <c r="B23" s="5" t="s">
        <v>39</v>
      </c>
      <c r="C23" s="6">
        <v>1196</v>
      </c>
      <c r="D23" s="7">
        <v>1348</v>
      </c>
      <c r="E23" s="8">
        <v>1358</v>
      </c>
      <c r="F23" s="9">
        <v>1444</v>
      </c>
      <c r="G23" s="9"/>
      <c r="H23" s="10">
        <v>1348</v>
      </c>
      <c r="I23">
        <v>1332.6</v>
      </c>
      <c r="J23" s="15">
        <f t="shared" si="0"/>
        <v>0.0114243323442137</v>
      </c>
      <c r="K23" s="1"/>
    </row>
    <row r="24" spans="1:11">
      <c r="A24" s="5" t="s">
        <v>36</v>
      </c>
      <c r="B24" s="5" t="s">
        <v>40</v>
      </c>
      <c r="C24" s="6">
        <v>1233</v>
      </c>
      <c r="D24" s="7">
        <v>1357</v>
      </c>
      <c r="E24" s="8">
        <v>1405</v>
      </c>
      <c r="F24" s="9">
        <v>1430</v>
      </c>
      <c r="G24" s="9"/>
      <c r="H24" s="10">
        <v>1357</v>
      </c>
      <c r="I24">
        <v>1354.2</v>
      </c>
      <c r="J24" s="14">
        <f t="shared" si="0"/>
        <v>0.00206337509211493</v>
      </c>
      <c r="K24" s="1"/>
    </row>
    <row r="25" spans="1:11">
      <c r="A25" s="5" t="s">
        <v>36</v>
      </c>
      <c r="B25" s="5" t="s">
        <v>41</v>
      </c>
      <c r="C25" s="6">
        <v>1222</v>
      </c>
      <c r="D25" s="7">
        <v>1336</v>
      </c>
      <c r="E25" s="8">
        <v>1358</v>
      </c>
      <c r="F25" s="9">
        <v>1350</v>
      </c>
      <c r="G25" s="9"/>
      <c r="H25" s="10">
        <v>1336</v>
      </c>
      <c r="I25">
        <v>1308.4</v>
      </c>
      <c r="J25" s="15">
        <f t="shared" si="0"/>
        <v>0.0206586826347305</v>
      </c>
      <c r="K25" s="1"/>
    </row>
    <row r="26" spans="1:11">
      <c r="A26" s="5" t="s">
        <v>42</v>
      </c>
      <c r="B26" s="5" t="s">
        <v>43</v>
      </c>
      <c r="C26" s="6">
        <v>1642</v>
      </c>
      <c r="D26" s="7">
        <v>1952</v>
      </c>
      <c r="E26" s="8">
        <v>1964</v>
      </c>
      <c r="F26" s="9">
        <v>1921</v>
      </c>
      <c r="G26" s="9"/>
      <c r="H26" s="10">
        <v>1921</v>
      </c>
      <c r="I26">
        <v>1861.2</v>
      </c>
      <c r="J26" s="15">
        <f t="shared" si="0"/>
        <v>0.0311296199895887</v>
      </c>
      <c r="K26" s="1"/>
    </row>
    <row r="27" spans="1:11">
      <c r="A27" s="5" t="s">
        <v>42</v>
      </c>
      <c r="B27" s="5" t="s">
        <v>44</v>
      </c>
      <c r="C27" s="6">
        <v>1600</v>
      </c>
      <c r="D27" s="7">
        <v>1870</v>
      </c>
      <c r="E27" s="8">
        <v>1868</v>
      </c>
      <c r="F27" s="9">
        <v>1844</v>
      </c>
      <c r="G27" s="9"/>
      <c r="H27" s="10">
        <v>1844</v>
      </c>
      <c r="I27">
        <v>1788.2</v>
      </c>
      <c r="J27" s="15">
        <f t="shared" si="0"/>
        <v>0.0302603036876356</v>
      </c>
      <c r="K27" s="1"/>
    </row>
    <row r="28" spans="1:11">
      <c r="A28" s="5" t="s">
        <v>45</v>
      </c>
      <c r="B28" s="5" t="s">
        <v>46</v>
      </c>
      <c r="C28" s="6">
        <v>1764</v>
      </c>
      <c r="D28" s="7">
        <v>1986</v>
      </c>
      <c r="E28" s="8">
        <v>2134</v>
      </c>
      <c r="F28" s="9">
        <v>2055</v>
      </c>
      <c r="G28" s="9"/>
      <c r="H28" s="10">
        <v>1986</v>
      </c>
      <c r="I28">
        <v>1976.2</v>
      </c>
      <c r="J28" s="15">
        <f t="shared" si="0"/>
        <v>0.00493454179254781</v>
      </c>
      <c r="K28" s="1"/>
    </row>
    <row r="29" spans="1:11">
      <c r="A29" s="5" t="s">
        <v>45</v>
      </c>
      <c r="B29" s="5" t="s">
        <v>47</v>
      </c>
      <c r="C29" s="6">
        <v>1784</v>
      </c>
      <c r="D29" s="7">
        <v>2135</v>
      </c>
      <c r="E29" s="8">
        <v>2163</v>
      </c>
      <c r="F29" s="9">
        <v>2268</v>
      </c>
      <c r="G29" s="9"/>
      <c r="H29" s="10">
        <v>2135</v>
      </c>
      <c r="I29">
        <v>2069.4</v>
      </c>
      <c r="J29" s="15">
        <f t="shared" si="0"/>
        <v>0.0307259953161592</v>
      </c>
      <c r="K29" s="1"/>
    </row>
    <row r="30" spans="1:11">
      <c r="A30" s="5" t="s">
        <v>48</v>
      </c>
      <c r="B30" s="5" t="s">
        <v>49</v>
      </c>
      <c r="C30" s="6">
        <v>2005</v>
      </c>
      <c r="D30" s="7">
        <v>2450</v>
      </c>
      <c r="E30" s="8">
        <v>2499</v>
      </c>
      <c r="F30" s="9">
        <v>2572</v>
      </c>
      <c r="G30" s="9"/>
      <c r="H30" s="10">
        <v>2450</v>
      </c>
      <c r="I30">
        <v>2408.4</v>
      </c>
      <c r="J30" s="15">
        <f t="shared" si="0"/>
        <v>0.0169795918367347</v>
      </c>
      <c r="K30" s="1"/>
    </row>
    <row r="31" spans="1:11">
      <c r="A31" s="5" t="s">
        <v>48</v>
      </c>
      <c r="B31" s="5" t="s">
        <v>50</v>
      </c>
      <c r="C31" s="6">
        <v>1937</v>
      </c>
      <c r="D31" s="7">
        <v>2351</v>
      </c>
      <c r="E31" s="8">
        <v>2401</v>
      </c>
      <c r="F31" s="9">
        <v>2397</v>
      </c>
      <c r="G31" s="9"/>
      <c r="H31" s="10">
        <v>2351</v>
      </c>
      <c r="I31">
        <v>2244.6</v>
      </c>
      <c r="J31" s="15">
        <f t="shared" si="0"/>
        <v>0.0452573373032752</v>
      </c>
      <c r="K31" s="1"/>
    </row>
    <row r="32" spans="1:11">
      <c r="A32" s="5" t="s">
        <v>51</v>
      </c>
      <c r="B32" s="5" t="s">
        <v>52</v>
      </c>
      <c r="C32" s="6">
        <v>2760</v>
      </c>
      <c r="D32" s="7">
        <v>3263</v>
      </c>
      <c r="E32" s="8">
        <v>3427</v>
      </c>
      <c r="F32" s="9">
        <v>3382</v>
      </c>
      <c r="G32" s="9"/>
      <c r="H32" s="10">
        <v>3263</v>
      </c>
      <c r="I32">
        <v>3222.2</v>
      </c>
      <c r="J32" s="15">
        <f t="shared" si="0"/>
        <v>0.0125038308305241</v>
      </c>
      <c r="K32" s="1"/>
    </row>
    <row r="33" spans="1:11">
      <c r="A33" s="5" t="s">
        <v>51</v>
      </c>
      <c r="B33" s="5" t="s">
        <v>53</v>
      </c>
      <c r="C33" s="6">
        <v>2756</v>
      </c>
      <c r="D33" s="7">
        <v>3229</v>
      </c>
      <c r="E33" s="8">
        <v>3266</v>
      </c>
      <c r="F33" s="9">
        <v>3231</v>
      </c>
      <c r="G33" s="9"/>
      <c r="H33" s="10">
        <v>3229</v>
      </c>
      <c r="I33">
        <v>3065.6</v>
      </c>
      <c r="J33" s="15">
        <f t="shared" si="0"/>
        <v>0.0506039021368845</v>
      </c>
      <c r="K33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workbookViewId="0">
      <pane ySplit="1" topLeftCell="A2" activePane="bottomLeft" state="frozen"/>
      <selection/>
      <selection pane="bottomLeft" activeCell="H11" sqref="H11"/>
    </sheetView>
  </sheetViews>
  <sheetFormatPr defaultColWidth="9" defaultRowHeight="14.4"/>
  <cols>
    <col min="1" max="1" width="6.22222222222222" style="1" customWidth="1"/>
    <col min="2" max="2" width="6.22222222222222" style="2" customWidth="1"/>
    <col min="3" max="5" width="6.22222222222222" style="1" customWidth="1"/>
    <col min="6" max="6" width="6.22222222222222" style="2" customWidth="1"/>
    <col min="7" max="9" width="6.22222222222222" style="1" customWidth="1"/>
    <col min="10" max="10" width="6.22222222222222" style="2" customWidth="1"/>
    <col min="11" max="13" width="6.22222222222222" style="1" customWidth="1"/>
    <col min="14" max="14" width="7" style="2" customWidth="1"/>
    <col min="15" max="17" width="7" style="1" customWidth="1"/>
    <col min="18" max="18" width="7" style="2" customWidth="1"/>
    <col min="19" max="21" width="7" style="1" customWidth="1"/>
  </cols>
  <sheetData>
    <row r="1" spans="2:23">
      <c r="B1" s="2" t="s">
        <v>54</v>
      </c>
      <c r="C1" s="1" t="s">
        <v>55</v>
      </c>
      <c r="D1" s="1" t="s">
        <v>56</v>
      </c>
      <c r="E1" s="1" t="s">
        <v>57</v>
      </c>
      <c r="F1" s="2" t="s">
        <v>54</v>
      </c>
      <c r="G1" s="1" t="s">
        <v>55</v>
      </c>
      <c r="H1" s="1" t="s">
        <v>56</v>
      </c>
      <c r="I1" s="1" t="s">
        <v>57</v>
      </c>
      <c r="J1" s="2" t="s">
        <v>54</v>
      </c>
      <c r="K1" s="1" t="s">
        <v>55</v>
      </c>
      <c r="L1" s="1" t="s">
        <v>56</v>
      </c>
      <c r="M1" s="1" t="s">
        <v>57</v>
      </c>
      <c r="N1" s="2" t="s">
        <v>54</v>
      </c>
      <c r="O1" s="1" t="s">
        <v>55</v>
      </c>
      <c r="P1" s="1" t="s">
        <v>56</v>
      </c>
      <c r="Q1" s="1" t="s">
        <v>57</v>
      </c>
      <c r="R1" s="2" t="s">
        <v>54</v>
      </c>
      <c r="S1" s="1" t="s">
        <v>55</v>
      </c>
      <c r="T1" s="1" t="s">
        <v>56</v>
      </c>
      <c r="U1" s="1" t="s">
        <v>57</v>
      </c>
      <c r="V1" t="s">
        <v>58</v>
      </c>
      <c r="W1" t="s">
        <v>59</v>
      </c>
    </row>
    <row r="2" spans="1:23">
      <c r="A2" s="1" t="s">
        <v>11</v>
      </c>
      <c r="B2" s="2">
        <v>666</v>
      </c>
      <c r="C2" s="1">
        <v>1313</v>
      </c>
      <c r="D2" s="1">
        <v>72.3265895843505</v>
      </c>
      <c r="E2" s="1">
        <v>666</v>
      </c>
      <c r="F2" s="2">
        <v>666</v>
      </c>
      <c r="G2" s="1">
        <v>746</v>
      </c>
      <c r="H2" s="1">
        <v>94.4998657703399</v>
      </c>
      <c r="I2" s="1">
        <v>666</v>
      </c>
      <c r="J2" s="2">
        <v>666</v>
      </c>
      <c r="K2" s="1">
        <v>791</v>
      </c>
      <c r="L2" s="1">
        <v>57.9551503658294</v>
      </c>
      <c r="M2" s="1">
        <v>666</v>
      </c>
      <c r="N2" s="2">
        <v>666</v>
      </c>
      <c r="O2" s="1">
        <v>1961</v>
      </c>
      <c r="P2" s="1">
        <v>107.693198680877</v>
      </c>
      <c r="Q2" s="1">
        <v>666</v>
      </c>
      <c r="R2" s="2">
        <v>666</v>
      </c>
      <c r="S2" s="1">
        <v>827</v>
      </c>
      <c r="T2" s="1">
        <v>44.7081408500671</v>
      </c>
      <c r="U2" s="1">
        <v>666</v>
      </c>
      <c r="V2">
        <f>AVERAGE(B2,F2,J2,N2,R2)</f>
        <v>666</v>
      </c>
      <c r="W2">
        <f>MIN(E2,I2,M2,Q2,U2)</f>
        <v>666</v>
      </c>
    </row>
    <row r="3" spans="1:23">
      <c r="A3" s="1" t="s">
        <v>13</v>
      </c>
      <c r="B3" s="2">
        <v>926</v>
      </c>
      <c r="C3" s="1">
        <v>233</v>
      </c>
      <c r="D3" s="1">
        <v>18.3862624168396</v>
      </c>
      <c r="E3" s="1">
        <v>926</v>
      </c>
      <c r="F3" s="2">
        <v>926</v>
      </c>
      <c r="G3" s="1">
        <v>107</v>
      </c>
      <c r="H3" s="1">
        <v>8.232421875</v>
      </c>
      <c r="I3" s="1">
        <v>926</v>
      </c>
      <c r="J3" s="2">
        <v>926</v>
      </c>
      <c r="K3" s="1">
        <v>368</v>
      </c>
      <c r="L3" s="1">
        <v>29.4617600440979</v>
      </c>
      <c r="M3" s="1">
        <v>926</v>
      </c>
      <c r="N3" s="2">
        <v>926</v>
      </c>
      <c r="O3" s="1">
        <v>170</v>
      </c>
      <c r="P3" s="1">
        <v>13.0437800884246</v>
      </c>
      <c r="Q3" s="1">
        <v>926</v>
      </c>
      <c r="R3" s="2">
        <v>926</v>
      </c>
      <c r="S3" s="1">
        <v>341</v>
      </c>
      <c r="T3" s="1">
        <v>26.6967914104461</v>
      </c>
      <c r="U3" s="1">
        <v>926</v>
      </c>
      <c r="V3">
        <f t="shared" ref="V3:V33" si="0">AVERAGE(B3,F3,J3,N3,R3)</f>
        <v>926</v>
      </c>
      <c r="W3">
        <f t="shared" ref="W3:W33" si="1">MIN(E3,I3,M3,Q3,U3)</f>
        <v>926</v>
      </c>
    </row>
    <row r="4" spans="1:23">
      <c r="A4" s="1" t="s">
        <v>15</v>
      </c>
      <c r="B4" s="2">
        <v>1222</v>
      </c>
      <c r="C4" s="1">
        <v>1358</v>
      </c>
      <c r="D4" s="1">
        <v>140.654130458831</v>
      </c>
      <c r="E4" s="1">
        <v>1222</v>
      </c>
      <c r="F4" s="2">
        <v>1222</v>
      </c>
      <c r="G4" s="1">
        <v>1106</v>
      </c>
      <c r="H4" s="1">
        <v>115.472601652145</v>
      </c>
      <c r="I4" s="1">
        <v>1222</v>
      </c>
      <c r="J4" s="2">
        <v>1222</v>
      </c>
      <c r="K4" s="1">
        <v>1268</v>
      </c>
      <c r="L4" s="1">
        <v>132.218631029129</v>
      </c>
      <c r="M4" s="1">
        <v>1222</v>
      </c>
      <c r="N4" s="2">
        <v>1222</v>
      </c>
      <c r="O4" s="1">
        <v>476</v>
      </c>
      <c r="P4" s="1">
        <v>48.582224369049</v>
      </c>
      <c r="Q4" s="1">
        <v>1222</v>
      </c>
      <c r="R4" s="2">
        <v>1222</v>
      </c>
      <c r="S4" s="1">
        <v>1466</v>
      </c>
      <c r="T4" s="1">
        <v>150.10501050949</v>
      </c>
      <c r="U4" s="1">
        <v>1222</v>
      </c>
      <c r="V4">
        <f t="shared" si="0"/>
        <v>1222</v>
      </c>
      <c r="W4">
        <f t="shared" si="1"/>
        <v>1222</v>
      </c>
    </row>
    <row r="5" spans="1:23">
      <c r="A5" s="1" t="s">
        <v>17</v>
      </c>
      <c r="B5" s="2">
        <v>1029</v>
      </c>
      <c r="C5" s="1">
        <v>1934</v>
      </c>
      <c r="D5" s="1">
        <v>192.2668530941</v>
      </c>
      <c r="E5" s="1">
        <v>1021</v>
      </c>
      <c r="F5" s="2">
        <v>1033</v>
      </c>
      <c r="G5" s="1">
        <v>566</v>
      </c>
      <c r="H5" s="1">
        <v>55.6117937564849</v>
      </c>
      <c r="I5" s="1">
        <v>1033</v>
      </c>
      <c r="J5" s="2">
        <v>1025</v>
      </c>
      <c r="K5" s="1">
        <v>881</v>
      </c>
      <c r="L5" s="1">
        <v>202.494108200073</v>
      </c>
      <c r="M5" s="1">
        <v>1018</v>
      </c>
      <c r="N5" s="2">
        <v>1008</v>
      </c>
      <c r="O5" s="1">
        <v>2051</v>
      </c>
      <c r="P5" s="1">
        <v>201.795870780944</v>
      </c>
      <c r="Q5" s="1">
        <v>1008</v>
      </c>
      <c r="R5" s="2">
        <v>1033</v>
      </c>
      <c r="S5" s="1">
        <v>1871</v>
      </c>
      <c r="T5" s="1">
        <v>181.441325902938</v>
      </c>
      <c r="U5" s="1">
        <v>1024</v>
      </c>
      <c r="V5">
        <f t="shared" si="0"/>
        <v>1025.6</v>
      </c>
      <c r="W5">
        <f t="shared" si="1"/>
        <v>1008</v>
      </c>
    </row>
    <row r="6" spans="1:23">
      <c r="A6" s="1" t="s">
        <v>19</v>
      </c>
      <c r="B6" s="2">
        <v>1167</v>
      </c>
      <c r="C6" s="1">
        <v>2024</v>
      </c>
      <c r="D6" s="1">
        <v>333.998880147933</v>
      </c>
      <c r="E6" s="1">
        <v>1145</v>
      </c>
      <c r="F6" s="2">
        <v>1127</v>
      </c>
      <c r="G6" s="1">
        <v>2042</v>
      </c>
      <c r="H6" s="1">
        <v>822.071347475051</v>
      </c>
      <c r="I6" s="1">
        <v>1127</v>
      </c>
      <c r="J6" s="2">
        <v>1136</v>
      </c>
      <c r="K6" s="1">
        <v>2024</v>
      </c>
      <c r="L6" s="1">
        <v>453.998684883117</v>
      </c>
      <c r="M6" s="1">
        <v>1099</v>
      </c>
      <c r="N6" s="2">
        <v>1167</v>
      </c>
      <c r="O6" s="1">
        <v>2132</v>
      </c>
      <c r="P6" s="1">
        <v>348.745381355285</v>
      </c>
      <c r="Q6" s="1">
        <v>1163</v>
      </c>
      <c r="R6" s="2">
        <v>1168</v>
      </c>
      <c r="S6" s="1">
        <v>2024</v>
      </c>
      <c r="T6" s="1">
        <v>333.795803070068</v>
      </c>
      <c r="U6" s="1">
        <v>1125</v>
      </c>
      <c r="V6">
        <f t="shared" si="0"/>
        <v>1153</v>
      </c>
      <c r="W6">
        <f t="shared" si="1"/>
        <v>1099</v>
      </c>
    </row>
    <row r="7" spans="1:23">
      <c r="A7" s="1" t="s">
        <v>20</v>
      </c>
      <c r="B7" s="2">
        <v>997</v>
      </c>
      <c r="C7" s="1">
        <v>2015</v>
      </c>
      <c r="D7" s="1">
        <v>329.43746304512</v>
      </c>
      <c r="E7" s="1">
        <v>987</v>
      </c>
      <c r="F7" s="2">
        <v>986</v>
      </c>
      <c r="G7" s="1">
        <v>2186</v>
      </c>
      <c r="H7" s="1">
        <v>361.507946014404</v>
      </c>
      <c r="I7" s="1">
        <v>986</v>
      </c>
      <c r="J7" s="2">
        <v>993</v>
      </c>
      <c r="K7" s="1">
        <v>2339</v>
      </c>
      <c r="L7" s="1">
        <v>951.001668214798</v>
      </c>
      <c r="M7" s="1">
        <v>986</v>
      </c>
      <c r="N7" s="2">
        <v>1002</v>
      </c>
      <c r="O7" s="1">
        <v>2168</v>
      </c>
      <c r="P7" s="1">
        <v>355.072006940841</v>
      </c>
      <c r="Q7" s="1">
        <v>993</v>
      </c>
      <c r="R7" s="2">
        <v>982</v>
      </c>
      <c r="S7" s="1">
        <v>2231</v>
      </c>
      <c r="T7" s="1">
        <v>373.864421129226</v>
      </c>
      <c r="U7" s="1">
        <v>976</v>
      </c>
      <c r="V7">
        <f t="shared" si="0"/>
        <v>992</v>
      </c>
      <c r="W7">
        <f t="shared" si="1"/>
        <v>976</v>
      </c>
    </row>
    <row r="8" spans="1:23">
      <c r="A8" s="1" t="s">
        <v>21</v>
      </c>
      <c r="B8" s="2">
        <v>1038</v>
      </c>
      <c r="C8" s="1">
        <v>1880</v>
      </c>
      <c r="D8" s="1">
        <v>305.739961385726</v>
      </c>
      <c r="E8" s="1">
        <v>1032</v>
      </c>
      <c r="F8" s="2">
        <v>1057</v>
      </c>
      <c r="G8" s="1">
        <v>1835</v>
      </c>
      <c r="H8" s="1">
        <v>295.836060523986</v>
      </c>
      <c r="I8" s="1">
        <v>1047</v>
      </c>
      <c r="J8" s="2">
        <v>1045</v>
      </c>
      <c r="K8" s="1">
        <v>1925</v>
      </c>
      <c r="L8" s="1">
        <v>749.897428512573</v>
      </c>
      <c r="M8" s="1">
        <v>1045</v>
      </c>
      <c r="N8" s="2">
        <v>1045</v>
      </c>
      <c r="O8" s="1">
        <v>1943</v>
      </c>
      <c r="P8" s="1">
        <v>311.910369634628</v>
      </c>
      <c r="Q8" s="1">
        <v>1045</v>
      </c>
      <c r="R8" s="2">
        <v>1038</v>
      </c>
      <c r="S8" s="1">
        <v>2060</v>
      </c>
      <c r="T8" s="1">
        <v>343.543490409851</v>
      </c>
      <c r="U8" s="1">
        <v>1038</v>
      </c>
      <c r="V8">
        <f t="shared" si="0"/>
        <v>1044.6</v>
      </c>
      <c r="W8">
        <f t="shared" si="1"/>
        <v>1032</v>
      </c>
    </row>
    <row r="9" spans="1:23">
      <c r="A9" s="1" t="s">
        <v>22</v>
      </c>
      <c r="B9" s="2">
        <v>1024</v>
      </c>
      <c r="C9" s="1">
        <v>2042</v>
      </c>
      <c r="D9" s="1">
        <v>475.640436172485</v>
      </c>
      <c r="E9" s="1">
        <v>1024</v>
      </c>
      <c r="F9" s="2">
        <v>993</v>
      </c>
      <c r="G9" s="1">
        <v>1979</v>
      </c>
      <c r="H9" s="1">
        <v>757.391724348068</v>
      </c>
      <c r="I9" s="1">
        <v>993</v>
      </c>
      <c r="J9" s="2">
        <v>1014</v>
      </c>
      <c r="K9" s="1">
        <v>2060</v>
      </c>
      <c r="L9" s="1">
        <v>332.842904090881</v>
      </c>
      <c r="M9" s="1">
        <v>1006</v>
      </c>
      <c r="N9" s="2">
        <v>1027</v>
      </c>
      <c r="O9" s="1">
        <v>2303</v>
      </c>
      <c r="P9" s="1">
        <v>378.9257543087</v>
      </c>
      <c r="Q9" s="1">
        <v>1009</v>
      </c>
      <c r="R9" s="2">
        <v>1008</v>
      </c>
      <c r="S9" s="1">
        <v>2042</v>
      </c>
      <c r="T9" s="1">
        <v>338.919587373733</v>
      </c>
      <c r="U9" s="1">
        <v>1004</v>
      </c>
      <c r="V9">
        <f t="shared" si="0"/>
        <v>1013.2</v>
      </c>
      <c r="W9">
        <f t="shared" si="1"/>
        <v>993</v>
      </c>
    </row>
    <row r="10" spans="1:23">
      <c r="A10" s="1" t="s">
        <v>23</v>
      </c>
      <c r="B10" s="2">
        <v>1055</v>
      </c>
      <c r="C10" s="1">
        <v>2132</v>
      </c>
      <c r="D10" s="1">
        <v>353.666088581085</v>
      </c>
      <c r="E10" s="1">
        <v>1055</v>
      </c>
      <c r="F10" s="2">
        <v>1032</v>
      </c>
      <c r="G10" s="1">
        <v>2195</v>
      </c>
      <c r="H10" s="1">
        <v>362.742060422897</v>
      </c>
      <c r="I10" s="1">
        <v>1032</v>
      </c>
      <c r="J10" s="2">
        <v>1046</v>
      </c>
      <c r="K10" s="1">
        <v>1799</v>
      </c>
      <c r="L10" s="1">
        <v>410.056496381759</v>
      </c>
      <c r="M10" s="1">
        <v>1046</v>
      </c>
      <c r="N10" s="2">
        <v>1028</v>
      </c>
      <c r="O10" s="1">
        <v>2024</v>
      </c>
      <c r="P10" s="1">
        <v>451.403626680374</v>
      </c>
      <c r="Q10" s="1">
        <v>1028</v>
      </c>
      <c r="R10" s="2">
        <v>1058</v>
      </c>
      <c r="S10" s="1">
        <v>2078</v>
      </c>
      <c r="T10" s="1">
        <v>348.979699373245</v>
      </c>
      <c r="U10" s="1">
        <v>1056</v>
      </c>
      <c r="V10">
        <f t="shared" si="0"/>
        <v>1043.8</v>
      </c>
      <c r="W10">
        <f t="shared" si="1"/>
        <v>1028</v>
      </c>
    </row>
    <row r="11" spans="1:23">
      <c r="A11" s="1" t="s">
        <v>25</v>
      </c>
      <c r="B11" s="2">
        <v>1270</v>
      </c>
      <c r="C11" s="1">
        <v>2168</v>
      </c>
      <c r="D11" s="1">
        <v>541.074748992919</v>
      </c>
      <c r="E11" s="1">
        <v>1270</v>
      </c>
      <c r="F11" s="2">
        <v>1278</v>
      </c>
      <c r="G11" s="1">
        <v>2258</v>
      </c>
      <c r="H11" s="1">
        <v>564.272370815277</v>
      </c>
      <c r="I11" s="1">
        <v>1278</v>
      </c>
      <c r="J11" s="2">
        <v>1277</v>
      </c>
      <c r="K11" s="1">
        <v>2600</v>
      </c>
      <c r="L11" s="1">
        <v>1429.97322058677</v>
      </c>
      <c r="M11" s="1">
        <v>1275</v>
      </c>
      <c r="N11" s="2">
        <v>1281</v>
      </c>
      <c r="O11" s="1">
        <v>1925</v>
      </c>
      <c r="P11" s="1">
        <v>465.577033996582</v>
      </c>
      <c r="Q11" s="1">
        <v>1281</v>
      </c>
      <c r="R11" s="2">
        <v>1259</v>
      </c>
      <c r="S11" s="1">
        <v>2384</v>
      </c>
      <c r="T11" s="1">
        <v>612.135715961456</v>
      </c>
      <c r="U11" s="1">
        <v>1255</v>
      </c>
      <c r="V11">
        <f t="shared" si="0"/>
        <v>1273</v>
      </c>
      <c r="W11">
        <f t="shared" si="1"/>
        <v>1255</v>
      </c>
    </row>
    <row r="12" spans="1:23">
      <c r="A12" s="1" t="s">
        <v>26</v>
      </c>
      <c r="B12" s="2">
        <v>1354</v>
      </c>
      <c r="C12" s="1">
        <v>2204</v>
      </c>
      <c r="D12" s="1">
        <v>549.885158538818</v>
      </c>
      <c r="E12" s="1">
        <v>1354</v>
      </c>
      <c r="F12" s="2">
        <v>1356</v>
      </c>
      <c r="G12" s="1">
        <v>2528</v>
      </c>
      <c r="H12" s="1">
        <v>1435.02004551887</v>
      </c>
      <c r="I12" s="1">
        <v>1355</v>
      </c>
      <c r="J12" s="2">
        <v>1358</v>
      </c>
      <c r="K12" s="1">
        <v>2537</v>
      </c>
      <c r="L12" s="1">
        <v>625.211036682128</v>
      </c>
      <c r="M12" s="1">
        <v>1347</v>
      </c>
      <c r="N12" s="2">
        <v>1337</v>
      </c>
      <c r="O12" s="1">
        <v>2357</v>
      </c>
      <c r="P12" s="1">
        <v>582.471175909042</v>
      </c>
      <c r="Q12" s="1">
        <v>1334</v>
      </c>
      <c r="R12" s="2">
        <v>1365</v>
      </c>
      <c r="S12" s="1">
        <v>2492</v>
      </c>
      <c r="T12" s="1">
        <v>631.303343534469</v>
      </c>
      <c r="U12" s="1">
        <v>1352</v>
      </c>
      <c r="V12">
        <f t="shared" si="0"/>
        <v>1354</v>
      </c>
      <c r="W12">
        <f t="shared" si="1"/>
        <v>1334</v>
      </c>
    </row>
    <row r="13" spans="1:23">
      <c r="A13" s="1" t="s">
        <v>27</v>
      </c>
      <c r="B13" s="2">
        <v>1333</v>
      </c>
      <c r="C13" s="1">
        <v>2285</v>
      </c>
      <c r="D13" s="1">
        <v>571.801833152771</v>
      </c>
      <c r="E13" s="1">
        <v>1333</v>
      </c>
      <c r="F13" s="2">
        <v>1267</v>
      </c>
      <c r="G13" s="1">
        <v>2312</v>
      </c>
      <c r="H13" s="1">
        <v>580.893426895141</v>
      </c>
      <c r="I13" s="1">
        <v>1267</v>
      </c>
      <c r="J13" s="2">
        <v>1334</v>
      </c>
      <c r="K13" s="1">
        <v>2402</v>
      </c>
      <c r="L13" s="1">
        <v>593.562325954437</v>
      </c>
      <c r="M13" s="1">
        <v>1329</v>
      </c>
      <c r="N13" s="2">
        <v>1343</v>
      </c>
      <c r="O13" s="1">
        <v>3239</v>
      </c>
      <c r="P13" s="1">
        <v>1861.32456874847</v>
      </c>
      <c r="Q13" s="1">
        <v>1327</v>
      </c>
      <c r="R13" s="2">
        <v>1296</v>
      </c>
      <c r="S13" s="1">
        <v>2762</v>
      </c>
      <c r="T13" s="1">
        <v>705.848154306411</v>
      </c>
      <c r="U13" s="1">
        <v>1296</v>
      </c>
      <c r="V13">
        <f t="shared" si="0"/>
        <v>1314.6</v>
      </c>
      <c r="W13">
        <f t="shared" si="1"/>
        <v>1267</v>
      </c>
    </row>
    <row r="14" spans="1:23">
      <c r="A14" s="1" t="s">
        <v>28</v>
      </c>
      <c r="B14" s="2">
        <v>1292</v>
      </c>
      <c r="C14" s="1">
        <v>2132</v>
      </c>
      <c r="D14" s="1">
        <v>534.670018672943</v>
      </c>
      <c r="E14" s="1">
        <v>1290</v>
      </c>
      <c r="F14" s="2">
        <v>1270</v>
      </c>
      <c r="G14" s="1">
        <v>2222</v>
      </c>
      <c r="H14" s="1">
        <v>556.0243268013</v>
      </c>
      <c r="I14" s="1">
        <v>1260</v>
      </c>
      <c r="J14" s="2">
        <v>1265</v>
      </c>
      <c r="K14" s="1">
        <v>2645</v>
      </c>
      <c r="L14" s="1">
        <v>652.07966184616</v>
      </c>
      <c r="M14" s="1">
        <v>1263</v>
      </c>
      <c r="N14" s="2">
        <v>1270</v>
      </c>
      <c r="O14" s="1">
        <v>2114</v>
      </c>
      <c r="P14" s="1">
        <v>526.203278064727</v>
      </c>
      <c r="Q14" s="1">
        <v>1270</v>
      </c>
      <c r="R14" s="2">
        <v>1265</v>
      </c>
      <c r="S14" s="1">
        <v>2312</v>
      </c>
      <c r="T14" s="1">
        <v>1300.2193057537</v>
      </c>
      <c r="U14" s="1">
        <v>1263</v>
      </c>
      <c r="V14">
        <f t="shared" si="0"/>
        <v>1272.4</v>
      </c>
      <c r="W14">
        <f t="shared" si="1"/>
        <v>1260</v>
      </c>
    </row>
    <row r="15" spans="1:23">
      <c r="A15" s="1" t="s">
        <v>29</v>
      </c>
      <c r="B15" s="2">
        <v>1377</v>
      </c>
      <c r="C15" s="1">
        <v>2177</v>
      </c>
      <c r="D15" s="1">
        <v>548.166816473007</v>
      </c>
      <c r="E15" s="1">
        <v>1377</v>
      </c>
      <c r="F15" s="2">
        <v>1411</v>
      </c>
      <c r="G15" s="1">
        <v>2501</v>
      </c>
      <c r="H15" s="1">
        <v>1427.73830246925</v>
      </c>
      <c r="I15" s="1">
        <v>1393</v>
      </c>
      <c r="J15" s="2">
        <v>1387</v>
      </c>
      <c r="K15" s="1">
        <v>2501</v>
      </c>
      <c r="L15" s="1">
        <v>614.338616132736</v>
      </c>
      <c r="M15" s="1">
        <v>1383</v>
      </c>
      <c r="N15" s="2">
        <v>1379</v>
      </c>
      <c r="O15" s="1">
        <v>2330</v>
      </c>
      <c r="P15" s="1">
        <v>588.001114606857</v>
      </c>
      <c r="Q15" s="1">
        <v>1377</v>
      </c>
      <c r="R15" s="2">
        <v>1377</v>
      </c>
      <c r="S15" s="1">
        <v>1997</v>
      </c>
      <c r="T15" s="1">
        <v>493.757851123809</v>
      </c>
      <c r="U15" s="1">
        <v>1377</v>
      </c>
      <c r="V15">
        <f t="shared" si="0"/>
        <v>1386.2</v>
      </c>
      <c r="W15">
        <f t="shared" si="1"/>
        <v>1377</v>
      </c>
    </row>
    <row r="16" spans="1:23">
      <c r="A16" s="1" t="s">
        <v>31</v>
      </c>
      <c r="B16" s="2">
        <v>1809</v>
      </c>
      <c r="C16" s="1">
        <v>4571</v>
      </c>
      <c r="D16" s="1">
        <v>2331.63429331779</v>
      </c>
      <c r="E16" s="1">
        <v>1784</v>
      </c>
      <c r="F16" s="2">
        <v>1784</v>
      </c>
      <c r="G16" s="1">
        <v>2375</v>
      </c>
      <c r="H16" s="1">
        <v>1168.41028141975</v>
      </c>
      <c r="I16" s="1">
        <v>1784</v>
      </c>
      <c r="J16" s="2">
        <v>1784</v>
      </c>
      <c r="K16" s="1">
        <v>2708</v>
      </c>
      <c r="L16" s="1">
        <v>1884.24703907966</v>
      </c>
      <c r="M16" s="1">
        <v>1784</v>
      </c>
      <c r="N16" s="2">
        <v>1807</v>
      </c>
      <c r="O16" s="1">
        <v>2672</v>
      </c>
      <c r="P16" s="1">
        <v>2988.7729024887</v>
      </c>
      <c r="Q16" s="1">
        <v>1784</v>
      </c>
      <c r="R16" s="2">
        <v>1798</v>
      </c>
      <c r="S16" s="1">
        <v>3797</v>
      </c>
      <c r="T16" s="1">
        <v>1928.49556517601</v>
      </c>
      <c r="U16" s="1">
        <v>1784</v>
      </c>
      <c r="V16">
        <f t="shared" si="0"/>
        <v>1796.4</v>
      </c>
      <c r="W16">
        <f t="shared" si="1"/>
        <v>1784</v>
      </c>
    </row>
    <row r="17" spans="1:23">
      <c r="A17" s="1" t="s">
        <v>32</v>
      </c>
      <c r="B17" s="2">
        <v>1850</v>
      </c>
      <c r="C17" s="1">
        <v>3536</v>
      </c>
      <c r="D17" s="1">
        <v>1793.10581707954</v>
      </c>
      <c r="E17" s="1">
        <v>1850</v>
      </c>
      <c r="F17" s="2">
        <v>1850</v>
      </c>
      <c r="G17" s="1">
        <v>3437</v>
      </c>
      <c r="H17" s="1">
        <v>1776.60972881317</v>
      </c>
      <c r="I17" s="1">
        <v>1850</v>
      </c>
      <c r="J17" s="2">
        <v>1850</v>
      </c>
      <c r="K17" s="1">
        <v>2384</v>
      </c>
      <c r="L17" s="1">
        <v>1184.4064848423</v>
      </c>
      <c r="M17" s="1">
        <v>1850</v>
      </c>
      <c r="N17" s="2">
        <v>1850</v>
      </c>
      <c r="O17" s="1">
        <v>2996</v>
      </c>
      <c r="P17" s="1">
        <v>1472.15071654319</v>
      </c>
      <c r="Q17" s="1">
        <v>1850</v>
      </c>
      <c r="R17" s="2">
        <v>1850</v>
      </c>
      <c r="S17" s="1">
        <v>2663</v>
      </c>
      <c r="T17" s="1">
        <v>1322.60806322097</v>
      </c>
      <c r="U17" s="1">
        <v>1850</v>
      </c>
      <c r="V17">
        <f t="shared" si="0"/>
        <v>1850</v>
      </c>
      <c r="W17">
        <f t="shared" si="1"/>
        <v>1850</v>
      </c>
    </row>
    <row r="18" spans="1:23">
      <c r="A18" s="1" t="s">
        <v>33</v>
      </c>
      <c r="B18" s="2">
        <v>1719</v>
      </c>
      <c r="C18" s="1">
        <v>2438</v>
      </c>
      <c r="D18" s="1">
        <v>1206.83866214752</v>
      </c>
      <c r="E18" s="1">
        <v>1719</v>
      </c>
      <c r="F18" s="2">
        <v>1719</v>
      </c>
      <c r="G18" s="1">
        <v>2582</v>
      </c>
      <c r="H18" s="1">
        <v>1273.36975479125</v>
      </c>
      <c r="I18" s="1">
        <v>1719</v>
      </c>
      <c r="J18" s="2">
        <v>1719</v>
      </c>
      <c r="K18" s="1">
        <v>2609</v>
      </c>
      <c r="L18" s="1">
        <v>1271.90135121345</v>
      </c>
      <c r="M18" s="1">
        <v>1719</v>
      </c>
      <c r="N18" s="2">
        <v>1719</v>
      </c>
      <c r="O18" s="1">
        <v>3077</v>
      </c>
      <c r="P18" s="1">
        <v>3604.56424093246</v>
      </c>
      <c r="Q18" s="1">
        <v>1719</v>
      </c>
      <c r="R18" s="2">
        <v>1719</v>
      </c>
      <c r="S18" s="1">
        <v>3527</v>
      </c>
      <c r="T18" s="1">
        <v>1764.690680027</v>
      </c>
      <c r="U18" s="1">
        <v>1719</v>
      </c>
      <c r="V18">
        <f t="shared" si="0"/>
        <v>1719</v>
      </c>
      <c r="W18">
        <f t="shared" si="1"/>
        <v>1719</v>
      </c>
    </row>
    <row r="19" spans="1:23">
      <c r="A19" s="1" t="s">
        <v>34</v>
      </c>
      <c r="B19" s="2">
        <v>1723</v>
      </c>
      <c r="C19" s="1">
        <v>2897</v>
      </c>
      <c r="D19" s="1">
        <v>2559.55429530143</v>
      </c>
      <c r="E19" s="1">
        <v>1721</v>
      </c>
      <c r="F19" s="2">
        <v>1744</v>
      </c>
      <c r="G19" s="1">
        <v>4463</v>
      </c>
      <c r="H19" s="1">
        <v>2290.12851428985</v>
      </c>
      <c r="I19" s="1">
        <v>1721</v>
      </c>
      <c r="J19" s="2">
        <v>1721</v>
      </c>
      <c r="K19" s="1">
        <v>7001</v>
      </c>
      <c r="L19" s="1">
        <v>3601.81730270385</v>
      </c>
      <c r="M19" s="1">
        <v>1721</v>
      </c>
      <c r="N19" s="2">
        <v>1726</v>
      </c>
      <c r="O19" s="1">
        <v>4778</v>
      </c>
      <c r="P19" s="1">
        <v>2433.15708065032</v>
      </c>
      <c r="Q19" s="1">
        <v>1721</v>
      </c>
      <c r="R19" s="2">
        <v>1721</v>
      </c>
      <c r="S19" s="1">
        <v>2951</v>
      </c>
      <c r="T19" s="1">
        <v>1466.57391452789</v>
      </c>
      <c r="U19" s="1">
        <v>1721</v>
      </c>
      <c r="V19">
        <f t="shared" si="0"/>
        <v>1727</v>
      </c>
      <c r="W19">
        <f t="shared" si="1"/>
        <v>1721</v>
      </c>
    </row>
    <row r="20" spans="1:23">
      <c r="A20" s="1" t="s">
        <v>35</v>
      </c>
      <c r="B20" s="2">
        <v>1898</v>
      </c>
      <c r="C20" s="1">
        <v>3311</v>
      </c>
      <c r="D20" s="1">
        <v>1681.74161386489</v>
      </c>
      <c r="E20" s="1">
        <v>1897</v>
      </c>
      <c r="F20" s="2">
        <v>1898</v>
      </c>
      <c r="G20" s="1">
        <v>3392</v>
      </c>
      <c r="H20" s="1">
        <v>1714.92123937606</v>
      </c>
      <c r="I20" s="1">
        <v>1897</v>
      </c>
      <c r="J20" s="2">
        <v>1898</v>
      </c>
      <c r="K20" s="1">
        <v>2492</v>
      </c>
      <c r="L20" s="1">
        <v>1224.24078464508</v>
      </c>
      <c r="M20" s="1">
        <v>1897</v>
      </c>
      <c r="N20" s="2">
        <v>1888</v>
      </c>
      <c r="O20" s="1">
        <v>2285</v>
      </c>
      <c r="P20" s="1">
        <v>1090.0851149559</v>
      </c>
      <c r="Q20" s="1">
        <v>1888</v>
      </c>
      <c r="R20" s="2">
        <v>1897</v>
      </c>
      <c r="S20" s="1">
        <v>2852</v>
      </c>
      <c r="T20" s="1">
        <v>1411.55571722984</v>
      </c>
      <c r="U20" s="1">
        <v>1888</v>
      </c>
      <c r="V20">
        <f t="shared" si="0"/>
        <v>1895.8</v>
      </c>
      <c r="W20">
        <f t="shared" si="1"/>
        <v>1888</v>
      </c>
    </row>
    <row r="21" spans="1:23">
      <c r="A21" s="1" t="s">
        <v>37</v>
      </c>
      <c r="B21" s="2">
        <v>1378</v>
      </c>
      <c r="C21" s="1">
        <v>2267</v>
      </c>
      <c r="D21" s="1">
        <v>664.904742002487</v>
      </c>
      <c r="E21" s="1">
        <v>1373</v>
      </c>
      <c r="F21" s="2">
        <v>1375</v>
      </c>
      <c r="G21" s="1">
        <v>2321</v>
      </c>
      <c r="H21" s="1">
        <v>679.495033979415</v>
      </c>
      <c r="I21" s="1">
        <v>1357</v>
      </c>
      <c r="J21" s="2">
        <v>1379</v>
      </c>
      <c r="K21" s="1">
        <v>2933</v>
      </c>
      <c r="L21" s="1">
        <v>1979.08203840255</v>
      </c>
      <c r="M21" s="1">
        <v>1374</v>
      </c>
      <c r="N21" s="2">
        <v>1346</v>
      </c>
      <c r="O21" s="1">
        <v>2519</v>
      </c>
      <c r="P21" s="1">
        <v>1216.43810987472</v>
      </c>
      <c r="Q21" s="1">
        <v>1346</v>
      </c>
      <c r="R21" s="2">
        <v>1379</v>
      </c>
      <c r="S21" s="1">
        <v>2645</v>
      </c>
      <c r="T21" s="1">
        <v>781.423972845077</v>
      </c>
      <c r="U21" s="1">
        <v>1366</v>
      </c>
      <c r="V21">
        <f t="shared" si="0"/>
        <v>1371.4</v>
      </c>
      <c r="W21">
        <f t="shared" si="1"/>
        <v>1346</v>
      </c>
    </row>
    <row r="22" spans="1:23">
      <c r="A22" s="1" t="s">
        <v>38</v>
      </c>
      <c r="B22" s="2">
        <v>1512</v>
      </c>
      <c r="C22" s="1">
        <v>3644</v>
      </c>
      <c r="D22" s="1">
        <v>1107.15918850898</v>
      </c>
      <c r="E22" s="1">
        <v>1485</v>
      </c>
      <c r="F22" s="2">
        <v>1505</v>
      </c>
      <c r="G22" s="1">
        <v>2150</v>
      </c>
      <c r="H22" s="1">
        <v>623.72701215744</v>
      </c>
      <c r="I22" s="1">
        <v>1486</v>
      </c>
      <c r="J22" s="2">
        <v>1488</v>
      </c>
      <c r="K22" s="1">
        <v>2384</v>
      </c>
      <c r="L22" s="1">
        <v>703.770522356033</v>
      </c>
      <c r="M22" s="1">
        <v>1488</v>
      </c>
      <c r="N22" s="2">
        <v>1474</v>
      </c>
      <c r="O22" s="1">
        <v>3023</v>
      </c>
      <c r="P22" s="1">
        <v>1415.83919477462</v>
      </c>
      <c r="Q22" s="1">
        <v>1474</v>
      </c>
      <c r="R22" s="2">
        <v>1509</v>
      </c>
      <c r="S22" s="1">
        <v>2024</v>
      </c>
      <c r="T22" s="1">
        <v>583.970820903778</v>
      </c>
      <c r="U22" s="1">
        <v>1491</v>
      </c>
      <c r="V22">
        <f t="shared" si="0"/>
        <v>1497.6</v>
      </c>
      <c r="W22">
        <f t="shared" si="1"/>
        <v>1474</v>
      </c>
    </row>
    <row r="23" spans="1:23">
      <c r="A23" s="1" t="s">
        <v>39</v>
      </c>
      <c r="B23" s="2">
        <v>1344</v>
      </c>
      <c r="C23" s="1">
        <v>2798</v>
      </c>
      <c r="D23" s="1">
        <v>833.739685297012</v>
      </c>
      <c r="E23" s="1">
        <v>1333</v>
      </c>
      <c r="F23" s="2">
        <v>1348</v>
      </c>
      <c r="G23" s="1">
        <v>3041</v>
      </c>
      <c r="H23" s="1">
        <v>914.954790830612</v>
      </c>
      <c r="I23" s="1">
        <v>1335</v>
      </c>
      <c r="J23" s="2">
        <v>1308</v>
      </c>
      <c r="K23" s="1">
        <v>2636</v>
      </c>
      <c r="L23" s="1">
        <v>768.770725011825</v>
      </c>
      <c r="M23" s="1">
        <v>1307</v>
      </c>
      <c r="N23" s="2">
        <v>1344</v>
      </c>
      <c r="O23" s="1">
        <v>2285</v>
      </c>
      <c r="P23" s="1">
        <v>659.718446016311</v>
      </c>
      <c r="Q23" s="1">
        <v>1333</v>
      </c>
      <c r="R23" s="2">
        <v>1319</v>
      </c>
      <c r="S23" s="1">
        <v>2168</v>
      </c>
      <c r="T23" s="1">
        <v>630.709732055664</v>
      </c>
      <c r="U23" s="1">
        <v>1312</v>
      </c>
      <c r="V23">
        <f t="shared" si="0"/>
        <v>1332.6</v>
      </c>
      <c r="W23">
        <f t="shared" si="1"/>
        <v>1307</v>
      </c>
    </row>
    <row r="24" spans="1:23">
      <c r="A24" s="1" t="s">
        <v>40</v>
      </c>
      <c r="B24" s="2">
        <v>1360</v>
      </c>
      <c r="C24" s="1">
        <v>2087</v>
      </c>
      <c r="D24" s="1">
        <v>613.963705062866</v>
      </c>
      <c r="E24" s="1">
        <v>1359</v>
      </c>
      <c r="F24" s="2">
        <v>1359</v>
      </c>
      <c r="G24" s="1">
        <v>2177</v>
      </c>
      <c r="H24" s="1">
        <v>960.685278177261</v>
      </c>
      <c r="I24" s="1">
        <v>1359</v>
      </c>
      <c r="J24" s="2">
        <v>1321</v>
      </c>
      <c r="K24" s="1">
        <v>2249</v>
      </c>
      <c r="L24" s="1">
        <v>650.205105781555</v>
      </c>
      <c r="M24" s="1">
        <v>1310</v>
      </c>
      <c r="N24" s="2">
        <v>1360</v>
      </c>
      <c r="O24" s="1">
        <v>2177</v>
      </c>
      <c r="P24" s="1">
        <v>632.599907875061</v>
      </c>
      <c r="Q24" s="1">
        <v>1359</v>
      </c>
      <c r="R24" s="2">
        <v>1371</v>
      </c>
      <c r="S24" s="1">
        <v>2249</v>
      </c>
      <c r="T24" s="1">
        <v>651.62664437294</v>
      </c>
      <c r="U24" s="1">
        <v>1360</v>
      </c>
      <c r="V24">
        <f t="shared" si="0"/>
        <v>1354.2</v>
      </c>
      <c r="W24">
        <f t="shared" si="1"/>
        <v>1310</v>
      </c>
    </row>
    <row r="25" spans="1:23">
      <c r="A25" s="1" t="s">
        <v>41</v>
      </c>
      <c r="B25" s="2">
        <v>1329</v>
      </c>
      <c r="C25" s="1">
        <v>2087</v>
      </c>
      <c r="D25" s="1">
        <v>610.042760372161</v>
      </c>
      <c r="E25" s="1">
        <v>1298</v>
      </c>
      <c r="F25" s="2">
        <v>1291</v>
      </c>
      <c r="G25" s="1">
        <v>2231</v>
      </c>
      <c r="H25" s="1">
        <v>650.861199140548</v>
      </c>
      <c r="I25" s="1">
        <v>1286</v>
      </c>
      <c r="J25" s="2">
        <v>1312</v>
      </c>
      <c r="K25" s="1">
        <v>2024</v>
      </c>
      <c r="L25" s="1">
        <v>575.394731760025</v>
      </c>
      <c r="M25" s="1">
        <v>1309</v>
      </c>
      <c r="N25" s="2">
        <v>1301</v>
      </c>
      <c r="O25" s="1">
        <v>2384</v>
      </c>
      <c r="P25" s="1">
        <v>700.646263599395</v>
      </c>
      <c r="Q25" s="1">
        <v>1301</v>
      </c>
      <c r="R25" s="2">
        <v>1309</v>
      </c>
      <c r="S25" s="1">
        <v>2861</v>
      </c>
      <c r="T25" s="1">
        <v>851.251156330108</v>
      </c>
      <c r="U25" s="1">
        <v>1304</v>
      </c>
      <c r="V25">
        <f t="shared" si="0"/>
        <v>1308.4</v>
      </c>
      <c r="W25">
        <f t="shared" si="1"/>
        <v>1286</v>
      </c>
    </row>
    <row r="26" spans="1:23">
      <c r="A26" s="1" t="s">
        <v>43</v>
      </c>
      <c r="B26" s="2">
        <v>1850</v>
      </c>
      <c r="C26" s="1">
        <v>3131</v>
      </c>
      <c r="D26" s="1">
        <v>2572.35842895507</v>
      </c>
      <c r="E26" s="1">
        <v>1846</v>
      </c>
      <c r="F26" s="2">
        <v>1835</v>
      </c>
      <c r="G26" s="1">
        <v>2645</v>
      </c>
      <c r="H26" s="1">
        <v>2177.03034996986</v>
      </c>
      <c r="I26" s="1">
        <v>1829</v>
      </c>
      <c r="J26" s="2">
        <v>1908</v>
      </c>
      <c r="K26" s="1">
        <v>3356</v>
      </c>
      <c r="L26" s="1">
        <v>2747.59807348251</v>
      </c>
      <c r="M26" s="1">
        <v>1856</v>
      </c>
      <c r="N26" s="2">
        <v>1847</v>
      </c>
      <c r="O26" s="1">
        <v>2087</v>
      </c>
      <c r="P26" s="1">
        <v>3612.9969317913</v>
      </c>
      <c r="Q26" s="1">
        <v>1841</v>
      </c>
      <c r="R26" s="2">
        <v>1866</v>
      </c>
      <c r="S26" s="1">
        <v>2357</v>
      </c>
      <c r="T26" s="1">
        <v>1905.06362748146</v>
      </c>
      <c r="U26" s="1">
        <v>1853</v>
      </c>
      <c r="V26">
        <f t="shared" si="0"/>
        <v>1861.2</v>
      </c>
      <c r="W26">
        <f t="shared" si="1"/>
        <v>1829</v>
      </c>
    </row>
    <row r="27" spans="1:23">
      <c r="A27" s="1" t="s">
        <v>44</v>
      </c>
      <c r="B27" s="2">
        <v>1771</v>
      </c>
      <c r="C27" s="1">
        <v>3113</v>
      </c>
      <c r="D27" s="1">
        <v>3600.70931768417</v>
      </c>
      <c r="E27" s="1">
        <v>1771</v>
      </c>
      <c r="F27" s="2">
        <v>1795</v>
      </c>
      <c r="G27" s="1">
        <v>2168</v>
      </c>
      <c r="H27" s="1">
        <v>1730.05827260017</v>
      </c>
      <c r="I27" s="1">
        <v>1762</v>
      </c>
      <c r="J27" s="2">
        <v>1799</v>
      </c>
      <c r="K27" s="1">
        <v>2591</v>
      </c>
      <c r="L27" s="1">
        <v>2131.63489723205</v>
      </c>
      <c r="M27" s="1">
        <v>1771</v>
      </c>
      <c r="N27" s="2">
        <v>1783</v>
      </c>
      <c r="O27" s="1">
        <v>2636</v>
      </c>
      <c r="P27" s="1">
        <v>2158.75346398353</v>
      </c>
      <c r="Q27" s="1">
        <v>1764</v>
      </c>
      <c r="R27" s="2">
        <v>1793</v>
      </c>
      <c r="S27" s="1">
        <v>2402</v>
      </c>
      <c r="T27" s="1">
        <v>1900.65842175483</v>
      </c>
      <c r="U27" s="1">
        <v>1773</v>
      </c>
      <c r="V27">
        <f t="shared" si="0"/>
        <v>1788.2</v>
      </c>
      <c r="W27">
        <f t="shared" si="1"/>
        <v>1762</v>
      </c>
    </row>
    <row r="28" spans="1:23">
      <c r="A28" s="1" t="s">
        <v>46</v>
      </c>
      <c r="B28" s="2">
        <v>1945</v>
      </c>
      <c r="C28" s="1">
        <v>3455</v>
      </c>
      <c r="D28" s="1">
        <v>3601.28620767593</v>
      </c>
      <c r="E28" s="1">
        <v>1913</v>
      </c>
      <c r="F28" s="2">
        <v>1975</v>
      </c>
      <c r="G28" s="1">
        <v>3401</v>
      </c>
      <c r="H28" s="1">
        <v>3607.86274456977</v>
      </c>
      <c r="I28" s="1">
        <v>1955</v>
      </c>
      <c r="J28" s="2">
        <v>2015</v>
      </c>
      <c r="K28" s="1">
        <v>3410</v>
      </c>
      <c r="L28" s="1">
        <v>3606.06626582145</v>
      </c>
      <c r="M28" s="1">
        <v>1938</v>
      </c>
      <c r="N28" s="2">
        <v>1992</v>
      </c>
      <c r="O28" s="1">
        <v>3419</v>
      </c>
      <c r="P28" s="1">
        <v>3608.69064426422</v>
      </c>
      <c r="Q28" s="1">
        <v>1922</v>
      </c>
      <c r="R28" s="2">
        <v>1954</v>
      </c>
      <c r="S28" s="1">
        <v>3500</v>
      </c>
      <c r="T28" s="1">
        <v>3601.50487709045</v>
      </c>
      <c r="U28" s="1">
        <v>1935</v>
      </c>
      <c r="V28">
        <f t="shared" si="0"/>
        <v>1976.2</v>
      </c>
      <c r="W28">
        <f t="shared" si="1"/>
        <v>1913</v>
      </c>
    </row>
    <row r="29" spans="1:23">
      <c r="A29" s="1" t="s">
        <v>47</v>
      </c>
      <c r="B29" s="2">
        <v>2060</v>
      </c>
      <c r="C29" s="1">
        <v>3473</v>
      </c>
      <c r="D29" s="1">
        <v>3604.17611646652</v>
      </c>
      <c r="E29" s="1">
        <v>2051</v>
      </c>
      <c r="F29" s="2">
        <v>2106</v>
      </c>
      <c r="G29" s="1">
        <v>3383</v>
      </c>
      <c r="H29" s="1">
        <v>3601.86416864395</v>
      </c>
      <c r="I29" s="1">
        <v>2073</v>
      </c>
      <c r="J29" s="2">
        <v>2076</v>
      </c>
      <c r="K29" s="1">
        <v>3374</v>
      </c>
      <c r="L29" s="1">
        <v>3601.28617930412</v>
      </c>
      <c r="M29" s="1">
        <v>2040</v>
      </c>
      <c r="N29" s="2">
        <v>2066</v>
      </c>
      <c r="O29" s="1">
        <v>3410</v>
      </c>
      <c r="P29" s="1">
        <v>3600.09896111488</v>
      </c>
      <c r="Q29" s="1">
        <v>2050</v>
      </c>
      <c r="R29" s="2">
        <v>2039</v>
      </c>
      <c r="S29" s="1">
        <v>2456</v>
      </c>
      <c r="T29" s="1">
        <v>3600.06716489791</v>
      </c>
      <c r="U29" s="1">
        <v>2021</v>
      </c>
      <c r="V29">
        <f t="shared" si="0"/>
        <v>2069.4</v>
      </c>
      <c r="W29">
        <f t="shared" si="1"/>
        <v>2021</v>
      </c>
    </row>
    <row r="30" spans="1:23">
      <c r="A30" s="1" t="s">
        <v>49</v>
      </c>
      <c r="B30" s="2">
        <v>2445</v>
      </c>
      <c r="C30" s="1">
        <v>1952</v>
      </c>
      <c r="D30" s="1">
        <v>3604.28549313545</v>
      </c>
      <c r="E30" s="1">
        <v>2380</v>
      </c>
      <c r="F30" s="2">
        <v>2410</v>
      </c>
      <c r="G30" s="1">
        <v>1934</v>
      </c>
      <c r="H30" s="1">
        <v>3601.09872221946</v>
      </c>
      <c r="I30" s="1">
        <v>2341</v>
      </c>
      <c r="J30" s="2">
        <v>2371</v>
      </c>
      <c r="K30" s="1">
        <v>2006</v>
      </c>
      <c r="L30" s="1">
        <v>3615.97019529342</v>
      </c>
      <c r="M30" s="1">
        <v>2360</v>
      </c>
      <c r="N30" s="2">
        <v>2421</v>
      </c>
      <c r="O30" s="1">
        <v>1979</v>
      </c>
      <c r="P30" s="1">
        <v>3605.42582392692</v>
      </c>
      <c r="Q30" s="1">
        <v>2367</v>
      </c>
      <c r="R30" s="2">
        <v>2395</v>
      </c>
      <c r="S30" s="1">
        <v>1979</v>
      </c>
      <c r="T30" s="1">
        <v>3603.28570699691</v>
      </c>
      <c r="U30" s="1">
        <v>2376</v>
      </c>
      <c r="V30">
        <f t="shared" si="0"/>
        <v>2408.4</v>
      </c>
      <c r="W30">
        <f t="shared" si="1"/>
        <v>2341</v>
      </c>
    </row>
    <row r="31" spans="1:23">
      <c r="A31" s="1" t="s">
        <v>50</v>
      </c>
      <c r="B31" s="2">
        <v>2226</v>
      </c>
      <c r="C31" s="1">
        <v>1979</v>
      </c>
      <c r="D31" s="1">
        <v>3615.8608212471</v>
      </c>
      <c r="E31" s="1">
        <v>2198</v>
      </c>
      <c r="F31" s="2">
        <v>2261</v>
      </c>
      <c r="G31" s="1">
        <v>1943</v>
      </c>
      <c r="H31" s="1">
        <v>3608.19082307815</v>
      </c>
      <c r="I31" s="1">
        <v>2239</v>
      </c>
      <c r="J31" s="2">
        <v>2244</v>
      </c>
      <c r="K31" s="1">
        <v>1979</v>
      </c>
      <c r="L31" s="1">
        <v>3612.08049511909</v>
      </c>
      <c r="M31" s="1">
        <v>2236</v>
      </c>
      <c r="N31" s="2">
        <v>2273</v>
      </c>
      <c r="O31" s="1">
        <v>2006</v>
      </c>
      <c r="P31" s="1">
        <v>3603.06700658798</v>
      </c>
      <c r="Q31" s="1">
        <v>2235</v>
      </c>
      <c r="R31" s="2">
        <v>2219</v>
      </c>
      <c r="S31" s="1">
        <v>1970</v>
      </c>
      <c r="T31" s="1">
        <v>3608.00333595275</v>
      </c>
      <c r="U31" s="1">
        <v>2199</v>
      </c>
      <c r="V31">
        <f t="shared" si="0"/>
        <v>2244.6</v>
      </c>
      <c r="W31">
        <f t="shared" si="1"/>
        <v>2198</v>
      </c>
    </row>
    <row r="32" spans="1:23">
      <c r="A32" s="1" t="s">
        <v>52</v>
      </c>
      <c r="B32" s="2">
        <v>3233</v>
      </c>
      <c r="C32" s="1">
        <v>1169</v>
      </c>
      <c r="D32" s="1">
        <v>3610.08096861839</v>
      </c>
      <c r="E32" s="1">
        <v>3184</v>
      </c>
      <c r="F32" s="2">
        <v>3232</v>
      </c>
      <c r="G32" s="1">
        <v>1151</v>
      </c>
      <c r="H32" s="1">
        <v>3610.54960513114</v>
      </c>
      <c r="I32" s="1">
        <v>3166</v>
      </c>
      <c r="J32" s="2">
        <v>3216</v>
      </c>
      <c r="K32" s="1">
        <v>1169</v>
      </c>
      <c r="L32" s="1">
        <v>3623.37468791008</v>
      </c>
      <c r="M32" s="1">
        <v>3163</v>
      </c>
      <c r="N32" s="2">
        <v>3211</v>
      </c>
      <c r="O32" s="1">
        <v>1196</v>
      </c>
      <c r="P32" s="1">
        <v>3620.35977888107</v>
      </c>
      <c r="Q32" s="1">
        <v>3109</v>
      </c>
      <c r="R32" s="2">
        <v>3219</v>
      </c>
      <c r="S32" s="1">
        <v>1178</v>
      </c>
      <c r="T32" s="1">
        <v>3611.61188411712</v>
      </c>
      <c r="U32" s="1">
        <v>3212</v>
      </c>
      <c r="V32">
        <f t="shared" si="0"/>
        <v>3222.2</v>
      </c>
      <c r="W32">
        <f t="shared" si="1"/>
        <v>3109</v>
      </c>
    </row>
    <row r="33" spans="1:23">
      <c r="A33" s="1" t="s">
        <v>53</v>
      </c>
      <c r="B33" s="2">
        <v>3066</v>
      </c>
      <c r="C33" s="1">
        <v>1178</v>
      </c>
      <c r="D33" s="1">
        <v>3626.65516114234</v>
      </c>
      <c r="E33" s="1">
        <v>3017</v>
      </c>
      <c r="F33" s="2">
        <v>3065</v>
      </c>
      <c r="G33" s="1">
        <v>1160</v>
      </c>
      <c r="H33" s="1">
        <v>3618.53205800056</v>
      </c>
      <c r="I33" s="1">
        <v>3002</v>
      </c>
      <c r="J33" s="2">
        <v>3048</v>
      </c>
      <c r="K33" s="1">
        <v>1160</v>
      </c>
      <c r="L33" s="1">
        <v>3619.81303668022</v>
      </c>
      <c r="M33" s="1">
        <v>3007</v>
      </c>
      <c r="N33" s="2">
        <v>3067</v>
      </c>
      <c r="O33" s="1">
        <v>1196</v>
      </c>
      <c r="P33" s="1">
        <v>3613.12712073326</v>
      </c>
      <c r="Q33" s="1">
        <v>3049</v>
      </c>
      <c r="R33" s="2">
        <v>3082</v>
      </c>
      <c r="S33" s="1">
        <v>1187</v>
      </c>
      <c r="T33" s="1">
        <v>3620.64092373847</v>
      </c>
      <c r="U33" s="1">
        <v>3017</v>
      </c>
      <c r="V33">
        <f t="shared" si="0"/>
        <v>3065.6</v>
      </c>
      <c r="W33">
        <f t="shared" si="1"/>
        <v>3002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comparison</vt:lpstr>
      <vt:lpstr>static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WZn-CHO</cp:lastModifiedBy>
  <dcterms:created xsi:type="dcterms:W3CDTF">2023-05-12T11:15:00Z</dcterms:created>
  <dcterms:modified xsi:type="dcterms:W3CDTF">2024-01-05T00:58:22Z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2052-12.1.0.16120</vt:lpwstr>
  </property>
</Properties>
</file>