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shouyuxie/MD_log/reImplement_Compress/"/>
    </mc:Choice>
  </mc:AlternateContent>
  <xr:revisionPtr revIDLastSave="0" documentId="13_ncr:1_{FEF1AA4A-B2D7-6E4D-9E94-65E0B88F14A3}" xr6:coauthVersionLast="47" xr6:coauthVersionMax="47" xr10:uidLastSave="{00000000-0000-0000-0000-000000000000}"/>
  <bookViews>
    <workbookView xWindow="0" yWindow="0" windowWidth="51200" windowHeight="28800" tabRatio="500" activeTab="2" xr2:uid="{00000000-000D-0000-FFFF-FFFF00000000}"/>
  </bookViews>
  <sheets>
    <sheet name="generated_image" sheetId="1" r:id="rId1"/>
    <sheet name="Row_encoder_5" sheetId="2" r:id="rId2"/>
    <sheet name="generated_image_new_theta" sheetId="4" r:id="rId3"/>
    <sheet name="Row_encoder_5_on_updated_images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C29" i="3" l="1"/>
  <c r="E19" i="3"/>
  <c r="D19" i="3"/>
  <c r="C19" i="3"/>
  <c r="B19" i="3"/>
  <c r="A18" i="3"/>
  <c r="E17" i="3"/>
  <c r="D17" i="3"/>
  <c r="C17" i="3"/>
  <c r="B17" i="3"/>
  <c r="A16" i="3"/>
  <c r="E15" i="3"/>
  <c r="D15" i="3"/>
  <c r="C15" i="3"/>
  <c r="B15" i="3"/>
  <c r="A14" i="3"/>
  <c r="E13" i="3"/>
  <c r="D13" i="3"/>
  <c r="C13" i="3"/>
  <c r="B13" i="3"/>
  <c r="A12" i="3"/>
  <c r="E11" i="3"/>
  <c r="D11" i="3"/>
  <c r="C11" i="3"/>
  <c r="B11" i="3"/>
  <c r="A10" i="3"/>
  <c r="E9" i="3"/>
  <c r="D9" i="3"/>
  <c r="C9" i="3"/>
  <c r="B9" i="3"/>
  <c r="A8" i="3"/>
  <c r="C29" i="2"/>
  <c r="E19" i="2" s="1"/>
  <c r="A18" i="2"/>
  <c r="C17" i="2"/>
  <c r="A16" i="2"/>
  <c r="A14" i="2"/>
  <c r="E13" i="2"/>
  <c r="A12" i="2"/>
  <c r="B11" i="2"/>
  <c r="A10" i="2"/>
  <c r="A8" i="2"/>
  <c r="C11" i="2" l="1"/>
  <c r="D17" i="2"/>
  <c r="D11" i="2"/>
  <c r="B15" i="2"/>
  <c r="E17" i="2"/>
  <c r="B9" i="2"/>
  <c r="E11" i="2"/>
  <c r="C15" i="2"/>
  <c r="C9" i="2"/>
  <c r="D15" i="2"/>
  <c r="B19" i="2"/>
  <c r="D9" i="2"/>
  <c r="B13" i="2"/>
  <c r="E15" i="2"/>
  <c r="C19" i="2"/>
  <c r="E9" i="2"/>
  <c r="C13" i="2"/>
  <c r="D19" i="2"/>
  <c r="D13" i="2"/>
  <c r="B17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0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</futureMetadata>
  <valueMetadata count="30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</valueMetadata>
</metadata>
</file>

<file path=xl/sharedStrings.xml><?xml version="1.0" encoding="utf-8"?>
<sst xmlns="http://schemas.openxmlformats.org/spreadsheetml/2006/main" count="34" uniqueCount="6">
  <si>
    <t>Concentration\MeanSize(um)</t>
  </si>
  <si>
    <t>Total compressed size (byte)</t>
  </si>
  <si>
    <t>Mean size(um)</t>
  </si>
  <si>
    <t>Concentration</t>
  </si>
  <si>
    <t>n/a</t>
  </si>
  <si>
    <t>Raw size (byte)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</si>
</sst>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E+00"/>
  </numFmts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1" xfId="0" applyNumberFormat="1" applyBorder="1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26" Type="http://schemas.openxmlformats.org/officeDocument/2006/relationships/image" Target="../media/image56.png"/><Relationship Id="rId3" Type="http://schemas.openxmlformats.org/officeDocument/2006/relationships/image" Target="../media/image33.png"/><Relationship Id="rId21" Type="http://schemas.openxmlformats.org/officeDocument/2006/relationships/image" Target="../media/image51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5" Type="http://schemas.openxmlformats.org/officeDocument/2006/relationships/image" Target="../media/image55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20" Type="http://schemas.openxmlformats.org/officeDocument/2006/relationships/image" Target="../media/image50.png"/><Relationship Id="rId29" Type="http://schemas.openxmlformats.org/officeDocument/2006/relationships/image" Target="../media/image59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24" Type="http://schemas.openxmlformats.org/officeDocument/2006/relationships/image" Target="../media/image54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23" Type="http://schemas.openxmlformats.org/officeDocument/2006/relationships/image" Target="../media/image53.png"/><Relationship Id="rId28" Type="http://schemas.openxmlformats.org/officeDocument/2006/relationships/image" Target="../media/image58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Relationship Id="rId22" Type="http://schemas.openxmlformats.org/officeDocument/2006/relationships/image" Target="../media/image52.png"/><Relationship Id="rId27" Type="http://schemas.openxmlformats.org/officeDocument/2006/relationships/image" Target="../media/image57.png"/><Relationship Id="rId30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6840</xdr:colOff>
      <xdr:row>4</xdr:row>
      <xdr:rowOff>5760</xdr:rowOff>
    </xdr:from>
    <xdr:to>
      <xdr:col>2</xdr:col>
      <xdr:colOff>87840</xdr:colOff>
      <xdr:row>4</xdr:row>
      <xdr:rowOff>4818240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rcRect l="24685" r="20638"/>
        <a:stretch/>
      </xdr:blipFill>
      <xdr:spPr>
        <a:xfrm>
          <a:off x="1721880" y="653400"/>
          <a:ext cx="1315080" cy="481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4680</xdr:colOff>
      <xdr:row>4</xdr:row>
      <xdr:rowOff>5400</xdr:rowOff>
    </xdr:from>
    <xdr:to>
      <xdr:col>3</xdr:col>
      <xdr:colOff>4320</xdr:colOff>
      <xdr:row>5</xdr:row>
      <xdr:rowOff>2880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rcRect l="24661" r="20441"/>
        <a:stretch/>
      </xdr:blipFill>
      <xdr:spPr>
        <a:xfrm>
          <a:off x="2953800" y="653040"/>
          <a:ext cx="1233360" cy="486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82800</xdr:colOff>
      <xdr:row>4</xdr:row>
      <xdr:rowOff>3600</xdr:rowOff>
    </xdr:from>
    <xdr:to>
      <xdr:col>4</xdr:col>
      <xdr:colOff>9000</xdr:colOff>
      <xdr:row>5</xdr:row>
      <xdr:rowOff>1440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rcRect l="24031" r="19906"/>
        <a:stretch/>
      </xdr:blipFill>
      <xdr:spPr>
        <a:xfrm>
          <a:off x="4265640" y="651240"/>
          <a:ext cx="1159920" cy="486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5760</xdr:colOff>
      <xdr:row>4</xdr:row>
      <xdr:rowOff>3600</xdr:rowOff>
    </xdr:from>
    <xdr:to>
      <xdr:col>5</xdr:col>
      <xdr:colOff>10800</xdr:colOff>
      <xdr:row>4</xdr:row>
      <xdr:rowOff>4866480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rcRect l="24591" r="20244"/>
        <a:stretch/>
      </xdr:blipFill>
      <xdr:spPr>
        <a:xfrm>
          <a:off x="5422320" y="651240"/>
          <a:ext cx="1238760" cy="486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97200</xdr:colOff>
      <xdr:row>4</xdr:row>
      <xdr:rowOff>7200</xdr:rowOff>
    </xdr:from>
    <xdr:to>
      <xdr:col>5</xdr:col>
      <xdr:colOff>1433520</xdr:colOff>
      <xdr:row>5</xdr:row>
      <xdr:rowOff>2880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/>
        <a:srcRect l="28937" r="7157"/>
        <a:stretch/>
      </xdr:blipFill>
      <xdr:spPr>
        <a:xfrm>
          <a:off x="6747480" y="654840"/>
          <a:ext cx="1336320" cy="486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9720</xdr:colOff>
      <xdr:row>5</xdr:row>
      <xdr:rowOff>18360</xdr:rowOff>
    </xdr:from>
    <xdr:to>
      <xdr:col>2</xdr:col>
      <xdr:colOff>16920</xdr:colOff>
      <xdr:row>5</xdr:row>
      <xdr:rowOff>4834080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6"/>
        <a:srcRect l="23976" r="20244"/>
        <a:stretch/>
      </xdr:blipFill>
      <xdr:spPr>
        <a:xfrm>
          <a:off x="1724760" y="5533200"/>
          <a:ext cx="1241280" cy="4815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92880</xdr:colOff>
      <xdr:row>4</xdr:row>
      <xdr:rowOff>4860000</xdr:rowOff>
    </xdr:from>
    <xdr:to>
      <xdr:col>3</xdr:col>
      <xdr:colOff>70920</xdr:colOff>
      <xdr:row>5</xdr:row>
      <xdr:rowOff>4860720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/>
      </xdr:nvPicPr>
      <xdr:blipFill>
        <a:blip xmlns:r="http://schemas.openxmlformats.org/officeDocument/2006/relationships" r:embed="rId7"/>
        <a:srcRect l="24882" r="21126"/>
        <a:stretch/>
      </xdr:blipFill>
      <xdr:spPr>
        <a:xfrm>
          <a:off x="3042000" y="5507640"/>
          <a:ext cx="1211760" cy="486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101160</xdr:colOff>
      <xdr:row>4</xdr:row>
      <xdr:rowOff>4860000</xdr:rowOff>
    </xdr:from>
    <xdr:to>
      <xdr:col>4</xdr:col>
      <xdr:colOff>78480</xdr:colOff>
      <xdr:row>5</xdr:row>
      <xdr:rowOff>4837680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/>
      </xdr:nvPicPr>
      <xdr:blipFill>
        <a:blip xmlns:r="http://schemas.openxmlformats.org/officeDocument/2006/relationships" r:embed="rId8"/>
        <a:srcRect l="24732" r="21024"/>
        <a:stretch/>
      </xdr:blipFill>
      <xdr:spPr>
        <a:xfrm>
          <a:off x="4284000" y="5507640"/>
          <a:ext cx="1211040" cy="4844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720</xdr:colOff>
      <xdr:row>4</xdr:row>
      <xdr:rowOff>4863600</xdr:rowOff>
    </xdr:from>
    <xdr:to>
      <xdr:col>5</xdr:col>
      <xdr:colOff>87840</xdr:colOff>
      <xdr:row>5</xdr:row>
      <xdr:rowOff>4861440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/>
      </xdr:nvPicPr>
      <xdr:blipFill>
        <a:blip xmlns:r="http://schemas.openxmlformats.org/officeDocument/2006/relationships" r:embed="rId9"/>
        <a:srcRect l="24661" r="20976"/>
        <a:stretch/>
      </xdr:blipFill>
      <xdr:spPr>
        <a:xfrm>
          <a:off x="5417280" y="5511240"/>
          <a:ext cx="1320840" cy="486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7560</xdr:colOff>
      <xdr:row>4</xdr:row>
      <xdr:rowOff>4852800</xdr:rowOff>
    </xdr:from>
    <xdr:to>
      <xdr:col>6</xdr:col>
      <xdr:colOff>8640</xdr:colOff>
      <xdr:row>5</xdr:row>
      <xdr:rowOff>4836960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/>
      </xdr:nvPicPr>
      <xdr:blipFill>
        <a:blip xmlns:r="http://schemas.openxmlformats.org/officeDocument/2006/relationships" r:embed="rId10"/>
        <a:srcRect l="28567" r="7449"/>
        <a:stretch/>
      </xdr:blipFill>
      <xdr:spPr>
        <a:xfrm>
          <a:off x="6657840" y="5500440"/>
          <a:ext cx="1434240" cy="4851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134640</xdr:colOff>
      <xdr:row>6</xdr:row>
      <xdr:rowOff>0</xdr:rowOff>
    </xdr:from>
    <xdr:to>
      <xdr:col>2</xdr:col>
      <xdr:colOff>69120</xdr:colOff>
      <xdr:row>6</xdr:row>
      <xdr:rowOff>4808160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/>
      </xdr:nvPicPr>
      <xdr:blipFill>
        <a:blip xmlns:r="http://schemas.openxmlformats.org/officeDocument/2006/relationships" r:embed="rId11"/>
        <a:srcRect l="24732" r="20976"/>
        <a:stretch/>
      </xdr:blipFill>
      <xdr:spPr>
        <a:xfrm>
          <a:off x="1849680" y="10382400"/>
          <a:ext cx="1168560" cy="4808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89280</xdr:colOff>
      <xdr:row>6</xdr:row>
      <xdr:rowOff>5040</xdr:rowOff>
    </xdr:from>
    <xdr:to>
      <xdr:col>3</xdr:col>
      <xdr:colOff>97920</xdr:colOff>
      <xdr:row>7</xdr:row>
      <xdr:rowOff>41400</xdr:rowOff>
    </xdr:to>
    <xdr:pic>
      <xdr:nvPicPr>
        <xdr:cNvPr id="13" name="Imag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/>
      </xdr:nvPicPr>
      <xdr:blipFill>
        <a:blip xmlns:r="http://schemas.openxmlformats.org/officeDocument/2006/relationships" r:embed="rId12"/>
        <a:srcRect l="24906" r="20732"/>
        <a:stretch/>
      </xdr:blipFill>
      <xdr:spPr>
        <a:xfrm>
          <a:off x="3038400" y="10387440"/>
          <a:ext cx="1242360" cy="4903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11880</xdr:colOff>
      <xdr:row>6</xdr:row>
      <xdr:rowOff>0</xdr:rowOff>
    </xdr:from>
    <xdr:to>
      <xdr:col>4</xdr:col>
      <xdr:colOff>20520</xdr:colOff>
      <xdr:row>7</xdr:row>
      <xdr:rowOff>6120</xdr:rowOff>
    </xdr:to>
    <xdr:pic>
      <xdr:nvPicPr>
        <xdr:cNvPr id="14" name="Imag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/>
      </xdr:nvPicPr>
      <xdr:blipFill>
        <a:blip xmlns:r="http://schemas.openxmlformats.org/officeDocument/2006/relationships" r:embed="rId13"/>
        <a:srcRect l="24709" r="21071"/>
        <a:stretch/>
      </xdr:blipFill>
      <xdr:spPr>
        <a:xfrm>
          <a:off x="4194720" y="10382400"/>
          <a:ext cx="1242360" cy="4873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33120</xdr:colOff>
      <xdr:row>6</xdr:row>
      <xdr:rowOff>0</xdr:rowOff>
    </xdr:from>
    <xdr:to>
      <xdr:col>5</xdr:col>
      <xdr:colOff>146160</xdr:colOff>
      <xdr:row>7</xdr:row>
      <xdr:rowOff>21960</xdr:rowOff>
    </xdr:to>
    <xdr:pic>
      <xdr:nvPicPr>
        <xdr:cNvPr id="15" name="Imag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/>
      </xdr:nvPicPr>
      <xdr:blipFill>
        <a:blip xmlns:r="http://schemas.openxmlformats.org/officeDocument/2006/relationships" r:embed="rId14"/>
        <a:srcRect l="24417" r="20780"/>
        <a:stretch/>
      </xdr:blipFill>
      <xdr:spPr>
        <a:xfrm>
          <a:off x="5449680" y="10382400"/>
          <a:ext cx="1346760" cy="488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145440</xdr:colOff>
      <xdr:row>6</xdr:row>
      <xdr:rowOff>0</xdr:rowOff>
    </xdr:from>
    <xdr:to>
      <xdr:col>6</xdr:col>
      <xdr:colOff>307440</xdr:colOff>
      <xdr:row>7</xdr:row>
      <xdr:rowOff>11160</xdr:rowOff>
    </xdr:to>
    <xdr:pic>
      <xdr:nvPicPr>
        <xdr:cNvPr id="16" name="Imag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/>
      </xdr:nvPicPr>
      <xdr:blipFill>
        <a:blip xmlns:r="http://schemas.openxmlformats.org/officeDocument/2006/relationships" r:embed="rId15"/>
        <a:srcRect l="28079" r="7157"/>
        <a:stretch/>
      </xdr:blipFill>
      <xdr:spPr>
        <a:xfrm>
          <a:off x="6795720" y="10382400"/>
          <a:ext cx="1595160" cy="487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3600</xdr:colOff>
      <xdr:row>6</xdr:row>
      <xdr:rowOff>4844880</xdr:rowOff>
    </xdr:from>
    <xdr:to>
      <xdr:col>2</xdr:col>
      <xdr:colOff>87840</xdr:colOff>
      <xdr:row>7</xdr:row>
      <xdr:rowOff>4834800</xdr:rowOff>
    </xdr:to>
    <xdr:pic>
      <xdr:nvPicPr>
        <xdr:cNvPr id="17" name="Imag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/>
      </xdr:nvPicPr>
      <xdr:blipFill>
        <a:blip xmlns:r="http://schemas.openxmlformats.org/officeDocument/2006/relationships" r:embed="rId16"/>
        <a:srcRect l="25008" r="20535"/>
        <a:stretch/>
      </xdr:blipFill>
      <xdr:spPr>
        <a:xfrm>
          <a:off x="1718640" y="15227280"/>
          <a:ext cx="1318320" cy="48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9000</xdr:colOff>
      <xdr:row>7</xdr:row>
      <xdr:rowOff>0</xdr:rowOff>
    </xdr:from>
    <xdr:to>
      <xdr:col>3</xdr:col>
      <xdr:colOff>720</xdr:colOff>
      <xdr:row>8</xdr:row>
      <xdr:rowOff>32400</xdr:rowOff>
    </xdr:to>
    <xdr:pic>
      <xdr:nvPicPr>
        <xdr:cNvPr id="18" name="Imag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/>
      </xdr:nvPicPr>
      <xdr:blipFill>
        <a:blip xmlns:r="http://schemas.openxmlformats.org/officeDocument/2006/relationships" r:embed="rId17"/>
        <a:srcRect l="25008" r="20780"/>
        <a:stretch/>
      </xdr:blipFill>
      <xdr:spPr>
        <a:xfrm>
          <a:off x="2958120" y="15249600"/>
          <a:ext cx="1225440" cy="4899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10080</xdr:colOff>
      <xdr:row>6</xdr:row>
      <xdr:rowOff>4857840</xdr:rowOff>
    </xdr:from>
    <xdr:to>
      <xdr:col>4</xdr:col>
      <xdr:colOff>97200</xdr:colOff>
      <xdr:row>7</xdr:row>
      <xdr:rowOff>4858200</xdr:rowOff>
    </xdr:to>
    <xdr:pic>
      <xdr:nvPicPr>
        <xdr:cNvPr id="19" name="Imag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/>
      </xdr:nvPicPr>
      <xdr:blipFill>
        <a:blip xmlns:r="http://schemas.openxmlformats.org/officeDocument/2006/relationships" r:embed="rId18"/>
        <a:srcRect l="24787" r="21071"/>
        <a:stretch/>
      </xdr:blipFill>
      <xdr:spPr>
        <a:xfrm>
          <a:off x="4192920" y="15240240"/>
          <a:ext cx="1320840" cy="4867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51840</xdr:colOff>
      <xdr:row>7</xdr:row>
      <xdr:rowOff>6480</xdr:rowOff>
    </xdr:from>
    <xdr:to>
      <xdr:col>5</xdr:col>
      <xdr:colOff>156600</xdr:colOff>
      <xdr:row>8</xdr:row>
      <xdr:rowOff>28440</xdr:rowOff>
    </xdr:to>
    <xdr:pic>
      <xdr:nvPicPr>
        <xdr:cNvPr id="20" name="Imag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/>
      </xdr:nvPicPr>
      <xdr:blipFill>
        <a:blip xmlns:r="http://schemas.openxmlformats.org/officeDocument/2006/relationships" r:embed="rId19"/>
        <a:srcRect l="24787" r="20732"/>
        <a:stretch/>
      </xdr:blipFill>
      <xdr:spPr>
        <a:xfrm>
          <a:off x="5468400" y="15256080"/>
          <a:ext cx="1338480" cy="4889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170640</xdr:colOff>
      <xdr:row>7</xdr:row>
      <xdr:rowOff>6480</xdr:rowOff>
    </xdr:from>
    <xdr:to>
      <xdr:col>6</xdr:col>
      <xdr:colOff>302040</xdr:colOff>
      <xdr:row>8</xdr:row>
      <xdr:rowOff>17640</xdr:rowOff>
    </xdr:to>
    <xdr:pic>
      <xdr:nvPicPr>
        <xdr:cNvPr id="21" name="Imag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/>
      </xdr:nvPicPr>
      <xdr:blipFill>
        <a:blip xmlns:r="http://schemas.openxmlformats.org/officeDocument/2006/relationships" r:embed="rId20"/>
        <a:srcRect l="28787" r="7646"/>
        <a:stretch/>
      </xdr:blipFill>
      <xdr:spPr>
        <a:xfrm>
          <a:off x="6820920" y="15256080"/>
          <a:ext cx="1564560" cy="487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7560</xdr:colOff>
      <xdr:row>7</xdr:row>
      <xdr:rowOff>4857840</xdr:rowOff>
    </xdr:from>
    <xdr:to>
      <xdr:col>2</xdr:col>
      <xdr:colOff>84960</xdr:colOff>
      <xdr:row>8</xdr:row>
      <xdr:rowOff>4847760</xdr:rowOff>
    </xdr:to>
    <xdr:pic>
      <xdr:nvPicPr>
        <xdr:cNvPr id="22" name="Imag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/>
      </xdr:nvPicPr>
      <xdr:blipFill>
        <a:blip xmlns:r="http://schemas.openxmlformats.org/officeDocument/2006/relationships" r:embed="rId21"/>
        <a:srcRect l="24906" r="20976"/>
        <a:stretch/>
      </xdr:blipFill>
      <xdr:spPr>
        <a:xfrm>
          <a:off x="1722600" y="20107440"/>
          <a:ext cx="1311480" cy="48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12240</xdr:colOff>
      <xdr:row>7</xdr:row>
      <xdr:rowOff>4857840</xdr:rowOff>
    </xdr:from>
    <xdr:to>
      <xdr:col>3</xdr:col>
      <xdr:colOff>2160</xdr:colOff>
      <xdr:row>9</xdr:row>
      <xdr:rowOff>25920</xdr:rowOff>
    </xdr:to>
    <xdr:pic>
      <xdr:nvPicPr>
        <xdr:cNvPr id="23" name="Imag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/>
      </xdr:nvPicPr>
      <xdr:blipFill>
        <a:blip xmlns:r="http://schemas.openxmlformats.org/officeDocument/2006/relationships" r:embed="rId22"/>
        <a:srcRect l="24882" r="20976"/>
        <a:stretch/>
      </xdr:blipFill>
      <xdr:spPr>
        <a:xfrm>
          <a:off x="2961360" y="20107440"/>
          <a:ext cx="1223640" cy="4902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8640</xdr:colOff>
      <xdr:row>8</xdr:row>
      <xdr:rowOff>2160</xdr:rowOff>
    </xdr:from>
    <xdr:to>
      <xdr:col>4</xdr:col>
      <xdr:colOff>98280</xdr:colOff>
      <xdr:row>9</xdr:row>
      <xdr:rowOff>6120</xdr:rowOff>
    </xdr:to>
    <xdr:pic>
      <xdr:nvPicPr>
        <xdr:cNvPr id="24" name="Imag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/>
      </xdr:nvPicPr>
      <xdr:blipFill>
        <a:blip xmlns:r="http://schemas.openxmlformats.org/officeDocument/2006/relationships" r:embed="rId23"/>
        <a:srcRect l="24906" r="21024"/>
        <a:stretch/>
      </xdr:blipFill>
      <xdr:spPr>
        <a:xfrm>
          <a:off x="4191480" y="20118960"/>
          <a:ext cx="1323360" cy="4871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89640</xdr:colOff>
      <xdr:row>7</xdr:row>
      <xdr:rowOff>4857840</xdr:rowOff>
    </xdr:from>
    <xdr:to>
      <xdr:col>5</xdr:col>
      <xdr:colOff>91800</xdr:colOff>
      <xdr:row>8</xdr:row>
      <xdr:rowOff>4826880</xdr:rowOff>
    </xdr:to>
    <xdr:pic>
      <xdr:nvPicPr>
        <xdr:cNvPr id="25" name="Imag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/>
      </xdr:nvPicPr>
      <xdr:blipFill>
        <a:blip xmlns:r="http://schemas.openxmlformats.org/officeDocument/2006/relationships" r:embed="rId24"/>
        <a:srcRect l="24858" r="20976"/>
        <a:stretch/>
      </xdr:blipFill>
      <xdr:spPr>
        <a:xfrm>
          <a:off x="5506200" y="20107440"/>
          <a:ext cx="1235880" cy="4836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16920</xdr:colOff>
      <xdr:row>7</xdr:row>
      <xdr:rowOff>4808520</xdr:rowOff>
    </xdr:from>
    <xdr:to>
      <xdr:col>6</xdr:col>
      <xdr:colOff>2160</xdr:colOff>
      <xdr:row>8</xdr:row>
      <xdr:rowOff>4819680</xdr:rowOff>
    </xdr:to>
    <xdr:pic>
      <xdr:nvPicPr>
        <xdr:cNvPr id="26" name="Imag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/>
      </xdr:nvPicPr>
      <xdr:blipFill>
        <a:blip xmlns:r="http://schemas.openxmlformats.org/officeDocument/2006/relationships" r:embed="rId25"/>
        <a:srcRect l="28787" r="8331"/>
        <a:stretch/>
      </xdr:blipFill>
      <xdr:spPr>
        <a:xfrm>
          <a:off x="6667200" y="20058120"/>
          <a:ext cx="1418400" cy="4878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122040</xdr:colOff>
      <xdr:row>9</xdr:row>
      <xdr:rowOff>12600</xdr:rowOff>
    </xdr:from>
    <xdr:to>
      <xdr:col>2</xdr:col>
      <xdr:colOff>64080</xdr:colOff>
      <xdr:row>10</xdr:row>
      <xdr:rowOff>2520</xdr:rowOff>
    </xdr:to>
    <xdr:pic>
      <xdr:nvPicPr>
        <xdr:cNvPr id="27" name="Imag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/>
      </xdr:nvPicPr>
      <xdr:blipFill>
        <a:blip xmlns:r="http://schemas.openxmlformats.org/officeDocument/2006/relationships" r:embed="rId26"/>
        <a:srcRect l="24929" r="20732"/>
        <a:stretch/>
      </xdr:blipFill>
      <xdr:spPr>
        <a:xfrm>
          <a:off x="1837080" y="24996600"/>
          <a:ext cx="1176120" cy="4857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90000</xdr:colOff>
      <xdr:row>9</xdr:row>
      <xdr:rowOff>12600</xdr:rowOff>
    </xdr:from>
    <xdr:to>
      <xdr:col>3</xdr:col>
      <xdr:colOff>81360</xdr:colOff>
      <xdr:row>9</xdr:row>
      <xdr:rowOff>4854600</xdr:rowOff>
    </xdr:to>
    <xdr:pic>
      <xdr:nvPicPr>
        <xdr:cNvPr id="28" name="Imag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/>
      </xdr:nvPicPr>
      <xdr:blipFill>
        <a:blip xmlns:r="http://schemas.openxmlformats.org/officeDocument/2006/relationships" r:embed="rId27"/>
        <a:srcRect l="25031" r="20780"/>
        <a:stretch/>
      </xdr:blipFill>
      <xdr:spPr>
        <a:xfrm>
          <a:off x="3039120" y="24996600"/>
          <a:ext cx="1225080" cy="4842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3</xdr:col>
      <xdr:colOff>90720</xdr:colOff>
      <xdr:row>9</xdr:row>
      <xdr:rowOff>5760</xdr:rowOff>
    </xdr:from>
    <xdr:to>
      <xdr:col>3</xdr:col>
      <xdr:colOff>1233000</xdr:colOff>
      <xdr:row>9</xdr:row>
      <xdr:rowOff>4861800</xdr:rowOff>
    </xdr:to>
    <xdr:pic>
      <xdr:nvPicPr>
        <xdr:cNvPr id="29" name="Imag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/>
      </xdr:nvPicPr>
      <xdr:blipFill>
        <a:blip xmlns:r="http://schemas.openxmlformats.org/officeDocument/2006/relationships" r:embed="rId28"/>
        <a:srcRect l="24953" r="20929"/>
        <a:stretch/>
      </xdr:blipFill>
      <xdr:spPr>
        <a:xfrm>
          <a:off x="4273560" y="24989760"/>
          <a:ext cx="1142280" cy="4856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96120</xdr:colOff>
      <xdr:row>8</xdr:row>
      <xdr:rowOff>4861080</xdr:rowOff>
    </xdr:from>
    <xdr:to>
      <xdr:col>4</xdr:col>
      <xdr:colOff>1233720</xdr:colOff>
      <xdr:row>9</xdr:row>
      <xdr:rowOff>4861800</xdr:rowOff>
    </xdr:to>
    <xdr:pic>
      <xdr:nvPicPr>
        <xdr:cNvPr id="30" name="Imag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/>
      </xdr:nvPicPr>
      <xdr:blipFill>
        <a:blip xmlns:r="http://schemas.openxmlformats.org/officeDocument/2006/relationships" r:embed="rId29"/>
        <a:srcRect l="25008" r="20827"/>
        <a:stretch/>
      </xdr:blipFill>
      <xdr:spPr>
        <a:xfrm>
          <a:off x="5512680" y="24977880"/>
          <a:ext cx="1137600" cy="486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10440</xdr:colOff>
      <xdr:row>8</xdr:row>
      <xdr:rowOff>4861080</xdr:rowOff>
    </xdr:from>
    <xdr:to>
      <xdr:col>6</xdr:col>
      <xdr:colOff>6120</xdr:colOff>
      <xdr:row>9</xdr:row>
      <xdr:rowOff>4861800</xdr:rowOff>
    </xdr:to>
    <xdr:pic>
      <xdr:nvPicPr>
        <xdr:cNvPr id="31" name="Imag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/>
      </xdr:nvPicPr>
      <xdr:blipFill>
        <a:blip xmlns:r="http://schemas.openxmlformats.org/officeDocument/2006/relationships" r:embed="rId30"/>
        <a:srcRect l="28717" r="7504"/>
        <a:stretch/>
      </xdr:blipFill>
      <xdr:spPr>
        <a:xfrm>
          <a:off x="6660720" y="24977880"/>
          <a:ext cx="1428840" cy="4867920"/>
        </a:xfrm>
        <a:prstGeom prst="rect">
          <a:avLst/>
        </a:prstGeom>
        <a:ln w="0">
          <a:noFill/>
        </a:ln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0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</richValueRel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12"/>
  <sheetViews>
    <sheetView topLeftCell="A5" zoomScale="224" zoomScaleNormal="224" workbookViewId="0">
      <selection activeCell="C8" sqref="C8"/>
    </sheetView>
  </sheetViews>
  <sheetFormatPr baseColWidth="10" defaultColWidth="11.5" defaultRowHeight="13" x14ac:dyDescent="0.15"/>
  <cols>
    <col min="1" max="1" width="24.33203125" customWidth="1"/>
    <col min="2" max="5" width="17.5" customWidth="1"/>
    <col min="6" max="6" width="20.33203125" customWidth="1"/>
  </cols>
  <sheetData>
    <row r="2" spans="1:6" x14ac:dyDescent="0.15">
      <c r="A2" s="3"/>
      <c r="B2" s="3"/>
      <c r="C2" s="3"/>
      <c r="D2" s="3"/>
      <c r="E2" s="3"/>
      <c r="F2" s="4"/>
    </row>
    <row r="3" spans="1:6" x14ac:dyDescent="0.15">
      <c r="A3" s="3"/>
      <c r="B3" s="3"/>
      <c r="C3" s="3"/>
      <c r="D3" s="3"/>
      <c r="E3" s="3"/>
      <c r="F3" s="4"/>
    </row>
    <row r="4" spans="1:6" x14ac:dyDescent="0.15">
      <c r="A4" s="3" t="s">
        <v>0</v>
      </c>
      <c r="B4" s="5">
        <v>30</v>
      </c>
      <c r="C4" s="5">
        <v>20</v>
      </c>
      <c r="D4" s="5">
        <v>10</v>
      </c>
      <c r="E4" s="5">
        <v>5</v>
      </c>
      <c r="F4" s="6">
        <v>2</v>
      </c>
    </row>
    <row r="5" spans="1:6" ht="383.25" customHeight="1" x14ac:dyDescent="0.15">
      <c r="A5" s="7">
        <v>500000000</v>
      </c>
      <c r="B5" s="3"/>
      <c r="C5" s="3"/>
      <c r="D5" s="3"/>
      <c r="E5" s="3"/>
      <c r="F5" s="4"/>
    </row>
    <row r="6" spans="1:6" ht="383.25" customHeight="1" x14ac:dyDescent="0.15">
      <c r="A6" s="7">
        <v>400000000</v>
      </c>
      <c r="B6" s="3"/>
      <c r="C6" s="3"/>
      <c r="D6" s="3"/>
      <c r="E6" s="3"/>
      <c r="F6" s="4"/>
    </row>
    <row r="7" spans="1:6" ht="383.25" customHeight="1" x14ac:dyDescent="0.15">
      <c r="A7" s="7">
        <v>300000000</v>
      </c>
      <c r="B7" s="3"/>
      <c r="C7" s="3"/>
      <c r="D7" s="3"/>
      <c r="E7" s="3"/>
      <c r="F7" s="4"/>
    </row>
    <row r="8" spans="1:6" ht="383.25" customHeight="1" x14ac:dyDescent="0.15">
      <c r="A8" s="7">
        <v>200000000</v>
      </c>
      <c r="B8" s="3"/>
      <c r="C8" s="3"/>
      <c r="D8" s="3"/>
      <c r="E8" s="3"/>
      <c r="F8" s="4"/>
    </row>
    <row r="9" spans="1:6" ht="383.25" customHeight="1" x14ac:dyDescent="0.15">
      <c r="A9" s="7">
        <v>100000000</v>
      </c>
      <c r="B9" s="3"/>
      <c r="C9" s="3"/>
      <c r="D9" s="3"/>
      <c r="E9" s="3"/>
      <c r="F9" s="4"/>
    </row>
    <row r="10" spans="1:6" ht="383.25" customHeight="1" x14ac:dyDescent="0.15">
      <c r="A10" s="7">
        <v>50000000</v>
      </c>
      <c r="B10" s="3"/>
      <c r="C10" s="3"/>
      <c r="D10" s="3"/>
      <c r="E10" s="3"/>
      <c r="F10" s="4"/>
    </row>
    <row r="11" spans="1:6" x14ac:dyDescent="0.15">
      <c r="A11" s="3"/>
      <c r="B11" s="3"/>
      <c r="C11" s="3"/>
      <c r="D11" s="3"/>
      <c r="E11" s="3"/>
      <c r="F11" s="4"/>
    </row>
    <row r="12" spans="1:6" x14ac:dyDescent="0.15">
      <c r="A12" s="3"/>
      <c r="B12" s="3"/>
      <c r="C12" s="3"/>
      <c r="D12" s="3"/>
      <c r="E12" s="3"/>
      <c r="F12" s="4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F29"/>
  <sheetViews>
    <sheetView topLeftCell="A4" zoomScale="181" zoomScaleNormal="181" workbookViewId="0">
      <selection activeCell="F23" sqref="F23"/>
    </sheetView>
  </sheetViews>
  <sheetFormatPr baseColWidth="10" defaultColWidth="11.5" defaultRowHeight="13" x14ac:dyDescent="0.15"/>
  <cols>
    <col min="1" max="1" width="13.1640625" customWidth="1"/>
    <col min="2" max="2" width="12.5" customWidth="1"/>
  </cols>
  <sheetData>
    <row r="5" spans="1:6" x14ac:dyDescent="0.15">
      <c r="B5" s="2" t="s">
        <v>1</v>
      </c>
      <c r="C5" s="2"/>
      <c r="D5" s="2"/>
      <c r="E5" s="2"/>
      <c r="F5" s="2"/>
    </row>
    <row r="6" spans="1:6" x14ac:dyDescent="0.15">
      <c r="B6" s="2" t="s">
        <v>2</v>
      </c>
      <c r="C6" s="2"/>
      <c r="D6" s="2"/>
      <c r="E6" s="2"/>
      <c r="F6" s="2"/>
    </row>
    <row r="7" spans="1:6" x14ac:dyDescent="0.15">
      <c r="A7" t="s">
        <v>3</v>
      </c>
      <c r="B7" s="8">
        <v>30</v>
      </c>
      <c r="C7" s="8">
        <v>20</v>
      </c>
      <c r="D7" s="8">
        <v>10</v>
      </c>
      <c r="E7" s="8">
        <v>5</v>
      </c>
      <c r="F7" s="8">
        <v>2</v>
      </c>
    </row>
    <row r="8" spans="1:6" x14ac:dyDescent="0.15">
      <c r="A8" s="1">
        <f>generated_image!A5</f>
        <v>500000000</v>
      </c>
      <c r="B8" s="8">
        <v>67836</v>
      </c>
      <c r="C8" s="8">
        <v>51184</v>
      </c>
      <c r="D8" s="8">
        <v>51162</v>
      </c>
      <c r="E8" s="8">
        <v>72908</v>
      </c>
      <c r="F8" s="8" t="s">
        <v>4</v>
      </c>
    </row>
    <row r="9" spans="1:6" x14ac:dyDescent="0.15">
      <c r="A9" s="1"/>
      <c r="B9" s="9">
        <f>1-B8/C29</f>
        <v>0.27569169169169172</v>
      </c>
      <c r="C9" s="9">
        <f>1-C8/C29</f>
        <v>0.45349082415749087</v>
      </c>
      <c r="D9" s="9">
        <f>1-D8/C29</f>
        <v>0.45372572572572567</v>
      </c>
      <c r="E9" s="9">
        <f>1-E8/C29</f>
        <v>0.22153620286953624</v>
      </c>
      <c r="F9" s="8" t="s">
        <v>4</v>
      </c>
    </row>
    <row r="10" spans="1:6" x14ac:dyDescent="0.15">
      <c r="A10" s="1">
        <f>generated_image!A6</f>
        <v>400000000</v>
      </c>
      <c r="B10" s="8">
        <v>56722</v>
      </c>
      <c r="C10" s="8">
        <v>38314</v>
      </c>
      <c r="D10" s="8">
        <v>42758</v>
      </c>
      <c r="E10" s="8">
        <v>59744</v>
      </c>
      <c r="F10" s="8" t="s">
        <v>4</v>
      </c>
    </row>
    <row r="11" spans="1:6" x14ac:dyDescent="0.15">
      <c r="A11" s="1"/>
      <c r="B11" s="9">
        <f>1-B10/C29</f>
        <v>0.39435969302635965</v>
      </c>
      <c r="C11" s="9">
        <f>1-C10/C29</f>
        <v>0.59090824157490829</v>
      </c>
      <c r="D11" s="9">
        <f>1-D10/C29</f>
        <v>0.54345812479145805</v>
      </c>
      <c r="E11" s="9">
        <f>1-E10/C29</f>
        <v>0.36209275942609276</v>
      </c>
      <c r="F11" s="8" t="s">
        <v>4</v>
      </c>
    </row>
    <row r="12" spans="1:6" x14ac:dyDescent="0.15">
      <c r="A12" s="1">
        <f>generated_image!A7</f>
        <v>300000000</v>
      </c>
      <c r="B12" s="8">
        <v>48036</v>
      </c>
      <c r="C12" s="8">
        <v>25192</v>
      </c>
      <c r="D12" s="8">
        <v>26578</v>
      </c>
      <c r="E12" s="8">
        <v>52774</v>
      </c>
      <c r="F12" s="8" t="s">
        <v>4</v>
      </c>
    </row>
    <row r="13" spans="1:6" x14ac:dyDescent="0.15">
      <c r="A13" s="1"/>
      <c r="B13" s="9">
        <f>1-B12/C29</f>
        <v>0.48710310310310312</v>
      </c>
      <c r="C13" s="9">
        <f>1-C12/C29</f>
        <v>0.73101634968301643</v>
      </c>
      <c r="D13" s="9">
        <f>1-D12/C29</f>
        <v>0.71621755088421757</v>
      </c>
      <c r="E13" s="9">
        <f>1-E12/C29</f>
        <v>0.43651384718051389</v>
      </c>
      <c r="F13" s="8" t="s">
        <v>4</v>
      </c>
    </row>
    <row r="14" spans="1:6" x14ac:dyDescent="0.15">
      <c r="A14" s="1">
        <f>generated_image!A8</f>
        <v>200000000</v>
      </c>
      <c r="B14" s="8">
        <v>28362</v>
      </c>
      <c r="C14" s="8">
        <v>15682</v>
      </c>
      <c r="D14" s="8">
        <v>17966</v>
      </c>
      <c r="E14" s="8">
        <v>30324</v>
      </c>
      <c r="F14" s="8" t="s">
        <v>4</v>
      </c>
    </row>
    <row r="15" spans="1:6" x14ac:dyDescent="0.15">
      <c r="A15" s="1"/>
      <c r="B15" s="9">
        <f>1-B14/C29</f>
        <v>0.69716916916916916</v>
      </c>
      <c r="C15" s="9">
        <f>1-C14/C29</f>
        <v>0.83255789122455792</v>
      </c>
      <c r="D15" s="9">
        <f>1-D14/C29</f>
        <v>0.80817083750417085</v>
      </c>
      <c r="E15" s="9">
        <f>1-E14/C29</f>
        <v>0.67622022022022021</v>
      </c>
      <c r="F15" s="8" t="s">
        <v>4</v>
      </c>
    </row>
    <row r="16" spans="1:6" x14ac:dyDescent="0.15">
      <c r="A16" s="1">
        <f>generated_image!A9</f>
        <v>100000000</v>
      </c>
      <c r="B16" s="8">
        <v>8826</v>
      </c>
      <c r="C16" s="8">
        <v>6662</v>
      </c>
      <c r="D16" s="8">
        <v>6114</v>
      </c>
      <c r="E16" s="8">
        <v>12482</v>
      </c>
      <c r="F16" s="8" t="s">
        <v>4</v>
      </c>
    </row>
    <row r="17" spans="1:6" x14ac:dyDescent="0.15">
      <c r="A17" s="1"/>
      <c r="B17" s="9">
        <f>1-B16/C29</f>
        <v>0.90576176176176171</v>
      </c>
      <c r="C17" s="9">
        <f>1-C16/C29</f>
        <v>0.92886753420086754</v>
      </c>
      <c r="D17" s="9">
        <f>1-D16/C29</f>
        <v>0.9347187187187187</v>
      </c>
      <c r="E17" s="9">
        <f>1-E16/C29</f>
        <v>0.86672539205872545</v>
      </c>
      <c r="F17" s="8" t="s">
        <v>4</v>
      </c>
    </row>
    <row r="18" spans="1:6" x14ac:dyDescent="0.15">
      <c r="A18" s="1">
        <f>generated_image!A10</f>
        <v>50000000</v>
      </c>
      <c r="B18" s="8">
        <v>4684</v>
      </c>
      <c r="C18" s="8">
        <v>2648</v>
      </c>
      <c r="D18" s="8">
        <v>2942</v>
      </c>
      <c r="E18" s="8">
        <v>8384</v>
      </c>
      <c r="F18" s="8" t="s">
        <v>4</v>
      </c>
    </row>
    <row r="19" spans="1:6" x14ac:dyDescent="0.15">
      <c r="A19" s="1"/>
      <c r="B19" s="9">
        <f>1-B18/C29</f>
        <v>0.94998732065398728</v>
      </c>
      <c r="C19" s="9">
        <f>1-C18/C29</f>
        <v>0.97172639305972641</v>
      </c>
      <c r="D19" s="9">
        <f>1-D18/C29</f>
        <v>0.96858725392058731</v>
      </c>
      <c r="E19" s="9">
        <f>1-E18/C29</f>
        <v>0.9104811478144812</v>
      </c>
      <c r="F19" s="8" t="s">
        <v>4</v>
      </c>
    </row>
    <row r="29" spans="1:6" x14ac:dyDescent="0.15">
      <c r="B29" t="s">
        <v>5</v>
      </c>
      <c r="C29">
        <f>999*250*3/8</f>
        <v>93656.25</v>
      </c>
    </row>
  </sheetData>
  <mergeCells count="8">
    <mergeCell ref="A14:A15"/>
    <mergeCell ref="A16:A17"/>
    <mergeCell ref="A18:A19"/>
    <mergeCell ref="B5:F5"/>
    <mergeCell ref="B6:F6"/>
    <mergeCell ref="A8:A9"/>
    <mergeCell ref="A10:A11"/>
    <mergeCell ref="A12:A1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660E2-51F1-3343-8122-78F07AEEE22A}">
  <dimension ref="A2:F12"/>
  <sheetViews>
    <sheetView tabSelected="1" topLeftCell="A8" zoomScale="206" zoomScaleNormal="224" workbookViewId="0">
      <selection activeCell="C18" sqref="C18"/>
    </sheetView>
  </sheetViews>
  <sheetFormatPr baseColWidth="10" defaultColWidth="11.5" defaultRowHeight="13" x14ac:dyDescent="0.15"/>
  <cols>
    <col min="1" max="1" width="24.33203125" customWidth="1"/>
    <col min="2" max="5" width="17.5" customWidth="1"/>
    <col min="6" max="6" width="20.33203125" customWidth="1"/>
  </cols>
  <sheetData>
    <row r="2" spans="1:6" x14ac:dyDescent="0.15">
      <c r="A2" s="3"/>
      <c r="B2" s="3"/>
      <c r="C2" s="3"/>
      <c r="D2" s="3"/>
      <c r="E2" s="3"/>
      <c r="F2" s="4"/>
    </row>
    <row r="3" spans="1:6" x14ac:dyDescent="0.15">
      <c r="A3" s="3"/>
      <c r="B3" s="3"/>
      <c r="C3" s="3"/>
      <c r="D3" s="3"/>
      <c r="E3" s="3"/>
      <c r="F3" s="4"/>
    </row>
    <row r="4" spans="1:6" x14ac:dyDescent="0.15">
      <c r="A4" s="3" t="s">
        <v>0</v>
      </c>
      <c r="B4" s="5">
        <v>30</v>
      </c>
      <c r="C4" s="5">
        <v>20</v>
      </c>
      <c r="D4" s="5">
        <v>10</v>
      </c>
      <c r="E4" s="5">
        <v>5</v>
      </c>
      <c r="F4" s="6">
        <v>2</v>
      </c>
    </row>
    <row r="5" spans="1:6" ht="383.25" customHeight="1" x14ac:dyDescent="0.15">
      <c r="A5" s="7">
        <v>500000000</v>
      </c>
      <c r="B5" s="3" t="e" vm="1">
        <v>#VALUE!</v>
      </c>
      <c r="C5" s="3" t="e" vm="2">
        <v>#VALUE!</v>
      </c>
      <c r="D5" s="3" t="e" vm="3">
        <v>#VALUE!</v>
      </c>
      <c r="E5" s="3" t="e" vm="4">
        <v>#VALUE!</v>
      </c>
      <c r="F5" s="4" t="e" vm="5">
        <v>#VALUE!</v>
      </c>
    </row>
    <row r="6" spans="1:6" ht="383.25" customHeight="1" x14ac:dyDescent="0.15">
      <c r="A6" s="7">
        <v>400000000</v>
      </c>
      <c r="B6" s="3" t="e" vm="6">
        <v>#VALUE!</v>
      </c>
      <c r="C6" s="3" t="e" vm="7">
        <v>#VALUE!</v>
      </c>
      <c r="D6" s="3" t="e" vm="8">
        <v>#VALUE!</v>
      </c>
      <c r="E6" s="3" t="e" vm="9">
        <v>#VALUE!</v>
      </c>
      <c r="F6" s="4" t="e" vm="10">
        <v>#VALUE!</v>
      </c>
    </row>
    <row r="7" spans="1:6" ht="383.25" customHeight="1" x14ac:dyDescent="0.15">
      <c r="A7" s="7">
        <v>300000000</v>
      </c>
      <c r="B7" s="3" t="e" vm="11">
        <v>#VALUE!</v>
      </c>
      <c r="C7" s="3" t="e" vm="12">
        <v>#VALUE!</v>
      </c>
      <c r="D7" s="3" t="e" vm="13">
        <v>#VALUE!</v>
      </c>
      <c r="E7" s="3" t="e" vm="14">
        <v>#VALUE!</v>
      </c>
      <c r="F7" s="4" t="e" vm="15">
        <v>#VALUE!</v>
      </c>
    </row>
    <row r="8" spans="1:6" ht="383.25" customHeight="1" x14ac:dyDescent="0.15">
      <c r="A8" s="7">
        <v>200000000</v>
      </c>
      <c r="B8" s="3" t="e" vm="16">
        <v>#VALUE!</v>
      </c>
      <c r="C8" s="3" t="e" vm="17">
        <v>#VALUE!</v>
      </c>
      <c r="D8" s="3" t="e" vm="18">
        <v>#VALUE!</v>
      </c>
      <c r="E8" s="3" t="e" vm="19">
        <v>#VALUE!</v>
      </c>
      <c r="F8" s="4" t="e" vm="20">
        <v>#VALUE!</v>
      </c>
    </row>
    <row r="9" spans="1:6" ht="383.25" customHeight="1" x14ac:dyDescent="0.15">
      <c r="A9" s="7">
        <v>100000000</v>
      </c>
      <c r="B9" s="3" t="e" vm="21">
        <v>#VALUE!</v>
      </c>
      <c r="C9" s="3" t="e" vm="22">
        <v>#VALUE!</v>
      </c>
      <c r="D9" s="3" t="e" vm="23">
        <v>#VALUE!</v>
      </c>
      <c r="E9" s="3" t="e" vm="24">
        <v>#VALUE!</v>
      </c>
      <c r="F9" s="4" t="e" vm="25">
        <v>#VALUE!</v>
      </c>
    </row>
    <row r="10" spans="1:6" ht="383.25" customHeight="1" x14ac:dyDescent="0.15">
      <c r="A10" s="7">
        <v>50000000</v>
      </c>
      <c r="B10" s="3" t="e" vm="26">
        <v>#VALUE!</v>
      </c>
      <c r="C10" s="3" t="e" vm="27">
        <v>#VALUE!</v>
      </c>
      <c r="D10" s="3" t="e" vm="28">
        <v>#VALUE!</v>
      </c>
      <c r="E10" s="3" t="e" vm="29">
        <v>#VALUE!</v>
      </c>
      <c r="F10" s="4" t="e" vm="30">
        <v>#VALUE!</v>
      </c>
    </row>
    <row r="11" spans="1:6" x14ac:dyDescent="0.15">
      <c r="A11" s="3"/>
      <c r="B11" s="3"/>
      <c r="C11" s="3"/>
      <c r="D11" s="3"/>
      <c r="E11" s="3"/>
      <c r="F11" s="4"/>
    </row>
    <row r="12" spans="1:6" x14ac:dyDescent="0.15">
      <c r="A12" s="3"/>
      <c r="B12" s="3"/>
      <c r="C12" s="3"/>
      <c r="D12" s="3"/>
      <c r="E12" s="3"/>
      <c r="F12" s="4"/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5:F29"/>
  <sheetViews>
    <sheetView zoomScale="276" zoomScaleNormal="181" workbookViewId="0">
      <selection activeCell="G10" sqref="G10"/>
    </sheetView>
  </sheetViews>
  <sheetFormatPr baseColWidth="10" defaultColWidth="11.5" defaultRowHeight="13" x14ac:dyDescent="0.15"/>
  <cols>
    <col min="1" max="1" width="13.1640625" customWidth="1"/>
    <col min="2" max="2" width="12.5" customWidth="1"/>
  </cols>
  <sheetData>
    <row r="5" spans="1:6" x14ac:dyDescent="0.15">
      <c r="B5" s="2" t="s">
        <v>1</v>
      </c>
      <c r="C5" s="2"/>
      <c r="D5" s="2"/>
      <c r="E5" s="2"/>
      <c r="F5" s="2"/>
    </row>
    <row r="6" spans="1:6" x14ac:dyDescent="0.15">
      <c r="B6" s="2" t="s">
        <v>2</v>
      </c>
      <c r="C6" s="2"/>
      <c r="D6" s="2"/>
      <c r="E6" s="2"/>
      <c r="F6" s="2"/>
    </row>
    <row r="7" spans="1:6" x14ac:dyDescent="0.15">
      <c r="A7" t="s">
        <v>3</v>
      </c>
      <c r="B7" s="8">
        <v>30</v>
      </c>
      <c r="C7" s="8">
        <v>20</v>
      </c>
      <c r="D7" s="8">
        <v>10</v>
      </c>
      <c r="E7" s="8">
        <v>5</v>
      </c>
      <c r="F7" s="8">
        <v>2</v>
      </c>
    </row>
    <row r="8" spans="1:6" x14ac:dyDescent="0.15">
      <c r="A8" s="1">
        <f>generated_image!A5</f>
        <v>500000000</v>
      </c>
      <c r="B8" s="8">
        <v>14600</v>
      </c>
      <c r="C8" s="8">
        <v>7060</v>
      </c>
      <c r="D8" s="8">
        <v>10038</v>
      </c>
      <c r="E8" s="8">
        <v>27584</v>
      </c>
      <c r="F8" s="8" t="s">
        <v>4</v>
      </c>
    </row>
    <row r="9" spans="1:6" x14ac:dyDescent="0.15">
      <c r="A9" s="1"/>
      <c r="B9" s="9">
        <f>1-B8/C29</f>
        <v>0.84411077744411078</v>
      </c>
      <c r="C9" s="9">
        <f>1-C8/C29</f>
        <v>0.92461795128461799</v>
      </c>
      <c r="D9" s="9">
        <f>1-D8/C29</f>
        <v>0.89282082082082082</v>
      </c>
      <c r="E9" s="9">
        <f>1-E8/C29</f>
        <v>0.70547614280947613</v>
      </c>
      <c r="F9" s="8" t="s">
        <v>4</v>
      </c>
    </row>
    <row r="10" spans="1:6" x14ac:dyDescent="0.15">
      <c r="A10" s="1">
        <f>generated_image!A6</f>
        <v>400000000</v>
      </c>
      <c r="B10" s="8">
        <v>10702</v>
      </c>
      <c r="C10" s="8">
        <v>5208</v>
      </c>
      <c r="D10" s="8">
        <v>8060</v>
      </c>
      <c r="E10" s="8">
        <v>20638</v>
      </c>
      <c r="F10" s="8" t="s">
        <v>4</v>
      </c>
    </row>
    <row r="11" spans="1:6" x14ac:dyDescent="0.15">
      <c r="A11" s="1"/>
      <c r="B11" s="9">
        <f>1-B10/C29</f>
        <v>0.88573106439773108</v>
      </c>
      <c r="C11" s="9">
        <f>1-C10/C29</f>
        <v>0.94439239239239237</v>
      </c>
      <c r="D11" s="9">
        <f>1-D10/C29</f>
        <v>0.91394060727394066</v>
      </c>
      <c r="E11" s="9">
        <f>1-E10/C29</f>
        <v>0.77964097430764101</v>
      </c>
      <c r="F11" s="8" t="s">
        <v>4</v>
      </c>
    </row>
    <row r="12" spans="1:6" x14ac:dyDescent="0.15">
      <c r="A12" s="1">
        <f>generated_image!A7</f>
        <v>300000000</v>
      </c>
      <c r="B12" s="8">
        <v>7210</v>
      </c>
      <c r="C12" s="8">
        <v>2964</v>
      </c>
      <c r="D12" s="8">
        <v>4152</v>
      </c>
      <c r="E12" s="8">
        <v>14522</v>
      </c>
      <c r="F12" s="8" t="s">
        <v>4</v>
      </c>
    </row>
    <row r="13" spans="1:6" x14ac:dyDescent="0.15">
      <c r="A13" s="1"/>
      <c r="B13" s="9">
        <f>1-B12/C29</f>
        <v>0.92301634968301638</v>
      </c>
      <c r="C13" s="9">
        <f>1-C12/C29</f>
        <v>0.9683523523523524</v>
      </c>
      <c r="D13" s="9">
        <f>1-D12/C29</f>
        <v>0.95566766766766764</v>
      </c>
      <c r="E13" s="9">
        <f>1-E12/C29</f>
        <v>0.84494361027694365</v>
      </c>
      <c r="F13" s="8" t="s">
        <v>4</v>
      </c>
    </row>
    <row r="14" spans="1:6" x14ac:dyDescent="0.15">
      <c r="A14" s="1">
        <f>generated_image!A8</f>
        <v>200000000</v>
      </c>
      <c r="B14" s="8">
        <v>3540</v>
      </c>
      <c r="C14" s="8">
        <v>2406</v>
      </c>
      <c r="D14" s="8">
        <v>3076</v>
      </c>
      <c r="E14" s="8">
        <v>9250</v>
      </c>
      <c r="F14" s="8" t="s">
        <v>4</v>
      </c>
    </row>
    <row r="15" spans="1:6" x14ac:dyDescent="0.15">
      <c r="A15" s="1"/>
      <c r="B15" s="9">
        <f>1-B14/C29</f>
        <v>0.96220220220220221</v>
      </c>
      <c r="C15" s="9">
        <f>1-C14/C29</f>
        <v>0.97431031031031035</v>
      </c>
      <c r="D15" s="9">
        <f>1-D14/C29</f>
        <v>0.9671564898231565</v>
      </c>
      <c r="E15" s="9">
        <f>1-E14/C29</f>
        <v>0.90123456790123457</v>
      </c>
      <c r="F15" s="8" t="s">
        <v>4</v>
      </c>
    </row>
    <row r="16" spans="1:6" x14ac:dyDescent="0.15">
      <c r="A16" s="1">
        <f>generated_image!A9</f>
        <v>100000000</v>
      </c>
      <c r="B16" s="8">
        <v>1330</v>
      </c>
      <c r="C16" s="8">
        <v>860</v>
      </c>
      <c r="D16" s="8">
        <v>1346</v>
      </c>
      <c r="E16" s="8">
        <v>3814</v>
      </c>
      <c r="F16" s="8" t="s">
        <v>4</v>
      </c>
    </row>
    <row r="17" spans="1:6" x14ac:dyDescent="0.15">
      <c r="A17" s="1"/>
      <c r="B17" s="9">
        <f>1-B16/C29</f>
        <v>0.98579913246579909</v>
      </c>
      <c r="C17" s="9">
        <f>1-C16/C29</f>
        <v>0.9908174841508175</v>
      </c>
      <c r="D17" s="9">
        <f>1-D16/C29</f>
        <v>0.98562829496162829</v>
      </c>
      <c r="E17" s="9">
        <f>1-E16/C29</f>
        <v>0.95927660994327657</v>
      </c>
      <c r="F17" s="8" t="s">
        <v>4</v>
      </c>
    </row>
    <row r="18" spans="1:6" x14ac:dyDescent="0.15">
      <c r="A18" s="1">
        <f>generated_image!A10</f>
        <v>50000000</v>
      </c>
      <c r="B18" s="8">
        <v>746</v>
      </c>
      <c r="C18" s="8">
        <v>286</v>
      </c>
      <c r="D18" s="8">
        <v>718</v>
      </c>
      <c r="E18" s="8">
        <v>3146</v>
      </c>
      <c r="F18" s="8" t="s">
        <v>4</v>
      </c>
    </row>
    <row r="19" spans="1:6" x14ac:dyDescent="0.15">
      <c r="A19" s="1"/>
      <c r="B19" s="9">
        <f>1-B18/C29</f>
        <v>0.99203470136803473</v>
      </c>
      <c r="C19" s="9">
        <f>1-C18/C29</f>
        <v>0.99694627961294624</v>
      </c>
      <c r="D19" s="9">
        <f>1-D18/C29</f>
        <v>0.99233366700033365</v>
      </c>
      <c r="E19" s="9">
        <f>1-E18/C29</f>
        <v>0.96640907574240908</v>
      </c>
      <c r="F19" s="8" t="s">
        <v>4</v>
      </c>
    </row>
    <row r="29" spans="1:6" x14ac:dyDescent="0.15">
      <c r="B29" t="s">
        <v>5</v>
      </c>
      <c r="C29">
        <f>999*250*3/8</f>
        <v>93656.25</v>
      </c>
    </row>
  </sheetData>
  <mergeCells count="8">
    <mergeCell ref="A14:A15"/>
    <mergeCell ref="A16:A17"/>
    <mergeCell ref="A18:A19"/>
    <mergeCell ref="B5:F5"/>
    <mergeCell ref="B6:F6"/>
    <mergeCell ref="A8:A9"/>
    <mergeCell ref="A10:A11"/>
    <mergeCell ref="A12:A1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generated_image</vt:lpstr>
      <vt:lpstr>Row_encoder_5</vt:lpstr>
      <vt:lpstr>generated_image_new_theta</vt:lpstr>
      <vt:lpstr>Row_encoder_5_on_updated_images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Shouyu Xie</cp:lastModifiedBy>
  <cp:revision>3</cp:revision>
  <dcterms:created xsi:type="dcterms:W3CDTF">2025-05-19T12:21:37Z</dcterms:created>
  <dcterms:modified xsi:type="dcterms:W3CDTF">2025-05-21T15:01:42Z</dcterms:modified>
  <dc:language>en-US</dc:language>
</cp:coreProperties>
</file>