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2651\Documents\Obsidian\PaperNotes\Results\"/>
    </mc:Choice>
  </mc:AlternateContent>
  <xr:revisionPtr revIDLastSave="0" documentId="13_ncr:1_{3A73E289-2A84-4A70-9280-BBC303CE66AB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heet1" sheetId="1" r:id="rId1"/>
    <sheet name="Sheet2" sheetId="2" r:id="rId2"/>
    <sheet name="Mixup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8" i="3" l="1"/>
  <c r="S39" i="3"/>
  <c r="T39" i="3"/>
  <c r="S40" i="3"/>
  <c r="T40" i="3"/>
  <c r="T38" i="3"/>
  <c r="F11" i="2"/>
  <c r="E11" i="2"/>
  <c r="D11" i="2"/>
  <c r="C11" i="2"/>
  <c r="N7" i="2"/>
  <c r="M7" i="2"/>
  <c r="L7" i="2"/>
  <c r="K7" i="2"/>
  <c r="D7" i="2"/>
  <c r="E7" i="2"/>
  <c r="F7" i="2"/>
  <c r="C7" i="2"/>
</calcChain>
</file>

<file path=xl/sharedStrings.xml><?xml version="1.0" encoding="utf-8"?>
<sst xmlns="http://schemas.openxmlformats.org/spreadsheetml/2006/main" count="262" uniqueCount="114">
  <si>
    <t>mAP@0.25</t>
    <phoneticPr fontId="1" type="noConversion"/>
  </si>
  <si>
    <t>mAP@0.5</t>
    <phoneticPr fontId="1" type="noConversion"/>
  </si>
  <si>
    <t>ScanNet</t>
    <phoneticPr fontId="1" type="noConversion"/>
  </si>
  <si>
    <t>SUN RGB-D</t>
    <phoneticPr fontId="1" type="noConversion"/>
  </si>
  <si>
    <t>active resample</t>
    <phoneticPr fontId="1" type="noConversion"/>
  </si>
  <si>
    <t>gamma</t>
    <phoneticPr fontId="1" type="noConversion"/>
  </si>
  <si>
    <t>before/after nms</t>
    <phoneticPr fontId="1" type="noConversion"/>
  </si>
  <si>
    <t>before</t>
    <phoneticPr fontId="1" type="noConversion"/>
  </si>
  <si>
    <t>after</t>
    <phoneticPr fontId="1" type="noConversion"/>
  </si>
  <si>
    <t>0(vanilla)</t>
    <phoneticPr fontId="1" type="noConversion"/>
  </si>
  <si>
    <t>40.0±0.9</t>
  </si>
  <si>
    <t>22.5±0.5</t>
  </si>
  <si>
    <t>47.2±0.4</t>
  </si>
  <si>
    <t>28.3±1.5</t>
  </si>
  <si>
    <t>52.8±1.2</t>
  </si>
  <si>
    <t>35.2±1.1</t>
  </si>
  <si>
    <t>21.9±1.4</t>
  </si>
  <si>
    <t>8.0±1.5</t>
  </si>
  <si>
    <t>39.0±1.9</t>
  </si>
  <si>
    <t>21.1±1.7</t>
  </si>
  <si>
    <t>45.5±1.5</t>
  </si>
  <si>
    <t>28.8±0.7</t>
  </si>
  <si>
    <t>49.7±0.4</t>
  </si>
  <si>
    <t>30.9±0.2</t>
  </si>
  <si>
    <t>Best Gain</t>
    <phoneticPr fontId="1" type="noConversion"/>
  </si>
  <si>
    <t>mix+resample</t>
  </si>
  <si>
    <t>gamma</t>
  </si>
  <si>
    <t>diff thresh</t>
  </si>
  <si>
    <t>mean</t>
  </si>
  <si>
    <t>scannet</t>
  </si>
  <si>
    <t>sunrgbd</t>
  </si>
  <si>
    <t>mAP@0.25</t>
  </si>
  <si>
    <t>map@0.5</t>
  </si>
  <si>
    <t>gt-&gt;unlabeled scene</t>
  </si>
  <si>
    <t>random</t>
  </si>
  <si>
    <t>empty</t>
  </si>
  <si>
    <t>3DIoU</t>
    <phoneticPr fontId="1" type="noConversion"/>
  </si>
  <si>
    <t>复现</t>
    <phoneticPr fontId="1" type="noConversion"/>
  </si>
  <si>
    <t>Mixup 1</t>
    <phoneticPr fontId="1" type="noConversion"/>
  </si>
  <si>
    <t>Mixup 2</t>
    <phoneticPr fontId="1" type="noConversion"/>
  </si>
  <si>
    <t>Mixup 3</t>
    <phoneticPr fontId="1" type="noConversion"/>
  </si>
  <si>
    <t>"10-31-1"</t>
  </si>
  <si>
    <t>"11-02-1"</t>
  </si>
  <si>
    <t>A</t>
  </si>
  <si>
    <t>B</t>
  </si>
  <si>
    <t>C</t>
  </si>
  <si>
    <t>Mixup 1</t>
  </si>
  <si>
    <t>Mixup 2</t>
  </si>
  <si>
    <t>Mixup 3</t>
  </si>
  <si>
    <t>"11-01-3"</t>
  </si>
  <si>
    <t>√</t>
  </si>
  <si>
    <t>"11-01-4"</t>
  </si>
  <si>
    <t>-</t>
  </si>
  <si>
    <t>Mixup 123</t>
    <phoneticPr fontId="1" type="noConversion"/>
  </si>
  <si>
    <t>Mixup 12</t>
    <phoneticPr fontId="1" type="noConversion"/>
  </si>
  <si>
    <t>Mixup 13</t>
  </si>
  <si>
    <t>Mixup 23</t>
  </si>
  <si>
    <t>Mixup1</t>
  </si>
  <si>
    <t>Mixup2</t>
  </si>
  <si>
    <t>Mixup3</t>
  </si>
  <si>
    <t>scannet 5%</t>
  </si>
  <si>
    <t>Mixup_ratio</t>
  </si>
  <si>
    <t>sunrgbd 1%</t>
  </si>
  <si>
    <t>3DIoUMatch</t>
  </si>
  <si>
    <t>Diffusion-SS3D</t>
  </si>
  <si>
    <t>43.5±0.2</t>
  </si>
  <si>
    <t>27.9±0.3</t>
  </si>
  <si>
    <t>50.3 ± 1.4</t>
  </si>
  <si>
    <t>33.1 ± 1.5</t>
  </si>
  <si>
    <t>55.6 ± 1.7</t>
  </si>
  <si>
    <t>36.9 ± 1.4</t>
  </si>
  <si>
    <t>30.9 ± 1.0</t>
  </si>
  <si>
    <t>14.7 ± 1.2</t>
  </si>
  <si>
    <t>43.9 ± 0.6</t>
  </si>
  <si>
    <t>24.9 ± 0.3</t>
  </si>
  <si>
    <t>49.1 ± 0.5</t>
  </si>
  <si>
    <t>30.4 ± 0.7</t>
  </si>
  <si>
    <t>ISA(ours)+3DIoUMatch</t>
  </si>
  <si>
    <t>ISA(ours)+Diffusion-SS3D</t>
  </si>
  <si>
    <t>51.4 ± 0.8</t>
  </si>
  <si>
    <t>32.4 ± 0.6</t>
  </si>
  <si>
    <t>49.7 ± 0.4</t>
  </si>
  <si>
    <t>30.9 ± 0.2</t>
  </si>
  <si>
    <t>0-GPU0</t>
  </si>
  <si>
    <t>1-GPU0</t>
  </si>
  <si>
    <t>1-GPU1</t>
  </si>
  <si>
    <t>2-GPU0</t>
  </si>
  <si>
    <t>2-GPU1</t>
  </si>
  <si>
    <t>2-GPU2</t>
  </si>
  <si>
    <t>2-GPU3</t>
  </si>
  <si>
    <t>ISA+Diffusion sun 20%</t>
  </si>
  <si>
    <t>ISA+3DIoU sun 20%</t>
  </si>
  <si>
    <t>ISA+Diffusion sun 10%</t>
  </si>
  <si>
    <t>ISA+3DIoU sun 10%</t>
  </si>
  <si>
    <t>ISA+Diffusin sun 5%</t>
  </si>
  <si>
    <t>ISA+3DIoU sun 5%</t>
  </si>
  <si>
    <t>Diff scan 20%</t>
  </si>
  <si>
    <t>IoU scan 20%</t>
  </si>
  <si>
    <t>消融sun1%</t>
  </si>
  <si>
    <t>Diff scan 10+5%</t>
  </si>
  <si>
    <t>iou scan 10%</t>
  </si>
  <si>
    <t>3-GPU0</t>
  </si>
  <si>
    <t>ISA+Diffu scan 10%</t>
  </si>
  <si>
    <t>ISA+Diffu sun 1%</t>
  </si>
  <si>
    <t>diffu pre sun 1% v11 v12</t>
  </si>
  <si>
    <t>sun 消融</t>
  </si>
  <si>
    <t>Diffusion</t>
  </si>
  <si>
    <t>ISA+Diffusion</t>
  </si>
  <si>
    <t>DPKE</t>
  </si>
  <si>
    <t>ISA+DPKE</t>
  </si>
  <si>
    <t>ScanNet</t>
  </si>
  <si>
    <t>SUN RGB-D</t>
  </si>
  <si>
    <t>IoUMatch</t>
  </si>
  <si>
    <t>ISA+IoUMatch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</si>
</sst>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0.0"/>
    <numFmt numFmtId="177" formatCode="0.0000"/>
    <numFmt numFmtId="178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76" fontId="4" fillId="0" borderId="0" xfId="0" applyNumberFormat="1" applyFont="1" applyAlignment="1">
      <alignment horizontal="lef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2" fontId="0" fillId="0" borderId="17" xfId="1" applyNumberFormat="1" applyFont="1" applyBorder="1" applyAlignment="1">
      <alignment horizontal="left"/>
    </xf>
    <xf numFmtId="2" fontId="0" fillId="0" borderId="16" xfId="1" applyNumberFormat="1" applyFont="1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8" xfId="0" applyBorder="1"/>
    <xf numFmtId="178" fontId="0" fillId="0" borderId="1" xfId="0" applyNumberFormat="1" applyBorder="1" applyAlignment="1">
      <alignment horizontal="left"/>
    </xf>
    <xf numFmtId="178" fontId="4" fillId="0" borderId="1" xfId="0" applyNumberFormat="1" applyFont="1" applyBorder="1" applyAlignment="1">
      <alignment horizontal="left"/>
    </xf>
    <xf numFmtId="14" fontId="0" fillId="0" borderId="0" xfId="0" applyNumberFormat="1"/>
    <xf numFmtId="178" fontId="0" fillId="0" borderId="1" xfId="0" applyNumberForma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178" fontId="5" fillId="0" borderId="1" xfId="0" applyNumberFormat="1" applyFont="1" applyBorder="1" applyAlignment="1">
      <alignment horizontal="left"/>
    </xf>
    <xf numFmtId="178" fontId="0" fillId="0" borderId="0" xfId="0" applyNumberFormat="1"/>
    <xf numFmtId="176" fontId="0" fillId="0" borderId="0" xfId="0" applyNumberFormat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0" xfId="0" applyAlignment="1">
      <alignment horizontal="right"/>
    </xf>
    <xf numFmtId="176" fontId="0" fillId="5" borderId="1" xfId="0" applyNumberFormat="1" applyFill="1" applyBorder="1" applyAlignment="1">
      <alignment horizontal="left"/>
    </xf>
    <xf numFmtId="176" fontId="0" fillId="4" borderId="1" xfId="0" applyNumberFormat="1" applyFill="1" applyBorder="1" applyAlignment="1">
      <alignment horizontal="left"/>
    </xf>
    <xf numFmtId="0" fontId="0" fillId="0" borderId="19" xfId="0" applyBorder="1" applyAlignment="1">
      <alignment horizontal="center"/>
    </xf>
    <xf numFmtId="9" fontId="0" fillId="0" borderId="20" xfId="0" applyNumberFormat="1" applyBorder="1" applyAlignment="1">
      <alignment horizontal="center"/>
    </xf>
    <xf numFmtId="178" fontId="5" fillId="0" borderId="0" xfId="0" applyNumberFormat="1" applyFon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78" fontId="4" fillId="0" borderId="0" xfId="0" applyNumberFormat="1" applyFont="1" applyAlignment="1">
      <alignment horizontal="left"/>
    </xf>
    <xf numFmtId="178" fontId="4" fillId="0" borderId="0" xfId="0" applyNumberFormat="1" applyFont="1"/>
    <xf numFmtId="176" fontId="0" fillId="6" borderId="1" xfId="0" applyNumberFormat="1" applyFill="1" applyBorder="1" applyAlignment="1">
      <alignment horizontal="left"/>
    </xf>
    <xf numFmtId="176" fontId="0" fillId="3" borderId="1" xfId="0" applyNumberFormat="1" applyFill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178" fontId="0" fillId="4" borderId="1" xfId="0" applyNumberFormat="1" applyFill="1" applyBorder="1" applyAlignment="1">
      <alignment horizontal="left"/>
    </xf>
    <xf numFmtId="176" fontId="0" fillId="8" borderId="1" xfId="0" applyNumberFormat="1" applyFill="1" applyBorder="1" applyAlignment="1">
      <alignment horizontal="left"/>
    </xf>
    <xf numFmtId="176" fontId="0" fillId="9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19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2" borderId="19" xfId="0" applyNumberFormat="1" applyFill="1" applyBorder="1" applyAlignment="1">
      <alignment horizontal="center" vertical="center"/>
    </xf>
    <xf numFmtId="49" fontId="0" fillId="2" borderId="20" xfId="0" applyNumberFormat="1" applyFill="1" applyBorder="1" applyAlignment="1">
      <alignment horizontal="center" vertical="center"/>
    </xf>
    <xf numFmtId="49" fontId="0" fillId="2" borderId="18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78" fontId="2" fillId="0" borderId="1" xfId="0" applyNumberFormat="1" applyFont="1" applyBorder="1" applyAlignment="1">
      <alignment horizontal="left"/>
    </xf>
  </cellXfs>
  <cellStyles count="2">
    <cellStyle name="千位分隔" xfId="1" builtin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P@0.25" TargetMode="External"/><Relationship Id="rId3" Type="http://schemas.openxmlformats.org/officeDocument/2006/relationships/hyperlink" Target="mailto:map@0.5" TargetMode="External"/><Relationship Id="rId7" Type="http://schemas.openxmlformats.org/officeDocument/2006/relationships/hyperlink" Target="mailto:map@0.5" TargetMode="External"/><Relationship Id="rId2" Type="http://schemas.openxmlformats.org/officeDocument/2006/relationships/hyperlink" Target="mailto:mAP@0.25" TargetMode="External"/><Relationship Id="rId1" Type="http://schemas.openxmlformats.org/officeDocument/2006/relationships/hyperlink" Target="mailto:map@0.5" TargetMode="External"/><Relationship Id="rId6" Type="http://schemas.openxmlformats.org/officeDocument/2006/relationships/hyperlink" Target="mailto:mAP@0.25" TargetMode="External"/><Relationship Id="rId5" Type="http://schemas.openxmlformats.org/officeDocument/2006/relationships/hyperlink" Target="mailto:map@0.5" TargetMode="External"/><Relationship Id="rId4" Type="http://schemas.openxmlformats.org/officeDocument/2006/relationships/hyperlink" Target="mailto:mAP@0.2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mAP@0.25" TargetMode="External"/><Relationship Id="rId13" Type="http://schemas.openxmlformats.org/officeDocument/2006/relationships/hyperlink" Target="mailto:map@0.5" TargetMode="External"/><Relationship Id="rId18" Type="http://schemas.openxmlformats.org/officeDocument/2006/relationships/hyperlink" Target="mailto:mAP@0.25" TargetMode="External"/><Relationship Id="rId3" Type="http://schemas.openxmlformats.org/officeDocument/2006/relationships/hyperlink" Target="mailto:map@0.5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map@0.5" TargetMode="External"/><Relationship Id="rId12" Type="http://schemas.openxmlformats.org/officeDocument/2006/relationships/hyperlink" Target="mailto:mAP@0.25" TargetMode="External"/><Relationship Id="rId17" Type="http://schemas.openxmlformats.org/officeDocument/2006/relationships/hyperlink" Target="mailto:map@0.5" TargetMode="External"/><Relationship Id="rId2" Type="http://schemas.openxmlformats.org/officeDocument/2006/relationships/hyperlink" Target="mailto:mAP@0.25" TargetMode="External"/><Relationship Id="rId16" Type="http://schemas.openxmlformats.org/officeDocument/2006/relationships/hyperlink" Target="mailto:mAP@0.25" TargetMode="External"/><Relationship Id="rId20" Type="http://schemas.openxmlformats.org/officeDocument/2006/relationships/hyperlink" Target="mailto:mAP@0.25" TargetMode="External"/><Relationship Id="rId1" Type="http://schemas.openxmlformats.org/officeDocument/2006/relationships/hyperlink" Target="mailto:map@0.5" TargetMode="External"/><Relationship Id="rId6" Type="http://schemas.openxmlformats.org/officeDocument/2006/relationships/hyperlink" Target="mailto:mAP@0.25" TargetMode="External"/><Relationship Id="rId11" Type="http://schemas.openxmlformats.org/officeDocument/2006/relationships/hyperlink" Target="mailto:map@0.5" TargetMode="External"/><Relationship Id="rId5" Type="http://schemas.openxmlformats.org/officeDocument/2006/relationships/hyperlink" Target="mailto:map@0.5" TargetMode="External"/><Relationship Id="rId15" Type="http://schemas.openxmlformats.org/officeDocument/2006/relationships/hyperlink" Target="mailto:map@0.5" TargetMode="External"/><Relationship Id="rId10" Type="http://schemas.openxmlformats.org/officeDocument/2006/relationships/hyperlink" Target="mailto:mAP@0.25" TargetMode="External"/><Relationship Id="rId19" Type="http://schemas.openxmlformats.org/officeDocument/2006/relationships/hyperlink" Target="mailto:map@0.5" TargetMode="External"/><Relationship Id="rId4" Type="http://schemas.openxmlformats.org/officeDocument/2006/relationships/hyperlink" Target="mailto:mAP@0.25" TargetMode="External"/><Relationship Id="rId9" Type="http://schemas.openxmlformats.org/officeDocument/2006/relationships/hyperlink" Target="mailto:map@0.5" TargetMode="External"/><Relationship Id="rId14" Type="http://schemas.openxmlformats.org/officeDocument/2006/relationships/hyperlink" Target="mailto:mAP@0.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zoomScale="115" zoomScaleNormal="115" workbookViewId="0">
      <selection activeCell="C1" sqref="C1:R4"/>
    </sheetView>
  </sheetViews>
  <sheetFormatPr defaultRowHeight="14" x14ac:dyDescent="0.3"/>
  <cols>
    <col min="1" max="1" width="14.58203125" bestFit="1" customWidth="1"/>
    <col min="2" max="2" width="7.25" bestFit="1" customWidth="1"/>
    <col min="3" max="3" width="10.1640625" bestFit="1" customWidth="1"/>
    <col min="4" max="4" width="9.1640625" bestFit="1" customWidth="1"/>
    <col min="5" max="5" width="10.1640625" bestFit="1" customWidth="1"/>
    <col min="6" max="6" width="9.1640625" bestFit="1" customWidth="1"/>
    <col min="7" max="7" width="10.1640625" bestFit="1" customWidth="1"/>
    <col min="8" max="8" width="9.1640625" bestFit="1" customWidth="1"/>
    <col min="9" max="9" width="10.1640625" bestFit="1" customWidth="1"/>
    <col min="10" max="10" width="9.1640625" bestFit="1" customWidth="1"/>
    <col min="11" max="11" width="10.1640625" bestFit="1" customWidth="1"/>
    <col min="12" max="12" width="9.164062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6" width="9.1640625" bestFit="1" customWidth="1"/>
    <col min="17" max="17" width="10.1640625" bestFit="1" customWidth="1"/>
    <col min="18" max="18" width="9.1640625" bestFit="1" customWidth="1"/>
  </cols>
  <sheetData>
    <row r="1" spans="1:18" x14ac:dyDescent="0.3">
      <c r="A1" s="46" t="s">
        <v>4</v>
      </c>
      <c r="B1" s="46"/>
      <c r="C1" s="47" t="s">
        <v>2</v>
      </c>
      <c r="D1" s="47"/>
      <c r="E1" s="47"/>
      <c r="F1" s="47"/>
      <c r="G1" s="47"/>
      <c r="H1" s="47"/>
      <c r="I1" s="47"/>
      <c r="J1" s="47"/>
      <c r="K1" s="47" t="s">
        <v>3</v>
      </c>
      <c r="L1" s="47"/>
      <c r="M1" s="47"/>
      <c r="N1" s="47"/>
      <c r="O1" s="47"/>
      <c r="P1" s="47"/>
      <c r="Q1" s="47"/>
      <c r="R1" s="47"/>
    </row>
    <row r="2" spans="1:18" x14ac:dyDescent="0.3">
      <c r="A2" s="46"/>
      <c r="B2" s="46"/>
      <c r="C2" s="48">
        <v>0.05</v>
      </c>
      <c r="D2" s="48"/>
      <c r="E2" s="48">
        <v>0.1</v>
      </c>
      <c r="F2" s="48"/>
      <c r="G2" s="48">
        <v>0.2</v>
      </c>
      <c r="H2" s="48"/>
      <c r="I2" s="48">
        <v>1</v>
      </c>
      <c r="J2" s="48"/>
      <c r="K2" s="48">
        <v>0.01</v>
      </c>
      <c r="L2" s="48"/>
      <c r="M2" s="48">
        <v>0.05</v>
      </c>
      <c r="N2" s="48"/>
      <c r="O2" s="48">
        <v>0.1</v>
      </c>
      <c r="P2" s="48"/>
      <c r="Q2" s="48">
        <v>0.2</v>
      </c>
      <c r="R2" s="48"/>
    </row>
    <row r="3" spans="1:18" x14ac:dyDescent="0.3">
      <c r="A3" s="1" t="s">
        <v>6</v>
      </c>
      <c r="B3" s="1" t="s">
        <v>5</v>
      </c>
      <c r="C3" s="1" t="s">
        <v>0</v>
      </c>
      <c r="D3" s="1" t="s">
        <v>1</v>
      </c>
      <c r="E3" s="1" t="s">
        <v>0</v>
      </c>
      <c r="F3" s="1" t="s">
        <v>1</v>
      </c>
      <c r="G3" s="1" t="s">
        <v>0</v>
      </c>
      <c r="H3" s="1" t="s">
        <v>1</v>
      </c>
      <c r="I3" s="1" t="s">
        <v>0</v>
      </c>
      <c r="J3" s="1" t="s">
        <v>1</v>
      </c>
      <c r="K3" s="1" t="s">
        <v>0</v>
      </c>
      <c r="L3" s="1" t="s">
        <v>1</v>
      </c>
      <c r="M3" s="1" t="s">
        <v>0</v>
      </c>
      <c r="N3" s="1" t="s">
        <v>1</v>
      </c>
      <c r="O3" s="1" t="s">
        <v>0</v>
      </c>
      <c r="P3" s="1" t="s">
        <v>1</v>
      </c>
      <c r="Q3" s="1" t="s">
        <v>0</v>
      </c>
      <c r="R3" s="1" t="s">
        <v>1</v>
      </c>
    </row>
    <row r="4" spans="1:18" x14ac:dyDescent="0.3">
      <c r="A4" s="47" t="s">
        <v>9</v>
      </c>
      <c r="B4" s="47"/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>
        <v>62.9</v>
      </c>
      <c r="J4" s="1">
        <v>42.1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</row>
    <row r="5" spans="1:18" x14ac:dyDescent="0.3">
      <c r="A5" s="1" t="s">
        <v>7</v>
      </c>
      <c r="B5" s="1">
        <v>0.15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 t="s">
        <v>7</v>
      </c>
      <c r="B6" s="1">
        <v>0.5</v>
      </c>
      <c r="C6" s="1"/>
      <c r="D6" s="1"/>
      <c r="E6" s="1"/>
      <c r="F6" s="1"/>
      <c r="G6" s="2">
        <v>54.433700000000002</v>
      </c>
      <c r="H6" s="2">
        <v>34.9861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 t="s">
        <v>8</v>
      </c>
      <c r="B7" s="1">
        <v>0.1</v>
      </c>
      <c r="C7" s="1"/>
      <c r="D7" s="1"/>
      <c r="E7" s="1"/>
      <c r="F7" s="1"/>
      <c r="G7" s="1"/>
      <c r="H7" s="1"/>
      <c r="I7" s="1"/>
      <c r="J7" s="1"/>
      <c r="K7" s="2">
        <v>22.920100000000001</v>
      </c>
      <c r="L7" s="2">
        <v>8.6029</v>
      </c>
      <c r="M7" s="1"/>
      <c r="N7" s="1"/>
      <c r="O7" s="1"/>
      <c r="P7" s="1"/>
      <c r="Q7" s="1"/>
      <c r="R7" s="1"/>
    </row>
    <row r="8" spans="1:18" x14ac:dyDescent="0.3">
      <c r="A8" s="1" t="s">
        <v>8</v>
      </c>
      <c r="B8" s="1">
        <v>0.15</v>
      </c>
      <c r="C8" s="3">
        <v>40.2029</v>
      </c>
      <c r="D8" s="3">
        <v>23.64</v>
      </c>
      <c r="E8" s="2"/>
      <c r="F8" s="2"/>
      <c r="G8" s="2">
        <v>53.808999999999997</v>
      </c>
      <c r="H8" s="2">
        <v>34.1355</v>
      </c>
      <c r="I8" s="1"/>
      <c r="J8" s="1"/>
      <c r="K8" s="3">
        <v>23.224900000000002</v>
      </c>
      <c r="L8" s="3">
        <v>9.3678000000000008</v>
      </c>
      <c r="M8" s="1"/>
      <c r="N8" s="1"/>
      <c r="O8" s="1"/>
      <c r="P8" s="1"/>
      <c r="Q8" s="1"/>
      <c r="R8" s="1"/>
    </row>
    <row r="9" spans="1:18" x14ac:dyDescent="0.3">
      <c r="A9" s="1" t="s">
        <v>8</v>
      </c>
      <c r="B9" s="1">
        <v>0.5</v>
      </c>
      <c r="C9" s="2">
        <v>38.363399999999999</v>
      </c>
      <c r="D9" s="2">
        <v>22.665700000000001</v>
      </c>
      <c r="E9" s="2"/>
      <c r="F9" s="2"/>
      <c r="G9" s="3">
        <v>54.325600000000001</v>
      </c>
      <c r="H9" s="3">
        <v>35.609499999999997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47" t="s">
        <v>24</v>
      </c>
      <c r="B10" s="47"/>
      <c r="C10" s="3">
        <v>0.2</v>
      </c>
      <c r="D10" s="3">
        <v>1.1000000000000001</v>
      </c>
      <c r="E10" s="3"/>
      <c r="F10" s="3"/>
      <c r="G10" s="3">
        <v>1.5</v>
      </c>
      <c r="H10" s="3">
        <v>0.4</v>
      </c>
      <c r="I10" s="3"/>
      <c r="J10" s="3"/>
      <c r="K10" s="3">
        <v>1.3</v>
      </c>
      <c r="L10" s="3">
        <v>1.3</v>
      </c>
      <c r="M10" s="3"/>
      <c r="N10" s="3"/>
      <c r="O10" s="3"/>
      <c r="P10" s="3"/>
      <c r="Q10" s="3"/>
      <c r="R10" s="3"/>
    </row>
    <row r="12" spans="1:18" x14ac:dyDescent="0.3">
      <c r="A12" t="s">
        <v>25</v>
      </c>
    </row>
    <row r="13" spans="1:18" x14ac:dyDescent="0.3">
      <c r="A13" t="s">
        <v>27</v>
      </c>
      <c r="B13" t="s">
        <v>26</v>
      </c>
    </row>
    <row r="14" spans="1:18" x14ac:dyDescent="0.3">
      <c r="A14" t="s">
        <v>28</v>
      </c>
      <c r="B14">
        <v>0.15</v>
      </c>
      <c r="C14" s="5">
        <v>42.206800000000001</v>
      </c>
      <c r="D14" s="5">
        <v>22.808</v>
      </c>
    </row>
    <row r="15" spans="1:18" x14ac:dyDescent="0.3">
      <c r="C15" s="4">
        <v>41.465299999999999</v>
      </c>
      <c r="D15" s="4">
        <v>23.2913</v>
      </c>
    </row>
    <row r="18" spans="3:4" x14ac:dyDescent="0.3">
      <c r="C18" s="6">
        <v>2</v>
      </c>
      <c r="D18" s="6">
        <v>0.3</v>
      </c>
    </row>
  </sheetData>
  <mergeCells count="13">
    <mergeCell ref="A1:B2"/>
    <mergeCell ref="A4:B4"/>
    <mergeCell ref="A10:B10"/>
    <mergeCell ref="C1:J1"/>
    <mergeCell ref="K1:R1"/>
    <mergeCell ref="C2:D2"/>
    <mergeCell ref="E2:F2"/>
    <mergeCell ref="G2:H2"/>
    <mergeCell ref="I2:J2"/>
    <mergeCell ref="K2:L2"/>
    <mergeCell ref="M2:N2"/>
    <mergeCell ref="O2:P2"/>
    <mergeCell ref="Q2:R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D5D9-9DCA-42BF-8E45-8078703E0D69}">
  <dimension ref="A1:N11"/>
  <sheetViews>
    <sheetView workbookViewId="0">
      <selection activeCell="C1" sqref="C1:F3"/>
    </sheetView>
  </sheetViews>
  <sheetFormatPr defaultRowHeight="14" x14ac:dyDescent="0.3"/>
  <cols>
    <col min="1" max="1" width="19.25" bestFit="1" customWidth="1"/>
    <col min="2" max="2" width="7.83203125" bestFit="1" customWidth="1"/>
    <col min="3" max="3" width="10.58203125" bestFit="1" customWidth="1"/>
    <col min="4" max="4" width="10.1640625" bestFit="1" customWidth="1"/>
    <col min="5" max="5" width="10.58203125" bestFit="1" customWidth="1"/>
    <col min="6" max="6" width="9.25" bestFit="1" customWidth="1"/>
    <col min="7" max="7" width="10.58203125" bestFit="1" customWidth="1"/>
    <col min="8" max="8" width="10.1640625" bestFit="1" customWidth="1"/>
    <col min="9" max="9" width="10.58203125" bestFit="1" customWidth="1"/>
    <col min="10" max="10" width="9.25" bestFit="1" customWidth="1"/>
    <col min="11" max="11" width="10.58203125" bestFit="1" customWidth="1"/>
    <col min="12" max="12" width="10.1640625" bestFit="1" customWidth="1"/>
    <col min="13" max="13" width="10.58203125" bestFit="1" customWidth="1"/>
    <col min="14" max="14" width="9.25" bestFit="1" customWidth="1"/>
  </cols>
  <sheetData>
    <row r="1" spans="1:14" x14ac:dyDescent="0.3">
      <c r="C1" s="54" t="s">
        <v>29</v>
      </c>
      <c r="D1" s="50"/>
      <c r="E1" s="49" t="s">
        <v>30</v>
      </c>
      <c r="F1" s="50"/>
      <c r="K1" s="54" t="s">
        <v>29</v>
      </c>
      <c r="L1" s="50"/>
      <c r="M1" s="49" t="s">
        <v>30</v>
      </c>
      <c r="N1" s="50"/>
    </row>
    <row r="2" spans="1:14" x14ac:dyDescent="0.3">
      <c r="C2" s="51">
        <v>0.1</v>
      </c>
      <c r="D2" s="52"/>
      <c r="E2" s="53">
        <v>0.05</v>
      </c>
      <c r="F2" s="52"/>
      <c r="K2" s="51">
        <v>0.1</v>
      </c>
      <c r="L2" s="52"/>
      <c r="M2" s="53">
        <v>0.05</v>
      </c>
      <c r="N2" s="52"/>
    </row>
    <row r="3" spans="1:14" ht="14.5" thickBot="1" x14ac:dyDescent="0.35">
      <c r="C3" s="7" t="s">
        <v>31</v>
      </c>
      <c r="D3" s="8" t="s">
        <v>32</v>
      </c>
      <c r="E3" s="9" t="s">
        <v>31</v>
      </c>
      <c r="F3" s="8" t="s">
        <v>32</v>
      </c>
      <c r="K3" s="7" t="s">
        <v>31</v>
      </c>
      <c r="L3" s="8" t="s">
        <v>32</v>
      </c>
      <c r="M3" s="9" t="s">
        <v>31</v>
      </c>
      <c r="N3" s="8" t="s">
        <v>32</v>
      </c>
    </row>
    <row r="4" spans="1:14" x14ac:dyDescent="0.3">
      <c r="C4" s="10">
        <v>49.008600000000001</v>
      </c>
      <c r="D4" s="12">
        <v>27.731000000000002</v>
      </c>
      <c r="E4" s="4">
        <v>42.182600000000001</v>
      </c>
      <c r="F4" s="12">
        <v>24.507100000000001</v>
      </c>
      <c r="K4" s="17">
        <v>48.173200000000001</v>
      </c>
      <c r="L4" s="17">
        <v>29.4893</v>
      </c>
      <c r="M4" s="4"/>
      <c r="N4" s="12"/>
    </row>
    <row r="5" spans="1:14" x14ac:dyDescent="0.3">
      <c r="C5" s="10">
        <v>47.24</v>
      </c>
      <c r="D5" s="12">
        <v>29.0669</v>
      </c>
      <c r="E5" s="4">
        <v>42.557200000000002</v>
      </c>
      <c r="F5" s="12">
        <v>23.203099999999999</v>
      </c>
      <c r="K5" s="17">
        <v>47.57</v>
      </c>
      <c r="L5" s="17">
        <v>28.3962</v>
      </c>
      <c r="M5" s="4"/>
      <c r="N5" s="12"/>
    </row>
    <row r="6" spans="1:14" ht="14.5" thickBot="1" x14ac:dyDescent="0.35">
      <c r="C6" s="11">
        <v>50.6233</v>
      </c>
      <c r="D6" s="13">
        <v>30.502099999999999</v>
      </c>
      <c r="E6" s="14"/>
      <c r="F6" s="13"/>
      <c r="K6" s="17">
        <v>49.584099999999999</v>
      </c>
      <c r="L6" s="17">
        <v>28.592700000000001</v>
      </c>
      <c r="M6" s="14"/>
      <c r="N6" s="13"/>
    </row>
    <row r="7" spans="1:14" ht="14.5" thickTop="1" x14ac:dyDescent="0.3">
      <c r="A7" t="s">
        <v>33</v>
      </c>
      <c r="B7" t="s">
        <v>34</v>
      </c>
      <c r="C7" s="15" t="str">
        <f>TEXT(AVERAGE(C4:C6), "0.00") &amp; "±" &amp; TEXT(_xlfn.STDEV.S(C4:C6), "0.00")</f>
        <v>48.96±1.69</v>
      </c>
      <c r="D7" s="15" t="str">
        <f>TEXT(AVERAGE(D4:D6), "0.00") &amp; "±" &amp; TEXT(_xlfn.STDEV.S(D4:D6), "0.00")</f>
        <v>29.10±1.39</v>
      </c>
      <c r="E7" s="15" t="str">
        <f>TEXT(AVERAGE(E4:E6), "0.00") &amp; "±" &amp; TEXT(_xlfn.STDEV.S(E4:E6), "0.00")</f>
        <v>42.37±0.26</v>
      </c>
      <c r="F7" s="16" t="str">
        <f>TEXT(AVERAGE(F4:F6), "0.00") &amp; "±" &amp; TEXT(_xlfn.STDEV.S(F4:F6), "0.00")</f>
        <v>23.86±0.92</v>
      </c>
      <c r="K7" s="15" t="str">
        <f>TEXT(AVERAGE(K4:K6), "0.00") &amp; "±" &amp; TEXT(_xlfn.STDEV.S(K4:K6), "0.00")</f>
        <v>48.44±1.03</v>
      </c>
      <c r="L7" s="15" t="str">
        <f>TEXT(AVERAGE(L4:L6), "0.00") &amp; "±" &amp; TEXT(_xlfn.STDEV.S(L4:L6), "0.00")</f>
        <v>28.83±0.58</v>
      </c>
      <c r="M7" s="15" t="e">
        <f>TEXT(AVERAGE(M4:M6), "0.00") &amp; "±" &amp; TEXT(_xlfn.STDEV.S(M4:M6), "0.00")</f>
        <v>#DIV/0!</v>
      </c>
      <c r="N7" s="16" t="e">
        <f>TEXT(AVERAGE(N4:N6), "0.00") &amp; "±" &amp; TEXT(_xlfn.STDEV.S(N4:N6), "0.00")</f>
        <v>#DIV/0!</v>
      </c>
    </row>
    <row r="8" spans="1:14" x14ac:dyDescent="0.3">
      <c r="C8" s="10">
        <v>48.224899999999998</v>
      </c>
      <c r="D8" s="12">
        <v>28.7654</v>
      </c>
      <c r="E8" s="4">
        <v>42.011000000000003</v>
      </c>
      <c r="F8" s="12">
        <v>25.2361</v>
      </c>
    </row>
    <row r="9" spans="1:14" x14ac:dyDescent="0.3">
      <c r="C9" s="10">
        <v>48.597000000000001</v>
      </c>
      <c r="D9" s="12">
        <v>28.9941</v>
      </c>
      <c r="E9" s="4">
        <v>41.251300000000001</v>
      </c>
      <c r="F9" s="12">
        <v>24.05</v>
      </c>
    </row>
    <row r="10" spans="1:14" ht="14.5" thickBot="1" x14ac:dyDescent="0.35">
      <c r="C10" s="11">
        <v>49.671100000000003</v>
      </c>
      <c r="D10" s="13">
        <v>29.479600000000001</v>
      </c>
      <c r="E10" s="14">
        <v>41.334699999999998</v>
      </c>
      <c r="F10" s="13">
        <v>21.057200000000002</v>
      </c>
    </row>
    <row r="11" spans="1:14" ht="14.5" thickTop="1" x14ac:dyDescent="0.3">
      <c r="A11" t="s">
        <v>33</v>
      </c>
      <c r="B11" t="s">
        <v>35</v>
      </c>
      <c r="C11" s="15" t="str">
        <f>TEXT(AVERAGE(C8:C10), "0.00") &amp; "±" &amp; TEXT(_xlfn.STDEV.S(C8:C10), "0.00")</f>
        <v>48.83±0.75</v>
      </c>
      <c r="D11" s="15" t="str">
        <f>TEXT(AVERAGE(D8:D10), "0.00") &amp; "±" &amp; TEXT(_xlfn.STDEV.S(D8:D10), "0.00")</f>
        <v>29.08±0.36</v>
      </c>
      <c r="E11" s="15" t="str">
        <f>TEXT(AVERAGE(E8:E10), "0.00") &amp; "±" &amp; TEXT(_xlfn.STDEV.S(E8:E10), "0.00")</f>
        <v>41.53±0.42</v>
      </c>
      <c r="F11" s="16" t="str">
        <f>TEXT(AVERAGE(F8:F10), "0.00") &amp; "±" &amp; TEXT(_xlfn.STDEV.S(F8:F10), "0.00")</f>
        <v>23.45±2.15</v>
      </c>
    </row>
  </sheetData>
  <mergeCells count="8">
    <mergeCell ref="M1:N1"/>
    <mergeCell ref="K2:L2"/>
    <mergeCell ref="M2:N2"/>
    <mergeCell ref="C1:D1"/>
    <mergeCell ref="E1:F1"/>
    <mergeCell ref="E2:F2"/>
    <mergeCell ref="C2:D2"/>
    <mergeCell ref="K1:L1"/>
  </mergeCells>
  <phoneticPr fontId="1" type="noConversion"/>
  <hyperlinks>
    <hyperlink ref="F3" r:id="rId1" xr:uid="{2C096614-3ED3-45D1-975D-D065B131CF30}"/>
    <hyperlink ref="E3" r:id="rId2" xr:uid="{5B540763-84C6-4A5A-8D89-51ECE593326A}"/>
    <hyperlink ref="D3" r:id="rId3" xr:uid="{809B166D-16A1-47F7-BF3E-DE288A605156}"/>
    <hyperlink ref="C3" r:id="rId4" xr:uid="{69FAEFE2-23E7-4BDF-A525-D2C44F817922}"/>
    <hyperlink ref="N3" r:id="rId5" xr:uid="{3C24EEB6-431A-472A-ABC8-091566127120}"/>
    <hyperlink ref="M3" r:id="rId6" xr:uid="{0957D3FE-4EDF-4923-9024-6492BCC1F2F7}"/>
    <hyperlink ref="L3" r:id="rId7" xr:uid="{E83885AD-AF6C-4635-AFEA-5AC3CB527FEB}"/>
    <hyperlink ref="K3" r:id="rId8" xr:uid="{B8DC43B7-3603-447A-9B62-E9AD189C5E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2308-31E9-437C-824E-2BFA5493BB9B}">
  <dimension ref="A1:AJ44"/>
  <sheetViews>
    <sheetView tabSelected="1" topLeftCell="T6" zoomScale="137" zoomScaleNormal="145" workbookViewId="0">
      <selection activeCell="AC23" sqref="AC23"/>
    </sheetView>
  </sheetViews>
  <sheetFormatPr defaultRowHeight="14" x14ac:dyDescent="0.3"/>
  <cols>
    <col min="2" max="2" width="10.4140625" customWidth="1"/>
    <col min="7" max="7" width="10.1640625" bestFit="1" customWidth="1"/>
    <col min="8" max="8" width="9.25" bestFit="1" customWidth="1"/>
    <col min="9" max="9" width="13.1640625" customWidth="1"/>
    <col min="16" max="16" width="10.1640625" customWidth="1"/>
    <col min="21" max="21" width="23.75" bestFit="1" customWidth="1"/>
  </cols>
  <sheetData>
    <row r="1" spans="1:25" x14ac:dyDescent="0.3">
      <c r="B1" s="47" t="s">
        <v>29</v>
      </c>
      <c r="C1" s="47"/>
      <c r="D1" s="49"/>
      <c r="E1" s="50"/>
      <c r="J1" s="55" t="s">
        <v>41</v>
      </c>
      <c r="K1" s="47" t="s">
        <v>29</v>
      </c>
      <c r="L1" s="47"/>
      <c r="M1" s="55" t="s">
        <v>49</v>
      </c>
      <c r="N1" s="47" t="s">
        <v>29</v>
      </c>
      <c r="O1" s="47"/>
      <c r="P1" s="58" t="s">
        <v>51</v>
      </c>
      <c r="Q1" s="47" t="s">
        <v>29</v>
      </c>
      <c r="R1" s="47"/>
      <c r="S1" s="32"/>
      <c r="T1" s="32"/>
      <c r="U1" s="55" t="s">
        <v>42</v>
      </c>
      <c r="V1" s="47" t="s">
        <v>29</v>
      </c>
      <c r="W1" s="47"/>
    </row>
    <row r="2" spans="1:25" x14ac:dyDescent="0.3">
      <c r="B2" s="48">
        <v>0.1</v>
      </c>
      <c r="C2" s="48"/>
      <c r="D2" s="53"/>
      <c r="E2" s="52"/>
      <c r="J2" s="56"/>
      <c r="K2" s="48">
        <v>0.05</v>
      </c>
      <c r="L2" s="48"/>
      <c r="M2" s="56"/>
      <c r="N2" s="48">
        <v>0.05</v>
      </c>
      <c r="O2" s="48"/>
      <c r="P2" s="59"/>
      <c r="Q2" s="48">
        <v>0.05</v>
      </c>
      <c r="R2" s="48"/>
      <c r="S2" s="33"/>
      <c r="T2" s="33"/>
      <c r="U2" s="56"/>
      <c r="V2" s="48">
        <v>0.05</v>
      </c>
      <c r="W2" s="48"/>
    </row>
    <row r="3" spans="1:25" ht="14.5" thickBot="1" x14ac:dyDescent="0.35">
      <c r="A3" s="18"/>
      <c r="B3" s="1" t="s">
        <v>31</v>
      </c>
      <c r="C3" s="1" t="s">
        <v>32</v>
      </c>
      <c r="D3" s="9"/>
      <c r="E3" s="8"/>
      <c r="J3" s="57"/>
      <c r="K3" s="1" t="s">
        <v>31</v>
      </c>
      <c r="L3" s="1" t="s">
        <v>32</v>
      </c>
      <c r="M3" s="57"/>
      <c r="N3" s="1" t="s">
        <v>31</v>
      </c>
      <c r="O3" s="1" t="s">
        <v>32</v>
      </c>
      <c r="P3" s="60"/>
      <c r="Q3" s="1" t="s">
        <v>31</v>
      </c>
      <c r="R3" s="1" t="s">
        <v>32</v>
      </c>
      <c r="S3" s="18"/>
      <c r="T3" s="18"/>
      <c r="U3" s="57"/>
      <c r="V3" s="1" t="s">
        <v>31</v>
      </c>
      <c r="W3" s="1" t="s">
        <v>32</v>
      </c>
    </row>
    <row r="4" spans="1:25" x14ac:dyDescent="0.3">
      <c r="A4" s="1" t="s">
        <v>36</v>
      </c>
      <c r="B4" s="2">
        <v>47.2</v>
      </c>
      <c r="C4" s="2">
        <v>28.3</v>
      </c>
      <c r="J4" s="1" t="s">
        <v>36</v>
      </c>
      <c r="K4" s="19">
        <v>40</v>
      </c>
      <c r="L4" s="19">
        <v>22.5</v>
      </c>
      <c r="M4" s="1" t="s">
        <v>36</v>
      </c>
      <c r="N4" s="19">
        <v>40</v>
      </c>
      <c r="O4" s="19">
        <v>22.5</v>
      </c>
      <c r="P4" s="1" t="s">
        <v>36</v>
      </c>
      <c r="Q4" s="19">
        <v>40</v>
      </c>
      <c r="R4" s="19">
        <v>22.5</v>
      </c>
      <c r="S4" s="19"/>
      <c r="T4" s="19"/>
      <c r="U4" s="1" t="s">
        <v>36</v>
      </c>
      <c r="V4" s="19">
        <v>40</v>
      </c>
      <c r="W4" s="19">
        <v>22.5</v>
      </c>
    </row>
    <row r="5" spans="1:25" x14ac:dyDescent="0.3">
      <c r="A5" s="1" t="s">
        <v>37</v>
      </c>
      <c r="B5" s="2">
        <v>48.4</v>
      </c>
      <c r="C5" s="2">
        <v>28.8</v>
      </c>
      <c r="J5" s="1" t="s">
        <v>37</v>
      </c>
      <c r="K5" s="19">
        <v>39.357399999999998</v>
      </c>
      <c r="L5" s="19">
        <v>22.369800000000001</v>
      </c>
      <c r="M5" s="1" t="s">
        <v>37</v>
      </c>
      <c r="N5" s="19">
        <v>39.357399999999998</v>
      </c>
      <c r="O5" s="19">
        <v>22.369800000000001</v>
      </c>
      <c r="P5" s="1" t="s">
        <v>37</v>
      </c>
      <c r="Q5" s="19">
        <v>39.357399999999998</v>
      </c>
      <c r="R5" s="19">
        <v>22.369800000000001</v>
      </c>
      <c r="S5" s="19"/>
      <c r="T5" s="19"/>
      <c r="U5" s="1" t="s">
        <v>37</v>
      </c>
      <c r="V5" s="19">
        <v>39.357399999999998</v>
      </c>
      <c r="W5" s="19">
        <v>22.369800000000001</v>
      </c>
    </row>
    <row r="6" spans="1:25" x14ac:dyDescent="0.3">
      <c r="A6" s="1" t="s">
        <v>38</v>
      </c>
      <c r="B6" s="2">
        <v>48.8</v>
      </c>
      <c r="C6" s="2">
        <v>28.3</v>
      </c>
      <c r="J6" s="1" t="s">
        <v>38</v>
      </c>
      <c r="K6" s="19">
        <v>37.698500000000003</v>
      </c>
      <c r="L6" s="19">
        <v>22.820699999999999</v>
      </c>
      <c r="M6" s="1" t="s">
        <v>38</v>
      </c>
      <c r="N6" s="19">
        <v>40.094700000000003</v>
      </c>
      <c r="O6" s="19">
        <v>22.553899999999999</v>
      </c>
      <c r="P6" s="1" t="s">
        <v>38</v>
      </c>
      <c r="Q6" s="19">
        <v>42.527799999999999</v>
      </c>
      <c r="R6" s="19">
        <v>23.653700000000001</v>
      </c>
      <c r="S6" s="19"/>
      <c r="T6" s="19"/>
      <c r="U6" s="1" t="s">
        <v>38</v>
      </c>
      <c r="V6" s="19">
        <v>41.597200000000001</v>
      </c>
      <c r="W6" s="19">
        <v>23.457799999999999</v>
      </c>
    </row>
    <row r="7" spans="1:25" x14ac:dyDescent="0.3">
      <c r="A7" s="1" t="s">
        <v>39</v>
      </c>
      <c r="B7" s="2">
        <v>48.4467</v>
      </c>
      <c r="C7" s="2">
        <v>28.993500000000001</v>
      </c>
      <c r="J7" s="1" t="s">
        <v>39</v>
      </c>
      <c r="K7" s="19"/>
      <c r="L7" s="19"/>
      <c r="M7" s="1" t="s">
        <v>39</v>
      </c>
      <c r="N7" s="19">
        <v>40.2911</v>
      </c>
      <c r="O7" s="19">
        <v>22.7576</v>
      </c>
      <c r="P7" s="1" t="s">
        <v>39</v>
      </c>
      <c r="Q7" s="19">
        <v>41.667499999999997</v>
      </c>
      <c r="R7" s="19">
        <v>23.838799999999999</v>
      </c>
      <c r="S7" s="19"/>
      <c r="T7" s="19"/>
      <c r="U7" s="1" t="s">
        <v>39</v>
      </c>
      <c r="V7" s="19">
        <v>39.726700000000001</v>
      </c>
      <c r="W7" s="19">
        <v>22.948899999999998</v>
      </c>
    </row>
    <row r="8" spans="1:25" x14ac:dyDescent="0.3">
      <c r="A8" s="1" t="s">
        <v>40</v>
      </c>
      <c r="B8" s="2">
        <v>49.4</v>
      </c>
      <c r="C8" s="2">
        <v>27.8</v>
      </c>
      <c r="J8" s="1" t="s">
        <v>40</v>
      </c>
      <c r="K8" s="19"/>
      <c r="L8" s="19"/>
      <c r="M8" s="1" t="s">
        <v>40</v>
      </c>
      <c r="N8" s="19">
        <v>40.194000000000003</v>
      </c>
      <c r="O8" s="19">
        <v>23.825399999999998</v>
      </c>
      <c r="P8" s="1" t="s">
        <v>40</v>
      </c>
      <c r="Q8" s="19">
        <v>42.233800000000002</v>
      </c>
      <c r="R8" s="19">
        <v>23.636900000000001</v>
      </c>
      <c r="S8" s="19"/>
      <c r="T8" s="19"/>
      <c r="U8" s="1" t="s">
        <v>40</v>
      </c>
      <c r="V8" s="19">
        <v>40.0779</v>
      </c>
      <c r="W8" s="19">
        <v>23.755199999999999</v>
      </c>
    </row>
    <row r="9" spans="1:25" x14ac:dyDescent="0.3">
      <c r="P9" s="1" t="s">
        <v>53</v>
      </c>
      <c r="Q9" s="25">
        <v>42.996899999999997</v>
      </c>
      <c r="R9" s="25">
        <v>24.0625</v>
      </c>
      <c r="S9" s="34"/>
      <c r="T9" s="34"/>
    </row>
    <row r="10" spans="1:25" x14ac:dyDescent="0.3">
      <c r="P10" s="1" t="s">
        <v>54</v>
      </c>
      <c r="Q10" s="19">
        <v>41.502400000000002</v>
      </c>
      <c r="R10" s="19">
        <v>24.1251</v>
      </c>
      <c r="S10" s="35"/>
      <c r="T10" s="35"/>
    </row>
    <row r="11" spans="1:25" x14ac:dyDescent="0.3">
      <c r="P11" s="1" t="s">
        <v>55</v>
      </c>
      <c r="Q11" s="19">
        <v>40.612200000000001</v>
      </c>
      <c r="R11" s="19">
        <v>23.4175</v>
      </c>
      <c r="S11" s="35"/>
      <c r="T11" s="35"/>
      <c r="U11">
        <v>41.969700000000003</v>
      </c>
      <c r="V11">
        <v>22.220700000000001</v>
      </c>
    </row>
    <row r="12" spans="1:25" x14ac:dyDescent="0.3">
      <c r="P12" s="1" t="s">
        <v>56</v>
      </c>
      <c r="Q12" s="19">
        <v>41.521999999999998</v>
      </c>
      <c r="R12" s="19">
        <v>23.398299999999999</v>
      </c>
      <c r="S12" s="35"/>
      <c r="T12" s="35"/>
    </row>
    <row r="13" spans="1:25" x14ac:dyDescent="0.3">
      <c r="V13" s="47" t="s">
        <v>110</v>
      </c>
      <c r="W13" s="47"/>
      <c r="X13" s="47" t="s">
        <v>111</v>
      </c>
      <c r="Y13" s="47"/>
    </row>
    <row r="14" spans="1:25" x14ac:dyDescent="0.3">
      <c r="V14" s="48">
        <v>0.01</v>
      </c>
      <c r="W14" s="48"/>
      <c r="X14" s="48">
        <v>0.01</v>
      </c>
      <c r="Y14" s="47"/>
    </row>
    <row r="15" spans="1:25" x14ac:dyDescent="0.3">
      <c r="M15" s="47" t="s">
        <v>46</v>
      </c>
      <c r="N15" s="47"/>
      <c r="O15" s="47" t="s">
        <v>47</v>
      </c>
      <c r="P15" s="47"/>
      <c r="Q15" s="47" t="s">
        <v>48</v>
      </c>
      <c r="R15" s="47"/>
      <c r="S15" s="36"/>
      <c r="T15" s="36"/>
      <c r="V15" s="18" t="s">
        <v>0</v>
      </c>
      <c r="W15" s="18" t="s">
        <v>1</v>
      </c>
      <c r="X15" s="18" t="s">
        <v>0</v>
      </c>
      <c r="Y15" s="18" t="s">
        <v>1</v>
      </c>
    </row>
    <row r="16" spans="1:25" x14ac:dyDescent="0.3">
      <c r="J16" s="22" t="s">
        <v>43</v>
      </c>
      <c r="K16" s="22" t="s">
        <v>44</v>
      </c>
      <c r="L16" s="22" t="s">
        <v>45</v>
      </c>
      <c r="M16" s="1" t="s">
        <v>31</v>
      </c>
      <c r="N16" s="1" t="s">
        <v>32</v>
      </c>
      <c r="O16" s="1" t="s">
        <v>31</v>
      </c>
      <c r="P16" s="1" t="s">
        <v>32</v>
      </c>
      <c r="Q16" s="1" t="s">
        <v>31</v>
      </c>
      <c r="R16" s="1" t="s">
        <v>32</v>
      </c>
      <c r="U16" s="29" t="s">
        <v>106</v>
      </c>
      <c r="V16" s="45">
        <v>14.9933</v>
      </c>
      <c r="W16" s="45">
        <v>5.0631000000000004</v>
      </c>
      <c r="X16" s="45">
        <v>20.914000000000001</v>
      </c>
      <c r="Y16" s="45">
        <v>8.6850000000000005</v>
      </c>
    </row>
    <row r="17" spans="9:35" x14ac:dyDescent="0.3">
      <c r="I17" s="21" t="s">
        <v>41</v>
      </c>
      <c r="J17" s="22" t="s">
        <v>52</v>
      </c>
      <c r="K17" s="22" t="s">
        <v>52</v>
      </c>
      <c r="L17" s="22" t="s">
        <v>52</v>
      </c>
      <c r="M17" s="19">
        <v>37.698500000000003</v>
      </c>
      <c r="N17" s="19">
        <v>22.820699999999999</v>
      </c>
      <c r="O17" s="19"/>
      <c r="P17" s="19"/>
      <c r="Q17" s="19"/>
      <c r="R17" s="19"/>
      <c r="S17" s="35"/>
      <c r="T17" s="35"/>
      <c r="U17" s="29" t="s">
        <v>107</v>
      </c>
      <c r="V17" s="39">
        <v>17.145</v>
      </c>
      <c r="W17" s="39">
        <v>5.8559999999999999</v>
      </c>
      <c r="X17" s="31">
        <v>21.065300000000001</v>
      </c>
      <c r="Y17" s="31">
        <v>8.4910999999999994</v>
      </c>
    </row>
    <row r="18" spans="9:35" x14ac:dyDescent="0.3">
      <c r="I18" t="s">
        <v>49</v>
      </c>
      <c r="J18" s="22" t="s">
        <v>50</v>
      </c>
      <c r="K18" s="22" t="s">
        <v>52</v>
      </c>
      <c r="L18" s="22" t="s">
        <v>52</v>
      </c>
      <c r="M18" s="19">
        <v>40.094700000000003</v>
      </c>
      <c r="N18" s="19">
        <v>22.553899999999999</v>
      </c>
      <c r="O18" s="19">
        <v>40.2911</v>
      </c>
      <c r="P18" s="19">
        <v>22.7576</v>
      </c>
      <c r="Q18" s="19">
        <v>40.194000000000003</v>
      </c>
      <c r="R18" s="19">
        <v>23.825399999999998</v>
      </c>
      <c r="S18" s="35"/>
      <c r="T18" s="35"/>
      <c r="U18" s="29" t="s">
        <v>108</v>
      </c>
      <c r="V18" s="45">
        <v>20.479500000000002</v>
      </c>
      <c r="W18" s="45">
        <v>6.8140000000000001</v>
      </c>
      <c r="X18" s="45">
        <v>20.274000000000001</v>
      </c>
      <c r="Y18" s="45">
        <v>6.3489000000000004</v>
      </c>
    </row>
    <row r="19" spans="9:35" x14ac:dyDescent="0.3">
      <c r="I19" s="23" t="s">
        <v>51</v>
      </c>
      <c r="J19" s="22" t="s">
        <v>50</v>
      </c>
      <c r="K19" s="22" t="s">
        <v>52</v>
      </c>
      <c r="L19" s="22" t="s">
        <v>50</v>
      </c>
      <c r="M19" s="20">
        <v>42.527799999999999</v>
      </c>
      <c r="N19" s="20">
        <v>23.653700000000001</v>
      </c>
      <c r="O19" s="20">
        <v>41.667499999999997</v>
      </c>
      <c r="P19" s="20">
        <v>23.838799999999999</v>
      </c>
      <c r="Q19" s="20">
        <v>42.233800000000002</v>
      </c>
      <c r="R19" s="20">
        <v>23.636900000000001</v>
      </c>
      <c r="S19" s="37"/>
      <c r="T19" s="37"/>
      <c r="U19" s="29" t="s">
        <v>109</v>
      </c>
      <c r="V19" s="45">
        <v>21.382400000000001</v>
      </c>
      <c r="W19" s="45">
        <v>7.0951000000000004</v>
      </c>
      <c r="X19" s="45">
        <v>21.8019</v>
      </c>
      <c r="Y19" s="45">
        <v>7.2988999999999997</v>
      </c>
    </row>
    <row r="20" spans="9:35" x14ac:dyDescent="0.3">
      <c r="I20" t="s">
        <v>42</v>
      </c>
      <c r="J20" s="22" t="s">
        <v>50</v>
      </c>
      <c r="K20" s="22" t="s">
        <v>50</v>
      </c>
      <c r="L20" s="22" t="s">
        <v>50</v>
      </c>
      <c r="M20" s="19">
        <v>41.597200000000001</v>
      </c>
      <c r="N20" s="19">
        <v>23.457799999999999</v>
      </c>
      <c r="O20" s="19">
        <v>39.726700000000001</v>
      </c>
      <c r="P20" s="19">
        <v>22.948899999999998</v>
      </c>
      <c r="Q20" s="19">
        <v>40.0779</v>
      </c>
      <c r="R20" s="19">
        <v>23.755199999999999</v>
      </c>
      <c r="S20" s="35"/>
      <c r="T20" s="35"/>
      <c r="U20" s="29" t="s">
        <v>112</v>
      </c>
      <c r="V20" s="45">
        <v>19.448699999999999</v>
      </c>
      <c r="W20" s="45">
        <v>6.3552</v>
      </c>
      <c r="X20" s="45">
        <v>22.871600000000001</v>
      </c>
      <c r="Y20" s="45">
        <v>8.1766000000000005</v>
      </c>
    </row>
    <row r="21" spans="9:35" x14ac:dyDescent="0.3">
      <c r="U21" s="29" t="s">
        <v>113</v>
      </c>
      <c r="V21" s="45">
        <v>20.969799999999999</v>
      </c>
      <c r="W21" s="45">
        <v>7.0133999999999999</v>
      </c>
      <c r="X21" s="45">
        <v>27.071950000000001</v>
      </c>
      <c r="Y21" s="45">
        <v>12.094099999999999</v>
      </c>
    </row>
    <row r="26" spans="9:35" x14ac:dyDescent="0.3">
      <c r="M26" s="47" t="s">
        <v>60</v>
      </c>
      <c r="N26" s="47"/>
      <c r="O26" s="47" t="s">
        <v>62</v>
      </c>
      <c r="P26" s="47"/>
      <c r="V26" s="47" t="s">
        <v>2</v>
      </c>
      <c r="W26" s="47"/>
      <c r="X26" s="47"/>
      <c r="Y26" s="47"/>
      <c r="Z26" s="47"/>
      <c r="AA26" s="47"/>
      <c r="AB26" s="63" t="s">
        <v>3</v>
      </c>
      <c r="AC26" s="64"/>
      <c r="AD26" s="64"/>
      <c r="AE26" s="64"/>
      <c r="AF26" s="64"/>
      <c r="AG26" s="64"/>
      <c r="AH26" s="64"/>
      <c r="AI26" s="64"/>
    </row>
    <row r="27" spans="9:35" x14ac:dyDescent="0.3">
      <c r="J27" s="24" t="s">
        <v>57</v>
      </c>
      <c r="K27" s="24" t="s">
        <v>58</v>
      </c>
      <c r="L27" s="24" t="s">
        <v>59</v>
      </c>
      <c r="M27" s="1" t="s">
        <v>31</v>
      </c>
      <c r="N27" s="1" t="s">
        <v>32</v>
      </c>
      <c r="O27" s="1" t="s">
        <v>31</v>
      </c>
      <c r="P27" s="1" t="s">
        <v>32</v>
      </c>
      <c r="V27" s="48">
        <v>0.05</v>
      </c>
      <c r="W27" s="48"/>
      <c r="X27" s="48">
        <v>0.1</v>
      </c>
      <c r="Y27" s="48"/>
      <c r="Z27" s="48">
        <v>0.2</v>
      </c>
      <c r="AA27" s="48"/>
      <c r="AB27" s="48">
        <v>0.01</v>
      </c>
      <c r="AC27" s="48"/>
      <c r="AD27" s="48">
        <v>0.05</v>
      </c>
      <c r="AE27" s="48"/>
      <c r="AF27" s="48">
        <v>0.1</v>
      </c>
      <c r="AG27" s="48"/>
      <c r="AH27" s="48">
        <v>0.2</v>
      </c>
      <c r="AI27" s="48"/>
    </row>
    <row r="28" spans="9:35" x14ac:dyDescent="0.3">
      <c r="J28" s="22" t="s">
        <v>52</v>
      </c>
      <c r="K28" s="22" t="s">
        <v>52</v>
      </c>
      <c r="L28" s="22" t="s">
        <v>52</v>
      </c>
      <c r="M28" s="19">
        <v>39.357399999999998</v>
      </c>
      <c r="N28" s="19">
        <v>22.369800000000001</v>
      </c>
      <c r="O28" s="19">
        <v>21.3581</v>
      </c>
      <c r="P28" s="19">
        <v>7.8691000000000004</v>
      </c>
      <c r="V28" s="1" t="s">
        <v>0</v>
      </c>
      <c r="W28" s="1" t="s">
        <v>1</v>
      </c>
      <c r="X28" s="1" t="s">
        <v>0</v>
      </c>
      <c r="Y28" s="1" t="s">
        <v>1</v>
      </c>
      <c r="Z28" s="1" t="s">
        <v>0</v>
      </c>
      <c r="AA28" s="1" t="s">
        <v>1</v>
      </c>
      <c r="AB28" s="1" t="s">
        <v>0</v>
      </c>
      <c r="AC28" s="1" t="s">
        <v>1</v>
      </c>
      <c r="AD28" s="1" t="s">
        <v>0</v>
      </c>
      <c r="AE28" s="1" t="s">
        <v>1</v>
      </c>
      <c r="AF28" s="1" t="s">
        <v>0</v>
      </c>
      <c r="AG28" s="1" t="s">
        <v>1</v>
      </c>
      <c r="AH28" s="1" t="s">
        <v>0</v>
      </c>
      <c r="AI28" s="1" t="s">
        <v>1</v>
      </c>
    </row>
    <row r="29" spans="9:35" x14ac:dyDescent="0.3">
      <c r="J29" s="22" t="s">
        <v>50</v>
      </c>
      <c r="K29" s="22" t="s">
        <v>52</v>
      </c>
      <c r="L29" s="22" t="s">
        <v>52</v>
      </c>
      <c r="M29" s="43">
        <v>42.527799999999999</v>
      </c>
      <c r="N29" s="43">
        <v>23.653700000000001</v>
      </c>
      <c r="O29" s="19">
        <v>26.4343</v>
      </c>
      <c r="P29" s="19">
        <v>11.317399999999999</v>
      </c>
      <c r="U29" s="29" t="s">
        <v>63</v>
      </c>
      <c r="V29" s="1" t="s">
        <v>10</v>
      </c>
      <c r="W29" s="1" t="s">
        <v>11</v>
      </c>
      <c r="X29" s="1" t="s">
        <v>12</v>
      </c>
      <c r="Y29" s="1" t="s">
        <v>13</v>
      </c>
      <c r="Z29" s="1" t="s">
        <v>14</v>
      </c>
      <c r="AA29" s="1" t="s">
        <v>15</v>
      </c>
      <c r="AB29" s="1" t="s">
        <v>16</v>
      </c>
      <c r="AC29" s="1" t="s">
        <v>17</v>
      </c>
      <c r="AD29" s="1" t="s">
        <v>18</v>
      </c>
      <c r="AE29" s="1" t="s">
        <v>19</v>
      </c>
      <c r="AF29" s="1" t="s">
        <v>20</v>
      </c>
      <c r="AG29" s="1" t="s">
        <v>21</v>
      </c>
      <c r="AH29" s="1" t="s">
        <v>81</v>
      </c>
      <c r="AI29" s="1" t="s">
        <v>82</v>
      </c>
    </row>
    <row r="30" spans="9:35" x14ac:dyDescent="0.3">
      <c r="J30" s="22" t="s">
        <v>52</v>
      </c>
      <c r="K30" s="22" t="s">
        <v>50</v>
      </c>
      <c r="L30" s="22" t="s">
        <v>52</v>
      </c>
      <c r="M30" s="19">
        <v>41.667499999999997</v>
      </c>
      <c r="N30" s="19">
        <v>23.838799999999999</v>
      </c>
      <c r="O30" s="19">
        <v>26.1401</v>
      </c>
      <c r="P30" s="19">
        <v>10.9358</v>
      </c>
      <c r="Q30" s="26"/>
      <c r="R30" s="26"/>
      <c r="U30" s="29" t="s">
        <v>77</v>
      </c>
      <c r="V30" s="39">
        <v>42.996899999999997</v>
      </c>
      <c r="W30" s="39">
        <v>24.0625</v>
      </c>
      <c r="X30" s="44">
        <v>49.535600000000002</v>
      </c>
      <c r="Y30" s="44">
        <v>30.094200000000001</v>
      </c>
      <c r="Z30" s="44">
        <v>54.524999999999999</v>
      </c>
      <c r="AA30" s="44">
        <v>35.948999999999998</v>
      </c>
      <c r="AB30" s="39">
        <v>27.071950000000001</v>
      </c>
      <c r="AC30" s="39">
        <v>12.094099999999999</v>
      </c>
      <c r="AD30" s="39">
        <v>42.3491</v>
      </c>
      <c r="AE30" s="39">
        <v>25.921099999999999</v>
      </c>
      <c r="AF30" s="44">
        <v>47.847900000000003</v>
      </c>
      <c r="AG30" s="44">
        <v>29.2133</v>
      </c>
      <c r="AH30" s="30"/>
      <c r="AI30" s="30"/>
    </row>
    <row r="31" spans="9:35" x14ac:dyDescent="0.3">
      <c r="J31" s="22" t="s">
        <v>52</v>
      </c>
      <c r="K31" s="22" t="s">
        <v>52</v>
      </c>
      <c r="L31" s="22" t="s">
        <v>50</v>
      </c>
      <c r="M31" s="43">
        <v>42.233800000000002</v>
      </c>
      <c r="N31" s="43">
        <v>23.636900000000001</v>
      </c>
      <c r="O31" s="19">
        <v>26.505700000000001</v>
      </c>
      <c r="P31" s="19">
        <v>11.3262</v>
      </c>
      <c r="U31" s="29" t="s">
        <v>64</v>
      </c>
      <c r="V31" s="28" t="s">
        <v>65</v>
      </c>
      <c r="W31" s="28" t="s">
        <v>66</v>
      </c>
      <c r="X31" s="28" t="s">
        <v>67</v>
      </c>
      <c r="Y31" s="28" t="s">
        <v>68</v>
      </c>
      <c r="Z31" s="28" t="s">
        <v>69</v>
      </c>
      <c r="AA31" s="28" t="s">
        <v>70</v>
      </c>
      <c r="AB31" s="28" t="s">
        <v>71</v>
      </c>
      <c r="AC31" s="28" t="s">
        <v>72</v>
      </c>
      <c r="AD31" s="28" t="s">
        <v>73</v>
      </c>
      <c r="AE31" s="28" t="s">
        <v>74</v>
      </c>
      <c r="AF31" s="28" t="s">
        <v>75</v>
      </c>
      <c r="AG31" s="28" t="s">
        <v>76</v>
      </c>
      <c r="AH31" s="28" t="s">
        <v>79</v>
      </c>
      <c r="AI31" s="28" t="s">
        <v>80</v>
      </c>
    </row>
    <row r="32" spans="9:35" x14ac:dyDescent="0.3">
      <c r="J32" s="22" t="s">
        <v>50</v>
      </c>
      <c r="K32" s="22" t="s">
        <v>50</v>
      </c>
      <c r="L32" s="22" t="s">
        <v>52</v>
      </c>
      <c r="M32" s="19">
        <v>41.502400000000002</v>
      </c>
      <c r="N32" s="19">
        <v>24.1251</v>
      </c>
      <c r="O32" s="19">
        <v>25.7957</v>
      </c>
      <c r="P32" s="19">
        <v>11.132400000000001</v>
      </c>
      <c r="U32" s="29" t="s">
        <v>78</v>
      </c>
      <c r="V32" s="40">
        <v>42.093699999999998</v>
      </c>
      <c r="W32" s="40">
        <v>23.883299999999998</v>
      </c>
      <c r="X32" s="40">
        <v>49.0944</v>
      </c>
      <c r="Y32" s="40">
        <v>30.521100000000001</v>
      </c>
      <c r="Z32" s="30"/>
      <c r="AA32" s="30"/>
      <c r="AB32" s="40"/>
      <c r="AC32" s="40"/>
      <c r="AD32" s="31"/>
      <c r="AE32" s="31"/>
      <c r="AF32" s="31"/>
      <c r="AG32" s="31"/>
      <c r="AH32" s="30"/>
      <c r="AI32" s="30"/>
    </row>
    <row r="33" spans="10:36" x14ac:dyDescent="0.3">
      <c r="J33" s="22" t="s">
        <v>50</v>
      </c>
      <c r="K33" s="22" t="s">
        <v>52</v>
      </c>
      <c r="L33" s="22" t="s">
        <v>50</v>
      </c>
      <c r="M33" s="19">
        <v>40.612200000000001</v>
      </c>
      <c r="N33" s="19">
        <v>23.4175</v>
      </c>
      <c r="O33" s="19">
        <v>26.5303</v>
      </c>
      <c r="P33" s="19">
        <v>12.059799999999999</v>
      </c>
      <c r="V33" s="27">
        <v>42.692300000000003</v>
      </c>
      <c r="W33" s="27">
        <v>23.438199999999998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 spans="10:36" x14ac:dyDescent="0.3">
      <c r="J34" s="22" t="s">
        <v>52</v>
      </c>
      <c r="K34" s="22" t="s">
        <v>50</v>
      </c>
      <c r="L34" s="22" t="s">
        <v>50</v>
      </c>
      <c r="M34" s="19">
        <v>41.521999999999998</v>
      </c>
      <c r="N34" s="19">
        <v>23.398299999999999</v>
      </c>
      <c r="O34" s="19">
        <v>26.841100000000001</v>
      </c>
      <c r="P34" s="19">
        <v>11.9648</v>
      </c>
      <c r="Q34" s="26"/>
      <c r="R34" s="26"/>
      <c r="S34" s="26"/>
      <c r="T34" s="26"/>
    </row>
    <row r="35" spans="10:36" x14ac:dyDescent="0.3">
      <c r="J35" s="22" t="s">
        <v>50</v>
      </c>
      <c r="K35" s="22" t="s">
        <v>50</v>
      </c>
      <c r="L35" s="22" t="s">
        <v>50</v>
      </c>
      <c r="M35" s="25">
        <v>42.996899999999997</v>
      </c>
      <c r="N35" s="25">
        <v>24.0625</v>
      </c>
      <c r="O35" s="75">
        <v>27.071950000000001</v>
      </c>
      <c r="P35" s="75">
        <v>12.094099999999999</v>
      </c>
      <c r="S35">
        <v>26.4895</v>
      </c>
      <c r="T35">
        <v>12.655099999999999</v>
      </c>
    </row>
    <row r="36" spans="10:36" x14ac:dyDescent="0.3">
      <c r="M36" s="47" t="s">
        <v>60</v>
      </c>
      <c r="N36" s="47"/>
      <c r="O36" s="47" t="s">
        <v>62</v>
      </c>
      <c r="P36" s="47"/>
      <c r="V36">
        <v>7</v>
      </c>
      <c r="W36">
        <v>8</v>
      </c>
      <c r="X36">
        <v>9</v>
      </c>
      <c r="Y36">
        <v>10</v>
      </c>
      <c r="Z36">
        <v>11</v>
      </c>
      <c r="AA36">
        <v>12</v>
      </c>
      <c r="AB36">
        <v>13</v>
      </c>
      <c r="AC36">
        <v>14</v>
      </c>
      <c r="AE36">
        <v>6</v>
      </c>
    </row>
    <row r="37" spans="10:36" x14ac:dyDescent="0.3">
      <c r="J37" s="61" t="s">
        <v>61</v>
      </c>
      <c r="K37" s="62"/>
      <c r="L37" s="19">
        <v>0.3</v>
      </c>
      <c r="M37" s="19">
        <v>40.473199999999999</v>
      </c>
      <c r="N37" s="19">
        <v>22.6708</v>
      </c>
      <c r="O37" s="20">
        <v>22.871600000000001</v>
      </c>
      <c r="P37" s="20">
        <v>8.1766000000000005</v>
      </c>
      <c r="Q37">
        <v>26.775400000000001</v>
      </c>
      <c r="R37">
        <v>12.8028</v>
      </c>
      <c r="U37" s="29" t="s">
        <v>83</v>
      </c>
      <c r="V37" t="s">
        <v>104</v>
      </c>
      <c r="Y37" t="s">
        <v>105</v>
      </c>
      <c r="AD37" s="54" t="s">
        <v>90</v>
      </c>
      <c r="AE37" s="49"/>
      <c r="AF37" s="49"/>
      <c r="AG37" s="49"/>
      <c r="AH37" s="49"/>
      <c r="AI37" s="49"/>
      <c r="AJ37" s="50"/>
    </row>
    <row r="38" spans="10:36" x14ac:dyDescent="0.3">
      <c r="L38" s="19">
        <v>0.5</v>
      </c>
      <c r="M38" s="20">
        <v>42.996899999999997</v>
      </c>
      <c r="N38" s="20">
        <v>24.0625</v>
      </c>
      <c r="O38" s="19">
        <v>22.903099999999998</v>
      </c>
      <c r="P38" s="19">
        <v>8.7448999999999995</v>
      </c>
      <c r="Q38">
        <v>27.504100000000001</v>
      </c>
      <c r="R38">
        <v>11.4116</v>
      </c>
      <c r="S38" s="38">
        <f t="shared" ref="S38:T40" si="0">AVERAGE(O38,Q38)</f>
        <v>25.203600000000002</v>
      </c>
      <c r="T38" s="38">
        <f t="shared" si="0"/>
        <v>10.078250000000001</v>
      </c>
      <c r="U38" s="29" t="s">
        <v>84</v>
      </c>
      <c r="V38" s="68" t="s">
        <v>92</v>
      </c>
      <c r="W38" s="69"/>
      <c r="X38" s="69"/>
      <c r="Y38" s="70"/>
      <c r="Z38" s="1" t="s">
        <v>98</v>
      </c>
    </row>
    <row r="39" spans="10:36" x14ac:dyDescent="0.3">
      <c r="L39" s="19">
        <v>0.7</v>
      </c>
      <c r="M39" s="19">
        <v>42.498800000000003</v>
      </c>
      <c r="N39" s="19">
        <v>23.485800000000001</v>
      </c>
      <c r="O39" s="19">
        <v>21.1248</v>
      </c>
      <c r="P39" s="19">
        <v>7.9668999999999999</v>
      </c>
      <c r="Q39">
        <v>27.329699999999999</v>
      </c>
      <c r="R39">
        <v>12.062099999999999</v>
      </c>
      <c r="S39" s="38">
        <f t="shared" si="0"/>
        <v>24.227249999999998</v>
      </c>
      <c r="T39" s="38">
        <f t="shared" si="0"/>
        <v>10.0145</v>
      </c>
      <c r="U39" s="29" t="s">
        <v>85</v>
      </c>
      <c r="V39" s="54" t="s">
        <v>93</v>
      </c>
      <c r="W39" s="49"/>
      <c r="X39" s="49"/>
      <c r="Y39" s="50"/>
      <c r="Z39" s="1" t="s">
        <v>98</v>
      </c>
    </row>
    <row r="40" spans="10:36" x14ac:dyDescent="0.3">
      <c r="L40" s="19">
        <v>1</v>
      </c>
      <c r="M40" s="19">
        <v>41.239800000000002</v>
      </c>
      <c r="N40" s="19">
        <v>22.656700000000001</v>
      </c>
      <c r="O40" s="20">
        <v>23.5746</v>
      </c>
      <c r="P40" s="20">
        <v>9.1484000000000005</v>
      </c>
      <c r="Q40">
        <v>26.1401</v>
      </c>
      <c r="R40">
        <v>10.9358</v>
      </c>
      <c r="S40" s="26">
        <f t="shared" si="0"/>
        <v>24.85735</v>
      </c>
      <c r="T40" s="26">
        <f t="shared" si="0"/>
        <v>10.042100000000001</v>
      </c>
      <c r="U40" s="29" t="s">
        <v>86</v>
      </c>
      <c r="V40" s="74" t="s">
        <v>103</v>
      </c>
      <c r="W40" s="74"/>
      <c r="AD40" s="65" t="s">
        <v>91</v>
      </c>
      <c r="AE40" s="66"/>
      <c r="AF40" s="66"/>
      <c r="AG40" s="66"/>
      <c r="AH40" s="66"/>
      <c r="AI40" s="66"/>
      <c r="AJ40" s="67"/>
    </row>
    <row r="41" spans="10:36" x14ac:dyDescent="0.3">
      <c r="U41" s="29" t="s">
        <v>87</v>
      </c>
      <c r="V41" s="68" t="s">
        <v>94</v>
      </c>
      <c r="W41" s="69"/>
      <c r="X41" s="70"/>
      <c r="Y41" s="1" t="s">
        <v>98</v>
      </c>
      <c r="Z41" s="1" t="s">
        <v>99</v>
      </c>
    </row>
    <row r="42" spans="10:36" x14ac:dyDescent="0.3">
      <c r="U42" s="29" t="s">
        <v>88</v>
      </c>
      <c r="V42" s="41" t="s">
        <v>102</v>
      </c>
      <c r="W42" s="41"/>
      <c r="X42" s="41"/>
      <c r="Y42" s="1" t="s">
        <v>98</v>
      </c>
      <c r="Z42" s="1" t="s">
        <v>100</v>
      </c>
      <c r="AD42" s="71" t="s">
        <v>95</v>
      </c>
      <c r="AE42" s="72"/>
      <c r="AF42" s="73"/>
    </row>
    <row r="43" spans="10:36" x14ac:dyDescent="0.3">
      <c r="U43" s="29" t="s">
        <v>89</v>
      </c>
      <c r="V43" s="42" t="s">
        <v>96</v>
      </c>
      <c r="W43" s="1" t="s">
        <v>97</v>
      </c>
      <c r="X43" s="1" t="s">
        <v>98</v>
      </c>
      <c r="Y43" s="1" t="s">
        <v>98</v>
      </c>
    </row>
    <row r="44" spans="10:36" x14ac:dyDescent="0.3">
      <c r="U44" s="29" t="s">
        <v>101</v>
      </c>
    </row>
  </sheetData>
  <mergeCells count="44">
    <mergeCell ref="V41:X41"/>
    <mergeCell ref="AD42:AF42"/>
    <mergeCell ref="V40:W40"/>
    <mergeCell ref="V14:W14"/>
    <mergeCell ref="V13:W13"/>
    <mergeCell ref="X14:Y14"/>
    <mergeCell ref="X13:Y13"/>
    <mergeCell ref="AH27:AI27"/>
    <mergeCell ref="AB26:AI26"/>
    <mergeCell ref="AD37:AJ37"/>
    <mergeCell ref="AD40:AJ40"/>
    <mergeCell ref="V38:Y38"/>
    <mergeCell ref="V39:Y39"/>
    <mergeCell ref="V26:AA26"/>
    <mergeCell ref="V27:W27"/>
    <mergeCell ref="X27:Y27"/>
    <mergeCell ref="Z27:AA27"/>
    <mergeCell ref="AB27:AC27"/>
    <mergeCell ref="AD27:AE27"/>
    <mergeCell ref="AF27:AG27"/>
    <mergeCell ref="M36:N36"/>
    <mergeCell ref="J37:K37"/>
    <mergeCell ref="B1:C1"/>
    <mergeCell ref="D1:E1"/>
    <mergeCell ref="B2:C2"/>
    <mergeCell ref="D2:E2"/>
    <mergeCell ref="N1:O1"/>
    <mergeCell ref="N2:O2"/>
    <mergeCell ref="M1:M3"/>
    <mergeCell ref="J1:J3"/>
    <mergeCell ref="K1:L1"/>
    <mergeCell ref="K2:L2"/>
    <mergeCell ref="O26:P26"/>
    <mergeCell ref="M26:N26"/>
    <mergeCell ref="O36:P36"/>
    <mergeCell ref="U1:U3"/>
    <mergeCell ref="V1:W1"/>
    <mergeCell ref="V2:W2"/>
    <mergeCell ref="M15:N15"/>
    <mergeCell ref="O15:P15"/>
    <mergeCell ref="Q15:R15"/>
    <mergeCell ref="P1:P3"/>
    <mergeCell ref="Q1:R1"/>
    <mergeCell ref="Q2:R2"/>
  </mergeCells>
  <phoneticPr fontId="1" type="noConversion"/>
  <hyperlinks>
    <hyperlink ref="C3" r:id="rId1" xr:uid="{7256F60C-4177-468E-A51F-F23F61BA7936}"/>
    <hyperlink ref="B3" r:id="rId2" xr:uid="{799606C9-9136-4EE5-8ECC-B1E0B55CBA60}"/>
    <hyperlink ref="O3" r:id="rId3" xr:uid="{4B7F67D1-CAEB-4E74-A857-59C77E08B16F}"/>
    <hyperlink ref="N3" r:id="rId4" xr:uid="{C8058B46-7DBF-4E0C-A657-E23F4CE76C28}"/>
    <hyperlink ref="R3" r:id="rId5" xr:uid="{38B468CA-A901-4896-AA8F-BDBBA764396E}"/>
    <hyperlink ref="Q3" r:id="rId6" xr:uid="{89038461-C5F9-43F2-9B07-E4B69D8429D5}"/>
    <hyperlink ref="L3" r:id="rId7" xr:uid="{4454C4CD-368E-4A5C-A816-C1418DA6E19A}"/>
    <hyperlink ref="K3" r:id="rId8" xr:uid="{51E4ABA9-1B6D-4204-A7BA-9508CF236989}"/>
    <hyperlink ref="W3" r:id="rId9" xr:uid="{7F88ECBB-F8AE-4964-B2B1-0FE4798ACB83}"/>
    <hyperlink ref="V3" r:id="rId10" xr:uid="{BFFF4543-58E5-4C30-8C0D-3A65FEF8F80D}"/>
    <hyperlink ref="N16" r:id="rId11" xr:uid="{ED6A87EA-EFC2-480A-AB62-D9C3E6B293EE}"/>
    <hyperlink ref="M16" r:id="rId12" xr:uid="{16BFFC73-6CE6-47DD-B02C-C80801D711A1}"/>
    <hyperlink ref="P16" r:id="rId13" xr:uid="{FD4046C0-2C8F-4C43-AB34-52246F9B8DB6}"/>
    <hyperlink ref="O16" r:id="rId14" xr:uid="{C181EF07-96B9-49D8-8065-730FAAF4A017}"/>
    <hyperlink ref="R16" r:id="rId15" xr:uid="{077B8B68-97FB-4CB6-9803-5C0C69125AE6}"/>
    <hyperlink ref="Q16" r:id="rId16" xr:uid="{2EBD46CA-0EFE-44F5-87A7-010326C80411}"/>
    <hyperlink ref="N27" r:id="rId17" xr:uid="{D2C67D7D-9D23-4F74-BBF7-44839F5D0162}"/>
    <hyperlink ref="M27" r:id="rId18" xr:uid="{615081C2-7F88-4D8E-9B87-2844F308C78F}"/>
    <hyperlink ref="P27" r:id="rId19" xr:uid="{1DC59DA8-B535-46DC-81C5-11249CE9846F}"/>
    <hyperlink ref="O27" r:id="rId20" xr:uid="{D8409691-54C3-4A52-ACD6-C2C3F22EBDD4}"/>
  </hyperlinks>
  <pageMargins left="0.7" right="0.7" top="0.75" bottom="0.75" header="0.3" footer="0.3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Mixup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 Z</dc:creator>
  <cp:lastModifiedBy>zc Z</cp:lastModifiedBy>
  <dcterms:created xsi:type="dcterms:W3CDTF">2015-06-05T18:19:34Z</dcterms:created>
  <dcterms:modified xsi:type="dcterms:W3CDTF">2024-11-13T14:20:30Z</dcterms:modified>
</cp:coreProperties>
</file>