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3" l="1"/>
  <c r="K5" i="3"/>
  <c r="G5" i="3"/>
  <c r="K9" i="3"/>
  <c r="I5" i="3"/>
  <c r="H5" i="3"/>
  <c r="H6" i="3"/>
  <c r="H9" i="3"/>
  <c r="I9" i="3"/>
  <c r="J5" i="3"/>
  <c r="J6" i="3"/>
  <c r="J9" i="3"/>
  <c r="G6" i="3"/>
  <c r="G9" i="3"/>
  <c r="I6" i="3"/>
  <c r="B2" i="3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<sst xmlns="http://schemas.openxmlformats.org/spreadsheetml/2006/main" count="60" uniqueCount="33">
  <si>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</si>
  <si>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</si>
  <si>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</si>
  <si>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</si>
  <si>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</si>
  <si>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</si>
  <si>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</si>
  <si>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</si>
  <si>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</si>
  <si>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</si>
  <si>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</si>
  <si>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</si>
  <si>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</si>
  <si>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</si>
  <si>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</si>
  <si>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</si>
  <si>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</si>
  <si>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</si>
  <si>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</si>
  <si>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</si>
  <si>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</si>
  <si>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</si>
  <si>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</si>
  <si>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</si>
  <si>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</si>
  <si>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</si>
  <si>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</si>
  <si>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</si>
  <si>
    <t>类型</t>
    <rPh sb="0" eb="1">
      <t>lei'xing</t>
    </rPh>
    <phoneticPr fontId="1" type="noConversion"/>
  </si>
  <si>
    <t>sum</t>
    <phoneticPr fontId="1" type="noConversion"/>
  </si>
  <si>
    <t>合计</t>
    <rPh sb="0" eb="1">
      <t>he'ji</t>
    </rPh>
    <phoneticPr fontId="1" type="noConversion"/>
  </si>
  <si>
    <t>给老父亲买酒</t>
    <rPh sb="0" eb="1">
      <t>gei'lao'fu'qin</t>
    </rPh>
    <rPh sb="4" eb="5">
      <t>mai'jiu</t>
    </rPh>
    <phoneticPr fontId="1" type="noConversion"/>
  </si>
  <si>
    <t>100给了小靳</t>
    <rPh sb="3" eb="4">
      <t>gei'le</t>
    </rPh>
    <rPh sb="5" eb="6">
      <t>xiao'jin</t>
    </rPh>
    <rPh sb="6" eb="7">
      <t>jin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</si>
</sst>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K152"/>
  <sheetViews>
    <sheetView tabSelected="1" topLeftCell="A125" workbookViewId="0">
      <selection activeCell="C138" sqref="C138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  <col min="6" max="6" width="13" customWidth="1"/>
    <col min="7" max="8" width="13.83203125" customWidth="1"/>
    <col min="9" max="9" width="14" customWidth="1"/>
    <col min="10" max="10" width="15.5" customWidth="1"/>
    <col min="11" max="11" width="13.1640625" customWidth="1"/>
  </cols>
  <sheetData>
    <row r="1" spans="1:11" x14ac:dyDescent="0.2">
      <c r="B1" t="s">
        <v>26</v>
      </c>
    </row>
    <row r="2" spans="1:11" x14ac:dyDescent="0.2">
      <c r="B2">
        <f>SUM(B4:B1001)</f>
        <v>39507.33</v>
      </c>
    </row>
    <row r="3" spans="1:11" x14ac:dyDescent="0.2">
      <c r="A3" t="s">
        <v>0</v>
      </c>
      <c r="B3" t="s">
        <v>1</v>
      </c>
      <c r="C3" t="s">
        <v>2</v>
      </c>
      <c r="D3" s="1" t="s">
        <v>3</v>
      </c>
    </row>
    <row r="4" spans="1:11" x14ac:dyDescent="0.2">
      <c r="A4">
        <v>1</v>
      </c>
      <c r="B4">
        <v>-11000</v>
      </c>
      <c r="C4" t="s">
        <v>4</v>
      </c>
      <c r="D4" s="1">
        <v>42712</v>
      </c>
      <c r="F4" t="s">
        <v>28</v>
      </c>
      <c r="G4" s="3" t="s">
        <v>30</v>
      </c>
      <c r="H4">
        <v>2016</v>
      </c>
      <c r="I4">
        <v>2017</v>
      </c>
      <c r="J4">
        <v>2018</v>
      </c>
      <c r="K4">
        <v>2019</v>
      </c>
    </row>
    <row r="5" spans="1:11" x14ac:dyDescent="0.2">
      <c r="A5">
        <v>1</v>
      </c>
      <c r="B5">
        <v>-2200</v>
      </c>
      <c r="C5" t="s">
        <v>4</v>
      </c>
      <c r="D5" s="1">
        <v>42714.51972222222</v>
      </c>
      <c r="F5">
        <v>1</v>
      </c>
      <c r="G5">
        <f>SUMIF($A$4:$A$183,F5,$B$4:$B$183)</f>
        <v>-239163.41</v>
      </c>
      <c r="H5">
        <f>SUMIF($A$4:$A$12,$F5,$B$4:$B$12)</f>
        <v>-28215</v>
      </c>
      <c r="I5">
        <f>SUMIF($A$13:$A$81,$F5,$B$13:$B$81)</f>
        <v>-95340.97</v>
      </c>
      <c r="J5">
        <f>SUMIF($A$81:$A$145,$F5,$B$81:$B$145)</f>
        <v>-105407.44</v>
      </c>
      <c r="K5">
        <f>SUMIF($A$146:$A$183,$F5,$B$146:$B$183)</f>
        <v>-12700</v>
      </c>
    </row>
    <row r="6" spans="1:11" x14ac:dyDescent="0.2">
      <c r="A6">
        <v>0</v>
      </c>
      <c r="B6">
        <v>11700</v>
      </c>
      <c r="C6" t="s">
        <v>5</v>
      </c>
      <c r="D6" s="1">
        <v>42719.521736111114</v>
      </c>
      <c r="F6">
        <v>0</v>
      </c>
      <c r="G6">
        <f>SUMIF($A$4:$A$183,F6,$B$4:$B$183)</f>
        <v>278670.74</v>
      </c>
      <c r="H6">
        <f>SUMIF($A$4:$A$12,$F6,$B$4:$B$12)</f>
        <v>14703.02</v>
      </c>
      <c r="I6">
        <f>SUMIF($A$13:$A$81,$F6,$B$13:$B$81)</f>
        <v>111420.06</v>
      </c>
      <c r="J6">
        <f>SUMIF($A$81:$A$145,$F6,$B$81:$B$145)</f>
        <v>142547.66</v>
      </c>
      <c r="K6">
        <f>SUMIF($A$146:$A$183,$F6,$B$146:$B$183)</f>
        <v>10000</v>
      </c>
    </row>
    <row r="7" spans="1:11" x14ac:dyDescent="0.2">
      <c r="A7">
        <v>1</v>
      </c>
      <c r="B7">
        <v>-200</v>
      </c>
      <c r="C7" t="s">
        <v>6</v>
      </c>
      <c r="D7" s="1">
        <v>42728.521851851852</v>
      </c>
    </row>
    <row r="8" spans="1:11" x14ac:dyDescent="0.2">
      <c r="A8">
        <v>1</v>
      </c>
      <c r="B8">
        <v>-8810</v>
      </c>
      <c r="C8" t="s">
        <v>4</v>
      </c>
      <c r="D8" s="1">
        <v>42729.521944444445</v>
      </c>
    </row>
    <row r="9" spans="1:11" x14ac:dyDescent="0.2">
      <c r="A9">
        <v>1</v>
      </c>
      <c r="B9">
        <v>-2705</v>
      </c>
      <c r="C9" t="s">
        <v>4</v>
      </c>
      <c r="D9" s="1">
        <v>42731.521990740737</v>
      </c>
      <c r="F9" t="s">
        <v>29</v>
      </c>
      <c r="G9">
        <f>SUM(G5:G6)</f>
        <v>39507.329999999987</v>
      </c>
      <c r="H9">
        <f t="shared" ref="H9" si="0">SUM(H5:H6)</f>
        <v>-13511.98</v>
      </c>
      <c r="I9">
        <f t="shared" ref="I9:K9" si="1">SUM(I5:I6)</f>
        <v>16079.089999999997</v>
      </c>
      <c r="J9">
        <f t="shared" si="1"/>
        <v>37140.22</v>
      </c>
      <c r="K9">
        <f t="shared" si="1"/>
        <v>-2700</v>
      </c>
    </row>
    <row r="10" spans="1:11" x14ac:dyDescent="0.2">
      <c r="A10">
        <v>0</v>
      </c>
      <c r="B10">
        <v>3003.02</v>
      </c>
      <c r="C10" t="s">
        <v>5</v>
      </c>
      <c r="D10" s="1">
        <v>42734.522106481483</v>
      </c>
      <c r="G10" s="4"/>
      <c r="H10" s="4"/>
      <c r="I10" s="4"/>
    </row>
    <row r="11" spans="1:11" x14ac:dyDescent="0.2">
      <c r="A11">
        <v>1</v>
      </c>
      <c r="B11">
        <v>-500</v>
      </c>
      <c r="C11" t="s">
        <v>7</v>
      </c>
      <c r="D11" s="1">
        <v>42734.522199074076</v>
      </c>
      <c r="G11" s="2"/>
      <c r="H11" s="2"/>
      <c r="I11" s="2"/>
    </row>
    <row r="12" spans="1:11" x14ac:dyDescent="0.2">
      <c r="A12">
        <v>1</v>
      </c>
      <c r="B12">
        <v>-2800</v>
      </c>
      <c r="C12" t="s">
        <v>4</v>
      </c>
      <c r="D12" s="1">
        <v>42734.522256944445</v>
      </c>
    </row>
    <row r="13" spans="1:11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11" x14ac:dyDescent="0.2">
      <c r="A14">
        <v>1</v>
      </c>
      <c r="B14">
        <v>-9160</v>
      </c>
      <c r="C14" t="s">
        <v>7</v>
      </c>
      <c r="D14" s="1">
        <v>42744.52238425926</v>
      </c>
    </row>
    <row r="15" spans="1:11" x14ac:dyDescent="0.2">
      <c r="A15">
        <v>1</v>
      </c>
      <c r="B15">
        <v>-100</v>
      </c>
      <c r="C15" t="s">
        <v>9</v>
      </c>
      <c r="D15" s="1">
        <v>42745.522430555553</v>
      </c>
    </row>
    <row r="16" spans="1:11" x14ac:dyDescent="0.2">
      <c r="A16">
        <v>1</v>
      </c>
      <c r="B16">
        <v>-1250</v>
      </c>
      <c r="C16" t="s">
        <v>10</v>
      </c>
      <c r="D16" s="1">
        <v>42748.522476851853</v>
      </c>
    </row>
    <row r="17" spans="1:4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4" x14ac:dyDescent="0.2">
      <c r="A18">
        <v>1</v>
      </c>
      <c r="B18">
        <v>-1062</v>
      </c>
      <c r="C18" t="s">
        <v>11</v>
      </c>
      <c r="D18" s="1">
        <v>42749.522581018522</v>
      </c>
    </row>
    <row r="19" spans="1:4" x14ac:dyDescent="0.2">
      <c r="A19">
        <v>1</v>
      </c>
      <c r="B19">
        <v>-50</v>
      </c>
      <c r="C19" t="s">
        <v>12</v>
      </c>
      <c r="D19" s="1">
        <v>42793.542395833334</v>
      </c>
    </row>
    <row r="20" spans="1:4" x14ac:dyDescent="0.2">
      <c r="A20">
        <v>0</v>
      </c>
      <c r="B20">
        <v>6600</v>
      </c>
      <c r="C20" t="s">
        <v>5</v>
      </c>
      <c r="D20" s="1">
        <v>42781.60596064815</v>
      </c>
    </row>
    <row r="21" spans="1:4" x14ac:dyDescent="0.2">
      <c r="A21">
        <v>1</v>
      </c>
      <c r="B21">
        <v>-100</v>
      </c>
      <c r="C21" t="s">
        <v>12</v>
      </c>
      <c r="D21" s="1">
        <v>42750.523773148147</v>
      </c>
    </row>
    <row r="22" spans="1:4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4" x14ac:dyDescent="0.2">
      <c r="A23">
        <v>1</v>
      </c>
      <c r="B23">
        <v>-220</v>
      </c>
      <c r="C23" t="s">
        <v>14</v>
      </c>
      <c r="D23" s="1">
        <v>42755.723981481482</v>
      </c>
    </row>
    <row r="24" spans="1:4" x14ac:dyDescent="0.2">
      <c r="A24">
        <v>1</v>
      </c>
      <c r="B24">
        <v>-100</v>
      </c>
      <c r="C24" t="s">
        <v>12</v>
      </c>
      <c r="D24" s="1">
        <v>42756.398298611108</v>
      </c>
    </row>
    <row r="25" spans="1:4" x14ac:dyDescent="0.2">
      <c r="A25">
        <v>1</v>
      </c>
      <c r="B25">
        <v>-700</v>
      </c>
      <c r="C25" t="s">
        <v>15</v>
      </c>
      <c r="D25" s="1">
        <v>42756.398379629631</v>
      </c>
    </row>
    <row r="26" spans="1:4" x14ac:dyDescent="0.2">
      <c r="A26">
        <v>1</v>
      </c>
      <c r="B26">
        <v>-200</v>
      </c>
      <c r="C26" t="s">
        <v>16</v>
      </c>
      <c r="D26" s="1">
        <v>42757.601273148146</v>
      </c>
    </row>
    <row r="27" spans="1:4" x14ac:dyDescent="0.2">
      <c r="A27">
        <v>1</v>
      </c>
      <c r="B27">
        <v>-360</v>
      </c>
      <c r="C27" t="s">
        <v>4</v>
      </c>
      <c r="D27" s="1">
        <v>42770.737916666665</v>
      </c>
    </row>
    <row r="28" spans="1:4" x14ac:dyDescent="0.2">
      <c r="A28">
        <v>0</v>
      </c>
      <c r="B28">
        <v>1179</v>
      </c>
      <c r="C28" t="s">
        <v>17</v>
      </c>
      <c r="D28" s="1">
        <v>42793.544409722221</v>
      </c>
    </row>
    <row r="29" spans="1:4" x14ac:dyDescent="0.2">
      <c r="A29">
        <v>0</v>
      </c>
      <c r="B29">
        <v>17008</v>
      </c>
      <c r="C29" t="s">
        <v>18</v>
      </c>
      <c r="D29" s="1">
        <v>42793.544456018521</v>
      </c>
    </row>
    <row r="30" spans="1:4" x14ac:dyDescent="0.2">
      <c r="A30">
        <v>0</v>
      </c>
      <c r="B30">
        <v>5500</v>
      </c>
      <c r="C30" t="s">
        <v>5</v>
      </c>
      <c r="D30" s="1">
        <v>42810.548854166664</v>
      </c>
    </row>
    <row r="31" spans="1:4" x14ac:dyDescent="0.2">
      <c r="A31">
        <v>1</v>
      </c>
      <c r="B31">
        <v>-399</v>
      </c>
      <c r="C31" t="s">
        <v>19</v>
      </c>
      <c r="D31" s="1">
        <v>42816.724004629628</v>
      </c>
    </row>
    <row r="32" spans="1:4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0</v>
      </c>
      <c r="B136">
        <v>9500</v>
      </c>
      <c r="D136" s="1">
        <v>43388</v>
      </c>
    </row>
    <row r="137" spans="1:4" x14ac:dyDescent="0.2">
      <c r="A137">
        <v>1</v>
      </c>
      <c r="B137">
        <v>-5000</v>
      </c>
      <c r="D137" s="1">
        <v>43390</v>
      </c>
    </row>
    <row r="138" spans="1:4" x14ac:dyDescent="0.2">
      <c r="A138">
        <v>1</v>
      </c>
      <c r="B138">
        <v>-200</v>
      </c>
      <c r="D138" s="1">
        <v>43387</v>
      </c>
    </row>
    <row r="139" spans="1:4" x14ac:dyDescent="0.2">
      <c r="A139">
        <v>1</v>
      </c>
      <c r="B139">
        <v>-5000</v>
      </c>
      <c r="D139" s="1">
        <v>43391</v>
      </c>
    </row>
    <row r="140" spans="1:4" x14ac:dyDescent="0.2">
      <c r="A140">
        <v>1</v>
      </c>
      <c r="B140">
        <v>-120</v>
      </c>
      <c r="D140" s="1">
        <v>43394</v>
      </c>
    </row>
    <row r="141" spans="1:4" x14ac:dyDescent="0.2">
      <c r="A141">
        <v>1</v>
      </c>
      <c r="B141">
        <v>-2000</v>
      </c>
      <c r="D141" s="1">
        <v>43411</v>
      </c>
    </row>
    <row r="142" spans="1:4" x14ac:dyDescent="0.2">
      <c r="A142">
        <v>1</v>
      </c>
      <c r="B142">
        <v>-1300</v>
      </c>
      <c r="D142" s="1">
        <v>43417</v>
      </c>
    </row>
    <row r="143" spans="1:4" x14ac:dyDescent="0.2">
      <c r="A143">
        <v>0</v>
      </c>
      <c r="B143">
        <v>10500</v>
      </c>
      <c r="D143" s="1">
        <v>43419</v>
      </c>
    </row>
    <row r="144" spans="1:4" x14ac:dyDescent="0.2">
      <c r="A144">
        <v>1</v>
      </c>
      <c r="B144">
        <v>-500</v>
      </c>
      <c r="D144" s="1">
        <v>43442</v>
      </c>
    </row>
    <row r="145" spans="1:4" x14ac:dyDescent="0.2">
      <c r="A145">
        <v>0</v>
      </c>
      <c r="B145">
        <v>13730</v>
      </c>
      <c r="D145" s="1">
        <v>43448</v>
      </c>
    </row>
    <row r="146" spans="1:4" x14ac:dyDescent="0.2">
      <c r="A146">
        <v>1</v>
      </c>
      <c r="B146">
        <v>-400</v>
      </c>
      <c r="D146" s="1">
        <v>43474</v>
      </c>
    </row>
    <row r="147" spans="1:4" x14ac:dyDescent="0.2">
      <c r="A147">
        <v>1</v>
      </c>
      <c r="B147">
        <v>-7000</v>
      </c>
      <c r="D147" s="1">
        <v>43476</v>
      </c>
    </row>
    <row r="148" spans="1:4" x14ac:dyDescent="0.2">
      <c r="A148">
        <v>1</v>
      </c>
      <c r="B148">
        <v>-3200</v>
      </c>
      <c r="D148" s="1">
        <v>43479</v>
      </c>
    </row>
    <row r="149" spans="1:4" x14ac:dyDescent="0.2">
      <c r="A149">
        <v>0</v>
      </c>
      <c r="B149">
        <v>10000</v>
      </c>
      <c r="D149" s="1">
        <v>43480</v>
      </c>
    </row>
    <row r="150" spans="1:4" x14ac:dyDescent="0.2">
      <c r="A150">
        <v>1</v>
      </c>
      <c r="B150">
        <v>-300</v>
      </c>
      <c r="D150" s="1">
        <v>43500</v>
      </c>
    </row>
    <row r="151" spans="1:4" x14ac:dyDescent="0.2">
      <c r="A151">
        <v>1</v>
      </c>
      <c r="B151">
        <v>-1300</v>
      </c>
      <c r="C151" t="s">
        <v>31</v>
      </c>
      <c r="D151" s="1">
        <v>43497</v>
      </c>
    </row>
    <row r="152" spans="1:4" x14ac:dyDescent="0.2">
      <c r="A152">
        <v>1</v>
      </c>
      <c r="B152">
        <v>-500</v>
      </c>
      <c r="C152" t="s">
        <v>32</v>
      </c>
      <c r="D152" s="1">
        <v>43501</v>
      </c>
    </row>
  </sheetData>
  <autoFilter ref="D3:D128"/>
  <mergeCells count="1">
    <mergeCell ref="G10:I1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2019-02-11T02:13:50Z</dcterms:modified>
</cp:coreProperties>
</file>