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4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8" l="1"/>
  <c r="M16" i="8"/>
  <c r="N4" i="8"/>
  <c r="N7" i="8"/>
  <c r="J23" i="10"/>
  <c r="J24" i="10"/>
  <c r="J28" i="10"/>
  <c r="J30" i="10"/>
  <c r="J32" i="10"/>
  <c r="J40" i="10"/>
  <c r="C1" i="10"/>
  <c r="C2" i="10"/>
  <c r="F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<sst xmlns="http://schemas.openxmlformats.org/spreadsheetml/2006/main" count="551" uniqueCount="187">
  <si>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</si>
  <si>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</si>
  <si>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</si>
  <si>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</si>
  <si>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</si>
  <si>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</si>
  <si>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</si>
  <si>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</si>
  <si>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</si>
  <si>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</si>
  <si>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</si>
  <si>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</si>
  <si>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</si>
  <si>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</si>
  <si>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</si>
  <si>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</si>
  <si>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</si>
  <si>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</si>
  <si>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</si>
  <si>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</si>
  <si>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</si>
  <si>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</si>
  <si>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</si>
  <si>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</si>
  <si>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</si>
  <si>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</si>
  <si>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</si>
  <si>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</si>
  <si>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</si>
  <si>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</si>
  <si>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</si>
  <si>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</si>
  <si>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</si>
  <si>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</si>
  <si>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</si>
  <si>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</si>
  <si>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</si>
  <si>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</si>
  <si>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</si>
  <si>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</si>
  <si>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</si>
  <si>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</si>
  <si>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</si>
  <si>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</si>
  <si>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</si>
  <si>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</si>
  <si>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</si>
  <si>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</si>
  <si>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</si>
  <si>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</si>
  <si>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</si>
  <si>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</si>
  <si>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</si>
  <si>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</si>
  <si>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</si>
  <si>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</si>
  <si>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</si>
  <si>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</si>
  <si>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</si>
  <si>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</si>
  <si>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</si>
  <si>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</si>
  <si>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</si>
  <si>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</si>
  <si>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</si>
  <si>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</si>
  <si>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</si>
  <si>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</si>
  <si>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</si>
  <si>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</si>
  <si>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</si>
  <si>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</si>
  <si>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</si>
  <si>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</si>
  <si>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</si>
  <si>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</si>
  <si>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</si>
  <si>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</si>
  <si>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</si>
  <si>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</si>
  <si>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</si>
  <si>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</si>
  <si>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</si>
  <si>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</si>
  <si>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</si>
  <si>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</si>
  <si>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</si>
  <si>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</si>
  <si>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</si>
  <si>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</si>
  <si>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</si>
  <si>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</si>
  <si>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</si>
  <si>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</si>
  <si>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</si>
  <si>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</si>
  <si>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</si>
  <si>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</si>
  <si>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</si>
  <si>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</si>
  <si>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</si>
  <si>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</si>
  <si>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</si>
  <si>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</si>
  <si>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</si>
  <si>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</si>
  <si>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</si>
  <si>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</si>
  <si>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</si>
  <si>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</si>
  <si>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</si>
  <si>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</si>
  <si>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</si>
  <si>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</si>
  <si>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</si>
  <si>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</si>
  <si>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</si>
  <si>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</si>
  <si>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</si>
  <si>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</si>
  <si>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</si>
  <si>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</si>
  <si>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</si>
  <si>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</si>
  <si>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</si>
  <si>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</si>
  <si>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</si>
  <si>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</si>
  <si>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</si>
  <si>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</si>
  <si>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</si>
  <si>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</si>
  <si>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</si>
  <si>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</si>
  <si>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</si>
  <si>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</si>
  <si>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</si>
  <si>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</si>
  <si>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</si>
  <si>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</si>
  <si>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</si>
  <si>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</si>
  <si>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</si>
  <si>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</si>
  <si>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</si>
  <si>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</si>
  <si>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</si>
  <si>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</si>
  <si>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</si>
  <si>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</si>
  <si>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</si>
  <si>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</si>
  <si>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</si>
  <si>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</si>
  <si>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</si>
  <si>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</si>
  <si>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</si>
  <si>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</si>
  <si>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</si>
  <si>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</si>
  <si>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</si>
  <si>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</si>
  <si>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</si>
  <si>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</si>
  <si>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</si>
  <si>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</si>
  <si>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</si>
  <si>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</si>
  <si>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</si>
  <si>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</si>
  <si>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</si>
  <si>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</si>
  <si>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</si>
  <si>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</si>
  <si>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</si>
  <si>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</si>
  <si>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裤子</t>
    <rPh sb="0" eb="1">
      <t>ku zi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</si>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</sst>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48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49"/>
      <c r="B2" s="6" t="s">
        <v>16</v>
      </c>
      <c r="C2">
        <f>3000+C1</f>
        <v>-2597.16</v>
      </c>
      <c r="E2" s="7" t="s">
        <v>18</v>
      </c>
      <c r="F2">
        <f ca="1">DATE(2019,1,1)-TODAY()</f>
        <v>-98</v>
      </c>
      <c r="H2" s="7" t="s">
        <v>19</v>
      </c>
      <c r="I2">
        <f ca="1">C2/F2</f>
        <v>26.501632653061222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45" t="s">
        <v>41</v>
      </c>
      <c r="E3" s="46"/>
      <c r="F3" s="46"/>
      <c r="G3" s="46"/>
      <c r="H3" s="46"/>
      <c r="I3" s="8">
        <f ca="1">C2/(F2-1)</f>
        <v>26.233939393939391</v>
      </c>
    </row>
    <row r="4" spans="1:13" x14ac:dyDescent="0.2">
      <c r="A4" s="44">
        <v>43435</v>
      </c>
      <c r="B4">
        <v>-25</v>
      </c>
      <c r="C4" t="s">
        <v>13</v>
      </c>
      <c r="D4">
        <v>3</v>
      </c>
    </row>
    <row r="5" spans="1:13" x14ac:dyDescent="0.2">
      <c r="A5" s="44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44">
        <v>43437</v>
      </c>
      <c r="B7">
        <v>-11</v>
      </c>
      <c r="C7" t="s">
        <v>17</v>
      </c>
      <c r="D7">
        <v>1</v>
      </c>
    </row>
    <row r="8" spans="1:13" x14ac:dyDescent="0.2">
      <c r="A8" s="44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44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44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47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47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47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47"/>
      <c r="B14">
        <v>-8</v>
      </c>
      <c r="C14" t="s">
        <v>7</v>
      </c>
      <c r="D14">
        <v>2</v>
      </c>
    </row>
    <row r="15" spans="1:13" x14ac:dyDescent="0.2">
      <c r="A15" s="47"/>
      <c r="B15">
        <v>-6</v>
      </c>
      <c r="C15" t="s">
        <v>4</v>
      </c>
      <c r="D15">
        <v>2</v>
      </c>
    </row>
    <row r="16" spans="1:13" x14ac:dyDescent="0.2">
      <c r="A16" s="47"/>
      <c r="B16">
        <v>-34.799999999999997</v>
      </c>
      <c r="C16" t="s">
        <v>6</v>
      </c>
      <c r="D16">
        <v>3</v>
      </c>
    </row>
    <row r="17" spans="1:4" x14ac:dyDescent="0.2">
      <c r="A17" s="44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44"/>
      <c r="B18">
        <v>-1468</v>
      </c>
      <c r="C18" t="s">
        <v>3</v>
      </c>
      <c r="D18">
        <v>5</v>
      </c>
    </row>
    <row r="19" spans="1:4" x14ac:dyDescent="0.2">
      <c r="A19" s="44"/>
      <c r="B19" s="2">
        <v>-6</v>
      </c>
      <c r="C19" t="s">
        <v>4</v>
      </c>
      <c r="D19">
        <v>2</v>
      </c>
    </row>
    <row r="20" spans="1:4" x14ac:dyDescent="0.2">
      <c r="A20" s="44"/>
      <c r="B20">
        <v>7</v>
      </c>
      <c r="C20" t="s">
        <v>10</v>
      </c>
    </row>
    <row r="21" spans="1:4" x14ac:dyDescent="0.2">
      <c r="A21" s="44"/>
      <c r="B21">
        <v>-4</v>
      </c>
      <c r="C21" t="s">
        <v>7</v>
      </c>
      <c r="D21">
        <v>2</v>
      </c>
    </row>
    <row r="22" spans="1:4" x14ac:dyDescent="0.2">
      <c r="A22" s="44"/>
      <c r="B22">
        <v>-29.9</v>
      </c>
      <c r="C22" t="s">
        <v>8</v>
      </c>
      <c r="D22">
        <v>2</v>
      </c>
    </row>
    <row r="23" spans="1:4" x14ac:dyDescent="0.2">
      <c r="A23" s="47">
        <v>43440</v>
      </c>
      <c r="B23">
        <v>-11</v>
      </c>
      <c r="C23" t="s">
        <v>20</v>
      </c>
      <c r="D23">
        <v>1</v>
      </c>
    </row>
    <row r="24" spans="1:4" x14ac:dyDescent="0.2">
      <c r="A24" s="47"/>
      <c r="B24">
        <v>-5</v>
      </c>
      <c r="C24" t="s">
        <v>4</v>
      </c>
      <c r="D24">
        <v>2</v>
      </c>
    </row>
    <row r="25" spans="1:4" x14ac:dyDescent="0.2">
      <c r="A25" s="47"/>
      <c r="B25">
        <v>-9</v>
      </c>
      <c r="C25" t="s">
        <v>7</v>
      </c>
      <c r="D25">
        <v>2</v>
      </c>
    </row>
    <row r="26" spans="1:4" x14ac:dyDescent="0.2">
      <c r="A26" s="47"/>
      <c r="B26">
        <v>-249</v>
      </c>
      <c r="C26" t="s">
        <v>32</v>
      </c>
      <c r="D26">
        <v>3</v>
      </c>
    </row>
    <row r="27" spans="1:4" x14ac:dyDescent="0.2">
      <c r="A27" s="47"/>
      <c r="B27">
        <v>-13.88</v>
      </c>
      <c r="C27" t="s">
        <v>21</v>
      </c>
      <c r="D27">
        <v>2</v>
      </c>
    </row>
    <row r="28" spans="1:4" x14ac:dyDescent="0.2">
      <c r="A28" s="47">
        <v>43441</v>
      </c>
      <c r="B28">
        <v>-11</v>
      </c>
      <c r="C28" t="s">
        <v>17</v>
      </c>
      <c r="D28">
        <v>1</v>
      </c>
    </row>
    <row r="29" spans="1:4" x14ac:dyDescent="0.2">
      <c r="A29" s="47"/>
      <c r="B29">
        <v>-6</v>
      </c>
      <c r="C29" t="s">
        <v>4</v>
      </c>
      <c r="D29">
        <v>2</v>
      </c>
    </row>
    <row r="30" spans="1:4" x14ac:dyDescent="0.2">
      <c r="A30" s="47"/>
      <c r="B30">
        <v>-4</v>
      </c>
      <c r="C30" t="s">
        <v>7</v>
      </c>
      <c r="D30">
        <v>2</v>
      </c>
    </row>
    <row r="31" spans="1:4" x14ac:dyDescent="0.2">
      <c r="A31" s="47"/>
      <c r="B31">
        <v>-18</v>
      </c>
      <c r="C31" t="s">
        <v>8</v>
      </c>
      <c r="D31">
        <v>2</v>
      </c>
    </row>
    <row r="32" spans="1:4" x14ac:dyDescent="0.2">
      <c r="A32" s="47"/>
      <c r="B32">
        <f>-89-129-119-89</f>
        <v>-426</v>
      </c>
      <c r="C32" t="s">
        <v>23</v>
      </c>
      <c r="D32">
        <v>4</v>
      </c>
    </row>
    <row r="33" spans="1:4" x14ac:dyDescent="0.2">
      <c r="A33" s="44">
        <v>43442</v>
      </c>
      <c r="B33">
        <v>-20</v>
      </c>
      <c r="C33" t="s">
        <v>22</v>
      </c>
      <c r="D33">
        <v>2</v>
      </c>
    </row>
    <row r="34" spans="1:4" x14ac:dyDescent="0.2">
      <c r="A34" s="44">
        <v>43443</v>
      </c>
      <c r="B34">
        <v>-49</v>
      </c>
      <c r="C34" t="s">
        <v>24</v>
      </c>
      <c r="D34">
        <v>3</v>
      </c>
    </row>
    <row r="35" spans="1:4" x14ac:dyDescent="0.2">
      <c r="A35" s="44"/>
      <c r="B35">
        <v>-2</v>
      </c>
      <c r="C35" t="s">
        <v>17</v>
      </c>
      <c r="D35">
        <v>1</v>
      </c>
    </row>
    <row r="36" spans="1:4" x14ac:dyDescent="0.2">
      <c r="A36" s="50">
        <v>43444</v>
      </c>
      <c r="B36">
        <v>-11</v>
      </c>
      <c r="C36" t="s">
        <v>17</v>
      </c>
      <c r="D36">
        <v>1</v>
      </c>
    </row>
    <row r="37" spans="1:4" x14ac:dyDescent="0.2">
      <c r="A37" s="50"/>
      <c r="B37">
        <v>-4</v>
      </c>
      <c r="C37" t="s">
        <v>7</v>
      </c>
      <c r="D37">
        <v>2</v>
      </c>
    </row>
    <row r="38" spans="1:4" x14ac:dyDescent="0.2">
      <c r="A38" s="50"/>
      <c r="B38">
        <v>-14.44</v>
      </c>
      <c r="C38" t="s">
        <v>8</v>
      </c>
      <c r="D38">
        <v>2</v>
      </c>
    </row>
    <row r="39" spans="1:4" x14ac:dyDescent="0.2">
      <c r="A39" s="44">
        <v>43445</v>
      </c>
      <c r="B39">
        <v>-11</v>
      </c>
      <c r="C39" t="s">
        <v>17</v>
      </c>
      <c r="D39">
        <v>1</v>
      </c>
    </row>
    <row r="40" spans="1:4" x14ac:dyDescent="0.2">
      <c r="A40" s="44"/>
      <c r="B40">
        <v>-4</v>
      </c>
      <c r="C40" t="s">
        <v>7</v>
      </c>
      <c r="D40">
        <v>2</v>
      </c>
    </row>
    <row r="41" spans="1:4" x14ac:dyDescent="0.2">
      <c r="A41" s="44"/>
      <c r="B41">
        <v>-5</v>
      </c>
      <c r="C41" t="s">
        <v>4</v>
      </c>
      <c r="D41">
        <v>2</v>
      </c>
    </row>
    <row r="42" spans="1:4" x14ac:dyDescent="0.2">
      <c r="A42" s="44"/>
      <c r="B42">
        <v>-16</v>
      </c>
      <c r="C42" t="s">
        <v>8</v>
      </c>
      <c r="D42">
        <v>2</v>
      </c>
    </row>
    <row r="43" spans="1:4" x14ac:dyDescent="0.2">
      <c r="A43" s="44">
        <v>43446</v>
      </c>
      <c r="B43">
        <v>-11</v>
      </c>
      <c r="C43" t="s">
        <v>17</v>
      </c>
      <c r="D43">
        <v>1</v>
      </c>
    </row>
    <row r="44" spans="1:4" x14ac:dyDescent="0.2">
      <c r="A44" s="44"/>
      <c r="B44">
        <v>-8</v>
      </c>
      <c r="C44" t="s">
        <v>7</v>
      </c>
      <c r="D44">
        <v>2</v>
      </c>
    </row>
    <row r="45" spans="1:4" x14ac:dyDescent="0.2">
      <c r="A45" s="44"/>
      <c r="B45">
        <v>-5</v>
      </c>
      <c r="C45" t="s">
        <v>4</v>
      </c>
      <c r="D45">
        <v>2</v>
      </c>
    </row>
    <row r="46" spans="1:4" x14ac:dyDescent="0.2">
      <c r="A46" s="44"/>
      <c r="B46">
        <v>-13</v>
      </c>
      <c r="C46" t="s">
        <v>8</v>
      </c>
      <c r="D46">
        <v>2</v>
      </c>
    </row>
    <row r="47" spans="1:4" x14ac:dyDescent="0.2">
      <c r="A47" s="44">
        <v>43447</v>
      </c>
      <c r="B47">
        <v>-11</v>
      </c>
      <c r="C47" t="s">
        <v>17</v>
      </c>
      <c r="D47">
        <v>1</v>
      </c>
    </row>
    <row r="48" spans="1:4" x14ac:dyDescent="0.2">
      <c r="A48" s="44"/>
      <c r="B48">
        <v>-6</v>
      </c>
      <c r="C48" t="s">
        <v>4</v>
      </c>
      <c r="D48">
        <v>2</v>
      </c>
    </row>
    <row r="49" spans="1:4" x14ac:dyDescent="0.2">
      <c r="A49" s="44"/>
      <c r="B49">
        <v>-16</v>
      </c>
      <c r="C49" t="s">
        <v>7</v>
      </c>
      <c r="D49">
        <v>2</v>
      </c>
    </row>
    <row r="50" spans="1:4" x14ac:dyDescent="0.2">
      <c r="A50" s="44"/>
      <c r="B50">
        <v>-13</v>
      </c>
      <c r="C50" t="s">
        <v>8</v>
      </c>
      <c r="D50">
        <v>2</v>
      </c>
    </row>
    <row r="51" spans="1:4" x14ac:dyDescent="0.2">
      <c r="A51" s="44"/>
      <c r="B51">
        <v>-99</v>
      </c>
      <c r="C51" t="s">
        <v>30</v>
      </c>
      <c r="D51">
        <v>3</v>
      </c>
    </row>
    <row r="52" spans="1:4" x14ac:dyDescent="0.2">
      <c r="A52" s="44">
        <v>43448</v>
      </c>
      <c r="B52">
        <v>-11</v>
      </c>
      <c r="C52" t="s">
        <v>28</v>
      </c>
      <c r="D52">
        <v>1</v>
      </c>
    </row>
    <row r="53" spans="1:4" x14ac:dyDescent="0.2">
      <c r="A53" s="44"/>
      <c r="B53">
        <v>-14</v>
      </c>
      <c r="C53" t="s">
        <v>7</v>
      </c>
      <c r="D53">
        <v>2</v>
      </c>
    </row>
    <row r="54" spans="1:4" x14ac:dyDescent="0.2">
      <c r="A54" s="44"/>
      <c r="B54">
        <v>-13</v>
      </c>
      <c r="C54" t="s">
        <v>8</v>
      </c>
      <c r="D54">
        <v>2</v>
      </c>
    </row>
    <row r="55" spans="1:4" x14ac:dyDescent="0.2">
      <c r="A55" s="44">
        <v>43449</v>
      </c>
      <c r="B55">
        <v>-28.32</v>
      </c>
      <c r="C55" t="s">
        <v>29</v>
      </c>
      <c r="D55">
        <v>3</v>
      </c>
    </row>
    <row r="56" spans="1:4" x14ac:dyDescent="0.2">
      <c r="A56" s="44"/>
      <c r="B56">
        <v>-20</v>
      </c>
      <c r="C56" t="s">
        <v>22</v>
      </c>
      <c r="D56">
        <v>2</v>
      </c>
    </row>
    <row r="57" spans="1:4" x14ac:dyDescent="0.2">
      <c r="A57" s="44">
        <v>43450</v>
      </c>
      <c r="B57">
        <v>-89.82</v>
      </c>
      <c r="C57" t="s">
        <v>37</v>
      </c>
      <c r="D57">
        <v>3</v>
      </c>
    </row>
    <row r="58" spans="1:4" x14ac:dyDescent="0.2">
      <c r="A58" s="44"/>
      <c r="B58">
        <v>-30</v>
      </c>
      <c r="C58" t="s">
        <v>36</v>
      </c>
      <c r="D58">
        <v>3</v>
      </c>
    </row>
    <row r="59" spans="1:4" x14ac:dyDescent="0.2">
      <c r="A59" s="44">
        <v>43451</v>
      </c>
      <c r="B59">
        <v>-10</v>
      </c>
      <c r="C59" t="s">
        <v>17</v>
      </c>
      <c r="D59">
        <v>1</v>
      </c>
    </row>
    <row r="60" spans="1:4" x14ac:dyDescent="0.2">
      <c r="A60" s="44"/>
      <c r="B60">
        <v>-4.5</v>
      </c>
      <c r="C60" t="s">
        <v>7</v>
      </c>
      <c r="D60">
        <v>2</v>
      </c>
    </row>
    <row r="61" spans="1:4" x14ac:dyDescent="0.2">
      <c r="A61" s="44"/>
      <c r="B61">
        <v>-12</v>
      </c>
      <c r="C61" t="s">
        <v>8</v>
      </c>
      <c r="D61">
        <v>2</v>
      </c>
    </row>
    <row r="62" spans="1:4" x14ac:dyDescent="0.2">
      <c r="A62" s="44">
        <v>43452</v>
      </c>
      <c r="B62">
        <v>-10</v>
      </c>
      <c r="C62" t="s">
        <v>17</v>
      </c>
      <c r="D62">
        <v>1</v>
      </c>
    </row>
    <row r="63" spans="1:4" x14ac:dyDescent="0.2">
      <c r="A63" s="44"/>
      <c r="B63">
        <v>-16</v>
      </c>
      <c r="C63" t="s">
        <v>47</v>
      </c>
      <c r="D63">
        <v>2</v>
      </c>
    </row>
    <row r="64" spans="1:4" x14ac:dyDescent="0.2">
      <c r="A64" s="44"/>
      <c r="B64">
        <v>-670</v>
      </c>
      <c r="C64" t="s">
        <v>48</v>
      </c>
      <c r="D64">
        <v>4</v>
      </c>
    </row>
    <row r="65" spans="1:4" x14ac:dyDescent="0.2">
      <c r="A65" s="44">
        <v>43453</v>
      </c>
      <c r="B65">
        <v>-10</v>
      </c>
      <c r="C65" t="s">
        <v>17</v>
      </c>
      <c r="D65">
        <v>1</v>
      </c>
    </row>
    <row r="66" spans="1:4" x14ac:dyDescent="0.2">
      <c r="A66" s="44"/>
      <c r="B66">
        <v>-16</v>
      </c>
      <c r="C66" t="s">
        <v>7</v>
      </c>
      <c r="D66">
        <v>2</v>
      </c>
    </row>
    <row r="67" spans="1:4" x14ac:dyDescent="0.2">
      <c r="A67" s="44"/>
      <c r="B67">
        <v>-12</v>
      </c>
      <c r="C67" t="s">
        <v>8</v>
      </c>
      <c r="D67">
        <v>2</v>
      </c>
    </row>
    <row r="68" spans="1:4" x14ac:dyDescent="0.2">
      <c r="A68" s="44">
        <v>43454</v>
      </c>
      <c r="B68">
        <v>-10</v>
      </c>
      <c r="C68" t="s">
        <v>17</v>
      </c>
      <c r="D68">
        <v>2</v>
      </c>
    </row>
    <row r="69" spans="1:4" x14ac:dyDescent="0.2">
      <c r="A69" s="44"/>
      <c r="B69">
        <v>-18</v>
      </c>
      <c r="C69" t="s">
        <v>49</v>
      </c>
      <c r="D69">
        <v>2</v>
      </c>
    </row>
    <row r="70" spans="1:4" x14ac:dyDescent="0.2">
      <c r="A70" s="44"/>
      <c r="B70">
        <v>-982</v>
      </c>
      <c r="C70" t="s">
        <v>50</v>
      </c>
      <c r="D70">
        <v>4</v>
      </c>
    </row>
    <row r="71" spans="1:4" x14ac:dyDescent="0.2">
      <c r="A71" s="44">
        <v>43455</v>
      </c>
      <c r="B71">
        <v>-10</v>
      </c>
      <c r="C71" t="s">
        <v>53</v>
      </c>
      <c r="D71">
        <v>1</v>
      </c>
    </row>
    <row r="72" spans="1:4" x14ac:dyDescent="0.2">
      <c r="A72" s="44"/>
      <c r="B72">
        <v>-4</v>
      </c>
      <c r="C72" t="s">
        <v>7</v>
      </c>
      <c r="D72">
        <v>2</v>
      </c>
    </row>
    <row r="73" spans="1:4" x14ac:dyDescent="0.2">
      <c r="A73" s="44"/>
      <c r="B73">
        <v>-4</v>
      </c>
      <c r="C73" t="s">
        <v>55</v>
      </c>
      <c r="D73">
        <v>2</v>
      </c>
    </row>
    <row r="74" spans="1:4" x14ac:dyDescent="0.2">
      <c r="A74" s="44">
        <v>43456</v>
      </c>
      <c r="B74">
        <v>-30.8</v>
      </c>
      <c r="C74" t="s">
        <v>51</v>
      </c>
      <c r="D74">
        <v>2</v>
      </c>
    </row>
    <row r="75" spans="1:4" x14ac:dyDescent="0.2">
      <c r="A75" s="44"/>
      <c r="B75">
        <v>-13</v>
      </c>
      <c r="C75" t="s">
        <v>52</v>
      </c>
      <c r="D75">
        <v>2</v>
      </c>
    </row>
    <row r="76" spans="1:4" x14ac:dyDescent="0.2">
      <c r="A76" s="44"/>
      <c r="B76">
        <v>-15</v>
      </c>
      <c r="C76" t="s">
        <v>54</v>
      </c>
      <c r="D76">
        <v>2</v>
      </c>
    </row>
    <row r="77" spans="1:4" x14ac:dyDescent="0.2">
      <c r="A77" s="44"/>
      <c r="B77">
        <v>-30</v>
      </c>
      <c r="C77" t="s">
        <v>61</v>
      </c>
      <c r="D77">
        <v>3</v>
      </c>
    </row>
    <row r="78" spans="1:4" x14ac:dyDescent="0.2">
      <c r="A78" s="44"/>
      <c r="B78">
        <v>-15</v>
      </c>
      <c r="C78" t="s">
        <v>56</v>
      </c>
      <c r="D78">
        <v>2</v>
      </c>
    </row>
    <row r="79" spans="1:4" x14ac:dyDescent="0.2">
      <c r="A79" s="44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44">
        <v>43458</v>
      </c>
      <c r="B81">
        <v>-10</v>
      </c>
      <c r="C81" t="s">
        <v>17</v>
      </c>
      <c r="D81">
        <v>1</v>
      </c>
    </row>
    <row r="82" spans="1:4" x14ac:dyDescent="0.2">
      <c r="A82" s="44"/>
      <c r="B82">
        <v>-16</v>
      </c>
      <c r="C82" t="s">
        <v>7</v>
      </c>
      <c r="D82">
        <v>2</v>
      </c>
    </row>
    <row r="83" spans="1:4" x14ac:dyDescent="0.2">
      <c r="A83" s="44">
        <v>43459</v>
      </c>
      <c r="B83">
        <v>-10</v>
      </c>
      <c r="C83" t="s">
        <v>17</v>
      </c>
      <c r="D83">
        <v>2</v>
      </c>
    </row>
    <row r="84" spans="1:4" x14ac:dyDescent="0.2">
      <c r="A84" s="44"/>
      <c r="B84">
        <v>-16</v>
      </c>
      <c r="C84" t="s">
        <v>7</v>
      </c>
      <c r="D84">
        <v>2</v>
      </c>
    </row>
    <row r="85" spans="1:4" x14ac:dyDescent="0.2">
      <c r="A85" s="44">
        <v>43460</v>
      </c>
      <c r="B85">
        <v>-10</v>
      </c>
      <c r="C85" t="s">
        <v>17</v>
      </c>
      <c r="D85">
        <v>1</v>
      </c>
    </row>
    <row r="86" spans="1:4" x14ac:dyDescent="0.2">
      <c r="A86" s="44"/>
      <c r="B86">
        <v>-4</v>
      </c>
      <c r="C86" t="s">
        <v>7</v>
      </c>
      <c r="D86">
        <v>2</v>
      </c>
    </row>
    <row r="87" spans="1:4" x14ac:dyDescent="0.2">
      <c r="A87" s="44"/>
      <c r="B87">
        <v>-62</v>
      </c>
      <c r="C87" t="s">
        <v>8</v>
      </c>
      <c r="D87">
        <v>2</v>
      </c>
    </row>
    <row r="88" spans="1:4" x14ac:dyDescent="0.2">
      <c r="A88" s="44">
        <v>43461</v>
      </c>
      <c r="B88">
        <v>-10</v>
      </c>
      <c r="C88" t="s">
        <v>17</v>
      </c>
      <c r="D88">
        <v>1</v>
      </c>
    </row>
    <row r="89" spans="1:4" x14ac:dyDescent="0.2">
      <c r="A89" s="44"/>
      <c r="B89">
        <v>-16</v>
      </c>
      <c r="C89" t="s">
        <v>7</v>
      </c>
      <c r="D89">
        <v>2</v>
      </c>
    </row>
    <row r="90" spans="1:4" x14ac:dyDescent="0.2">
      <c r="A90" s="44"/>
      <c r="B90">
        <v>-18.8</v>
      </c>
      <c r="C90" t="s">
        <v>57</v>
      </c>
      <c r="D90">
        <v>2</v>
      </c>
    </row>
    <row r="91" spans="1:4" x14ac:dyDescent="0.2">
      <c r="A91" s="44">
        <v>43462</v>
      </c>
      <c r="B91">
        <v>-10</v>
      </c>
      <c r="C91" t="s">
        <v>17</v>
      </c>
      <c r="D91">
        <v>1</v>
      </c>
    </row>
    <row r="92" spans="1:4" x14ac:dyDescent="0.2">
      <c r="A92" s="44"/>
      <c r="B92">
        <v>-14</v>
      </c>
      <c r="C92" t="s">
        <v>7</v>
      </c>
      <c r="D92">
        <v>2</v>
      </c>
    </row>
    <row r="93" spans="1:4" x14ac:dyDescent="0.2">
      <c r="A93" s="44"/>
      <c r="B93">
        <v>-239</v>
      </c>
      <c r="C93" t="s">
        <v>58</v>
      </c>
      <c r="D93">
        <v>4</v>
      </c>
    </row>
    <row r="94" spans="1:4" x14ac:dyDescent="0.2">
      <c r="A94" s="44"/>
      <c r="B94">
        <v>-12</v>
      </c>
      <c r="C94" t="s">
        <v>8</v>
      </c>
      <c r="D94">
        <v>2</v>
      </c>
    </row>
    <row r="95" spans="1:4" x14ac:dyDescent="0.2">
      <c r="A95" s="44">
        <v>43463</v>
      </c>
      <c r="B95">
        <v>-10</v>
      </c>
      <c r="C95" t="s">
        <v>53</v>
      </c>
      <c r="D95">
        <v>1</v>
      </c>
    </row>
    <row r="96" spans="1:4" x14ac:dyDescent="0.2">
      <c r="A96" s="44"/>
      <c r="B96">
        <v>-6</v>
      </c>
      <c r="C96" t="s">
        <v>4</v>
      </c>
      <c r="D96">
        <v>2</v>
      </c>
    </row>
    <row r="97" spans="1:4" x14ac:dyDescent="0.2">
      <c r="A97" s="44"/>
      <c r="B97">
        <v>-4</v>
      </c>
      <c r="C97" t="s">
        <v>47</v>
      </c>
      <c r="D97">
        <v>2</v>
      </c>
    </row>
    <row r="98" spans="1:4" ht="15" customHeight="1" x14ac:dyDescent="0.2">
      <c r="A98" s="44"/>
      <c r="B98">
        <v>-39</v>
      </c>
      <c r="C98" t="s">
        <v>8</v>
      </c>
      <c r="D98">
        <v>2</v>
      </c>
    </row>
    <row r="99" spans="1:4" ht="15" customHeight="1" x14ac:dyDescent="0.2">
      <c r="A99" s="44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44"/>
      <c r="B100">
        <v>-50.4</v>
      </c>
      <c r="C100" t="s">
        <v>59</v>
      </c>
      <c r="D100">
        <v>2</v>
      </c>
    </row>
    <row r="101" spans="1:4" x14ac:dyDescent="0.2">
      <c r="A101" s="44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8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49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-67</v>
      </c>
      <c r="H2" s="7" t="s">
        <v>19</v>
      </c>
      <c r="I2">
        <f ca="1">C2/F2</f>
        <v>38.925522388059719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38.353088235294138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44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44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44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44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44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44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44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44"/>
      <c r="B12">
        <v>-1453</v>
      </c>
      <c r="C12" t="s">
        <v>3</v>
      </c>
      <c r="D12">
        <v>5</v>
      </c>
    </row>
    <row r="13" spans="1:14" x14ac:dyDescent="0.2">
      <c r="A13" s="44"/>
      <c r="B13">
        <v>-4</v>
      </c>
      <c r="C13" t="s">
        <v>7</v>
      </c>
      <c r="D13">
        <v>2</v>
      </c>
    </row>
    <row r="14" spans="1:14" x14ac:dyDescent="0.2">
      <c r="A14" s="44"/>
      <c r="B14">
        <v>-55</v>
      </c>
      <c r="C14" t="s">
        <v>64</v>
      </c>
      <c r="D14">
        <v>2</v>
      </c>
    </row>
    <row r="15" spans="1:14" x14ac:dyDescent="0.2">
      <c r="A15" s="44"/>
      <c r="B15">
        <v>-11</v>
      </c>
      <c r="C15" t="s">
        <v>8</v>
      </c>
      <c r="D15">
        <v>2</v>
      </c>
    </row>
    <row r="16" spans="1:14" x14ac:dyDescent="0.2">
      <c r="A16" s="50">
        <v>43470</v>
      </c>
      <c r="B16">
        <v>-10</v>
      </c>
      <c r="C16" t="s">
        <v>53</v>
      </c>
      <c r="D16">
        <v>1</v>
      </c>
    </row>
    <row r="17" spans="1:9" x14ac:dyDescent="0.2">
      <c r="A17" s="50"/>
      <c r="B17">
        <v>-6</v>
      </c>
      <c r="C17" t="s">
        <v>65</v>
      </c>
      <c r="D17">
        <v>2</v>
      </c>
    </row>
    <row r="18" spans="1:9" x14ac:dyDescent="0.2">
      <c r="A18" s="50"/>
      <c r="B18">
        <v>-30</v>
      </c>
      <c r="C18" t="s">
        <v>67</v>
      </c>
      <c r="D18">
        <v>3</v>
      </c>
    </row>
    <row r="19" spans="1:9" x14ac:dyDescent="0.2">
      <c r="A19" s="50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0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0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0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0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0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44">
        <v>43472</v>
      </c>
      <c r="B25">
        <v>-11</v>
      </c>
      <c r="C25" t="s">
        <v>70</v>
      </c>
      <c r="D25">
        <v>1</v>
      </c>
    </row>
    <row r="26" spans="1:9" x14ac:dyDescent="0.2">
      <c r="A26" s="44"/>
      <c r="B26">
        <v>-4</v>
      </c>
      <c r="C26" t="s">
        <v>71</v>
      </c>
      <c r="D26">
        <v>2</v>
      </c>
    </row>
    <row r="27" spans="1:9" x14ac:dyDescent="0.2">
      <c r="A27" s="44"/>
      <c r="B27">
        <v>-218</v>
      </c>
      <c r="C27" t="s">
        <v>72</v>
      </c>
      <c r="D27">
        <v>3</v>
      </c>
    </row>
    <row r="28" spans="1:9" x14ac:dyDescent="0.2">
      <c r="A28" s="44">
        <v>43473</v>
      </c>
      <c r="B28">
        <v>-11</v>
      </c>
      <c r="C28" t="s">
        <v>70</v>
      </c>
      <c r="D28">
        <v>1</v>
      </c>
    </row>
    <row r="29" spans="1:9" x14ac:dyDescent="0.2">
      <c r="A29" s="44"/>
      <c r="B29">
        <v>-16</v>
      </c>
      <c r="C29" t="s">
        <v>66</v>
      </c>
      <c r="D29">
        <v>2</v>
      </c>
    </row>
    <row r="30" spans="1:9" x14ac:dyDescent="0.2">
      <c r="A30" s="44"/>
      <c r="B30">
        <v>-245</v>
      </c>
      <c r="C30" t="s">
        <v>73</v>
      </c>
      <c r="D30">
        <v>1</v>
      </c>
    </row>
    <row r="31" spans="1:9" x14ac:dyDescent="0.2">
      <c r="A31" s="47">
        <v>43474</v>
      </c>
      <c r="B31">
        <v>-11</v>
      </c>
      <c r="C31" t="s">
        <v>17</v>
      </c>
      <c r="D31">
        <v>1</v>
      </c>
    </row>
    <row r="32" spans="1:9" x14ac:dyDescent="0.2">
      <c r="A32" s="47"/>
      <c r="B32">
        <v>-4</v>
      </c>
      <c r="C32" t="s">
        <v>7</v>
      </c>
      <c r="D32">
        <v>2</v>
      </c>
    </row>
    <row r="33" spans="1:4" x14ac:dyDescent="0.2">
      <c r="A33" s="47"/>
      <c r="B33">
        <v>-500</v>
      </c>
      <c r="C33" t="s">
        <v>74</v>
      </c>
      <c r="D33">
        <v>1</v>
      </c>
    </row>
    <row r="34" spans="1:4" x14ac:dyDescent="0.2">
      <c r="A34" s="47"/>
      <c r="B34">
        <v>-16</v>
      </c>
      <c r="C34" t="s">
        <v>8</v>
      </c>
      <c r="D34">
        <v>2</v>
      </c>
    </row>
    <row r="35" spans="1:4" x14ac:dyDescent="0.2">
      <c r="A35" s="44">
        <v>43475</v>
      </c>
      <c r="B35">
        <v>-11</v>
      </c>
      <c r="C35" t="s">
        <v>17</v>
      </c>
      <c r="D35">
        <v>1</v>
      </c>
    </row>
    <row r="36" spans="1:4" x14ac:dyDescent="0.2">
      <c r="A36" s="44"/>
      <c r="B36">
        <v>-6.5</v>
      </c>
      <c r="C36" t="s">
        <v>7</v>
      </c>
      <c r="D36">
        <v>2</v>
      </c>
    </row>
    <row r="37" spans="1:4" x14ac:dyDescent="0.2">
      <c r="A37" s="44">
        <v>43476</v>
      </c>
      <c r="B37">
        <v>-11</v>
      </c>
      <c r="C37" t="s">
        <v>17</v>
      </c>
      <c r="D37">
        <v>1</v>
      </c>
    </row>
    <row r="38" spans="1:4" x14ac:dyDescent="0.2">
      <c r="A38" s="44"/>
      <c r="B38">
        <v>-31</v>
      </c>
      <c r="C38" t="s">
        <v>8</v>
      </c>
      <c r="D38">
        <v>2</v>
      </c>
    </row>
    <row r="39" spans="1:4" x14ac:dyDescent="0.2">
      <c r="A39" s="44"/>
      <c r="B39">
        <v>-15</v>
      </c>
      <c r="C39" t="s">
        <v>75</v>
      </c>
    </row>
    <row r="40" spans="1:4" x14ac:dyDescent="0.2">
      <c r="A40" s="44"/>
      <c r="B40">
        <v>-49</v>
      </c>
      <c r="C40" t="s">
        <v>76</v>
      </c>
      <c r="D40">
        <v>2</v>
      </c>
    </row>
    <row r="41" spans="1:4" x14ac:dyDescent="0.2">
      <c r="A41" s="44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0">
        <v>43478</v>
      </c>
      <c r="B43">
        <v>-34</v>
      </c>
      <c r="C43" t="s">
        <v>76</v>
      </c>
      <c r="D43">
        <v>2</v>
      </c>
    </row>
    <row r="44" spans="1:4" x14ac:dyDescent="0.2">
      <c r="A44" s="50"/>
      <c r="B44">
        <v>-30</v>
      </c>
      <c r="C44" t="s">
        <v>61</v>
      </c>
      <c r="D44">
        <v>3</v>
      </c>
    </row>
    <row r="45" spans="1:4" x14ac:dyDescent="0.2">
      <c r="A45" s="44">
        <v>43479</v>
      </c>
      <c r="B45">
        <v>-11</v>
      </c>
      <c r="C45" t="s">
        <v>53</v>
      </c>
      <c r="D45">
        <v>1</v>
      </c>
    </row>
    <row r="46" spans="1:4" x14ac:dyDescent="0.2">
      <c r="A46" s="44"/>
      <c r="B46">
        <v>-8</v>
      </c>
      <c r="C46" t="s">
        <v>8</v>
      </c>
      <c r="D46">
        <v>2</v>
      </c>
    </row>
    <row r="47" spans="1:4" x14ac:dyDescent="0.2">
      <c r="A47" s="44"/>
      <c r="B47">
        <v>-6</v>
      </c>
      <c r="C47" t="s">
        <v>78</v>
      </c>
      <c r="D47">
        <v>2</v>
      </c>
    </row>
    <row r="48" spans="1:4" x14ac:dyDescent="0.2">
      <c r="A48" s="44">
        <v>43480</v>
      </c>
      <c r="B48">
        <v>-11</v>
      </c>
      <c r="C48" t="s">
        <v>53</v>
      </c>
      <c r="D48">
        <v>1</v>
      </c>
    </row>
    <row r="49" spans="1:4" x14ac:dyDescent="0.2">
      <c r="A49" s="44"/>
      <c r="B49">
        <v>-8</v>
      </c>
      <c r="C49" t="s">
        <v>7</v>
      </c>
      <c r="D49">
        <v>2</v>
      </c>
    </row>
    <row r="50" spans="1:4" x14ac:dyDescent="0.2">
      <c r="A50" s="44"/>
      <c r="B50">
        <v>-2.5</v>
      </c>
      <c r="C50" t="s">
        <v>77</v>
      </c>
      <c r="D50">
        <v>2</v>
      </c>
    </row>
    <row r="51" spans="1:4" x14ac:dyDescent="0.2">
      <c r="A51" s="44"/>
      <c r="B51">
        <v>-6</v>
      </c>
      <c r="C51" t="s">
        <v>78</v>
      </c>
      <c r="D51">
        <v>2</v>
      </c>
    </row>
    <row r="52" spans="1:4" x14ac:dyDescent="0.2">
      <c r="A52" s="44">
        <v>43481</v>
      </c>
      <c r="B52">
        <v>-182</v>
      </c>
      <c r="C52" t="s">
        <v>79</v>
      </c>
      <c r="D52">
        <v>2</v>
      </c>
    </row>
    <row r="53" spans="1:4" x14ac:dyDescent="0.2">
      <c r="A53" s="44"/>
      <c r="B53">
        <v>-10</v>
      </c>
      <c r="C53" t="s">
        <v>53</v>
      </c>
      <c r="D53">
        <v>1</v>
      </c>
    </row>
    <row r="54" spans="1:4" x14ac:dyDescent="0.2">
      <c r="A54" s="44"/>
      <c r="B54">
        <v>-8</v>
      </c>
      <c r="C54" t="s">
        <v>7</v>
      </c>
      <c r="D54">
        <v>2</v>
      </c>
    </row>
    <row r="55" spans="1:4" x14ac:dyDescent="0.2">
      <c r="A55" s="44"/>
      <c r="B55">
        <v>-23</v>
      </c>
      <c r="C55" t="s">
        <v>8</v>
      </c>
      <c r="D55">
        <v>2</v>
      </c>
    </row>
    <row r="56" spans="1:4" x14ac:dyDescent="0.2">
      <c r="A56" s="44">
        <v>43482</v>
      </c>
      <c r="B56">
        <v>-10</v>
      </c>
      <c r="C56" t="s">
        <v>17</v>
      </c>
      <c r="D56">
        <v>1</v>
      </c>
    </row>
    <row r="57" spans="1:4" x14ac:dyDescent="0.2">
      <c r="A57" s="44"/>
      <c r="B57">
        <v>-8</v>
      </c>
      <c r="C57" t="s">
        <v>7</v>
      </c>
      <c r="D57">
        <v>2</v>
      </c>
    </row>
    <row r="58" spans="1:4" x14ac:dyDescent="0.2">
      <c r="A58" s="44"/>
      <c r="B58">
        <v>-8.6999999999999993</v>
      </c>
      <c r="C58" t="s">
        <v>11</v>
      </c>
      <c r="D58">
        <v>2</v>
      </c>
    </row>
    <row r="59" spans="1:4" x14ac:dyDescent="0.2">
      <c r="A59" s="44"/>
      <c r="B59">
        <v>-110</v>
      </c>
      <c r="C59" t="s">
        <v>81</v>
      </c>
      <c r="D59">
        <v>2</v>
      </c>
    </row>
    <row r="60" spans="1:4" x14ac:dyDescent="0.2">
      <c r="A60" s="44"/>
      <c r="B60">
        <v>-14.5</v>
      </c>
      <c r="C60" t="s">
        <v>80</v>
      </c>
      <c r="D60">
        <v>2</v>
      </c>
    </row>
    <row r="61" spans="1:4" x14ac:dyDescent="0.2">
      <c r="A61" s="44">
        <v>43483</v>
      </c>
      <c r="B61">
        <v>-10</v>
      </c>
      <c r="C61" t="s">
        <v>53</v>
      </c>
      <c r="D61">
        <v>1</v>
      </c>
    </row>
    <row r="62" spans="1:4" x14ac:dyDescent="0.2">
      <c r="A62" s="44"/>
      <c r="B62">
        <v>-16</v>
      </c>
      <c r="C62" t="s">
        <v>7</v>
      </c>
      <c r="D62">
        <v>2</v>
      </c>
    </row>
    <row r="63" spans="1:4" x14ac:dyDescent="0.2">
      <c r="A63" s="50">
        <v>43484</v>
      </c>
      <c r="B63">
        <v>-93.8</v>
      </c>
      <c r="C63" t="s">
        <v>64</v>
      </c>
      <c r="D63">
        <v>2</v>
      </c>
    </row>
    <row r="64" spans="1:4" x14ac:dyDescent="0.2">
      <c r="A64" s="50"/>
      <c r="B64">
        <v>-62</v>
      </c>
      <c r="C64" t="s">
        <v>89</v>
      </c>
      <c r="D64">
        <v>3</v>
      </c>
    </row>
    <row r="65" spans="1:4" x14ac:dyDescent="0.2">
      <c r="A65" s="50">
        <v>43485</v>
      </c>
      <c r="B65">
        <v>-144</v>
      </c>
      <c r="C65" t="s">
        <v>87</v>
      </c>
      <c r="D65">
        <v>4</v>
      </c>
    </row>
    <row r="66" spans="1:4" x14ac:dyDescent="0.2">
      <c r="A66" s="50"/>
      <c r="B66">
        <v>-30</v>
      </c>
      <c r="C66" t="s">
        <v>61</v>
      </c>
      <c r="D66">
        <v>3</v>
      </c>
    </row>
    <row r="67" spans="1:4" x14ac:dyDescent="0.2">
      <c r="A67" s="50"/>
      <c r="B67">
        <v>-98</v>
      </c>
      <c r="C67" t="s">
        <v>88</v>
      </c>
      <c r="D67">
        <v>4</v>
      </c>
    </row>
    <row r="68" spans="1:4" x14ac:dyDescent="0.2">
      <c r="A68" s="44">
        <v>43486</v>
      </c>
      <c r="B68">
        <v>-10</v>
      </c>
      <c r="C68" t="s">
        <v>53</v>
      </c>
      <c r="D68">
        <v>1</v>
      </c>
    </row>
    <row r="69" spans="1:4" x14ac:dyDescent="0.2">
      <c r="A69" s="44"/>
      <c r="B69">
        <v>-4</v>
      </c>
      <c r="C69" t="s">
        <v>7</v>
      </c>
      <c r="D69">
        <v>2</v>
      </c>
    </row>
    <row r="70" spans="1:4" x14ac:dyDescent="0.2">
      <c r="A70" s="44">
        <v>43487</v>
      </c>
      <c r="B70">
        <v>-10</v>
      </c>
      <c r="C70" t="s">
        <v>70</v>
      </c>
      <c r="D70">
        <v>1</v>
      </c>
    </row>
    <row r="71" spans="1:4" x14ac:dyDescent="0.2">
      <c r="A71" s="44"/>
      <c r="B71">
        <v>-12.75</v>
      </c>
      <c r="C71" t="s">
        <v>7</v>
      </c>
      <c r="D71">
        <v>2</v>
      </c>
    </row>
    <row r="72" spans="1:4" x14ac:dyDescent="0.2">
      <c r="A72" s="44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44"/>
      <c r="B73">
        <v>-10</v>
      </c>
      <c r="C73" t="s">
        <v>70</v>
      </c>
      <c r="D73">
        <v>1</v>
      </c>
    </row>
    <row r="74" spans="1:4" x14ac:dyDescent="0.2">
      <c r="A74" s="44"/>
      <c r="B74">
        <v>-4</v>
      </c>
      <c r="C74" t="s">
        <v>7</v>
      </c>
      <c r="D74">
        <v>2</v>
      </c>
    </row>
    <row r="75" spans="1:4" x14ac:dyDescent="0.2">
      <c r="A75" s="44">
        <v>43489</v>
      </c>
      <c r="B75">
        <v>-4.8</v>
      </c>
      <c r="C75" t="s">
        <v>90</v>
      </c>
      <c r="D75">
        <v>1</v>
      </c>
    </row>
    <row r="76" spans="1:4" x14ac:dyDescent="0.2">
      <c r="A76" s="44"/>
      <c r="B76">
        <v>-10</v>
      </c>
      <c r="C76" t="s">
        <v>70</v>
      </c>
      <c r="D76">
        <v>1</v>
      </c>
    </row>
    <row r="77" spans="1:4" x14ac:dyDescent="0.2">
      <c r="A77" s="44">
        <v>43490</v>
      </c>
      <c r="B77">
        <v>-10</v>
      </c>
      <c r="C77" t="s">
        <v>70</v>
      </c>
      <c r="D77">
        <v>1</v>
      </c>
    </row>
    <row r="78" spans="1:4" x14ac:dyDescent="0.2">
      <c r="A78" s="44"/>
      <c r="B78">
        <v>-4.8</v>
      </c>
      <c r="C78" t="s">
        <v>93</v>
      </c>
    </row>
    <row r="79" spans="1:4" x14ac:dyDescent="0.2">
      <c r="A79" s="44"/>
      <c r="B79">
        <v>-10</v>
      </c>
      <c r="C79" t="s">
        <v>91</v>
      </c>
      <c r="D79">
        <v>3</v>
      </c>
    </row>
    <row r="80" spans="1:4" x14ac:dyDescent="0.2">
      <c r="A80" s="44"/>
      <c r="B80">
        <v>-12</v>
      </c>
      <c r="C80" t="s">
        <v>55</v>
      </c>
      <c r="D80">
        <v>2</v>
      </c>
    </row>
    <row r="81" spans="1:4" x14ac:dyDescent="0.2">
      <c r="A81" s="44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0">
        <v>43492</v>
      </c>
      <c r="B83">
        <v>-30</v>
      </c>
      <c r="C83" t="s">
        <v>61</v>
      </c>
      <c r="D83">
        <v>3</v>
      </c>
    </row>
    <row r="84" spans="1:4" x14ac:dyDescent="0.2">
      <c r="A84" s="50"/>
      <c r="B84">
        <v>-13.8</v>
      </c>
      <c r="C84" t="s">
        <v>94</v>
      </c>
      <c r="D84">
        <v>2</v>
      </c>
    </row>
    <row r="85" spans="1:4" x14ac:dyDescent="0.2">
      <c r="A85" s="44">
        <v>43493</v>
      </c>
      <c r="B85">
        <v>-10</v>
      </c>
      <c r="C85" t="s">
        <v>53</v>
      </c>
      <c r="D85">
        <v>1</v>
      </c>
    </row>
    <row r="86" spans="1:4" x14ac:dyDescent="0.2">
      <c r="A86" s="44"/>
      <c r="B86">
        <v>-4</v>
      </c>
      <c r="C86" t="s">
        <v>7</v>
      </c>
      <c r="D86">
        <v>2</v>
      </c>
    </row>
    <row r="87" spans="1:4" x14ac:dyDescent="0.2">
      <c r="A87" s="44"/>
      <c r="B87">
        <v>-4.8</v>
      </c>
      <c r="C87" t="s">
        <v>90</v>
      </c>
      <c r="D87">
        <v>3</v>
      </c>
    </row>
    <row r="88" spans="1:4" x14ac:dyDescent="0.2">
      <c r="A88" s="44">
        <v>43494</v>
      </c>
      <c r="B88">
        <v>-10</v>
      </c>
      <c r="C88" t="s">
        <v>17</v>
      </c>
      <c r="D88">
        <v>1</v>
      </c>
    </row>
    <row r="89" spans="1:4" x14ac:dyDescent="0.2">
      <c r="A89" s="44"/>
      <c r="B89">
        <v>-4.46</v>
      </c>
      <c r="C89" t="s">
        <v>90</v>
      </c>
      <c r="D89">
        <v>2</v>
      </c>
    </row>
    <row r="90" spans="1:4" x14ac:dyDescent="0.2">
      <c r="A90" s="44"/>
      <c r="B90">
        <v>-16.34</v>
      </c>
      <c r="C90" t="s">
        <v>59</v>
      </c>
      <c r="D90">
        <v>2</v>
      </c>
    </row>
    <row r="91" spans="1:4" x14ac:dyDescent="0.2">
      <c r="A91" s="44"/>
      <c r="B91">
        <v>-6</v>
      </c>
      <c r="C91" t="s">
        <v>7</v>
      </c>
      <c r="D91">
        <v>2</v>
      </c>
    </row>
    <row r="92" spans="1:4" x14ac:dyDescent="0.2">
      <c r="A92" s="44">
        <v>43495</v>
      </c>
      <c r="B92">
        <v>-10</v>
      </c>
      <c r="C92" t="s">
        <v>17</v>
      </c>
      <c r="D92">
        <v>1</v>
      </c>
    </row>
    <row r="93" spans="1:4" x14ac:dyDescent="0.2">
      <c r="A93" s="44"/>
      <c r="B93">
        <v>-4.21</v>
      </c>
      <c r="C93" t="s">
        <v>90</v>
      </c>
      <c r="D93">
        <v>2</v>
      </c>
    </row>
    <row r="94" spans="1:4" x14ac:dyDescent="0.2">
      <c r="A94" s="44"/>
      <c r="B94">
        <v>-10</v>
      </c>
      <c r="C94" t="s">
        <v>7</v>
      </c>
      <c r="D94">
        <v>2</v>
      </c>
    </row>
    <row r="95" spans="1:4" x14ac:dyDescent="0.2">
      <c r="A95" s="44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48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49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-39</v>
      </c>
      <c r="H2" s="7" t="s">
        <v>19</v>
      </c>
      <c r="I2">
        <f ca="1">C2/F2</f>
        <v>52.153333333333322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50.849499999999992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0">
        <v>43447</v>
      </c>
      <c r="B5">
        <v>-129</v>
      </c>
      <c r="C5" t="s">
        <v>33</v>
      </c>
    </row>
    <row r="6" spans="1:9" x14ac:dyDescent="0.2">
      <c r="A6" s="50"/>
      <c r="B6">
        <v>-350</v>
      </c>
      <c r="C6" t="s">
        <v>34</v>
      </c>
    </row>
    <row r="7" spans="1:9" x14ac:dyDescent="0.2">
      <c r="A7" s="50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1">
        <v>43498</v>
      </c>
      <c r="B10">
        <v>-10</v>
      </c>
      <c r="C10" t="s">
        <v>94</v>
      </c>
    </row>
    <row r="11" spans="1:9" x14ac:dyDescent="0.2">
      <c r="A11" s="51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1"/>
      <c r="B12">
        <v>-22.5</v>
      </c>
      <c r="C12" t="s">
        <v>94</v>
      </c>
    </row>
    <row r="13" spans="1:9" x14ac:dyDescent="0.2">
      <c r="A13" s="51"/>
      <c r="B13">
        <v>-83.23</v>
      </c>
      <c r="C13" t="s">
        <v>94</v>
      </c>
    </row>
    <row r="14" spans="1:9" x14ac:dyDescent="0.2">
      <c r="A14" s="51">
        <v>43499</v>
      </c>
      <c r="B14">
        <v>-109.3</v>
      </c>
      <c r="C14" t="s">
        <v>94</v>
      </c>
    </row>
    <row r="15" spans="1:9" x14ac:dyDescent="0.2">
      <c r="A15" s="51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1">
        <v>43501</v>
      </c>
      <c r="B17">
        <v>-383.78</v>
      </c>
      <c r="C17" t="s">
        <v>95</v>
      </c>
    </row>
    <row r="18" spans="1:4" x14ac:dyDescent="0.2">
      <c r="A18" s="51"/>
      <c r="B18">
        <v>-300</v>
      </c>
      <c r="C18" t="s">
        <v>101</v>
      </c>
    </row>
    <row r="19" spans="1:4" x14ac:dyDescent="0.2">
      <c r="A19" s="51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0">
        <v>43503</v>
      </c>
      <c r="B21">
        <v>-4</v>
      </c>
      <c r="C21" t="s">
        <v>94</v>
      </c>
    </row>
    <row r="22" spans="1:4" x14ac:dyDescent="0.2">
      <c r="A22" s="50"/>
      <c r="B22">
        <v>-130.27000000000001</v>
      </c>
      <c r="C22" t="s">
        <v>94</v>
      </c>
    </row>
    <row r="23" spans="1:4" x14ac:dyDescent="0.2">
      <c r="A23" s="50">
        <v>43504</v>
      </c>
      <c r="B23">
        <v>-12</v>
      </c>
      <c r="C23" t="s">
        <v>94</v>
      </c>
    </row>
    <row r="24" spans="1:4" x14ac:dyDescent="0.2">
      <c r="A24" s="50"/>
      <c r="B24">
        <v>-15</v>
      </c>
      <c r="C24" t="s">
        <v>94</v>
      </c>
    </row>
    <row r="25" spans="1:4" x14ac:dyDescent="0.2">
      <c r="A25" s="50">
        <v>43505</v>
      </c>
      <c r="B25">
        <v>-7</v>
      </c>
      <c r="C25" t="s">
        <v>99</v>
      </c>
    </row>
    <row r="26" spans="1:4" x14ac:dyDescent="0.2">
      <c r="A26" s="50"/>
      <c r="B26">
        <v>-39</v>
      </c>
      <c r="C26" t="s">
        <v>98</v>
      </c>
    </row>
    <row r="27" spans="1:4" x14ac:dyDescent="0.2">
      <c r="A27" s="50"/>
      <c r="B27">
        <v>-10</v>
      </c>
      <c r="C27" t="s">
        <v>97</v>
      </c>
    </row>
    <row r="28" spans="1:4" x14ac:dyDescent="0.2">
      <c r="A28" s="50"/>
      <c r="B28">
        <v>-17.600000000000001</v>
      </c>
      <c r="C28" t="s">
        <v>96</v>
      </c>
      <c r="D28">
        <v>1</v>
      </c>
    </row>
    <row r="29" spans="1:4" x14ac:dyDescent="0.2">
      <c r="A29" s="50"/>
      <c r="B29">
        <v>-25</v>
      </c>
      <c r="C29" t="s">
        <v>96</v>
      </c>
      <c r="D29">
        <v>1</v>
      </c>
    </row>
    <row r="30" spans="1:4" x14ac:dyDescent="0.2">
      <c r="A30" s="50"/>
      <c r="B30">
        <v>-83</v>
      </c>
      <c r="C30" t="s">
        <v>8</v>
      </c>
    </row>
    <row r="31" spans="1:4" x14ac:dyDescent="0.2">
      <c r="A31" s="50"/>
      <c r="B31">
        <v>-128</v>
      </c>
      <c r="C31" t="s">
        <v>7</v>
      </c>
    </row>
    <row r="32" spans="1:4" x14ac:dyDescent="0.2">
      <c r="A32" s="50"/>
      <c r="B32">
        <v>-28</v>
      </c>
      <c r="C32" t="s">
        <v>100</v>
      </c>
    </row>
    <row r="33" spans="1:4" x14ac:dyDescent="0.2">
      <c r="A33" s="50"/>
      <c r="B33">
        <v>-65</v>
      </c>
      <c r="C33" t="s">
        <v>104</v>
      </c>
      <c r="D33">
        <v>1</v>
      </c>
    </row>
    <row r="34" spans="1:4" x14ac:dyDescent="0.2">
      <c r="A34" s="50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44">
        <v>43507</v>
      </c>
      <c r="B36">
        <v>-6</v>
      </c>
      <c r="C36" t="s">
        <v>71</v>
      </c>
      <c r="D36">
        <v>2</v>
      </c>
    </row>
    <row r="37" spans="1:4" x14ac:dyDescent="0.2">
      <c r="A37" s="52"/>
      <c r="B37">
        <v>-12</v>
      </c>
      <c r="C37" t="s">
        <v>28</v>
      </c>
      <c r="D37">
        <v>1</v>
      </c>
    </row>
    <row r="38" spans="1:4" x14ac:dyDescent="0.2">
      <c r="A38" s="44">
        <v>43508</v>
      </c>
      <c r="B38">
        <v>-12</v>
      </c>
      <c r="C38" t="s">
        <v>17</v>
      </c>
      <c r="D38">
        <v>1</v>
      </c>
    </row>
    <row r="39" spans="1:4" x14ac:dyDescent="0.2">
      <c r="A39" s="44"/>
      <c r="B39">
        <v>-16</v>
      </c>
      <c r="C39" t="s">
        <v>7</v>
      </c>
      <c r="D39">
        <v>2</v>
      </c>
    </row>
    <row r="40" spans="1:4" x14ac:dyDescent="0.2">
      <c r="A40" s="44">
        <v>43509</v>
      </c>
      <c r="B40">
        <v>-12</v>
      </c>
      <c r="C40" t="s">
        <v>17</v>
      </c>
      <c r="D40">
        <v>1</v>
      </c>
    </row>
    <row r="41" spans="1:4" x14ac:dyDescent="0.2">
      <c r="A41" s="44"/>
      <c r="B41">
        <v>-12</v>
      </c>
      <c r="C41" t="s">
        <v>8</v>
      </c>
      <c r="D41">
        <v>2</v>
      </c>
    </row>
    <row r="42" spans="1:4" x14ac:dyDescent="0.2">
      <c r="A42" s="44"/>
      <c r="B42">
        <v>-14</v>
      </c>
      <c r="C42" t="s">
        <v>114</v>
      </c>
      <c r="D42">
        <v>3</v>
      </c>
    </row>
    <row r="43" spans="1:4" x14ac:dyDescent="0.2">
      <c r="A43" s="44"/>
      <c r="B43">
        <v>-4</v>
      </c>
      <c r="C43" t="s">
        <v>7</v>
      </c>
      <c r="D43">
        <v>2</v>
      </c>
    </row>
    <row r="44" spans="1:4" x14ac:dyDescent="0.2">
      <c r="A44" s="44">
        <v>43510</v>
      </c>
      <c r="B44">
        <v>-12</v>
      </c>
      <c r="C44" t="s">
        <v>17</v>
      </c>
      <c r="D44">
        <v>1</v>
      </c>
    </row>
    <row r="45" spans="1:4" x14ac:dyDescent="0.2">
      <c r="A45" s="44"/>
      <c r="B45">
        <v>0</v>
      </c>
      <c r="C45" t="s">
        <v>110</v>
      </c>
      <c r="D45">
        <v>3</v>
      </c>
    </row>
    <row r="46" spans="1:4" x14ac:dyDescent="0.2">
      <c r="A46" s="44"/>
      <c r="B46">
        <v>-14</v>
      </c>
      <c r="C46" t="s">
        <v>7</v>
      </c>
      <c r="D46">
        <v>2</v>
      </c>
    </row>
    <row r="47" spans="1:4" x14ac:dyDescent="0.2">
      <c r="A47" s="44">
        <v>43511</v>
      </c>
      <c r="B47">
        <v>-12</v>
      </c>
      <c r="C47" t="s">
        <v>53</v>
      </c>
      <c r="D47">
        <v>1</v>
      </c>
    </row>
    <row r="48" spans="1:4" x14ac:dyDescent="0.2">
      <c r="A48" s="44"/>
      <c r="B48">
        <v>-4</v>
      </c>
      <c r="C48" t="s">
        <v>66</v>
      </c>
      <c r="D48">
        <v>2</v>
      </c>
    </row>
    <row r="49" spans="1:4" x14ac:dyDescent="0.2">
      <c r="A49" s="44"/>
      <c r="B49">
        <v>-12</v>
      </c>
      <c r="C49" t="s">
        <v>8</v>
      </c>
      <c r="D49">
        <v>2</v>
      </c>
    </row>
    <row r="50" spans="1:4" x14ac:dyDescent="0.2">
      <c r="A50" s="50">
        <v>43512</v>
      </c>
      <c r="B50">
        <v>-50.1</v>
      </c>
      <c r="C50" t="s">
        <v>59</v>
      </c>
      <c r="D50">
        <v>2</v>
      </c>
    </row>
    <row r="51" spans="1:4" x14ac:dyDescent="0.2">
      <c r="A51" s="50"/>
      <c r="B51">
        <v>-33.5</v>
      </c>
      <c r="C51" t="s">
        <v>107</v>
      </c>
      <c r="D51">
        <v>2</v>
      </c>
    </row>
    <row r="52" spans="1:4" x14ac:dyDescent="0.2">
      <c r="A52" s="50">
        <v>43513</v>
      </c>
      <c r="B52">
        <v>-30</v>
      </c>
      <c r="C52" t="s">
        <v>61</v>
      </c>
      <c r="D52">
        <v>3</v>
      </c>
    </row>
    <row r="53" spans="1:4" x14ac:dyDescent="0.2">
      <c r="A53" s="50"/>
      <c r="B53">
        <v>-2.5</v>
      </c>
      <c r="C53" t="s">
        <v>78</v>
      </c>
      <c r="D53">
        <v>2</v>
      </c>
    </row>
    <row r="54" spans="1:4" x14ac:dyDescent="0.2">
      <c r="A54" s="50"/>
      <c r="B54">
        <v>-2</v>
      </c>
      <c r="C54" t="s">
        <v>17</v>
      </c>
      <c r="D54">
        <v>1</v>
      </c>
    </row>
    <row r="55" spans="1:4" x14ac:dyDescent="0.2">
      <c r="A55" s="44">
        <v>43514</v>
      </c>
      <c r="B55">
        <v>-11</v>
      </c>
      <c r="C55" t="s">
        <v>17</v>
      </c>
      <c r="D55">
        <v>1</v>
      </c>
    </row>
    <row r="56" spans="1:4" x14ac:dyDescent="0.2">
      <c r="A56" s="44"/>
      <c r="B56">
        <v>-10</v>
      </c>
      <c r="C56" t="s">
        <v>7</v>
      </c>
      <c r="D56">
        <v>2</v>
      </c>
    </row>
    <row r="57" spans="1:4" x14ac:dyDescent="0.2">
      <c r="A57" s="44"/>
      <c r="B57">
        <v>-10</v>
      </c>
      <c r="C57" t="s">
        <v>91</v>
      </c>
      <c r="D57">
        <v>3</v>
      </c>
    </row>
    <row r="58" spans="1:4" x14ac:dyDescent="0.2">
      <c r="A58" s="44"/>
      <c r="B58">
        <v>-2.5</v>
      </c>
      <c r="C58" t="s">
        <v>57</v>
      </c>
      <c r="D58">
        <v>2</v>
      </c>
    </row>
    <row r="59" spans="1:4" x14ac:dyDescent="0.2">
      <c r="A59" s="44"/>
      <c r="B59">
        <v>-5</v>
      </c>
      <c r="C59" t="s">
        <v>108</v>
      </c>
      <c r="D59">
        <v>2</v>
      </c>
    </row>
    <row r="60" spans="1:4" x14ac:dyDescent="0.2">
      <c r="A60" s="44">
        <v>43515</v>
      </c>
      <c r="B60">
        <v>-4</v>
      </c>
      <c r="C60" t="s">
        <v>108</v>
      </c>
      <c r="D60">
        <v>2</v>
      </c>
    </row>
    <row r="61" spans="1:4" x14ac:dyDescent="0.2">
      <c r="A61" s="44"/>
      <c r="B61">
        <v>-11</v>
      </c>
      <c r="C61" t="s">
        <v>17</v>
      </c>
      <c r="D61">
        <v>1</v>
      </c>
    </row>
    <row r="62" spans="1:4" x14ac:dyDescent="0.2">
      <c r="A62" s="44"/>
      <c r="B62">
        <v>-1250</v>
      </c>
      <c r="C62" t="s">
        <v>111</v>
      </c>
      <c r="D62">
        <v>3</v>
      </c>
    </row>
    <row r="63" spans="1:4" x14ac:dyDescent="0.2">
      <c r="A63" s="44"/>
      <c r="B63">
        <v>-12</v>
      </c>
      <c r="C63" t="s">
        <v>8</v>
      </c>
      <c r="D63">
        <v>2</v>
      </c>
    </row>
    <row r="64" spans="1:4" x14ac:dyDescent="0.2">
      <c r="A64" s="44"/>
      <c r="B64">
        <v>-203</v>
      </c>
      <c r="C64" t="s">
        <v>112</v>
      </c>
      <c r="D64">
        <v>3</v>
      </c>
    </row>
    <row r="65" spans="1:4" x14ac:dyDescent="0.2">
      <c r="A65" s="44"/>
      <c r="B65">
        <v>-23</v>
      </c>
      <c r="C65" t="s">
        <v>59</v>
      </c>
      <c r="D65">
        <v>2</v>
      </c>
    </row>
    <row r="66" spans="1:4" x14ac:dyDescent="0.2">
      <c r="A66" s="44"/>
      <c r="B66">
        <v>-16</v>
      </c>
      <c r="C66" t="s">
        <v>7</v>
      </c>
      <c r="D66">
        <v>2</v>
      </c>
    </row>
    <row r="67" spans="1:4" x14ac:dyDescent="0.2">
      <c r="A67" s="44">
        <v>43516</v>
      </c>
      <c r="B67">
        <v>-11</v>
      </c>
      <c r="C67" t="s">
        <v>109</v>
      </c>
      <c r="D67">
        <v>1</v>
      </c>
    </row>
    <row r="68" spans="1:4" x14ac:dyDescent="0.2">
      <c r="A68" s="44"/>
      <c r="B68">
        <v>-26</v>
      </c>
      <c r="C68" t="s">
        <v>59</v>
      </c>
      <c r="D68">
        <v>2</v>
      </c>
    </row>
    <row r="69" spans="1:4" x14ac:dyDescent="0.2">
      <c r="A69" s="44"/>
      <c r="B69">
        <v>-2.5</v>
      </c>
      <c r="C69" t="s">
        <v>77</v>
      </c>
      <c r="D69">
        <v>2</v>
      </c>
    </row>
    <row r="70" spans="1:4" x14ac:dyDescent="0.2">
      <c r="A70" s="44">
        <v>43517</v>
      </c>
      <c r="B70">
        <v>-11</v>
      </c>
      <c r="C70" t="s">
        <v>53</v>
      </c>
      <c r="D70">
        <v>1</v>
      </c>
    </row>
    <row r="71" spans="1:4" x14ac:dyDescent="0.2">
      <c r="A71" s="44"/>
      <c r="B71">
        <v>-7</v>
      </c>
      <c r="C71" t="s">
        <v>113</v>
      </c>
      <c r="D71">
        <v>2</v>
      </c>
    </row>
    <row r="72" spans="1:4" x14ac:dyDescent="0.2">
      <c r="A72" s="44"/>
      <c r="B72">
        <v>-20</v>
      </c>
      <c r="C72" t="s">
        <v>7</v>
      </c>
      <c r="D72">
        <v>2</v>
      </c>
    </row>
    <row r="73" spans="1:4" x14ac:dyDescent="0.2">
      <c r="A73" s="44">
        <v>43518</v>
      </c>
      <c r="B73">
        <v>-11</v>
      </c>
      <c r="C73" t="s">
        <v>17</v>
      </c>
      <c r="D73">
        <v>1</v>
      </c>
    </row>
    <row r="74" spans="1:4" x14ac:dyDescent="0.2">
      <c r="A74" s="44"/>
      <c r="B74">
        <v>-7.83</v>
      </c>
      <c r="C74" t="s">
        <v>90</v>
      </c>
      <c r="D74">
        <v>2</v>
      </c>
    </row>
    <row r="75" spans="1:4" x14ac:dyDescent="0.2">
      <c r="A75" s="44"/>
      <c r="B75">
        <v>-16</v>
      </c>
      <c r="C75" t="s">
        <v>7</v>
      </c>
      <c r="D75">
        <v>2</v>
      </c>
    </row>
    <row r="76" spans="1:4" x14ac:dyDescent="0.2">
      <c r="A76" s="44"/>
      <c r="B76">
        <v>-3.5</v>
      </c>
      <c r="C76" t="s">
        <v>4</v>
      </c>
      <c r="D76">
        <v>2</v>
      </c>
    </row>
    <row r="77" spans="1:4" x14ac:dyDescent="0.2">
      <c r="A77" s="50">
        <v>43519</v>
      </c>
      <c r="B77">
        <v>-2</v>
      </c>
      <c r="C77" t="s">
        <v>17</v>
      </c>
      <c r="D77">
        <v>1</v>
      </c>
    </row>
    <row r="78" spans="1:4" x14ac:dyDescent="0.2">
      <c r="A78" s="50"/>
      <c r="B78">
        <f>-2.8-7.2-9.34-4</f>
        <v>-23.34</v>
      </c>
      <c r="C78" t="s">
        <v>59</v>
      </c>
      <c r="D78">
        <v>2</v>
      </c>
    </row>
    <row r="79" spans="1:4" x14ac:dyDescent="0.2">
      <c r="A79" s="50"/>
      <c r="B79">
        <v>-30</v>
      </c>
      <c r="C79" t="s">
        <v>61</v>
      </c>
      <c r="D79">
        <v>3</v>
      </c>
    </row>
    <row r="80" spans="1:4" x14ac:dyDescent="0.2">
      <c r="A80" s="50" t="s">
        <v>115</v>
      </c>
      <c r="B80">
        <v>-11</v>
      </c>
      <c r="C80" t="s">
        <v>17</v>
      </c>
      <c r="D80">
        <v>1</v>
      </c>
    </row>
    <row r="81" spans="1:4" x14ac:dyDescent="0.2">
      <c r="A81" s="50"/>
      <c r="B81">
        <v>-16</v>
      </c>
      <c r="C81" t="s">
        <v>59</v>
      </c>
      <c r="D81">
        <v>2</v>
      </c>
    </row>
    <row r="82" spans="1:4" x14ac:dyDescent="0.2">
      <c r="A82" s="50"/>
      <c r="B82">
        <v>-2.5</v>
      </c>
      <c r="C82" t="s">
        <v>4</v>
      </c>
      <c r="D82">
        <v>2</v>
      </c>
    </row>
    <row r="83" spans="1:4" x14ac:dyDescent="0.2">
      <c r="A83" s="50"/>
      <c r="B83">
        <v>-16</v>
      </c>
      <c r="C83" t="s">
        <v>7</v>
      </c>
      <c r="D83">
        <v>2</v>
      </c>
    </row>
    <row r="84" spans="1:4" x14ac:dyDescent="0.2">
      <c r="A84" s="44">
        <v>43521</v>
      </c>
      <c r="B84">
        <v>-11</v>
      </c>
      <c r="C84" t="s">
        <v>116</v>
      </c>
      <c r="D84">
        <v>1</v>
      </c>
    </row>
    <row r="85" spans="1:4" x14ac:dyDescent="0.2">
      <c r="A85" s="44"/>
      <c r="B85">
        <v>-4</v>
      </c>
      <c r="C85" t="s">
        <v>7</v>
      </c>
      <c r="D85">
        <v>2</v>
      </c>
    </row>
    <row r="86" spans="1:4" x14ac:dyDescent="0.2">
      <c r="A86" s="44"/>
      <c r="B86">
        <v>-4</v>
      </c>
      <c r="C86" t="s">
        <v>59</v>
      </c>
      <c r="D86">
        <v>2</v>
      </c>
    </row>
    <row r="87" spans="1:4" x14ac:dyDescent="0.2">
      <c r="A87" s="44">
        <v>43522</v>
      </c>
      <c r="B87">
        <v>-11</v>
      </c>
      <c r="C87" t="s">
        <v>116</v>
      </c>
      <c r="D87">
        <v>1</v>
      </c>
    </row>
    <row r="88" spans="1:4" x14ac:dyDescent="0.2">
      <c r="A88" s="44"/>
      <c r="B88">
        <v>-3.8</v>
      </c>
      <c r="C88" t="s">
        <v>90</v>
      </c>
      <c r="D88">
        <v>2</v>
      </c>
    </row>
    <row r="89" spans="1:4" x14ac:dyDescent="0.2">
      <c r="A89" s="44"/>
      <c r="B89">
        <v>-10.84</v>
      </c>
      <c r="C89" t="s">
        <v>117</v>
      </c>
      <c r="D89">
        <v>2</v>
      </c>
    </row>
    <row r="90" spans="1:4" x14ac:dyDescent="0.2">
      <c r="A90" s="44"/>
      <c r="B90">
        <v>-18</v>
      </c>
      <c r="C90" t="s">
        <v>7</v>
      </c>
      <c r="D90">
        <v>2</v>
      </c>
    </row>
    <row r="91" spans="1:4" x14ac:dyDescent="0.2">
      <c r="A91" s="44">
        <v>43523</v>
      </c>
      <c r="B91">
        <v>-11</v>
      </c>
      <c r="C91" t="s">
        <v>116</v>
      </c>
      <c r="D91">
        <v>1</v>
      </c>
    </row>
    <row r="92" spans="1:4" x14ac:dyDescent="0.2">
      <c r="A92" s="44"/>
      <c r="B92">
        <v>-4</v>
      </c>
      <c r="C92" t="s">
        <v>7</v>
      </c>
      <c r="D92">
        <v>2</v>
      </c>
    </row>
    <row r="93" spans="1:4" x14ac:dyDescent="0.2">
      <c r="A93" s="44"/>
      <c r="B93">
        <v>-4.4000000000000004</v>
      </c>
      <c r="C93" t="s">
        <v>118</v>
      </c>
      <c r="D93">
        <v>3</v>
      </c>
    </row>
    <row r="94" spans="1:4" x14ac:dyDescent="0.2">
      <c r="A94" s="44"/>
      <c r="B94">
        <v>-9.5399999999999991</v>
      </c>
      <c r="C94" t="s">
        <v>59</v>
      </c>
      <c r="D94">
        <v>2</v>
      </c>
    </row>
    <row r="95" spans="1:4" x14ac:dyDescent="0.2">
      <c r="A95" s="44">
        <v>43524</v>
      </c>
      <c r="B95">
        <v>-11</v>
      </c>
      <c r="C95" t="s">
        <v>116</v>
      </c>
      <c r="D95">
        <v>1</v>
      </c>
    </row>
    <row r="96" spans="1:4" x14ac:dyDescent="0.2">
      <c r="A96" s="44"/>
      <c r="B96">
        <v>-16</v>
      </c>
      <c r="C96" t="s">
        <v>7</v>
      </c>
      <c r="D96">
        <v>2</v>
      </c>
    </row>
    <row r="97" spans="1:4" x14ac:dyDescent="0.2">
      <c r="A97" s="44"/>
      <c r="B97">
        <v>-4</v>
      </c>
      <c r="C97" t="s">
        <v>90</v>
      </c>
      <c r="D97">
        <v>2</v>
      </c>
    </row>
    <row r="98" spans="1:4" x14ac:dyDescent="0.2">
      <c r="A98" s="44"/>
      <c r="B98">
        <v>-3</v>
      </c>
      <c r="C98" t="s">
        <v>57</v>
      </c>
      <c r="D98">
        <v>2</v>
      </c>
    </row>
    <row r="99" spans="1:4" x14ac:dyDescent="0.2">
      <c r="A99" s="44"/>
      <c r="B99">
        <v>-7.9</v>
      </c>
      <c r="C99" t="s">
        <v>119</v>
      </c>
      <c r="D99">
        <v>3</v>
      </c>
    </row>
    <row r="100" spans="1:4" x14ac:dyDescent="0.2">
      <c r="A100" s="44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8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49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-8</v>
      </c>
      <c r="H2" s="7" t="s">
        <v>19</v>
      </c>
      <c r="I2">
        <f ca="1">C2/F2</f>
        <v>76.980000000000075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68.426666666666733</v>
      </c>
      <c r="J3" s="8"/>
      <c r="K3" s="8"/>
      <c r="L3" s="8"/>
      <c r="M3" s="8"/>
      <c r="N3" s="8"/>
    </row>
    <row r="4" spans="1:14" ht="26" customHeight="1" x14ac:dyDescent="0.2">
      <c r="A4" s="47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7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7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7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47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1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1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1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1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47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47"/>
      <c r="B15">
        <v>-1439</v>
      </c>
      <c r="C15" s="13" t="s">
        <v>3</v>
      </c>
      <c r="D15">
        <v>5</v>
      </c>
      <c r="I15" s="4"/>
    </row>
    <row r="16" spans="1:14" x14ac:dyDescent="0.2">
      <c r="A16" s="47"/>
      <c r="B16">
        <v>-16</v>
      </c>
      <c r="C16" s="13" t="s">
        <v>7</v>
      </c>
      <c r="D16">
        <v>2</v>
      </c>
      <c r="I16" s="4"/>
    </row>
    <row r="17" spans="1:10" x14ac:dyDescent="0.2">
      <c r="A17" s="47"/>
      <c r="B17">
        <v>-3</v>
      </c>
      <c r="C17" s="13" t="s">
        <v>8</v>
      </c>
      <c r="D17">
        <v>2</v>
      </c>
      <c r="I17" s="4"/>
    </row>
    <row r="18" spans="1:10" x14ac:dyDescent="0.2">
      <c r="A18" s="47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47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47"/>
      <c r="B20">
        <v>-6</v>
      </c>
      <c r="C20" s="13" t="s">
        <v>4</v>
      </c>
      <c r="D20">
        <v>2</v>
      </c>
    </row>
    <row r="21" spans="1:10" x14ac:dyDescent="0.2">
      <c r="A21" s="47">
        <v>43530</v>
      </c>
      <c r="B21">
        <v>-11</v>
      </c>
      <c r="C21" s="13" t="s">
        <v>121</v>
      </c>
      <c r="D21">
        <v>1</v>
      </c>
    </row>
    <row r="22" spans="1:10" x14ac:dyDescent="0.2">
      <c r="A22" s="47"/>
      <c r="B22">
        <v>-16</v>
      </c>
      <c r="C22" s="13" t="s">
        <v>7</v>
      </c>
      <c r="D22">
        <v>2</v>
      </c>
    </row>
    <row r="23" spans="1:10" x14ac:dyDescent="0.2">
      <c r="A23" s="47"/>
      <c r="B23">
        <v>-3.5</v>
      </c>
      <c r="C23" s="13" t="s">
        <v>145</v>
      </c>
      <c r="D23">
        <v>2</v>
      </c>
    </row>
    <row r="24" spans="1:10" x14ac:dyDescent="0.2">
      <c r="A24" s="47">
        <v>43531</v>
      </c>
      <c r="B24">
        <v>-11</v>
      </c>
      <c r="C24" s="13" t="s">
        <v>17</v>
      </c>
      <c r="D24">
        <v>1</v>
      </c>
    </row>
    <row r="25" spans="1:10" x14ac:dyDescent="0.2">
      <c r="A25" s="47"/>
      <c r="B25">
        <v>-14</v>
      </c>
      <c r="C25" s="13" t="s">
        <v>7</v>
      </c>
      <c r="D25">
        <v>2</v>
      </c>
    </row>
    <row r="26" spans="1:10" x14ac:dyDescent="0.2">
      <c r="A26" s="47"/>
      <c r="B26">
        <v>-24</v>
      </c>
      <c r="C26" s="13" t="s">
        <v>156</v>
      </c>
      <c r="D26">
        <v>2</v>
      </c>
    </row>
    <row r="27" spans="1:10" x14ac:dyDescent="0.2">
      <c r="A27" s="47"/>
      <c r="B27">
        <v>-19.899999999999999</v>
      </c>
      <c r="C27" s="13" t="s">
        <v>155</v>
      </c>
      <c r="D27">
        <v>3</v>
      </c>
    </row>
    <row r="28" spans="1:10" x14ac:dyDescent="0.2">
      <c r="A28" s="47"/>
      <c r="B28">
        <v>-11.11</v>
      </c>
      <c r="C28" s="13" t="s">
        <v>146</v>
      </c>
      <c r="D28">
        <v>2</v>
      </c>
    </row>
    <row r="29" spans="1:10" x14ac:dyDescent="0.2">
      <c r="A29" s="47">
        <v>43532</v>
      </c>
      <c r="B29">
        <v>-11</v>
      </c>
      <c r="C29" s="13" t="s">
        <v>17</v>
      </c>
      <c r="D29">
        <v>1</v>
      </c>
    </row>
    <row r="30" spans="1:10" x14ac:dyDescent="0.2">
      <c r="A30" s="47"/>
      <c r="B30">
        <v>-22</v>
      </c>
      <c r="C30" s="13" t="s">
        <v>7</v>
      </c>
      <c r="D30">
        <v>2</v>
      </c>
    </row>
    <row r="31" spans="1:10" x14ac:dyDescent="0.2">
      <c r="A31" s="47"/>
      <c r="B31">
        <v>-3</v>
      </c>
      <c r="C31" s="13" t="s">
        <v>147</v>
      </c>
      <c r="D31">
        <v>2</v>
      </c>
    </row>
    <row r="32" spans="1:10" x14ac:dyDescent="0.2">
      <c r="A32" s="47"/>
      <c r="B32">
        <v>-1</v>
      </c>
      <c r="C32" s="13" t="s">
        <v>148</v>
      </c>
      <c r="D32">
        <v>3</v>
      </c>
    </row>
    <row r="33" spans="1:9" x14ac:dyDescent="0.2">
      <c r="A33" s="51">
        <v>43533</v>
      </c>
      <c r="B33">
        <v>-46.5</v>
      </c>
      <c r="C33" s="13" t="s">
        <v>150</v>
      </c>
      <c r="D33">
        <v>2</v>
      </c>
    </row>
    <row r="34" spans="1:9" x14ac:dyDescent="0.2">
      <c r="A34" s="51"/>
      <c r="B34">
        <v>-32.6</v>
      </c>
      <c r="C34" s="13" t="s">
        <v>151</v>
      </c>
      <c r="D34">
        <v>3</v>
      </c>
    </row>
    <row r="35" spans="1:9" x14ac:dyDescent="0.2">
      <c r="A35" s="51"/>
      <c r="B35">
        <v>-51</v>
      </c>
      <c r="C35" s="13" t="s">
        <v>55</v>
      </c>
      <c r="D35">
        <v>2</v>
      </c>
    </row>
    <row r="36" spans="1:9" x14ac:dyDescent="0.2">
      <c r="A36" s="51"/>
      <c r="B36">
        <v>-36.9</v>
      </c>
      <c r="C36" s="13" t="s">
        <v>152</v>
      </c>
      <c r="D36">
        <v>2</v>
      </c>
    </row>
    <row r="37" spans="1:9" x14ac:dyDescent="0.2">
      <c r="A37" s="51">
        <v>43534</v>
      </c>
      <c r="B37">
        <v>-2.8</v>
      </c>
      <c r="C37" s="13" t="s">
        <v>147</v>
      </c>
      <c r="D37">
        <v>2</v>
      </c>
    </row>
    <row r="38" spans="1:9" x14ac:dyDescent="0.2">
      <c r="A38" s="51"/>
      <c r="B38">
        <v>-6</v>
      </c>
      <c r="C38" s="13" t="s">
        <v>78</v>
      </c>
      <c r="D38">
        <v>2</v>
      </c>
    </row>
    <row r="39" spans="1:9" x14ac:dyDescent="0.2">
      <c r="A39" s="51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47">
        <v>43535</v>
      </c>
      <c r="B41">
        <v>-11</v>
      </c>
      <c r="C41" s="13" t="s">
        <v>70</v>
      </c>
      <c r="D41">
        <v>1</v>
      </c>
    </row>
    <row r="42" spans="1:9" x14ac:dyDescent="0.2">
      <c r="A42" s="47"/>
      <c r="B42">
        <v>-4</v>
      </c>
      <c r="C42" s="13" t="s">
        <v>71</v>
      </c>
      <c r="D42">
        <v>2</v>
      </c>
    </row>
    <row r="43" spans="1:9" x14ac:dyDescent="0.2">
      <c r="A43" s="47"/>
      <c r="B43">
        <v>-14.76</v>
      </c>
      <c r="C43" s="13" t="s">
        <v>154</v>
      </c>
      <c r="D43">
        <v>2</v>
      </c>
    </row>
    <row r="44" spans="1:9" x14ac:dyDescent="0.2">
      <c r="A44" s="47">
        <v>43536</v>
      </c>
      <c r="B44">
        <v>-11</v>
      </c>
      <c r="C44" s="13" t="s">
        <v>70</v>
      </c>
      <c r="D44">
        <v>1</v>
      </c>
    </row>
    <row r="45" spans="1:9" x14ac:dyDescent="0.2">
      <c r="A45" s="47"/>
      <c r="B45">
        <v>-22</v>
      </c>
      <c r="C45" s="13" t="s">
        <v>7</v>
      </c>
      <c r="D45">
        <v>2</v>
      </c>
    </row>
    <row r="46" spans="1:9" x14ac:dyDescent="0.2">
      <c r="A46" s="47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47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47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47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47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47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47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47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47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47"/>
      <c r="B55">
        <v>-4</v>
      </c>
      <c r="C55" s="13" t="s">
        <v>7</v>
      </c>
      <c r="H55" s="13"/>
      <c r="I55" s="13"/>
    </row>
    <row r="56" spans="1:9" x14ac:dyDescent="0.2">
      <c r="A56" s="47"/>
      <c r="H56" s="13"/>
      <c r="I56" s="13"/>
    </row>
    <row r="57" spans="1:9" x14ac:dyDescent="0.2">
      <c r="A57" s="51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1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1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1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1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1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47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47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47"/>
      <c r="B65">
        <v>-2.4</v>
      </c>
      <c r="C65" s="13" t="s">
        <v>77</v>
      </c>
      <c r="D65">
        <v>2</v>
      </c>
    </row>
    <row r="66" spans="1:4" x14ac:dyDescent="0.2">
      <c r="A66" s="47">
        <v>43543</v>
      </c>
      <c r="B66">
        <v>-11</v>
      </c>
      <c r="C66" s="13" t="s">
        <v>70</v>
      </c>
      <c r="D66">
        <v>1</v>
      </c>
    </row>
    <row r="67" spans="1:4" x14ac:dyDescent="0.2">
      <c r="A67" s="47"/>
      <c r="B67">
        <v>-16</v>
      </c>
      <c r="C67" s="13" t="s">
        <v>7</v>
      </c>
      <c r="D67">
        <v>2</v>
      </c>
    </row>
    <row r="68" spans="1:4" x14ac:dyDescent="0.2">
      <c r="A68" s="47"/>
      <c r="B68">
        <v>-17</v>
      </c>
      <c r="C68" s="13" t="s">
        <v>59</v>
      </c>
      <c r="D68">
        <v>2</v>
      </c>
    </row>
    <row r="69" spans="1:4" x14ac:dyDescent="0.2">
      <c r="A69" s="47">
        <v>43544</v>
      </c>
      <c r="B69">
        <v>-11</v>
      </c>
      <c r="C69" s="13" t="s">
        <v>70</v>
      </c>
      <c r="D69">
        <v>1</v>
      </c>
    </row>
    <row r="70" spans="1:4" x14ac:dyDescent="0.2">
      <c r="A70" s="47"/>
      <c r="B70">
        <v>-16</v>
      </c>
      <c r="C70" s="13" t="s">
        <v>7</v>
      </c>
      <c r="D70">
        <v>2</v>
      </c>
    </row>
    <row r="71" spans="1:4" x14ac:dyDescent="0.2">
      <c r="A71" s="47"/>
      <c r="B71">
        <v>-7</v>
      </c>
      <c r="C71" s="13" t="s">
        <v>59</v>
      </c>
      <c r="D71">
        <v>2</v>
      </c>
    </row>
    <row r="72" spans="1:4" x14ac:dyDescent="0.2">
      <c r="A72" s="47">
        <v>43545</v>
      </c>
      <c r="B72">
        <v>-11</v>
      </c>
      <c r="C72" s="13" t="s">
        <v>70</v>
      </c>
      <c r="D72">
        <v>1</v>
      </c>
    </row>
    <row r="73" spans="1:4" x14ac:dyDescent="0.2">
      <c r="A73" s="47"/>
      <c r="B73">
        <v>-14</v>
      </c>
      <c r="C73" s="13" t="s">
        <v>7</v>
      </c>
      <c r="D73">
        <v>2</v>
      </c>
    </row>
    <row r="74" spans="1:4" x14ac:dyDescent="0.2">
      <c r="A74" s="47"/>
      <c r="B74">
        <v>-1.5</v>
      </c>
      <c r="C74" s="13" t="s">
        <v>162</v>
      </c>
      <c r="D74">
        <v>2</v>
      </c>
    </row>
    <row r="75" spans="1:4" x14ac:dyDescent="0.2">
      <c r="A75" s="47"/>
      <c r="B75">
        <v>-7.8</v>
      </c>
      <c r="C75" s="13" t="s">
        <v>77</v>
      </c>
      <c r="D75">
        <v>2</v>
      </c>
    </row>
    <row r="76" spans="1:4" x14ac:dyDescent="0.2">
      <c r="A76" s="47"/>
      <c r="B76">
        <v>-3.5</v>
      </c>
      <c r="C76" s="13" t="s">
        <v>161</v>
      </c>
      <c r="D76">
        <v>2</v>
      </c>
    </row>
    <row r="77" spans="1:4" x14ac:dyDescent="0.2">
      <c r="A77" s="47">
        <v>43546</v>
      </c>
      <c r="B77">
        <v>-11</v>
      </c>
      <c r="C77" s="13" t="s">
        <v>70</v>
      </c>
      <c r="D77">
        <v>1</v>
      </c>
    </row>
    <row r="78" spans="1:4" x14ac:dyDescent="0.2">
      <c r="A78" s="47"/>
      <c r="B78">
        <v>-17.399999999999999</v>
      </c>
      <c r="C78" s="13" t="s">
        <v>163</v>
      </c>
      <c r="D78">
        <v>2</v>
      </c>
    </row>
    <row r="79" spans="1:4" x14ac:dyDescent="0.2">
      <c r="A79" s="47"/>
      <c r="B79">
        <v>-20.100000000000001</v>
      </c>
      <c r="C79" s="13" t="s">
        <v>164</v>
      </c>
      <c r="D79">
        <v>3</v>
      </c>
    </row>
    <row r="80" spans="1:4" x14ac:dyDescent="0.2">
      <c r="A80" s="47"/>
      <c r="B80">
        <v>-44.7</v>
      </c>
      <c r="C80" s="13" t="s">
        <v>165</v>
      </c>
      <c r="D80">
        <v>3</v>
      </c>
    </row>
    <row r="81" spans="1:4" x14ac:dyDescent="0.2">
      <c r="A81" s="47"/>
      <c r="B81">
        <v>-2.1</v>
      </c>
      <c r="C81" s="13" t="s">
        <v>59</v>
      </c>
      <c r="D81">
        <v>3</v>
      </c>
    </row>
    <row r="82" spans="1:4" x14ac:dyDescent="0.2">
      <c r="A82" s="47"/>
      <c r="B82">
        <v>-16</v>
      </c>
      <c r="C82" s="13" t="s">
        <v>7</v>
      </c>
      <c r="D82">
        <v>2</v>
      </c>
    </row>
    <row r="83" spans="1:4" x14ac:dyDescent="0.2">
      <c r="A83" s="51">
        <v>43547</v>
      </c>
      <c r="B83">
        <v>-6</v>
      </c>
      <c r="C83" s="13" t="s">
        <v>8</v>
      </c>
      <c r="D83">
        <v>2</v>
      </c>
    </row>
    <row r="84" spans="1:4" x14ac:dyDescent="0.2">
      <c r="A84" s="51"/>
      <c r="B84">
        <v>-62</v>
      </c>
      <c r="C84" s="13" t="s">
        <v>8</v>
      </c>
      <c r="D84">
        <v>2</v>
      </c>
    </row>
    <row r="85" spans="1:4" x14ac:dyDescent="0.2">
      <c r="A85" s="51">
        <v>43548</v>
      </c>
      <c r="B85">
        <v>-30</v>
      </c>
      <c r="C85" s="13" t="s">
        <v>61</v>
      </c>
      <c r="D85">
        <v>3</v>
      </c>
    </row>
    <row r="86" spans="1:4" x14ac:dyDescent="0.2">
      <c r="A86" s="51"/>
      <c r="B86">
        <v>-10.75</v>
      </c>
      <c r="C86" s="13" t="s">
        <v>59</v>
      </c>
      <c r="D86">
        <v>3</v>
      </c>
    </row>
    <row r="87" spans="1:4" x14ac:dyDescent="0.2">
      <c r="A87" s="51"/>
      <c r="B87">
        <v>-37.119999999999997</v>
      </c>
      <c r="C87" s="13" t="s">
        <v>59</v>
      </c>
      <c r="D87">
        <v>3</v>
      </c>
    </row>
    <row r="88" spans="1:4" x14ac:dyDescent="0.2">
      <c r="A88" s="47">
        <v>43549</v>
      </c>
      <c r="B88">
        <v>-11</v>
      </c>
      <c r="C88" s="13" t="s">
        <v>70</v>
      </c>
      <c r="D88">
        <v>1</v>
      </c>
    </row>
    <row r="89" spans="1:4" x14ac:dyDescent="0.2">
      <c r="A89" s="47"/>
      <c r="B89">
        <v>-4</v>
      </c>
      <c r="C89" s="13" t="s">
        <v>7</v>
      </c>
      <c r="D89">
        <v>2</v>
      </c>
    </row>
    <row r="90" spans="1:4" x14ac:dyDescent="0.2">
      <c r="A90" s="47"/>
      <c r="B90">
        <v>-16.02</v>
      </c>
      <c r="C90" s="13" t="s">
        <v>59</v>
      </c>
      <c r="D90">
        <v>3</v>
      </c>
    </row>
    <row r="91" spans="1:4" x14ac:dyDescent="0.2">
      <c r="A91" s="47"/>
      <c r="B91">
        <v>-4</v>
      </c>
      <c r="C91" s="13" t="s">
        <v>166</v>
      </c>
      <c r="D91">
        <v>3</v>
      </c>
    </row>
    <row r="92" spans="1:4" x14ac:dyDescent="0.2">
      <c r="A92" s="47">
        <v>43550</v>
      </c>
      <c r="B92">
        <v>-11</v>
      </c>
      <c r="C92" s="13" t="s">
        <v>70</v>
      </c>
      <c r="D92">
        <v>1</v>
      </c>
    </row>
    <row r="93" spans="1:4" x14ac:dyDescent="0.2">
      <c r="A93" s="47"/>
      <c r="B93">
        <v>-24</v>
      </c>
      <c r="C93" s="13" t="s">
        <v>7</v>
      </c>
      <c r="D93">
        <v>2</v>
      </c>
    </row>
    <row r="94" spans="1:4" x14ac:dyDescent="0.2">
      <c r="A94" s="47"/>
      <c r="B94">
        <v>-3</v>
      </c>
      <c r="C94" s="13" t="s">
        <v>59</v>
      </c>
      <c r="D94">
        <v>3</v>
      </c>
    </row>
    <row r="95" spans="1:4" x14ac:dyDescent="0.2">
      <c r="A95" s="47">
        <v>43551</v>
      </c>
      <c r="B95">
        <v>-11</v>
      </c>
      <c r="C95" s="13" t="s">
        <v>70</v>
      </c>
      <c r="D95">
        <v>1</v>
      </c>
    </row>
    <row r="96" spans="1:4" x14ac:dyDescent="0.2">
      <c r="A96" s="47"/>
      <c r="B96">
        <v>-10</v>
      </c>
      <c r="C96" s="13" t="s">
        <v>7</v>
      </c>
      <c r="D96">
        <v>2</v>
      </c>
    </row>
    <row r="97" spans="1:4" x14ac:dyDescent="0.2">
      <c r="A97" s="47">
        <v>43552</v>
      </c>
      <c r="B97">
        <v>-11</v>
      </c>
      <c r="C97" s="13" t="s">
        <v>70</v>
      </c>
      <c r="D97">
        <v>1</v>
      </c>
    </row>
    <row r="98" spans="1:4" x14ac:dyDescent="0.2">
      <c r="A98" s="47"/>
      <c r="B98">
        <v>-6.72</v>
      </c>
      <c r="C98" s="13" t="s">
        <v>108</v>
      </c>
      <c r="D98">
        <v>2</v>
      </c>
    </row>
    <row r="99" spans="1:4" x14ac:dyDescent="0.2">
      <c r="A99" s="47"/>
      <c r="B99">
        <v>-2</v>
      </c>
      <c r="C99" s="13" t="s">
        <v>7</v>
      </c>
      <c r="D99">
        <v>2</v>
      </c>
    </row>
    <row r="100" spans="1:4" x14ac:dyDescent="0.2">
      <c r="A100" s="47"/>
      <c r="B100">
        <v>-9</v>
      </c>
      <c r="C100" s="13" t="s">
        <v>59</v>
      </c>
      <c r="D100">
        <v>3</v>
      </c>
    </row>
    <row r="101" spans="1:4" x14ac:dyDescent="0.2">
      <c r="A101" s="47">
        <v>43553</v>
      </c>
      <c r="B101">
        <v>-11</v>
      </c>
      <c r="C101" s="13" t="s">
        <v>70</v>
      </c>
      <c r="D101">
        <v>1</v>
      </c>
    </row>
    <row r="102" spans="1:4" x14ac:dyDescent="0.2">
      <c r="A102" s="47"/>
      <c r="B102">
        <v>-3.4</v>
      </c>
      <c r="C102" s="13" t="s">
        <v>7</v>
      </c>
      <c r="D102">
        <v>2</v>
      </c>
    </row>
    <row r="103" spans="1:4" x14ac:dyDescent="0.2">
      <c r="A103" s="47"/>
      <c r="B103">
        <v>-30</v>
      </c>
      <c r="C103" s="13" t="s">
        <v>8</v>
      </c>
      <c r="D103">
        <v>2</v>
      </c>
    </row>
    <row r="104" spans="1:4" x14ac:dyDescent="0.2">
      <c r="A104" s="51">
        <v>43554</v>
      </c>
      <c r="B104">
        <v>-23</v>
      </c>
      <c r="C104" s="13" t="s">
        <v>8</v>
      </c>
      <c r="D104">
        <v>2</v>
      </c>
    </row>
    <row r="105" spans="1:4" x14ac:dyDescent="0.2">
      <c r="A105" s="51"/>
      <c r="B105">
        <v>-8</v>
      </c>
      <c r="C105" s="13" t="s">
        <v>7</v>
      </c>
      <c r="D105">
        <v>2</v>
      </c>
    </row>
    <row r="106" spans="1:4" x14ac:dyDescent="0.2">
      <c r="A106" s="51"/>
      <c r="B106">
        <v>-30</v>
      </c>
      <c r="C106" s="13" t="s">
        <v>61</v>
      </c>
      <c r="D106">
        <v>3</v>
      </c>
    </row>
    <row r="107" spans="1:4" x14ac:dyDescent="0.2">
      <c r="A107" s="47">
        <v>43555</v>
      </c>
      <c r="B107">
        <v>-11</v>
      </c>
      <c r="C107" s="13" t="s">
        <v>70</v>
      </c>
      <c r="D107">
        <v>1</v>
      </c>
    </row>
    <row r="108" spans="1:4" x14ac:dyDescent="0.2">
      <c r="A108" s="47"/>
      <c r="B108">
        <v>-21</v>
      </c>
      <c r="C108" s="13" t="s">
        <v>7</v>
      </c>
      <c r="D108">
        <v>2</v>
      </c>
    </row>
    <row r="109" spans="1:4" x14ac:dyDescent="0.2">
      <c r="A109" s="47"/>
      <c r="B109">
        <v>-9</v>
      </c>
      <c r="C109" s="13" t="s">
        <v>22</v>
      </c>
      <c r="D109">
        <v>2</v>
      </c>
    </row>
    <row r="110" spans="1:4" x14ac:dyDescent="0.2">
      <c r="A110" s="47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47"/>
    </row>
    <row r="161" spans="1:1" x14ac:dyDescent="0.2">
      <c r="A161" s="47"/>
    </row>
    <row r="162" spans="1:1" x14ac:dyDescent="0.2">
      <c r="A162" s="47"/>
    </row>
    <row r="163" spans="1:1" x14ac:dyDescent="0.2">
      <c r="A163" s="47"/>
    </row>
    <row r="164" spans="1:1" x14ac:dyDescent="0.2">
      <c r="A164" s="47"/>
    </row>
    <row r="165" spans="1:1" x14ac:dyDescent="0.2">
      <c r="A165" s="47"/>
    </row>
    <row r="166" spans="1:1" x14ac:dyDescent="0.2">
      <c r="A166" s="47"/>
    </row>
    <row r="167" spans="1:1" x14ac:dyDescent="0.2">
      <c r="A167" s="47"/>
    </row>
    <row r="168" spans="1:1" x14ac:dyDescent="0.2">
      <c r="A168" s="33"/>
    </row>
  </sheetData>
  <mergeCells count="33">
    <mergeCell ref="A63:A65"/>
    <mergeCell ref="A77:A82"/>
    <mergeCell ref="A72:A76"/>
    <mergeCell ref="A69:A71"/>
    <mergeCell ref="A66:A68"/>
    <mergeCell ref="A95:A96"/>
    <mergeCell ref="A92:A94"/>
    <mergeCell ref="A88:A91"/>
    <mergeCell ref="A85:A87"/>
    <mergeCell ref="A83:A84"/>
    <mergeCell ref="A1:A2"/>
    <mergeCell ref="A10:A13"/>
    <mergeCell ref="A4:A8"/>
    <mergeCell ref="A24:A28"/>
    <mergeCell ref="A14:A17"/>
    <mergeCell ref="A18:A20"/>
    <mergeCell ref="A21:A23"/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topLeftCell="A11" workbookViewId="0">
      <selection activeCell="A28" sqref="A28:A29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8" t="s">
        <v>168</v>
      </c>
      <c r="B1" s="3" t="s">
        <v>15</v>
      </c>
      <c r="C1" s="37">
        <f>SUMIF(B4:B255,"&lt;0")</f>
        <v>-2362.9500000000003</v>
      </c>
      <c r="E1" s="4"/>
      <c r="F1" s="5"/>
    </row>
    <row r="2" spans="1:14" ht="21" x14ac:dyDescent="0.25">
      <c r="A2" s="49"/>
      <c r="B2" s="6" t="s">
        <v>16</v>
      </c>
      <c r="C2" s="13">
        <f>3000+C1</f>
        <v>637.04999999999973</v>
      </c>
      <c r="E2" s="7" t="s">
        <v>18</v>
      </c>
      <c r="F2">
        <f ca="1">DATE(2019,4,1)-TODAY()</f>
        <v>-8</v>
      </c>
      <c r="H2" s="7" t="s">
        <v>19</v>
      </c>
      <c r="I2">
        <f ca="1">C2/F2</f>
        <v>-79.631249999999966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-70.783333333333303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4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4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4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4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4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4"/>
      <c r="B11" s="8">
        <v>-1420</v>
      </c>
      <c r="C11" s="8" t="s">
        <v>177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4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0">
        <v>43560</v>
      </c>
      <c r="B13" s="8">
        <v>-139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0"/>
      <c r="B14" s="8">
        <v>-199</v>
      </c>
      <c r="C14" s="8" t="s">
        <v>176</v>
      </c>
      <c r="D14" s="12">
        <v>3</v>
      </c>
    </row>
    <row r="15" spans="1:14" x14ac:dyDescent="0.2">
      <c r="A15" s="50"/>
      <c r="B15" s="8">
        <v>-6</v>
      </c>
      <c r="C15" s="8" t="s">
        <v>160</v>
      </c>
      <c r="D15" s="12">
        <v>2</v>
      </c>
    </row>
    <row r="16" spans="1:14" x14ac:dyDescent="0.2">
      <c r="A16" s="50"/>
      <c r="B16" s="8">
        <v>-5</v>
      </c>
      <c r="C16" s="8" t="s">
        <v>178</v>
      </c>
      <c r="D16" s="12">
        <v>2</v>
      </c>
    </row>
    <row r="17" spans="1:10" x14ac:dyDescent="0.2">
      <c r="A17" s="42">
        <v>43561</v>
      </c>
      <c r="B17" s="8">
        <v>-3</v>
      </c>
      <c r="C17" s="8" t="s">
        <v>160</v>
      </c>
      <c r="D17" s="12">
        <v>2</v>
      </c>
      <c r="H17" s="9"/>
      <c r="I17" s="4"/>
      <c r="J17" s="4"/>
    </row>
    <row r="18" spans="1:10" x14ac:dyDescent="0.2">
      <c r="A18" s="50">
        <v>43562</v>
      </c>
      <c r="B18" s="8">
        <v>-48</v>
      </c>
      <c r="C18" s="8" t="s">
        <v>174</v>
      </c>
      <c r="D18" s="12">
        <v>3</v>
      </c>
      <c r="H18" s="9"/>
      <c r="I18" s="4"/>
      <c r="J18" s="4"/>
    </row>
    <row r="19" spans="1:10" x14ac:dyDescent="0.2">
      <c r="A19" s="50"/>
      <c r="B19" s="8">
        <v>-30</v>
      </c>
      <c r="C19" s="8" t="s">
        <v>175</v>
      </c>
      <c r="D19" s="12">
        <v>3</v>
      </c>
      <c r="H19" s="9"/>
      <c r="I19" s="4"/>
      <c r="J19" s="4"/>
    </row>
    <row r="20" spans="1:10" x14ac:dyDescent="0.2">
      <c r="A20" s="50"/>
      <c r="B20" s="8">
        <v>-42.5</v>
      </c>
      <c r="C20" s="8" t="s">
        <v>169</v>
      </c>
      <c r="D20" s="12">
        <v>2</v>
      </c>
      <c r="H20" s="9"/>
      <c r="I20" s="4"/>
      <c r="J20" s="4"/>
    </row>
    <row r="21" spans="1:10" x14ac:dyDescent="0.2">
      <c r="A21" s="50"/>
      <c r="B21" s="8">
        <v>-2.5</v>
      </c>
      <c r="C21" s="8" t="s">
        <v>178</v>
      </c>
      <c r="D21" s="12">
        <v>2</v>
      </c>
      <c r="H21" s="9"/>
      <c r="I21" s="4"/>
      <c r="J21" s="4"/>
    </row>
    <row r="22" spans="1:10" x14ac:dyDescent="0.2">
      <c r="A22" s="50"/>
      <c r="B22" s="8">
        <v>-5.3</v>
      </c>
      <c r="C22" s="8" t="s">
        <v>179</v>
      </c>
      <c r="D22" s="12">
        <v>2</v>
      </c>
      <c r="H22" s="9" t="s">
        <v>43</v>
      </c>
      <c r="I22" s="4" t="s">
        <v>2</v>
      </c>
      <c r="J22" s="4" t="s">
        <v>44</v>
      </c>
    </row>
    <row r="23" spans="1:10" x14ac:dyDescent="0.2">
      <c r="A23" s="50"/>
      <c r="B23" s="8">
        <v>-3.33</v>
      </c>
      <c r="C23" s="8" t="s">
        <v>160</v>
      </c>
      <c r="D23" s="12">
        <v>2</v>
      </c>
      <c r="H23">
        <v>1</v>
      </c>
      <c r="I23" s="4" t="s">
        <v>142</v>
      </c>
      <c r="J23">
        <f>SUMIF($D$4:$D281,H23,$B$4:$B$281)</f>
        <v>-253</v>
      </c>
    </row>
    <row r="24" spans="1:10" x14ac:dyDescent="0.2">
      <c r="A24" s="44">
        <v>43563</v>
      </c>
      <c r="B24" s="8">
        <v>-11</v>
      </c>
      <c r="C24" s="8" t="s">
        <v>53</v>
      </c>
      <c r="D24" s="12">
        <v>1</v>
      </c>
      <c r="H24">
        <v>2</v>
      </c>
      <c r="I24" s="4" t="s">
        <v>143</v>
      </c>
      <c r="J24">
        <f ca="1">SUMIF($D$4:$D282,H24,$B$4:$B$281)</f>
        <v>-273.95000000000005</v>
      </c>
    </row>
    <row r="25" spans="1:10" x14ac:dyDescent="0.2">
      <c r="A25" s="44"/>
      <c r="B25" s="8">
        <v>-58.52</v>
      </c>
      <c r="C25" s="8" t="s">
        <v>184</v>
      </c>
      <c r="D25" s="12">
        <v>2</v>
      </c>
      <c r="I25" s="4"/>
    </row>
    <row r="26" spans="1:10" x14ac:dyDescent="0.2">
      <c r="A26" s="44"/>
      <c r="B26" s="8">
        <v>-6.3</v>
      </c>
      <c r="C26" s="8" t="s">
        <v>185</v>
      </c>
      <c r="D26" s="12">
        <v>2</v>
      </c>
      <c r="I26" s="4"/>
    </row>
    <row r="27" spans="1:10" x14ac:dyDescent="0.2">
      <c r="A27" s="44"/>
      <c r="B27" s="8">
        <v>-4</v>
      </c>
      <c r="C27" s="8" t="s">
        <v>169</v>
      </c>
      <c r="D27" s="12">
        <v>2</v>
      </c>
      <c r="I27" s="4"/>
    </row>
    <row r="28" spans="1:10" x14ac:dyDescent="0.2">
      <c r="A28" s="44">
        <v>43564</v>
      </c>
      <c r="B28" s="8">
        <v>-11</v>
      </c>
      <c r="C28" s="8" t="s">
        <v>53</v>
      </c>
      <c r="D28" s="12">
        <v>1</v>
      </c>
      <c r="H28">
        <v>3</v>
      </c>
      <c r="I28" s="4" t="s">
        <v>45</v>
      </c>
      <c r="J28">
        <f ca="1">SUMIF($D$4:$D283,H28,$B$4:$B$281)</f>
        <v>-416</v>
      </c>
    </row>
    <row r="29" spans="1:10" x14ac:dyDescent="0.2">
      <c r="A29" s="44"/>
      <c r="B29" s="8">
        <v>-10.199999999999999</v>
      </c>
      <c r="C29" s="8" t="s">
        <v>169</v>
      </c>
      <c r="D29" s="12">
        <v>2</v>
      </c>
      <c r="I29" s="4"/>
    </row>
    <row r="30" spans="1:10" x14ac:dyDescent="0.2">
      <c r="A30" s="38">
        <v>43565</v>
      </c>
      <c r="B30" s="8">
        <v>-11</v>
      </c>
      <c r="C30" s="8" t="s">
        <v>53</v>
      </c>
      <c r="D30" s="12">
        <v>1</v>
      </c>
      <c r="H30">
        <v>4</v>
      </c>
      <c r="I30" s="4" t="s">
        <v>46</v>
      </c>
      <c r="J30">
        <f ca="1">SUMIF($D$4:$D284,H30,$B$4:$B$281)</f>
        <v>0</v>
      </c>
    </row>
    <row r="31" spans="1:10" x14ac:dyDescent="0.2">
      <c r="A31" s="41"/>
      <c r="B31" s="8"/>
      <c r="C31" s="8"/>
      <c r="D31" s="12"/>
      <c r="I31" s="4"/>
    </row>
    <row r="32" spans="1:10" x14ac:dyDescent="0.2">
      <c r="A32" s="38">
        <v>43566</v>
      </c>
      <c r="B32" s="8">
        <v>-11</v>
      </c>
      <c r="C32" s="8" t="s">
        <v>53</v>
      </c>
      <c r="D32" s="12">
        <v>1</v>
      </c>
      <c r="H32">
        <v>5</v>
      </c>
      <c r="I32" s="4" t="s">
        <v>40</v>
      </c>
      <c r="J32">
        <f ca="1">SUMIF($D$4:$D285,H32,$B$4:$B$281)</f>
        <v>-1420</v>
      </c>
    </row>
    <row r="33" spans="1:10" x14ac:dyDescent="0.2">
      <c r="A33" s="41"/>
      <c r="B33" s="8"/>
      <c r="C33" s="8"/>
      <c r="D33" s="12"/>
      <c r="I33" s="4"/>
    </row>
    <row r="34" spans="1:10" x14ac:dyDescent="0.2">
      <c r="A34" s="41"/>
      <c r="B34" s="8"/>
      <c r="C34" s="8"/>
      <c r="D34" s="12"/>
      <c r="I34" s="4"/>
    </row>
    <row r="35" spans="1:10" x14ac:dyDescent="0.2">
      <c r="A35" s="43"/>
      <c r="B35" s="8"/>
      <c r="C35" s="8"/>
      <c r="D35" s="12"/>
      <c r="I35" s="4"/>
    </row>
    <row r="36" spans="1:10" x14ac:dyDescent="0.2">
      <c r="A36" s="38">
        <v>43567</v>
      </c>
      <c r="B36" s="8">
        <v>-11</v>
      </c>
      <c r="C36" s="8" t="s">
        <v>53</v>
      </c>
      <c r="D36" s="12">
        <v>1</v>
      </c>
      <c r="I36" s="4"/>
    </row>
    <row r="37" spans="1:10" x14ac:dyDescent="0.2">
      <c r="A37" s="40">
        <v>43568</v>
      </c>
      <c r="B37" s="8"/>
      <c r="C37" s="8"/>
      <c r="D37" s="12"/>
      <c r="I37" s="4"/>
    </row>
    <row r="38" spans="1:10" x14ac:dyDescent="0.2">
      <c r="A38" s="40">
        <v>43569</v>
      </c>
      <c r="B38" s="8"/>
      <c r="C38" s="8"/>
      <c r="D38" s="12"/>
      <c r="I38" s="4"/>
    </row>
    <row r="39" spans="1:10" x14ac:dyDescent="0.2">
      <c r="A39" s="38">
        <v>43570</v>
      </c>
      <c r="B39" s="8">
        <v>-11</v>
      </c>
      <c r="C39" s="8" t="s">
        <v>53</v>
      </c>
      <c r="D39" s="12">
        <v>1</v>
      </c>
      <c r="I39" s="4"/>
    </row>
    <row r="40" spans="1:10" x14ac:dyDescent="0.2">
      <c r="A40" s="38">
        <v>43571</v>
      </c>
      <c r="B40" s="8">
        <v>-11</v>
      </c>
      <c r="C40" s="8" t="s">
        <v>53</v>
      </c>
      <c r="D40" s="12">
        <v>1</v>
      </c>
      <c r="I40" s="4" t="s">
        <v>144</v>
      </c>
      <c r="J40">
        <f ca="1">SUM(J23:J32)</f>
        <v>-2362.9499999999998</v>
      </c>
    </row>
    <row r="41" spans="1:10" x14ac:dyDescent="0.2">
      <c r="A41" s="38">
        <v>43572</v>
      </c>
      <c r="B41" s="8">
        <v>-11</v>
      </c>
      <c r="C41" s="8" t="s">
        <v>53</v>
      </c>
      <c r="D41" s="12">
        <v>1</v>
      </c>
    </row>
    <row r="42" spans="1:10" x14ac:dyDescent="0.2">
      <c r="A42" s="38">
        <v>43573</v>
      </c>
      <c r="B42" s="8">
        <v>-11</v>
      </c>
      <c r="C42" s="8" t="s">
        <v>53</v>
      </c>
      <c r="D42" s="12">
        <v>1</v>
      </c>
    </row>
    <row r="43" spans="1:10" x14ac:dyDescent="0.2">
      <c r="A43" s="38">
        <v>43574</v>
      </c>
      <c r="B43" s="8">
        <v>-11</v>
      </c>
      <c r="C43" s="8" t="s">
        <v>53</v>
      </c>
      <c r="D43" s="12">
        <v>1</v>
      </c>
    </row>
    <row r="44" spans="1:10" x14ac:dyDescent="0.2">
      <c r="A44" s="40">
        <v>43575</v>
      </c>
      <c r="B44" s="8"/>
      <c r="C44" s="8"/>
      <c r="D44" s="12"/>
    </row>
    <row r="45" spans="1:10" x14ac:dyDescent="0.2">
      <c r="A45" s="40">
        <v>43576</v>
      </c>
      <c r="B45" s="8"/>
      <c r="C45" s="8"/>
      <c r="D45" s="12"/>
    </row>
    <row r="46" spans="1:10" x14ac:dyDescent="0.2">
      <c r="A46" s="38">
        <v>43577</v>
      </c>
      <c r="B46" s="8">
        <v>-11</v>
      </c>
      <c r="C46" s="8" t="s">
        <v>53</v>
      </c>
      <c r="D46" s="12">
        <v>1</v>
      </c>
    </row>
    <row r="47" spans="1:10" x14ac:dyDescent="0.2">
      <c r="A47" s="38">
        <v>43578</v>
      </c>
      <c r="B47" s="8">
        <v>-11</v>
      </c>
      <c r="C47" s="8" t="s">
        <v>53</v>
      </c>
      <c r="D47" s="12">
        <v>1</v>
      </c>
    </row>
    <row r="48" spans="1:10" x14ac:dyDescent="0.2">
      <c r="A48" s="38">
        <v>43579</v>
      </c>
      <c r="B48" s="8">
        <v>-11</v>
      </c>
      <c r="C48" s="8" t="s">
        <v>53</v>
      </c>
      <c r="D48" s="12">
        <v>1</v>
      </c>
    </row>
    <row r="49" spans="1:4" x14ac:dyDescent="0.2">
      <c r="A49" s="38">
        <v>43580</v>
      </c>
      <c r="B49" s="8">
        <v>-11</v>
      </c>
      <c r="C49" s="8" t="s">
        <v>53</v>
      </c>
      <c r="D49" s="12">
        <v>1</v>
      </c>
    </row>
    <row r="50" spans="1:4" x14ac:dyDescent="0.2">
      <c r="A50" s="38">
        <v>43581</v>
      </c>
      <c r="B50" s="8">
        <v>-11</v>
      </c>
      <c r="C50" s="8" t="s">
        <v>53</v>
      </c>
      <c r="D50" s="12">
        <v>1</v>
      </c>
    </row>
    <row r="51" spans="1:4" x14ac:dyDescent="0.2">
      <c r="A51" s="38">
        <v>43582</v>
      </c>
      <c r="B51" s="8">
        <v>-11</v>
      </c>
      <c r="C51" s="8" t="s">
        <v>53</v>
      </c>
      <c r="D51" s="12">
        <v>1</v>
      </c>
    </row>
    <row r="52" spans="1:4" x14ac:dyDescent="0.2">
      <c r="A52" s="38">
        <v>43583</v>
      </c>
      <c r="B52" s="8">
        <v>-11</v>
      </c>
      <c r="C52" s="8" t="s">
        <v>53</v>
      </c>
      <c r="D52" s="12">
        <v>1</v>
      </c>
    </row>
    <row r="53" spans="1:4" x14ac:dyDescent="0.2">
      <c r="A53" s="38">
        <v>43584</v>
      </c>
      <c r="B53" s="8">
        <v>-11</v>
      </c>
      <c r="C53" s="8" t="s">
        <v>53</v>
      </c>
      <c r="D53" s="12">
        <v>1</v>
      </c>
    </row>
    <row r="54" spans="1:4" x14ac:dyDescent="0.2">
      <c r="A54" s="38">
        <v>43585</v>
      </c>
      <c r="B54" s="8">
        <v>-11</v>
      </c>
      <c r="C54" s="8" t="s">
        <v>53</v>
      </c>
      <c r="D54" s="12">
        <v>1</v>
      </c>
    </row>
    <row r="55" spans="1:4" x14ac:dyDescent="0.2">
      <c r="A55" s="38"/>
      <c r="B55" s="8"/>
      <c r="C55" s="8"/>
    </row>
    <row r="56" spans="1:4" x14ac:dyDescent="0.2">
      <c r="A56" s="8"/>
      <c r="B56" s="8"/>
      <c r="C56" s="8"/>
    </row>
    <row r="57" spans="1:4" x14ac:dyDescent="0.2">
      <c r="A57" s="8"/>
      <c r="B57" s="8"/>
      <c r="C57" s="8"/>
    </row>
    <row r="58" spans="1:4" x14ac:dyDescent="0.2">
      <c r="A58" s="8"/>
      <c r="B58" s="8"/>
      <c r="C58" s="8"/>
    </row>
    <row r="59" spans="1:4" x14ac:dyDescent="0.2">
      <c r="A59" s="8"/>
      <c r="B59" s="8"/>
      <c r="C59" s="8"/>
    </row>
    <row r="60" spans="1:4" x14ac:dyDescent="0.2">
      <c r="A60" s="8"/>
      <c r="B60" s="8"/>
      <c r="C60" s="8"/>
    </row>
    <row r="61" spans="1:4" x14ac:dyDescent="0.2">
      <c r="A61" s="8"/>
      <c r="B61" s="8"/>
      <c r="C61" s="8"/>
    </row>
    <row r="62" spans="1:4" x14ac:dyDescent="0.2">
      <c r="A62" s="8"/>
      <c r="B62" s="8"/>
      <c r="C62" s="8"/>
    </row>
    <row r="63" spans="1:4" x14ac:dyDescent="0.2">
      <c r="A63" s="8"/>
      <c r="B63" s="8"/>
      <c r="C63" s="8"/>
    </row>
    <row r="64" spans="1:4" x14ac:dyDescent="0.2">
      <c r="A64" s="8"/>
      <c r="B64" s="8"/>
      <c r="C64" s="8"/>
    </row>
    <row r="65" spans="1:9" x14ac:dyDescent="0.2">
      <c r="A65" s="8"/>
      <c r="B65" s="8"/>
      <c r="C65" s="8"/>
    </row>
    <row r="66" spans="1:9" x14ac:dyDescent="0.2">
      <c r="A66" s="8"/>
      <c r="B66" s="8"/>
      <c r="C66" s="8"/>
    </row>
    <row r="67" spans="1:9" x14ac:dyDescent="0.2">
      <c r="A67" s="8"/>
      <c r="B67" s="8"/>
      <c r="C67" s="8"/>
      <c r="H67" s="13"/>
      <c r="I67" s="13"/>
    </row>
    <row r="68" spans="1:9" x14ac:dyDescent="0.2">
      <c r="A68" s="8"/>
      <c r="B68" s="8"/>
      <c r="C68" s="8"/>
      <c r="H68" s="13"/>
      <c r="I68" s="13"/>
    </row>
    <row r="69" spans="1:9" x14ac:dyDescent="0.2">
      <c r="A69" s="8"/>
      <c r="B69" s="8"/>
      <c r="C69" s="8"/>
      <c r="H69" s="13"/>
      <c r="I69" s="13"/>
    </row>
    <row r="70" spans="1:9" x14ac:dyDescent="0.2">
      <c r="A70" s="8"/>
      <c r="B70" s="8"/>
      <c r="C70" s="8"/>
      <c r="H70" s="13"/>
      <c r="I70" s="13"/>
    </row>
    <row r="71" spans="1:9" x14ac:dyDescent="0.2">
      <c r="A71" s="8"/>
      <c r="B71" s="8"/>
      <c r="C71" s="8"/>
      <c r="H71" s="13"/>
      <c r="I71" s="13"/>
    </row>
    <row r="72" spans="1:9" x14ac:dyDescent="0.2">
      <c r="A72" s="8"/>
      <c r="B72" s="8"/>
      <c r="C72" s="8"/>
      <c r="H72" s="13"/>
      <c r="I72" s="13"/>
    </row>
    <row r="73" spans="1:9" x14ac:dyDescent="0.2">
      <c r="A73" s="8"/>
      <c r="B73" s="8"/>
      <c r="C73" s="8"/>
      <c r="H73" s="13"/>
      <c r="I73" s="13"/>
    </row>
    <row r="74" spans="1:9" x14ac:dyDescent="0.2">
      <c r="A74" s="8"/>
      <c r="B74" s="8"/>
      <c r="C74" s="8"/>
      <c r="H74" s="13"/>
      <c r="I74" s="13"/>
    </row>
    <row r="75" spans="1:9" x14ac:dyDescent="0.2">
      <c r="A75" s="8"/>
      <c r="B75" s="8"/>
      <c r="C75" s="8"/>
      <c r="H75" s="13"/>
      <c r="I75" s="13"/>
    </row>
    <row r="76" spans="1:9" x14ac:dyDescent="0.2">
      <c r="A76" s="8"/>
      <c r="B76" s="8"/>
      <c r="C76" s="8"/>
      <c r="H76" s="13"/>
      <c r="I76" s="13"/>
    </row>
    <row r="77" spans="1:9" x14ac:dyDescent="0.2">
      <c r="A77" s="8"/>
      <c r="B77" s="8"/>
      <c r="C77" s="8"/>
      <c r="H77" s="13"/>
      <c r="I77" s="13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</row>
    <row r="87" spans="1:9" x14ac:dyDescent="0.2">
      <c r="A87" s="8"/>
      <c r="B87" s="8"/>
      <c r="C87" s="8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</row>
    <row r="93" spans="1:9" x14ac:dyDescent="0.2">
      <c r="A93" s="8"/>
      <c r="B93" s="8"/>
      <c r="C93" s="8"/>
    </row>
    <row r="94" spans="1:9" x14ac:dyDescent="0.2">
      <c r="A94" s="8"/>
      <c r="B94" s="8"/>
      <c r="C94" s="8"/>
    </row>
    <row r="95" spans="1:9" x14ac:dyDescent="0.2">
      <c r="A95" s="8"/>
      <c r="B95" s="8"/>
      <c r="C95" s="8"/>
    </row>
    <row r="96" spans="1:9" x14ac:dyDescent="0.2">
      <c r="A96" s="8"/>
      <c r="B96" s="8"/>
      <c r="C96" s="8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</sheetData>
  <mergeCells count="7">
    <mergeCell ref="A28:A29"/>
    <mergeCell ref="A24:A27"/>
    <mergeCell ref="A1:A2"/>
    <mergeCell ref="A6:A8"/>
    <mergeCell ref="A9:A12"/>
    <mergeCell ref="A18:A23"/>
    <mergeCell ref="A13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C1" workbookViewId="0">
      <selection activeCell="N9" sqref="N9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3" t="s">
        <v>0</v>
      </c>
      <c r="D4" s="54" t="s">
        <v>122</v>
      </c>
      <c r="E4" s="54"/>
      <c r="G4" s="26" t="s">
        <v>133</v>
      </c>
      <c r="H4" s="26" t="s">
        <v>134</v>
      </c>
      <c r="I4" s="26" t="s">
        <v>123</v>
      </c>
      <c r="M4" t="s">
        <v>180</v>
      </c>
      <c r="N4">
        <f>SUM(N5:N32)</f>
        <v>-5007.3599999999997</v>
      </c>
    </row>
    <row r="5" spans="1:50" ht="28" customHeight="1" x14ac:dyDescent="0.2">
      <c r="C5" s="53"/>
      <c r="D5" s="28" t="s">
        <v>136</v>
      </c>
      <c r="E5" s="27" t="s">
        <v>124</v>
      </c>
      <c r="G5" s="26"/>
      <c r="H5" s="26"/>
      <c r="I5" s="26"/>
      <c r="M5" t="s">
        <v>181</v>
      </c>
      <c r="N5">
        <v>-2239</v>
      </c>
    </row>
    <row r="6" spans="1:50" ht="28" customHeight="1" x14ac:dyDescent="0.2">
      <c r="C6" s="55">
        <v>43585</v>
      </c>
      <c r="D6" s="29" t="s">
        <v>125</v>
      </c>
      <c r="E6" s="19" t="s">
        <v>137</v>
      </c>
      <c r="I6" s="46"/>
      <c r="J6" s="27"/>
      <c r="M6" t="s">
        <v>149</v>
      </c>
      <c r="N6">
        <v>-600</v>
      </c>
    </row>
    <row r="7" spans="1:50" ht="43" customHeight="1" x14ac:dyDescent="0.2">
      <c r="C7" s="55"/>
      <c r="D7" s="29" t="s">
        <v>126</v>
      </c>
      <c r="E7" s="19" t="s">
        <v>127</v>
      </c>
      <c r="I7" s="46"/>
      <c r="J7" s="27"/>
      <c r="M7" t="s">
        <v>172</v>
      </c>
      <c r="N7">
        <f>-99/2</f>
        <v>-49.5</v>
      </c>
    </row>
    <row r="8" spans="1:50" ht="43" customHeight="1" x14ac:dyDescent="0.2">
      <c r="C8" s="55"/>
      <c r="D8" s="29" t="s">
        <v>128</v>
      </c>
      <c r="E8" s="19" t="s">
        <v>131</v>
      </c>
      <c r="I8" s="46"/>
      <c r="J8" s="27"/>
      <c r="M8" t="s">
        <v>173</v>
      </c>
      <c r="N8">
        <v>-75</v>
      </c>
    </row>
    <row r="9" spans="1:50" ht="43" customHeight="1" x14ac:dyDescent="0.2">
      <c r="C9" s="55"/>
      <c r="D9" s="29" t="s">
        <v>129</v>
      </c>
      <c r="E9" s="19" t="s">
        <v>130</v>
      </c>
      <c r="I9" s="46"/>
      <c r="J9" s="27"/>
      <c r="M9" t="s">
        <v>186</v>
      </c>
      <c r="N9">
        <v>-40</v>
      </c>
    </row>
    <row r="10" spans="1:50" ht="43" customHeight="1" x14ac:dyDescent="0.2">
      <c r="C10" s="55"/>
      <c r="D10" s="29">
        <v>0.99305555555555547</v>
      </c>
      <c r="E10" s="18" t="s">
        <v>132</v>
      </c>
      <c r="F10" s="31"/>
      <c r="I10" s="46"/>
      <c r="J10" s="27"/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55">
        <v>43586</v>
      </c>
      <c r="D12" s="29">
        <v>0.14930555555555555</v>
      </c>
      <c r="E12" s="19" t="s">
        <v>135</v>
      </c>
      <c r="M12" t="s">
        <v>182</v>
      </c>
      <c r="N12" t="s">
        <v>183</v>
      </c>
    </row>
    <row r="13" spans="1:50" ht="38" customHeight="1" x14ac:dyDescent="0.2">
      <c r="C13" s="55"/>
      <c r="M13">
        <v>-1547.46</v>
      </c>
      <c r="N13">
        <v>-656.28</v>
      </c>
    </row>
    <row r="14" spans="1:50" ht="38" customHeight="1" x14ac:dyDescent="0.2">
      <c r="C14" s="55"/>
      <c r="M14">
        <v>-972.48</v>
      </c>
      <c r="N14">
        <v>-345.65</v>
      </c>
    </row>
    <row r="15" spans="1:50" ht="38" customHeight="1" x14ac:dyDescent="0.2">
      <c r="C15" s="55"/>
    </row>
    <row r="16" spans="1:50" ht="38" customHeight="1" x14ac:dyDescent="0.2">
      <c r="C16" s="55"/>
      <c r="L16" t="s">
        <v>180</v>
      </c>
      <c r="M16">
        <f>SUM(M13:M15)</f>
        <v>-2519.94</v>
      </c>
      <c r="N16">
        <f>SUM(N13:N15)</f>
        <v>-1001.93</v>
      </c>
    </row>
    <row r="17" spans="1:12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  <c r="L17" s="1"/>
    </row>
    <row r="18" spans="1:12" ht="54" customHeight="1" x14ac:dyDescent="0.2">
      <c r="A18" s="25"/>
      <c r="B18" s="32"/>
      <c r="C18" s="24">
        <v>43588</v>
      </c>
    </row>
    <row r="19" spans="1:12" ht="50" customHeight="1" x14ac:dyDescent="0.2">
      <c r="C19" s="24">
        <v>43589</v>
      </c>
    </row>
    <row r="20" spans="1:12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12月</vt:lpstr>
      <vt:lpstr>1月</vt:lpstr>
      <vt:lpstr>2月&amp;过年</vt:lpstr>
      <vt:lpstr>3月</vt:lpstr>
      <vt:lpstr>4月</vt:lpstr>
      <vt:lpstr>泰国行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2019-04-09T06:18:39Z</dcterms:modified>
</cp:coreProperties>
</file>