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s" sheetId="1" r:id="rId4"/>
    <sheet state="visible" name="Sales Team" sheetId="2" r:id="rId5"/>
    <sheet state="visible" name="Product Catalog" sheetId="3" r:id="rId6"/>
    <sheet state="visible" name="Revenue Dashboard" sheetId="4" r:id="rId7"/>
  </sheets>
  <definedNames/>
  <calcPr/>
</workbook>
</file>

<file path=xl/sharedStrings.xml><?xml version="1.0" encoding="utf-8"?>
<sst xmlns="http://schemas.openxmlformats.org/spreadsheetml/2006/main" count="56" uniqueCount="41">
  <si>
    <t>Deal ID</t>
  </si>
  <si>
    <t>Sales Rep</t>
  </si>
  <si>
    <t>Product</t>
  </si>
  <si>
    <t>Stage</t>
  </si>
  <si>
    <t>Value</t>
  </si>
  <si>
    <t>Close Date</t>
  </si>
  <si>
    <t>D1001</t>
  </si>
  <si>
    <t>Alice</t>
  </si>
  <si>
    <t>Widget A</t>
  </si>
  <si>
    <t>Closed Won</t>
  </si>
  <si>
    <t>D1002</t>
  </si>
  <si>
    <t>Bob</t>
  </si>
  <si>
    <t>Widget B</t>
  </si>
  <si>
    <t>Negotiation</t>
  </si>
  <si>
    <t>D1003</t>
  </si>
  <si>
    <t>Charlie</t>
  </si>
  <si>
    <t>Widget C</t>
  </si>
  <si>
    <t>Prospecting</t>
  </si>
  <si>
    <t>D1004</t>
  </si>
  <si>
    <t>Closed Lost</t>
  </si>
  <si>
    <t>D1005</t>
  </si>
  <si>
    <t>Dana</t>
  </si>
  <si>
    <t>Rep Name</t>
  </si>
  <si>
    <t>Region</t>
  </si>
  <si>
    <t>Quota</t>
  </si>
  <si>
    <t>YTD Sales</t>
  </si>
  <si>
    <t>West</t>
  </si>
  <si>
    <t>East</t>
  </si>
  <si>
    <t>Central</t>
  </si>
  <si>
    <t>SKU</t>
  </si>
  <si>
    <t>Category</t>
  </si>
  <si>
    <t>List Price</t>
  </si>
  <si>
    <t>WA-001</t>
  </si>
  <si>
    <t>Hardware</t>
  </si>
  <si>
    <t>WB-002</t>
  </si>
  <si>
    <t>WC-003</t>
  </si>
  <si>
    <t>Software</t>
  </si>
  <si>
    <t>KPI</t>
  </si>
  <si>
    <t>Total Closed Won</t>
  </si>
  <si>
    <t>Quota Attainment (Alice)</t>
  </si>
  <si>
    <t>Top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</si>
</sst>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,##0"/>
    <numFmt numFmtId="165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EAFC"/>
        <bgColor rgb="FFE0EAFC"/>
      </patternFill>
    </fill>
    <fill>
      <patternFill patternType="solid">
        <fgColor rgb="FFFCEABB"/>
        <bgColor rgb="FFFCEABB"/>
      </patternFill>
    </fill>
    <fill>
      <patternFill patternType="solid">
        <fgColor rgb="FFD4FC79"/>
        <bgColor rgb="FFD4FC79"/>
      </patternFill>
    </fill>
    <fill>
      <patternFill patternType="solid">
        <fgColor rgb="FFF7971E"/>
        <bgColor rgb="FFF7971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 t="s">
        <v>6</v>
      </c>
      <c r="C5" s="2" t="s">
        <v>7</v>
      </c>
      <c r="D5" s="2" t="s">
        <v>8</v>
      </c>
      <c r="E5" s="3" t="s">
        <v>9</v>
      </c>
      <c r="F5" s="4">
        <v>12000.0</v>
      </c>
      <c r="G5" s="5">
        <v>45422.0</v>
      </c>
    </row>
    <row r="6">
      <c r="B6" s="2" t="s">
        <v>10</v>
      </c>
      <c r="C6" s="2" t="s">
        <v>11</v>
      </c>
      <c r="D6" s="2" t="s">
        <v>12</v>
      </c>
      <c r="E6" s="3" t="s">
        <v>13</v>
      </c>
      <c r="F6" s="4">
        <v>8000.0</v>
      </c>
      <c r="G6" s="5">
        <v>45444.0</v>
      </c>
    </row>
    <row r="7">
      <c r="B7" s="2" t="s">
        <v>14</v>
      </c>
      <c r="C7" s="2" t="s">
        <v>15</v>
      </c>
      <c r="D7" s="2" t="s">
        <v>16</v>
      </c>
      <c r="E7" s="3" t="s">
        <v>17</v>
      </c>
      <c r="F7" s="4">
        <v>15000.0</v>
      </c>
    </row>
    <row r="8">
      <c r="B8" s="2" t="s">
        <v>18</v>
      </c>
      <c r="C8" s="2" t="s">
        <v>7</v>
      </c>
      <c r="D8" s="2" t="s">
        <v>12</v>
      </c>
      <c r="E8" s="3" t="s">
        <v>19</v>
      </c>
      <c r="F8" s="4">
        <v>0.0</v>
      </c>
      <c r="G8" s="5">
        <v>45397.0</v>
      </c>
    </row>
    <row r="9">
      <c r="B9" s="2" t="s">
        <v>20</v>
      </c>
      <c r="C9" s="2" t="s">
        <v>21</v>
      </c>
      <c r="D9" s="2" t="s">
        <v>8</v>
      </c>
      <c r="E9" s="3" t="s">
        <v>9</v>
      </c>
      <c r="F9" s="4">
        <v>20000.0</v>
      </c>
      <c r="G9" s="5">
        <v>45432.0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6" t="s">
        <v>22</v>
      </c>
      <c r="E2" s="6" t="s">
        <v>23</v>
      </c>
      <c r="F2" s="6" t="s">
        <v>24</v>
      </c>
      <c r="G2" s="6" t="s">
        <v>25</v>
      </c>
    </row>
    <row r="3">
      <c r="D3" s="2" t="s">
        <v>7</v>
      </c>
      <c r="E3" s="2" t="s">
        <v>26</v>
      </c>
      <c r="F3" s="3">
        <v>30000.0</v>
      </c>
      <c r="G3" s="3">
        <v>32000.0</v>
      </c>
    </row>
    <row r="4">
      <c r="D4" s="2" t="s">
        <v>11</v>
      </c>
      <c r="E4" s="2" t="s">
        <v>27</v>
      </c>
      <c r="F4" s="3">
        <v>25000.0</v>
      </c>
      <c r="G4" s="3">
        <v>18000.0</v>
      </c>
    </row>
    <row r="5">
      <c r="D5" s="2" t="s">
        <v>15</v>
      </c>
      <c r="E5" s="2" t="s">
        <v>28</v>
      </c>
      <c r="F5" s="3">
        <v>20000.0</v>
      </c>
      <c r="G5" s="3">
        <v>15000.0</v>
      </c>
    </row>
    <row r="6">
      <c r="D6" s="2" t="s">
        <v>21</v>
      </c>
      <c r="E6" s="2" t="s">
        <v>26</v>
      </c>
      <c r="F6" s="3">
        <v>35000.0</v>
      </c>
      <c r="G6" s="3">
        <v>21000.0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7" t="s">
        <v>2</v>
      </c>
      <c r="B7" s="7" t="s">
        <v>29</v>
      </c>
      <c r="C7" s="7" t="s">
        <v>30</v>
      </c>
      <c r="D7" s="7" t="s">
        <v>31</v>
      </c>
    </row>
    <row r="8">
      <c r="A8" s="2" t="s">
        <v>8</v>
      </c>
      <c r="B8" s="2" t="s">
        <v>32</v>
      </c>
      <c r="C8" s="2" t="s">
        <v>33</v>
      </c>
      <c r="D8" s="3">
        <v>12000.0</v>
      </c>
    </row>
    <row r="9">
      <c r="A9" s="2" t="s">
        <v>12</v>
      </c>
      <c r="B9" s="2" t="s">
        <v>34</v>
      </c>
      <c r="C9" s="2" t="s">
        <v>33</v>
      </c>
      <c r="D9" s="3">
        <v>8000.0</v>
      </c>
    </row>
    <row r="10">
      <c r="A10" s="2" t="s">
        <v>16</v>
      </c>
      <c r="B10" s="2" t="s">
        <v>35</v>
      </c>
      <c r="C10" s="2" t="s">
        <v>36</v>
      </c>
      <c r="D10" s="3">
        <v>15000.0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</cols>
  <sheetData>
    <row r="3">
      <c r="C3" s="8" t="s">
        <v>37</v>
      </c>
      <c r="D3" s="8" t="s">
        <v>4</v>
      </c>
    </row>
    <row r="4">
      <c r="C4" s="2" t="s">
        <v>38</v>
      </c>
      <c r="D4" s="9">
        <f>SUMIF(Deals!E5:E9,"Closed Won",Deals!F5:F9)</f>
        <v>32000</v>
      </c>
    </row>
    <row r="5">
      <c r="C5" s="2" t="s">
        <v>39</v>
      </c>
      <c r="D5" s="9">
        <f t="array" ref="D5">XLOOKUP("Alice",'Sales Team'!D3:D6,'Sales Team'!G3:G6) / XLOOKUP("Alice",'Sales Team'!D3:D6,'Sales Team'!F3:F6)</f>
        <v>1.066666667</v>
      </c>
    </row>
    <row r="6">
      <c r="C6" s="2" t="s">
        <v>40</v>
      </c>
      <c r="D6" s="9" t="str">
        <f>IFERROR(__xludf.DUMMYFUNCTION("XLOOKUP(MAX(FILTER(Deals!F5:F9,Deals!E5:E9&gt;0)),Deals!F5:F9,Deals!D5:D9)"),"Widget A")</f>
        <v>Widget A</v>
      </c>
    </row>
  </sheetData>
  <drawing r:id="rId1"/>
</worksheet>
</file>