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EARNING\INDAthon\dataset\"/>
    </mc:Choice>
  </mc:AlternateContent>
  <xr:revisionPtr revIDLastSave="0" documentId="13_ncr:1_{6EA196B4-D7EF-4655-9C8F-751017149F05}" xr6:coauthVersionLast="36" xr6:coauthVersionMax="36" xr10:uidLastSave="{00000000-0000-0000-0000-000000000000}"/>
  <bookViews>
    <workbookView xWindow="0" yWindow="0" windowWidth="6470" windowHeight="3950" activeTab="3" xr2:uid="{2D51FC0E-57CA-4A9A-B318-1F3F68993418}"/>
  </bookViews>
  <sheets>
    <sheet name="submisi 4" sheetId="8" r:id="rId1"/>
    <sheet name="submisi 2" sheetId="6" r:id="rId2"/>
    <sheet name="submisi 3" sheetId="5" r:id="rId3"/>
    <sheet name="coretan" sheetId="3" r:id="rId4"/>
    <sheet name="Sheet1" sheetId="7" r:id="rId5"/>
    <sheet name="submisi" sheetId="4" r:id="rId6"/>
    <sheet name="Compile Aux" sheetId="1" r:id="rId7"/>
    <sheet name="Penumpang TJ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G9" i="4" s="1"/>
  <c r="F6" i="4"/>
  <c r="G5" i="4"/>
  <c r="F5" i="4"/>
  <c r="F4" i="4"/>
  <c r="F8" i="4" s="1"/>
  <c r="F9" i="4" s="1"/>
  <c r="G3" i="4"/>
  <c r="F3" i="4"/>
  <c r="F2" i="4"/>
  <c r="G8" i="8"/>
  <c r="G9" i="8" s="1"/>
  <c r="F8" i="8"/>
  <c r="F9" i="8" s="1"/>
  <c r="F6" i="8"/>
  <c r="G5" i="8"/>
  <c r="F5" i="8"/>
  <c r="F4" i="8"/>
  <c r="G3" i="8"/>
  <c r="F3" i="8"/>
  <c r="F2" i="8"/>
  <c r="F8" i="6"/>
  <c r="F9" i="6" s="1"/>
  <c r="F6" i="6"/>
  <c r="G5" i="6"/>
  <c r="F5" i="6"/>
  <c r="F4" i="6"/>
  <c r="G3" i="6"/>
  <c r="G8" i="6" s="1"/>
  <c r="G9" i="6" s="1"/>
  <c r="F3" i="6"/>
  <c r="F2" i="6"/>
  <c r="G9" i="5"/>
  <c r="G8" i="5"/>
  <c r="G3" i="5"/>
  <c r="G5" i="5"/>
  <c r="F9" i="5"/>
  <c r="F8" i="5"/>
  <c r="F3" i="5"/>
  <c r="F4" i="5"/>
  <c r="F5" i="5"/>
  <c r="F6" i="5"/>
  <c r="F2" i="5"/>
  <c r="L109" i="3" l="1"/>
  <c r="C111" i="3"/>
  <c r="C112" i="3"/>
  <c r="C113" i="3"/>
  <c r="C114" i="3"/>
  <c r="C115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2" i="2"/>
</calcChain>
</file>

<file path=xl/sharedStrings.xml><?xml version="1.0" encoding="utf-8"?>
<sst xmlns="http://schemas.openxmlformats.org/spreadsheetml/2006/main" count="25" uniqueCount="11">
  <si>
    <t>bulan</t>
  </si>
  <si>
    <t>tahun</t>
  </si>
  <si>
    <t>jumlah_perjalanan_lrt</t>
  </si>
  <si>
    <t>jumlah_perjalanan_mrt</t>
  </si>
  <si>
    <t>jumlah_penumpang</t>
  </si>
  <si>
    <t>jumlah_penumpang_mrt</t>
  </si>
  <si>
    <t>jumlah_penumpang_lrt</t>
  </si>
  <si>
    <t>jumlah_armada_tj</t>
  </si>
  <si>
    <t>thn_bln</t>
  </si>
  <si>
    <t>id</t>
  </si>
  <si>
    <t>riil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</si>
</sst>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coretan!$D$1</c:f>
              <c:strCache>
                <c:ptCount val="1"/>
                <c:pt idx="0">
                  <c:v>jumlah_penumpang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coretan!$C$2:$C$109</c:f>
              <c:strCache>
                <c:ptCount val="10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  <c:pt idx="78">
                  <c:v>2021-07</c:v>
                </c:pt>
                <c:pt idx="79">
                  <c:v>2021-08</c:v>
                </c:pt>
                <c:pt idx="80">
                  <c:v>2021-09</c:v>
                </c:pt>
                <c:pt idx="81">
                  <c:v>2021-10</c:v>
                </c:pt>
                <c:pt idx="82">
                  <c:v>2021-11</c:v>
                </c:pt>
                <c:pt idx="83">
                  <c:v>2021-12</c:v>
                </c:pt>
                <c:pt idx="84">
                  <c:v>2022-01</c:v>
                </c:pt>
                <c:pt idx="85">
                  <c:v>2022-02</c:v>
                </c:pt>
                <c:pt idx="86">
                  <c:v>2022-03</c:v>
                </c:pt>
                <c:pt idx="87">
                  <c:v>2022-04</c:v>
                </c:pt>
                <c:pt idx="88">
                  <c:v>2022-05</c:v>
                </c:pt>
                <c:pt idx="89">
                  <c:v>2022-06</c:v>
                </c:pt>
                <c:pt idx="90">
                  <c:v>2022-07</c:v>
                </c:pt>
                <c:pt idx="91">
                  <c:v>2022-08</c:v>
                </c:pt>
                <c:pt idx="92">
                  <c:v>2022-09</c:v>
                </c:pt>
                <c:pt idx="93">
                  <c:v>2022-10</c:v>
                </c:pt>
                <c:pt idx="94">
                  <c:v>2022-11</c:v>
                </c:pt>
                <c:pt idx="95">
                  <c:v>2022-12</c:v>
                </c:pt>
                <c:pt idx="96">
                  <c:v>2023-01</c:v>
                </c:pt>
                <c:pt idx="97">
                  <c:v>2023-02</c:v>
                </c:pt>
                <c:pt idx="98">
                  <c:v>2023-03</c:v>
                </c:pt>
                <c:pt idx="99">
                  <c:v>2023-04</c:v>
                </c:pt>
                <c:pt idx="100">
                  <c:v>2023-05</c:v>
                </c:pt>
                <c:pt idx="101">
                  <c:v>2023-06</c:v>
                </c:pt>
                <c:pt idx="102">
                  <c:v>2023-07</c:v>
                </c:pt>
                <c:pt idx="103">
                  <c:v>2023-08</c:v>
                </c:pt>
                <c:pt idx="104">
                  <c:v>2023-09</c:v>
                </c:pt>
                <c:pt idx="105">
                  <c:v>2023-10</c:v>
                </c:pt>
                <c:pt idx="106">
                  <c:v>2023-11</c:v>
                </c:pt>
                <c:pt idx="107">
                  <c:v>2023-12</c:v>
                </c:pt>
              </c:strCache>
            </c:strRef>
          </c:cat>
          <c:val>
            <c:numRef>
              <c:f>coretan!$D$2:$D$109</c:f>
              <c:numCache>
                <c:formatCode>General</c:formatCode>
                <c:ptCount val="108"/>
                <c:pt idx="0">
                  <c:v>8738599</c:v>
                </c:pt>
                <c:pt idx="1">
                  <c:v>7630313</c:v>
                </c:pt>
                <c:pt idx="2">
                  <c:v>9383835</c:v>
                </c:pt>
                <c:pt idx="3">
                  <c:v>8832441</c:v>
                </c:pt>
                <c:pt idx="4">
                  <c:v>9035420</c:v>
                </c:pt>
                <c:pt idx="5">
                  <c:v>8692562</c:v>
                </c:pt>
                <c:pt idx="6">
                  <c:v>7615995</c:v>
                </c:pt>
                <c:pt idx="7">
                  <c:v>8802642</c:v>
                </c:pt>
                <c:pt idx="8">
                  <c:v>8455633</c:v>
                </c:pt>
                <c:pt idx="9">
                  <c:v>8730480</c:v>
                </c:pt>
                <c:pt idx="10">
                  <c:v>8517075</c:v>
                </c:pt>
                <c:pt idx="11">
                  <c:v>8516389</c:v>
                </c:pt>
                <c:pt idx="12">
                  <c:v>8510994</c:v>
                </c:pt>
                <c:pt idx="13">
                  <c:v>8145941</c:v>
                </c:pt>
                <c:pt idx="14">
                  <c:v>9008425</c:v>
                </c:pt>
                <c:pt idx="15">
                  <c:v>9131988</c:v>
                </c:pt>
                <c:pt idx="16">
                  <c:v>10021995</c:v>
                </c:pt>
                <c:pt idx="17">
                  <c:v>10208544</c:v>
                </c:pt>
                <c:pt idx="18">
                  <c:v>9164541</c:v>
                </c:pt>
                <c:pt idx="19">
                  <c:v>11580402</c:v>
                </c:pt>
                <c:pt idx="20">
                  <c:v>11531883</c:v>
                </c:pt>
                <c:pt idx="21">
                  <c:v>12305997</c:v>
                </c:pt>
                <c:pt idx="22">
                  <c:v>12048909</c:v>
                </c:pt>
                <c:pt idx="23">
                  <c:v>12047238</c:v>
                </c:pt>
                <c:pt idx="24">
                  <c:v>11796581</c:v>
                </c:pt>
                <c:pt idx="25">
                  <c:v>10640621</c:v>
                </c:pt>
                <c:pt idx="26">
                  <c:v>12483992</c:v>
                </c:pt>
                <c:pt idx="27">
                  <c:v>11493180</c:v>
                </c:pt>
                <c:pt idx="28">
                  <c:v>12112465</c:v>
                </c:pt>
                <c:pt idx="29">
                  <c:v>9922650</c:v>
                </c:pt>
                <c:pt idx="30">
                  <c:v>11988615</c:v>
                </c:pt>
                <c:pt idx="31">
                  <c:v>12698049</c:v>
                </c:pt>
                <c:pt idx="32">
                  <c:v>12172620</c:v>
                </c:pt>
                <c:pt idx="33">
                  <c:v>13395980</c:v>
                </c:pt>
                <c:pt idx="34">
                  <c:v>13205754</c:v>
                </c:pt>
                <c:pt idx="35">
                  <c:v>12959272</c:v>
                </c:pt>
                <c:pt idx="36">
                  <c:v>13653900</c:v>
                </c:pt>
                <c:pt idx="37">
                  <c:v>12334445</c:v>
                </c:pt>
                <c:pt idx="38">
                  <c:v>14436887</c:v>
                </c:pt>
                <c:pt idx="39">
                  <c:v>14788197</c:v>
                </c:pt>
                <c:pt idx="40">
                  <c:v>14628436</c:v>
                </c:pt>
                <c:pt idx="41">
                  <c:v>11952598</c:v>
                </c:pt>
                <c:pt idx="42">
                  <c:v>16160624</c:v>
                </c:pt>
                <c:pt idx="43">
                  <c:v>17845075</c:v>
                </c:pt>
                <c:pt idx="44">
                  <c:v>17918742</c:v>
                </c:pt>
                <c:pt idx="45">
                  <c:v>18887584</c:v>
                </c:pt>
                <c:pt idx="46">
                  <c:v>18085649</c:v>
                </c:pt>
                <c:pt idx="47">
                  <c:v>18291352</c:v>
                </c:pt>
                <c:pt idx="48">
                  <c:v>18526848</c:v>
                </c:pt>
                <c:pt idx="49">
                  <c:v>17246625</c:v>
                </c:pt>
                <c:pt idx="50">
                  <c:v>20484664</c:v>
                </c:pt>
                <c:pt idx="51">
                  <c:v>19879965</c:v>
                </c:pt>
                <c:pt idx="52">
                  <c:v>19997409</c:v>
                </c:pt>
                <c:pt idx="53">
                  <c:v>18310031</c:v>
                </c:pt>
                <c:pt idx="54">
                  <c:v>23301375</c:v>
                </c:pt>
                <c:pt idx="55">
                  <c:v>23527586</c:v>
                </c:pt>
                <c:pt idx="56">
                  <c:v>24551616</c:v>
                </c:pt>
                <c:pt idx="57">
                  <c:v>26539525</c:v>
                </c:pt>
                <c:pt idx="58">
                  <c:v>25786562</c:v>
                </c:pt>
                <c:pt idx="59">
                  <c:v>26501506</c:v>
                </c:pt>
                <c:pt idx="60">
                  <c:v>13377000</c:v>
                </c:pt>
                <c:pt idx="61">
                  <c:v>12994000</c:v>
                </c:pt>
                <c:pt idx="62">
                  <c:v>9015000</c:v>
                </c:pt>
                <c:pt idx="63">
                  <c:v>2481000</c:v>
                </c:pt>
                <c:pt idx="64">
                  <c:v>2282000</c:v>
                </c:pt>
                <c:pt idx="65">
                  <c:v>4228000</c:v>
                </c:pt>
                <c:pt idx="66">
                  <c:v>5515000</c:v>
                </c:pt>
                <c:pt idx="67">
                  <c:v>5442000</c:v>
                </c:pt>
                <c:pt idx="68">
                  <c:v>4782000</c:v>
                </c:pt>
                <c:pt idx="69">
                  <c:v>4265000</c:v>
                </c:pt>
                <c:pt idx="70">
                  <c:v>5414000</c:v>
                </c:pt>
                <c:pt idx="71">
                  <c:v>5302000</c:v>
                </c:pt>
                <c:pt idx="72">
                  <c:v>9964000</c:v>
                </c:pt>
                <c:pt idx="73">
                  <c:v>9536000</c:v>
                </c:pt>
                <c:pt idx="74">
                  <c:v>11758000</c:v>
                </c:pt>
                <c:pt idx="75">
                  <c:v>11844000</c:v>
                </c:pt>
                <c:pt idx="76">
                  <c:v>10982000</c:v>
                </c:pt>
                <c:pt idx="77">
                  <c:v>11234000</c:v>
                </c:pt>
                <c:pt idx="78">
                  <c:v>6648000</c:v>
                </c:pt>
                <c:pt idx="79">
                  <c:v>6585000</c:v>
                </c:pt>
                <c:pt idx="80">
                  <c:v>8655000</c:v>
                </c:pt>
                <c:pt idx="81">
                  <c:v>10801000</c:v>
                </c:pt>
                <c:pt idx="82">
                  <c:v>12603000</c:v>
                </c:pt>
                <c:pt idx="83">
                  <c:v>13202000</c:v>
                </c:pt>
                <c:pt idx="84">
                  <c:v>14323000</c:v>
                </c:pt>
                <c:pt idx="85">
                  <c:v>10550000</c:v>
                </c:pt>
                <c:pt idx="86">
                  <c:v>14430000</c:v>
                </c:pt>
                <c:pt idx="87">
                  <c:v>13756000</c:v>
                </c:pt>
                <c:pt idx="88">
                  <c:v>13624000</c:v>
                </c:pt>
                <c:pt idx="89">
                  <c:v>16689000</c:v>
                </c:pt>
                <c:pt idx="90">
                  <c:v>16774000</c:v>
                </c:pt>
                <c:pt idx="91">
                  <c:v>17870000</c:v>
                </c:pt>
                <c:pt idx="92">
                  <c:v>18900000</c:v>
                </c:pt>
                <c:pt idx="93">
                  <c:v>18476000</c:v>
                </c:pt>
                <c:pt idx="94">
                  <c:v>18469000</c:v>
                </c:pt>
                <c:pt idx="95">
                  <c:v>17558000</c:v>
                </c:pt>
                <c:pt idx="96">
                  <c:v>20001303</c:v>
                </c:pt>
                <c:pt idx="97">
                  <c:v>18710281</c:v>
                </c:pt>
                <c:pt idx="98">
                  <c:v>21046680</c:v>
                </c:pt>
                <c:pt idx="99">
                  <c:v>16686971</c:v>
                </c:pt>
                <c:pt idx="100">
                  <c:v>22845144</c:v>
                </c:pt>
                <c:pt idx="101">
                  <c:v>22264954</c:v>
                </c:pt>
                <c:pt idx="102">
                  <c:v>24428349</c:v>
                </c:pt>
                <c:pt idx="103">
                  <c:v>25693459</c:v>
                </c:pt>
                <c:pt idx="104">
                  <c:v>26076085</c:v>
                </c:pt>
                <c:pt idx="105">
                  <c:v>29146729</c:v>
                </c:pt>
                <c:pt idx="106">
                  <c:v>29062581</c:v>
                </c:pt>
                <c:pt idx="107">
                  <c:v>28957580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C-49F6-AF46-CC26E9A5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0015"/>
        <c:axId val="623888959"/>
      </c:lineChart>
      <c:catAx>
        <c:axId val="6218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88959"/>
        <c:crosses val="autoZero"/>
        <c:auto val="1"/>
        <c:lblAlgn val="ctr"/>
        <c:lblOffset val="100"/>
        <c:noMultiLvlLbl val="0"/>
      </c:catAx>
      <c:valAx>
        <c:axId val="6238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coretan!$D$1</c:f>
              <c:strCache>
                <c:ptCount val="1"/>
                <c:pt idx="0">
                  <c:v>jumlah_penumpang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coretan!$C$2:$C$115</c:f>
              <c:strCache>
                <c:ptCount val="11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  <c:pt idx="78">
                  <c:v>2021-07</c:v>
                </c:pt>
                <c:pt idx="79">
                  <c:v>2021-08</c:v>
                </c:pt>
                <c:pt idx="80">
                  <c:v>2021-09</c:v>
                </c:pt>
                <c:pt idx="81">
                  <c:v>2021-10</c:v>
                </c:pt>
                <c:pt idx="82">
                  <c:v>2021-11</c:v>
                </c:pt>
                <c:pt idx="83">
                  <c:v>2021-12</c:v>
                </c:pt>
                <c:pt idx="84">
                  <c:v>2022-01</c:v>
                </c:pt>
                <c:pt idx="85">
                  <c:v>2022-02</c:v>
                </c:pt>
                <c:pt idx="86">
                  <c:v>2022-03</c:v>
                </c:pt>
                <c:pt idx="87">
                  <c:v>2022-04</c:v>
                </c:pt>
                <c:pt idx="88">
                  <c:v>2022-05</c:v>
                </c:pt>
                <c:pt idx="89">
                  <c:v>2022-06</c:v>
                </c:pt>
                <c:pt idx="90">
                  <c:v>2022-07</c:v>
                </c:pt>
                <c:pt idx="91">
                  <c:v>2022-08</c:v>
                </c:pt>
                <c:pt idx="92">
                  <c:v>2022-09</c:v>
                </c:pt>
                <c:pt idx="93">
                  <c:v>2022-10</c:v>
                </c:pt>
                <c:pt idx="94">
                  <c:v>2022-11</c:v>
                </c:pt>
                <c:pt idx="95">
                  <c:v>2022-12</c:v>
                </c:pt>
                <c:pt idx="96">
                  <c:v>2023-01</c:v>
                </c:pt>
                <c:pt idx="97">
                  <c:v>2023-02</c:v>
                </c:pt>
                <c:pt idx="98">
                  <c:v>2023-03</c:v>
                </c:pt>
                <c:pt idx="99">
                  <c:v>2023-04</c:v>
                </c:pt>
                <c:pt idx="100">
                  <c:v>2023-05</c:v>
                </c:pt>
                <c:pt idx="101">
                  <c:v>2023-06</c:v>
                </c:pt>
                <c:pt idx="102">
                  <c:v>2023-07</c:v>
                </c:pt>
                <c:pt idx="103">
                  <c:v>2023-08</c:v>
                </c:pt>
                <c:pt idx="104">
                  <c:v>2023-09</c:v>
                </c:pt>
                <c:pt idx="105">
                  <c:v>2023-10</c:v>
                </c:pt>
                <c:pt idx="106">
                  <c:v>2023-11</c:v>
                </c:pt>
                <c:pt idx="107">
                  <c:v>2023-12</c:v>
                </c:pt>
                <c:pt idx="108">
                  <c:v>2024-01</c:v>
                </c:pt>
                <c:pt idx="109">
                  <c:v>2024-02</c:v>
                </c:pt>
                <c:pt idx="110">
                  <c:v>2024-03</c:v>
                </c:pt>
                <c:pt idx="111">
                  <c:v>2024-04</c:v>
                </c:pt>
                <c:pt idx="112">
                  <c:v>2024-05</c:v>
                </c:pt>
                <c:pt idx="113">
                  <c:v>2024-06</c:v>
                </c:pt>
              </c:strCache>
            </c:strRef>
          </c:cat>
          <c:val>
            <c:numRef>
              <c:f>coretan!$D$2:$D$115</c:f>
              <c:numCache>
                <c:formatCode>General</c:formatCode>
                <c:ptCount val="114"/>
                <c:pt idx="0">
                  <c:v>8738599</c:v>
                </c:pt>
                <c:pt idx="1">
                  <c:v>7630313</c:v>
                </c:pt>
                <c:pt idx="2">
                  <c:v>9383835</c:v>
                </c:pt>
                <c:pt idx="3">
                  <c:v>8832441</c:v>
                </c:pt>
                <c:pt idx="4">
                  <c:v>9035420</c:v>
                </c:pt>
                <c:pt idx="5">
                  <c:v>8692562</c:v>
                </c:pt>
                <c:pt idx="6">
                  <c:v>7615995</c:v>
                </c:pt>
                <c:pt idx="7">
                  <c:v>8802642</c:v>
                </c:pt>
                <c:pt idx="8">
                  <c:v>8455633</c:v>
                </c:pt>
                <c:pt idx="9">
                  <c:v>8730480</c:v>
                </c:pt>
                <c:pt idx="10">
                  <c:v>8517075</c:v>
                </c:pt>
                <c:pt idx="11">
                  <c:v>8516389</c:v>
                </c:pt>
                <c:pt idx="12">
                  <c:v>8510994</c:v>
                </c:pt>
                <c:pt idx="13">
                  <c:v>8145941</c:v>
                </c:pt>
                <c:pt idx="14">
                  <c:v>9008425</c:v>
                </c:pt>
                <c:pt idx="15">
                  <c:v>9131988</c:v>
                </c:pt>
                <c:pt idx="16">
                  <c:v>10021995</c:v>
                </c:pt>
                <c:pt idx="17">
                  <c:v>10208544</c:v>
                </c:pt>
                <c:pt idx="18">
                  <c:v>9164541</c:v>
                </c:pt>
                <c:pt idx="19">
                  <c:v>11580402</c:v>
                </c:pt>
                <c:pt idx="20">
                  <c:v>11531883</c:v>
                </c:pt>
                <c:pt idx="21">
                  <c:v>12305997</c:v>
                </c:pt>
                <c:pt idx="22">
                  <c:v>12048909</c:v>
                </c:pt>
                <c:pt idx="23">
                  <c:v>12047238</c:v>
                </c:pt>
                <c:pt idx="24">
                  <c:v>11796581</c:v>
                </c:pt>
                <c:pt idx="25">
                  <c:v>10640621</c:v>
                </c:pt>
                <c:pt idx="26">
                  <c:v>12483992</c:v>
                </c:pt>
                <c:pt idx="27">
                  <c:v>11493180</c:v>
                </c:pt>
                <c:pt idx="28">
                  <c:v>12112465</c:v>
                </c:pt>
                <c:pt idx="29">
                  <c:v>9922650</c:v>
                </c:pt>
                <c:pt idx="30">
                  <c:v>11988615</c:v>
                </c:pt>
                <c:pt idx="31">
                  <c:v>12698049</c:v>
                </c:pt>
                <c:pt idx="32">
                  <c:v>12172620</c:v>
                </c:pt>
                <c:pt idx="33">
                  <c:v>13395980</c:v>
                </c:pt>
                <c:pt idx="34">
                  <c:v>13205754</c:v>
                </c:pt>
                <c:pt idx="35">
                  <c:v>12959272</c:v>
                </c:pt>
                <c:pt idx="36">
                  <c:v>13653900</c:v>
                </c:pt>
                <c:pt idx="37">
                  <c:v>12334445</c:v>
                </c:pt>
                <c:pt idx="38">
                  <c:v>14436887</c:v>
                </c:pt>
                <c:pt idx="39">
                  <c:v>14788197</c:v>
                </c:pt>
                <c:pt idx="40">
                  <c:v>14628436</c:v>
                </c:pt>
                <c:pt idx="41">
                  <c:v>11952598</c:v>
                </c:pt>
                <c:pt idx="42">
                  <c:v>16160624</c:v>
                </c:pt>
                <c:pt idx="43">
                  <c:v>17845075</c:v>
                </c:pt>
                <c:pt idx="44">
                  <c:v>17918742</c:v>
                </c:pt>
                <c:pt idx="45">
                  <c:v>18887584</c:v>
                </c:pt>
                <c:pt idx="46">
                  <c:v>18085649</c:v>
                </c:pt>
                <c:pt idx="47">
                  <c:v>18291352</c:v>
                </c:pt>
                <c:pt idx="48">
                  <c:v>18526848</c:v>
                </c:pt>
                <c:pt idx="49">
                  <c:v>17246625</c:v>
                </c:pt>
                <c:pt idx="50">
                  <c:v>20484664</c:v>
                </c:pt>
                <c:pt idx="51">
                  <c:v>19879965</c:v>
                </c:pt>
                <c:pt idx="52">
                  <c:v>19997409</c:v>
                </c:pt>
                <c:pt idx="53">
                  <c:v>18310031</c:v>
                </c:pt>
                <c:pt idx="54">
                  <c:v>23301375</c:v>
                </c:pt>
                <c:pt idx="55">
                  <c:v>23527586</c:v>
                </c:pt>
                <c:pt idx="56">
                  <c:v>24551616</c:v>
                </c:pt>
                <c:pt idx="57">
                  <c:v>26539525</c:v>
                </c:pt>
                <c:pt idx="58">
                  <c:v>25786562</c:v>
                </c:pt>
                <c:pt idx="59">
                  <c:v>26501506</c:v>
                </c:pt>
                <c:pt idx="60">
                  <c:v>13377000</c:v>
                </c:pt>
                <c:pt idx="61">
                  <c:v>12994000</c:v>
                </c:pt>
                <c:pt idx="62">
                  <c:v>9015000</c:v>
                </c:pt>
                <c:pt idx="63">
                  <c:v>2481000</c:v>
                </c:pt>
                <c:pt idx="64">
                  <c:v>2282000</c:v>
                </c:pt>
                <c:pt idx="65">
                  <c:v>4228000</c:v>
                </c:pt>
                <c:pt idx="66">
                  <c:v>5515000</c:v>
                </c:pt>
                <c:pt idx="67">
                  <c:v>5442000</c:v>
                </c:pt>
                <c:pt idx="68">
                  <c:v>4782000</c:v>
                </c:pt>
                <c:pt idx="69">
                  <c:v>4265000</c:v>
                </c:pt>
                <c:pt idx="70">
                  <c:v>5414000</c:v>
                </c:pt>
                <c:pt idx="71">
                  <c:v>5302000</c:v>
                </c:pt>
                <c:pt idx="72">
                  <c:v>9964000</c:v>
                </c:pt>
                <c:pt idx="73">
                  <c:v>9536000</c:v>
                </c:pt>
                <c:pt idx="74">
                  <c:v>11758000</c:v>
                </c:pt>
                <c:pt idx="75">
                  <c:v>11844000</c:v>
                </c:pt>
                <c:pt idx="76">
                  <c:v>10982000</c:v>
                </c:pt>
                <c:pt idx="77">
                  <c:v>11234000</c:v>
                </c:pt>
                <c:pt idx="78">
                  <c:v>6648000</c:v>
                </c:pt>
                <c:pt idx="79">
                  <c:v>6585000</c:v>
                </c:pt>
                <c:pt idx="80">
                  <c:v>8655000</c:v>
                </c:pt>
                <c:pt idx="81">
                  <c:v>10801000</c:v>
                </c:pt>
                <c:pt idx="82">
                  <c:v>12603000</c:v>
                </c:pt>
                <c:pt idx="83">
                  <c:v>13202000</c:v>
                </c:pt>
                <c:pt idx="84">
                  <c:v>14323000</c:v>
                </c:pt>
                <c:pt idx="85">
                  <c:v>10550000</c:v>
                </c:pt>
                <c:pt idx="86">
                  <c:v>14430000</c:v>
                </c:pt>
                <c:pt idx="87">
                  <c:v>13756000</c:v>
                </c:pt>
                <c:pt idx="88">
                  <c:v>13624000</c:v>
                </c:pt>
                <c:pt idx="89">
                  <c:v>16689000</c:v>
                </c:pt>
                <c:pt idx="90">
                  <c:v>16774000</c:v>
                </c:pt>
                <c:pt idx="91">
                  <c:v>17870000</c:v>
                </c:pt>
                <c:pt idx="92">
                  <c:v>18900000</c:v>
                </c:pt>
                <c:pt idx="93">
                  <c:v>18476000</c:v>
                </c:pt>
                <c:pt idx="94">
                  <c:v>18469000</c:v>
                </c:pt>
                <c:pt idx="95">
                  <c:v>17558000</c:v>
                </c:pt>
                <c:pt idx="96">
                  <c:v>20001303</c:v>
                </c:pt>
                <c:pt idx="97">
                  <c:v>18710281</c:v>
                </c:pt>
                <c:pt idx="98">
                  <c:v>21046680</c:v>
                </c:pt>
                <c:pt idx="99">
                  <c:v>16686971</c:v>
                </c:pt>
                <c:pt idx="100">
                  <c:v>22845144</c:v>
                </c:pt>
                <c:pt idx="101">
                  <c:v>22264954</c:v>
                </c:pt>
                <c:pt idx="102">
                  <c:v>24428349</c:v>
                </c:pt>
                <c:pt idx="103">
                  <c:v>25693459</c:v>
                </c:pt>
                <c:pt idx="104">
                  <c:v>26076085</c:v>
                </c:pt>
                <c:pt idx="105">
                  <c:v>29146729</c:v>
                </c:pt>
                <c:pt idx="106">
                  <c:v>29062581</c:v>
                </c:pt>
                <c:pt idx="107">
                  <c:v>28957580</c:v>
                </c:pt>
                <c:pt idx="108">
                  <c:v>30934491</c:v>
                </c:pt>
                <c:pt idx="109">
                  <c:v>28506393</c:v>
                </c:pt>
                <c:pt idx="110">
                  <c:v>30085836</c:v>
                </c:pt>
                <c:pt idx="111">
                  <c:v>26901324</c:v>
                </c:pt>
                <c:pt idx="112">
                  <c:v>32021887</c:v>
                </c:pt>
                <c:pt idx="113">
                  <c:v>28121343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C-409C-A732-8FFB05C2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561295"/>
        <c:axId val="613796319"/>
      </c:lineChart>
      <c:catAx>
        <c:axId val="7515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96319"/>
        <c:crosses val="autoZero"/>
        <c:auto val="1"/>
        <c:lblAlgn val="ctr"/>
        <c:lblOffset val="100"/>
        <c:noMultiLvlLbl val="0"/>
      </c:catAx>
      <c:valAx>
        <c:axId val="6137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6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coretan!$D$1</c:f>
              <c:strCache>
                <c:ptCount val="1"/>
                <c:pt idx="0">
                  <c:v>jumlah_penumpang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coretan!$C$2:$C$115</c:f>
              <c:strCache>
                <c:ptCount val="11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  <c:pt idx="78">
                  <c:v>2021-07</c:v>
                </c:pt>
                <c:pt idx="79">
                  <c:v>2021-08</c:v>
                </c:pt>
                <c:pt idx="80">
                  <c:v>2021-09</c:v>
                </c:pt>
                <c:pt idx="81">
                  <c:v>2021-10</c:v>
                </c:pt>
                <c:pt idx="82">
                  <c:v>2021-11</c:v>
                </c:pt>
                <c:pt idx="83">
                  <c:v>2021-12</c:v>
                </c:pt>
                <c:pt idx="84">
                  <c:v>2022-01</c:v>
                </c:pt>
                <c:pt idx="85">
                  <c:v>2022-02</c:v>
                </c:pt>
                <c:pt idx="86">
                  <c:v>2022-03</c:v>
                </c:pt>
                <c:pt idx="87">
                  <c:v>2022-04</c:v>
                </c:pt>
                <c:pt idx="88">
                  <c:v>2022-05</c:v>
                </c:pt>
                <c:pt idx="89">
                  <c:v>2022-06</c:v>
                </c:pt>
                <c:pt idx="90">
                  <c:v>2022-07</c:v>
                </c:pt>
                <c:pt idx="91">
                  <c:v>2022-08</c:v>
                </c:pt>
                <c:pt idx="92">
                  <c:v>2022-09</c:v>
                </c:pt>
                <c:pt idx="93">
                  <c:v>2022-10</c:v>
                </c:pt>
                <c:pt idx="94">
                  <c:v>2022-11</c:v>
                </c:pt>
                <c:pt idx="95">
                  <c:v>2022-12</c:v>
                </c:pt>
                <c:pt idx="96">
                  <c:v>2023-01</c:v>
                </c:pt>
                <c:pt idx="97">
                  <c:v>2023-02</c:v>
                </c:pt>
                <c:pt idx="98">
                  <c:v>2023-03</c:v>
                </c:pt>
                <c:pt idx="99">
                  <c:v>2023-04</c:v>
                </c:pt>
                <c:pt idx="100">
                  <c:v>2023-05</c:v>
                </c:pt>
                <c:pt idx="101">
                  <c:v>2023-06</c:v>
                </c:pt>
                <c:pt idx="102">
                  <c:v>2023-07</c:v>
                </c:pt>
                <c:pt idx="103">
                  <c:v>2023-08</c:v>
                </c:pt>
                <c:pt idx="104">
                  <c:v>2023-09</c:v>
                </c:pt>
                <c:pt idx="105">
                  <c:v>2023-10</c:v>
                </c:pt>
                <c:pt idx="106">
                  <c:v>2023-11</c:v>
                </c:pt>
                <c:pt idx="107">
                  <c:v>2023-12</c:v>
                </c:pt>
                <c:pt idx="108">
                  <c:v>2024-01</c:v>
                </c:pt>
                <c:pt idx="109">
                  <c:v>2024-02</c:v>
                </c:pt>
                <c:pt idx="110">
                  <c:v>2024-03</c:v>
                </c:pt>
                <c:pt idx="111">
                  <c:v>2024-04</c:v>
                </c:pt>
                <c:pt idx="112">
                  <c:v>2024-05</c:v>
                </c:pt>
                <c:pt idx="113">
                  <c:v>2024-06</c:v>
                </c:pt>
              </c:strCache>
            </c:strRef>
          </c:cat>
          <c:val>
            <c:numRef>
              <c:f>coretan!$D$2:$D$115</c:f>
              <c:numCache>
                <c:formatCode>General</c:formatCode>
                <c:ptCount val="114"/>
                <c:pt idx="0">
                  <c:v>8738599</c:v>
                </c:pt>
                <c:pt idx="1">
                  <c:v>7630313</c:v>
                </c:pt>
                <c:pt idx="2">
                  <c:v>9383835</c:v>
                </c:pt>
                <c:pt idx="3">
                  <c:v>8832441</c:v>
                </c:pt>
                <c:pt idx="4">
                  <c:v>9035420</c:v>
                </c:pt>
                <c:pt idx="5">
                  <c:v>8692562</c:v>
                </c:pt>
                <c:pt idx="6">
                  <c:v>7615995</c:v>
                </c:pt>
                <c:pt idx="7">
                  <c:v>8802642</c:v>
                </c:pt>
                <c:pt idx="8">
                  <c:v>8455633</c:v>
                </c:pt>
                <c:pt idx="9">
                  <c:v>8730480</c:v>
                </c:pt>
                <c:pt idx="10">
                  <c:v>8517075</c:v>
                </c:pt>
                <c:pt idx="11">
                  <c:v>8516389</c:v>
                </c:pt>
                <c:pt idx="12">
                  <c:v>8510994</c:v>
                </c:pt>
                <c:pt idx="13">
                  <c:v>8145941</c:v>
                </c:pt>
                <c:pt idx="14">
                  <c:v>9008425</c:v>
                </c:pt>
                <c:pt idx="15">
                  <c:v>9131988</c:v>
                </c:pt>
                <c:pt idx="16">
                  <c:v>10021995</c:v>
                </c:pt>
                <c:pt idx="17">
                  <c:v>10208544</c:v>
                </c:pt>
                <c:pt idx="18">
                  <c:v>9164541</c:v>
                </c:pt>
                <c:pt idx="19">
                  <c:v>11580402</c:v>
                </c:pt>
                <c:pt idx="20">
                  <c:v>11531883</c:v>
                </c:pt>
                <c:pt idx="21">
                  <c:v>12305997</c:v>
                </c:pt>
                <c:pt idx="22">
                  <c:v>12048909</c:v>
                </c:pt>
                <c:pt idx="23">
                  <c:v>12047238</c:v>
                </c:pt>
                <c:pt idx="24">
                  <c:v>11796581</c:v>
                </c:pt>
                <c:pt idx="25">
                  <c:v>10640621</c:v>
                </c:pt>
                <c:pt idx="26">
                  <c:v>12483992</c:v>
                </c:pt>
                <c:pt idx="27">
                  <c:v>11493180</c:v>
                </c:pt>
                <c:pt idx="28">
                  <c:v>12112465</c:v>
                </c:pt>
                <c:pt idx="29">
                  <c:v>9922650</c:v>
                </c:pt>
                <c:pt idx="30">
                  <c:v>11988615</c:v>
                </c:pt>
                <c:pt idx="31">
                  <c:v>12698049</c:v>
                </c:pt>
                <c:pt idx="32">
                  <c:v>12172620</c:v>
                </c:pt>
                <c:pt idx="33">
                  <c:v>13395980</c:v>
                </c:pt>
                <c:pt idx="34">
                  <c:v>13205754</c:v>
                </c:pt>
                <c:pt idx="35">
                  <c:v>12959272</c:v>
                </c:pt>
                <c:pt idx="36">
                  <c:v>13653900</c:v>
                </c:pt>
                <c:pt idx="37">
                  <c:v>12334445</c:v>
                </c:pt>
                <c:pt idx="38">
                  <c:v>14436887</c:v>
                </c:pt>
                <c:pt idx="39">
                  <c:v>14788197</c:v>
                </c:pt>
                <c:pt idx="40">
                  <c:v>14628436</c:v>
                </c:pt>
                <c:pt idx="41">
                  <c:v>11952598</c:v>
                </c:pt>
                <c:pt idx="42">
                  <c:v>16160624</c:v>
                </c:pt>
                <c:pt idx="43">
                  <c:v>17845075</c:v>
                </c:pt>
                <c:pt idx="44">
                  <c:v>17918742</c:v>
                </c:pt>
                <c:pt idx="45">
                  <c:v>18887584</c:v>
                </c:pt>
                <c:pt idx="46">
                  <c:v>18085649</c:v>
                </c:pt>
                <c:pt idx="47">
                  <c:v>18291352</c:v>
                </c:pt>
                <c:pt idx="48">
                  <c:v>18526848</c:v>
                </c:pt>
                <c:pt idx="49">
                  <c:v>17246625</c:v>
                </c:pt>
                <c:pt idx="50">
                  <c:v>20484664</c:v>
                </c:pt>
                <c:pt idx="51">
                  <c:v>19879965</c:v>
                </c:pt>
                <c:pt idx="52">
                  <c:v>19997409</c:v>
                </c:pt>
                <c:pt idx="53">
                  <c:v>18310031</c:v>
                </c:pt>
                <c:pt idx="54">
                  <c:v>23301375</c:v>
                </c:pt>
                <c:pt idx="55">
                  <c:v>23527586</c:v>
                </c:pt>
                <c:pt idx="56">
                  <c:v>24551616</c:v>
                </c:pt>
                <c:pt idx="57">
                  <c:v>26539525</c:v>
                </c:pt>
                <c:pt idx="58">
                  <c:v>25786562</c:v>
                </c:pt>
                <c:pt idx="59">
                  <c:v>26501506</c:v>
                </c:pt>
                <c:pt idx="60">
                  <c:v>13377000</c:v>
                </c:pt>
                <c:pt idx="61">
                  <c:v>12994000</c:v>
                </c:pt>
                <c:pt idx="62">
                  <c:v>9015000</c:v>
                </c:pt>
                <c:pt idx="63">
                  <c:v>2481000</c:v>
                </c:pt>
                <c:pt idx="64">
                  <c:v>2282000</c:v>
                </c:pt>
                <c:pt idx="65">
                  <c:v>4228000</c:v>
                </c:pt>
                <c:pt idx="66">
                  <c:v>5515000</c:v>
                </c:pt>
                <c:pt idx="67">
                  <c:v>5442000</c:v>
                </c:pt>
                <c:pt idx="68">
                  <c:v>4782000</c:v>
                </c:pt>
                <c:pt idx="69">
                  <c:v>4265000</c:v>
                </c:pt>
                <c:pt idx="70">
                  <c:v>5414000</c:v>
                </c:pt>
                <c:pt idx="71">
                  <c:v>5302000</c:v>
                </c:pt>
                <c:pt idx="72">
                  <c:v>9964000</c:v>
                </c:pt>
                <c:pt idx="73">
                  <c:v>9536000</c:v>
                </c:pt>
                <c:pt idx="74">
                  <c:v>11758000</c:v>
                </c:pt>
                <c:pt idx="75">
                  <c:v>11844000</c:v>
                </c:pt>
                <c:pt idx="76">
                  <c:v>10982000</c:v>
                </c:pt>
                <c:pt idx="77">
                  <c:v>11234000</c:v>
                </c:pt>
                <c:pt idx="78">
                  <c:v>6648000</c:v>
                </c:pt>
                <c:pt idx="79">
                  <c:v>6585000</c:v>
                </c:pt>
                <c:pt idx="80">
                  <c:v>8655000</c:v>
                </c:pt>
                <c:pt idx="81">
                  <c:v>10801000</c:v>
                </c:pt>
                <c:pt idx="82">
                  <c:v>12603000</c:v>
                </c:pt>
                <c:pt idx="83">
                  <c:v>13202000</c:v>
                </c:pt>
                <c:pt idx="84">
                  <c:v>14323000</c:v>
                </c:pt>
                <c:pt idx="85">
                  <c:v>10550000</c:v>
                </c:pt>
                <c:pt idx="86">
                  <c:v>14430000</c:v>
                </c:pt>
                <c:pt idx="87">
                  <c:v>13756000</c:v>
                </c:pt>
                <c:pt idx="88">
                  <c:v>13624000</c:v>
                </c:pt>
                <c:pt idx="89">
                  <c:v>16689000</c:v>
                </c:pt>
                <c:pt idx="90">
                  <c:v>16774000</c:v>
                </c:pt>
                <c:pt idx="91">
                  <c:v>17870000</c:v>
                </c:pt>
                <c:pt idx="92">
                  <c:v>18900000</c:v>
                </c:pt>
                <c:pt idx="93">
                  <c:v>18476000</c:v>
                </c:pt>
                <c:pt idx="94">
                  <c:v>18469000</c:v>
                </c:pt>
                <c:pt idx="95">
                  <c:v>17558000</c:v>
                </c:pt>
                <c:pt idx="96">
                  <c:v>20001303</c:v>
                </c:pt>
                <c:pt idx="97">
                  <c:v>18710281</c:v>
                </c:pt>
                <c:pt idx="98">
                  <c:v>21046680</c:v>
                </c:pt>
                <c:pt idx="99">
                  <c:v>16686971</c:v>
                </c:pt>
                <c:pt idx="100">
                  <c:v>22845144</c:v>
                </c:pt>
                <c:pt idx="101">
                  <c:v>22264954</c:v>
                </c:pt>
                <c:pt idx="102">
                  <c:v>24428349</c:v>
                </c:pt>
                <c:pt idx="103">
                  <c:v>25693459</c:v>
                </c:pt>
                <c:pt idx="104">
                  <c:v>26076085</c:v>
                </c:pt>
                <c:pt idx="105">
                  <c:v>29146729</c:v>
                </c:pt>
                <c:pt idx="106">
                  <c:v>29062581</c:v>
                </c:pt>
                <c:pt idx="107">
                  <c:v>28957580</c:v>
                </c:pt>
                <c:pt idx="108">
                  <c:v>30934491</c:v>
                </c:pt>
                <c:pt idx="109">
                  <c:v>28506393</c:v>
                </c:pt>
                <c:pt idx="110">
                  <c:v>30085836</c:v>
                </c:pt>
                <c:pt idx="111">
                  <c:v>26901324</c:v>
                </c:pt>
                <c:pt idx="112">
                  <c:v>32021887</c:v>
                </c:pt>
                <c:pt idx="113">
                  <c:v>28121343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6-421A-87F0-BC5E546D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731503"/>
        <c:axId val="623920991"/>
      </c:lineChart>
      <c:catAx>
        <c:axId val="7467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20991"/>
        <c:crosses val="autoZero"/>
        <c:auto val="1"/>
        <c:lblAlgn val="ctr"/>
        <c:lblOffset val="100"/>
        <c:noMultiLvlLbl val="0"/>
      </c:catAx>
      <c:valAx>
        <c:axId val="6239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'Compile Aux'!$D$1</c:f>
              <c:strCache>
                <c:ptCount val="1"/>
                <c:pt idx="0">
                  <c:v>jumlah_perjalanan_lrt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'Compile Aux'!$D$2:$D$18</c:f>
              <c:numCache>
                <c:formatCode>General</c:formatCode>
                <c:ptCount val="17"/>
                <c:pt idx="0">
                  <c:v>6190</c:v>
                </c:pt>
                <c:pt idx="1">
                  <c:v>5980</c:v>
                </c:pt>
                <c:pt idx="2">
                  <c:v>6200</c:v>
                </c:pt>
                <c:pt idx="3">
                  <c:v>5998</c:v>
                </c:pt>
                <c:pt idx="4">
                  <c:v>6198</c:v>
                </c:pt>
                <c:pt idx="5">
                  <c:v>6098</c:v>
                </c:pt>
                <c:pt idx="6">
                  <c:v>6322</c:v>
                </c:pt>
                <c:pt idx="7">
                  <c:v>6322</c:v>
                </c:pt>
                <c:pt idx="8">
                  <c:v>6120</c:v>
                </c:pt>
                <c:pt idx="9">
                  <c:v>6314</c:v>
                </c:pt>
                <c:pt idx="10">
                  <c:v>6120</c:v>
                </c:pt>
                <c:pt idx="11">
                  <c:v>6350</c:v>
                </c:pt>
                <c:pt idx="12">
                  <c:v>6324</c:v>
                </c:pt>
                <c:pt idx="13">
                  <c:v>5916</c:v>
                </c:pt>
                <c:pt idx="14">
                  <c:v>6321</c:v>
                </c:pt>
                <c:pt idx="15">
                  <c:v>6120</c:v>
                </c:pt>
                <c:pt idx="16">
                  <c:v>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1-419F-8856-748AEB4397DA}"/>
            </c:ext>
          </c:extLst>
        </c:ser>
        <c:ser>
          <c:idx val="1"/>
          <c:order val="1"/>
          <c:tx>
            <c:strRef>
              <c:f>'Compile Aux'!$E$1</c:f>
              <c:strCache>
                <c:ptCount val="1"/>
                <c:pt idx="0">
                  <c:v>jumlah_perjalanan_mrt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'Compile Aux'!$E$2:$E$18</c:f>
              <c:numCache>
                <c:formatCode>General</c:formatCode>
                <c:ptCount val="17"/>
                <c:pt idx="0">
                  <c:v>8035</c:v>
                </c:pt>
                <c:pt idx="1">
                  <c:v>7340</c:v>
                </c:pt>
                <c:pt idx="2">
                  <c:v>8035</c:v>
                </c:pt>
                <c:pt idx="3">
                  <c:v>7270</c:v>
                </c:pt>
                <c:pt idx="4">
                  <c:v>8161</c:v>
                </c:pt>
                <c:pt idx="5">
                  <c:v>7688</c:v>
                </c:pt>
                <c:pt idx="6">
                  <c:v>8109</c:v>
                </c:pt>
                <c:pt idx="7">
                  <c:v>8253</c:v>
                </c:pt>
                <c:pt idx="8">
                  <c:v>7909</c:v>
                </c:pt>
                <c:pt idx="9">
                  <c:v>8229</c:v>
                </c:pt>
                <c:pt idx="10">
                  <c:v>8229</c:v>
                </c:pt>
                <c:pt idx="11">
                  <c:v>8124</c:v>
                </c:pt>
                <c:pt idx="12">
                  <c:v>8241</c:v>
                </c:pt>
                <c:pt idx="13">
                  <c:v>7539</c:v>
                </c:pt>
                <c:pt idx="14">
                  <c:v>7977</c:v>
                </c:pt>
                <c:pt idx="15">
                  <c:v>7626</c:v>
                </c:pt>
                <c:pt idx="16">
                  <c:v>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1-419F-8856-748AEB439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86319"/>
        <c:axId val="604898319"/>
      </c:lineChart>
      <c:catAx>
        <c:axId val="62548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8319"/>
        <c:crosses val="autoZero"/>
        <c:auto val="1"/>
        <c:lblAlgn val="ctr"/>
        <c:lblOffset val="100"/>
        <c:noMultiLvlLbl val="0"/>
      </c:catAx>
      <c:valAx>
        <c:axId val="604898319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'Compile Aux'!$E$1</c:f>
              <c:strCache>
                <c:ptCount val="1"/>
                <c:pt idx="0">
                  <c:v>jumlah_perjalanan_mrt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'Compile Aux'!$E$2:$E$18</c:f>
              <c:numCache>
                <c:formatCode>General</c:formatCode>
                <c:ptCount val="17"/>
                <c:pt idx="0">
                  <c:v>8035</c:v>
                </c:pt>
                <c:pt idx="1">
                  <c:v>7340</c:v>
                </c:pt>
                <c:pt idx="2">
                  <c:v>8035</c:v>
                </c:pt>
                <c:pt idx="3">
                  <c:v>7270</c:v>
                </c:pt>
                <c:pt idx="4">
                  <c:v>8161</c:v>
                </c:pt>
                <c:pt idx="5">
                  <c:v>7688</c:v>
                </c:pt>
                <c:pt idx="6">
                  <c:v>8109</c:v>
                </c:pt>
                <c:pt idx="7">
                  <c:v>8253</c:v>
                </c:pt>
                <c:pt idx="8">
                  <c:v>7909</c:v>
                </c:pt>
                <c:pt idx="9">
                  <c:v>8229</c:v>
                </c:pt>
                <c:pt idx="10">
                  <c:v>8229</c:v>
                </c:pt>
                <c:pt idx="11">
                  <c:v>8124</c:v>
                </c:pt>
                <c:pt idx="12">
                  <c:v>8241</c:v>
                </c:pt>
                <c:pt idx="13">
                  <c:v>7539</c:v>
                </c:pt>
                <c:pt idx="14">
                  <c:v>7977</c:v>
                </c:pt>
                <c:pt idx="15">
                  <c:v>7626</c:v>
                </c:pt>
                <c:pt idx="16">
                  <c:v>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2-4649-A546-D5C6AE23B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86319"/>
        <c:axId val="604898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'Compile Aux'!$D$1</c15:sqref>
                        </c15:formulaRef>
                      </c:ext>
                    </c:extLst>
                    <c:strCache>
                      <c:ptCount val="1"/>
                      <c:pt idx="0">
                        <c:v>jumlah_perjalanan_lrt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'Compile Aux'!$D$2:$D$18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6190</c:v>
                      </c:pt>
                      <c:pt idx="1">
                        <c:v>5980</c:v>
                      </c:pt>
                      <c:pt idx="2">
                        <c:v>6200</c:v>
                      </c:pt>
                      <c:pt idx="3">
                        <c:v>5998</c:v>
                      </c:pt>
                      <c:pt idx="4">
                        <c:v>6198</c:v>
                      </c:pt>
                      <c:pt idx="5">
                        <c:v>6098</c:v>
                      </c:pt>
                      <c:pt idx="6">
                        <c:v>6322</c:v>
                      </c:pt>
                      <c:pt idx="7">
                        <c:v>6322</c:v>
                      </c:pt>
                      <c:pt idx="8">
                        <c:v>6120</c:v>
                      </c:pt>
                      <c:pt idx="9">
                        <c:v>6314</c:v>
                      </c:pt>
                      <c:pt idx="10">
                        <c:v>6120</c:v>
                      </c:pt>
                      <c:pt idx="11">
                        <c:v>6350</c:v>
                      </c:pt>
                      <c:pt idx="12">
                        <c:v>6324</c:v>
                      </c:pt>
                      <c:pt idx="13">
                        <c:v>5916</c:v>
                      </c:pt>
                      <c:pt idx="14">
                        <c:v>6321</c:v>
                      </c:pt>
                      <c:pt idx="15">
                        <c:v>6120</c:v>
                      </c:pt>
                      <c:pt idx="16">
                        <c:v>6324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02-4649-A546-D5C6AE23BC06}"/>
                  </c:ext>
                </c:extLst>
              </c15:ser>
            </c15:filteredLineSeries>
          </c:ext>
        </c:extLst>
      </c:lineChart>
      <c:catAx>
        <c:axId val="62548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8319"/>
        <c:crosses val="autoZero"/>
        <c:auto val="1"/>
        <c:lblAlgn val="ctr"/>
        <c:lblOffset val="100"/>
        <c:noMultiLvlLbl val="0"/>
      </c:catAx>
      <c:valAx>
        <c:axId val="604898319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'Penumpang TJ'!$D$1</c:f>
              <c:strCache>
                <c:ptCount val="1"/>
                <c:pt idx="0">
                  <c:v>jumlah_penumpang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'Penumpang TJ'!$C$2:$C$109</c:f>
              <c:strCache>
                <c:ptCount val="10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  <c:pt idx="78">
                  <c:v>2021-07</c:v>
                </c:pt>
                <c:pt idx="79">
                  <c:v>2021-08</c:v>
                </c:pt>
                <c:pt idx="80">
                  <c:v>2021-09</c:v>
                </c:pt>
                <c:pt idx="81">
                  <c:v>2021-10</c:v>
                </c:pt>
                <c:pt idx="82">
                  <c:v>2021-11</c:v>
                </c:pt>
                <c:pt idx="83">
                  <c:v>2021-12</c:v>
                </c:pt>
                <c:pt idx="84">
                  <c:v>2022-01</c:v>
                </c:pt>
                <c:pt idx="85">
                  <c:v>2022-02</c:v>
                </c:pt>
                <c:pt idx="86">
                  <c:v>2022-03</c:v>
                </c:pt>
                <c:pt idx="87">
                  <c:v>2022-04</c:v>
                </c:pt>
                <c:pt idx="88">
                  <c:v>2022-05</c:v>
                </c:pt>
                <c:pt idx="89">
                  <c:v>2022-06</c:v>
                </c:pt>
                <c:pt idx="90">
                  <c:v>2022-07</c:v>
                </c:pt>
                <c:pt idx="91">
                  <c:v>2022-08</c:v>
                </c:pt>
                <c:pt idx="92">
                  <c:v>2022-09</c:v>
                </c:pt>
                <c:pt idx="93">
                  <c:v>2022-10</c:v>
                </c:pt>
                <c:pt idx="94">
                  <c:v>2022-11</c:v>
                </c:pt>
                <c:pt idx="95">
                  <c:v>2022-12</c:v>
                </c:pt>
                <c:pt idx="96">
                  <c:v>2023-01</c:v>
                </c:pt>
                <c:pt idx="97">
                  <c:v>2023-02</c:v>
                </c:pt>
                <c:pt idx="98">
                  <c:v>2023-03</c:v>
                </c:pt>
                <c:pt idx="99">
                  <c:v>2023-04</c:v>
                </c:pt>
                <c:pt idx="100">
                  <c:v>2023-05</c:v>
                </c:pt>
                <c:pt idx="101">
                  <c:v>2023-06</c:v>
                </c:pt>
                <c:pt idx="102">
                  <c:v>2023-07</c:v>
                </c:pt>
                <c:pt idx="103">
                  <c:v>2023-08</c:v>
                </c:pt>
                <c:pt idx="104">
                  <c:v>2023-09</c:v>
                </c:pt>
                <c:pt idx="105">
                  <c:v>2023-10</c:v>
                </c:pt>
                <c:pt idx="106">
                  <c:v>2023-11</c:v>
                </c:pt>
                <c:pt idx="107">
                  <c:v>2023-12</c:v>
                </c:pt>
              </c:strCache>
            </c:strRef>
          </c:cat>
          <c:val>
            <c:numRef>
              <c:f>'Penumpang TJ'!$D$2:$D$109</c:f>
              <c:numCache>
                <c:formatCode>General</c:formatCode>
                <c:ptCount val="108"/>
                <c:pt idx="0">
                  <c:v>8738599</c:v>
                </c:pt>
                <c:pt idx="1">
                  <c:v>7630313</c:v>
                </c:pt>
                <c:pt idx="2">
                  <c:v>9383835</c:v>
                </c:pt>
                <c:pt idx="3">
                  <c:v>8832441</c:v>
                </c:pt>
                <c:pt idx="4">
                  <c:v>9035420</c:v>
                </c:pt>
                <c:pt idx="5">
                  <c:v>8692562</c:v>
                </c:pt>
                <c:pt idx="6">
                  <c:v>7615995</c:v>
                </c:pt>
                <c:pt idx="7">
                  <c:v>8802642</c:v>
                </c:pt>
                <c:pt idx="8">
                  <c:v>8455633</c:v>
                </c:pt>
                <c:pt idx="9">
                  <c:v>8730480</c:v>
                </c:pt>
                <c:pt idx="10">
                  <c:v>8517075</c:v>
                </c:pt>
                <c:pt idx="11">
                  <c:v>8516389</c:v>
                </c:pt>
                <c:pt idx="12">
                  <c:v>8510994</c:v>
                </c:pt>
                <c:pt idx="13">
                  <c:v>8145941</c:v>
                </c:pt>
                <c:pt idx="14">
                  <c:v>9008425</c:v>
                </c:pt>
                <c:pt idx="15">
                  <c:v>9131988</c:v>
                </c:pt>
                <c:pt idx="16">
                  <c:v>10021995</c:v>
                </c:pt>
                <c:pt idx="17">
                  <c:v>10208544</c:v>
                </c:pt>
                <c:pt idx="18">
                  <c:v>9164541</c:v>
                </c:pt>
                <c:pt idx="19">
                  <c:v>11580402</c:v>
                </c:pt>
                <c:pt idx="20">
                  <c:v>11531883</c:v>
                </c:pt>
                <c:pt idx="21">
                  <c:v>12305997</c:v>
                </c:pt>
                <c:pt idx="22">
                  <c:v>12048909</c:v>
                </c:pt>
                <c:pt idx="23">
                  <c:v>12047238</c:v>
                </c:pt>
                <c:pt idx="24">
                  <c:v>11796581</c:v>
                </c:pt>
                <c:pt idx="25">
                  <c:v>10640621</c:v>
                </c:pt>
                <c:pt idx="26">
                  <c:v>12483992</c:v>
                </c:pt>
                <c:pt idx="27">
                  <c:v>11493180</c:v>
                </c:pt>
                <c:pt idx="28">
                  <c:v>12112465</c:v>
                </c:pt>
                <c:pt idx="29">
                  <c:v>9922650</c:v>
                </c:pt>
                <c:pt idx="30">
                  <c:v>11988615</c:v>
                </c:pt>
                <c:pt idx="31">
                  <c:v>12698049</c:v>
                </c:pt>
                <c:pt idx="32">
                  <c:v>12172620</c:v>
                </c:pt>
                <c:pt idx="33">
                  <c:v>13395980</c:v>
                </c:pt>
                <c:pt idx="34">
                  <c:v>13205754</c:v>
                </c:pt>
                <c:pt idx="35">
                  <c:v>12959272</c:v>
                </c:pt>
                <c:pt idx="36">
                  <c:v>13653900</c:v>
                </c:pt>
                <c:pt idx="37">
                  <c:v>12334445</c:v>
                </c:pt>
                <c:pt idx="38">
                  <c:v>14436887</c:v>
                </c:pt>
                <c:pt idx="39">
                  <c:v>14788197</c:v>
                </c:pt>
                <c:pt idx="40">
                  <c:v>14628436</c:v>
                </c:pt>
                <c:pt idx="41">
                  <c:v>11952598</c:v>
                </c:pt>
                <c:pt idx="42">
                  <c:v>16160624</c:v>
                </c:pt>
                <c:pt idx="43">
                  <c:v>17845075</c:v>
                </c:pt>
                <c:pt idx="44">
                  <c:v>17918742</c:v>
                </c:pt>
                <c:pt idx="45">
                  <c:v>18887584</c:v>
                </c:pt>
                <c:pt idx="46">
                  <c:v>18085649</c:v>
                </c:pt>
                <c:pt idx="47">
                  <c:v>18291352</c:v>
                </c:pt>
                <c:pt idx="48">
                  <c:v>18526848</c:v>
                </c:pt>
                <c:pt idx="49">
                  <c:v>17246625</c:v>
                </c:pt>
                <c:pt idx="50">
                  <c:v>20484664</c:v>
                </c:pt>
                <c:pt idx="51">
                  <c:v>19879965</c:v>
                </c:pt>
                <c:pt idx="52">
                  <c:v>19997409</c:v>
                </c:pt>
                <c:pt idx="53">
                  <c:v>18310031</c:v>
                </c:pt>
                <c:pt idx="54">
                  <c:v>23301375</c:v>
                </c:pt>
                <c:pt idx="55">
                  <c:v>23527586</c:v>
                </c:pt>
                <c:pt idx="56">
                  <c:v>24551616</c:v>
                </c:pt>
                <c:pt idx="57">
                  <c:v>26539525</c:v>
                </c:pt>
                <c:pt idx="58">
                  <c:v>25786562</c:v>
                </c:pt>
                <c:pt idx="59">
                  <c:v>26501506</c:v>
                </c:pt>
                <c:pt idx="60">
                  <c:v>13377000</c:v>
                </c:pt>
                <c:pt idx="61">
                  <c:v>12994000</c:v>
                </c:pt>
                <c:pt idx="62">
                  <c:v>9015000</c:v>
                </c:pt>
                <c:pt idx="63">
                  <c:v>2481000</c:v>
                </c:pt>
                <c:pt idx="64">
                  <c:v>2282000</c:v>
                </c:pt>
                <c:pt idx="65">
                  <c:v>4228000</c:v>
                </c:pt>
                <c:pt idx="66">
                  <c:v>5515000</c:v>
                </c:pt>
                <c:pt idx="67">
                  <c:v>5442000</c:v>
                </c:pt>
                <c:pt idx="68">
                  <c:v>4782000</c:v>
                </c:pt>
                <c:pt idx="69">
                  <c:v>4265000</c:v>
                </c:pt>
                <c:pt idx="70">
                  <c:v>5414000</c:v>
                </c:pt>
                <c:pt idx="71">
                  <c:v>5302000</c:v>
                </c:pt>
                <c:pt idx="72">
                  <c:v>9964000</c:v>
                </c:pt>
                <c:pt idx="73">
                  <c:v>9536000</c:v>
                </c:pt>
                <c:pt idx="74">
                  <c:v>11758000</c:v>
                </c:pt>
                <c:pt idx="75">
                  <c:v>11844000</c:v>
                </c:pt>
                <c:pt idx="76">
                  <c:v>10982000</c:v>
                </c:pt>
                <c:pt idx="77">
                  <c:v>11234000</c:v>
                </c:pt>
                <c:pt idx="78">
                  <c:v>6648000</c:v>
                </c:pt>
                <c:pt idx="79">
                  <c:v>6585000</c:v>
                </c:pt>
                <c:pt idx="80">
                  <c:v>8655000</c:v>
                </c:pt>
                <c:pt idx="81">
                  <c:v>10801000</c:v>
                </c:pt>
                <c:pt idx="82">
                  <c:v>12603000</c:v>
                </c:pt>
                <c:pt idx="83">
                  <c:v>13202000</c:v>
                </c:pt>
                <c:pt idx="84">
                  <c:v>14323000</c:v>
                </c:pt>
                <c:pt idx="85">
                  <c:v>10550000</c:v>
                </c:pt>
                <c:pt idx="86">
                  <c:v>14430000</c:v>
                </c:pt>
                <c:pt idx="87">
                  <c:v>13756000</c:v>
                </c:pt>
                <c:pt idx="88">
                  <c:v>13624000</c:v>
                </c:pt>
                <c:pt idx="89">
                  <c:v>16689000</c:v>
                </c:pt>
                <c:pt idx="90">
                  <c:v>16774000</c:v>
                </c:pt>
                <c:pt idx="91">
                  <c:v>17870000</c:v>
                </c:pt>
                <c:pt idx="92">
                  <c:v>18900000</c:v>
                </c:pt>
                <c:pt idx="93">
                  <c:v>18476000</c:v>
                </c:pt>
                <c:pt idx="94">
                  <c:v>18469000</c:v>
                </c:pt>
                <c:pt idx="95">
                  <c:v>17558000</c:v>
                </c:pt>
                <c:pt idx="96">
                  <c:v>20001303</c:v>
                </c:pt>
                <c:pt idx="97">
                  <c:v>18710281</c:v>
                </c:pt>
                <c:pt idx="98">
                  <c:v>21046680</c:v>
                </c:pt>
                <c:pt idx="99">
                  <c:v>16686971</c:v>
                </c:pt>
                <c:pt idx="100">
                  <c:v>22845144</c:v>
                </c:pt>
                <c:pt idx="101">
                  <c:v>22264954</c:v>
                </c:pt>
                <c:pt idx="102">
                  <c:v>24428349</c:v>
                </c:pt>
                <c:pt idx="103">
                  <c:v>25693459</c:v>
                </c:pt>
                <c:pt idx="104">
                  <c:v>26076085</c:v>
                </c:pt>
                <c:pt idx="105">
                  <c:v>29146729</c:v>
                </c:pt>
                <c:pt idx="106">
                  <c:v>29062581</c:v>
                </c:pt>
                <c:pt idx="107">
                  <c:v>28957580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D-4526-A309-F14A5E7B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0015"/>
        <c:axId val="623888959"/>
      </c:lineChart>
      <c:catAx>
        <c:axId val="6218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88959"/>
        <c:crosses val="autoZero"/>
        <c:auto val="1"/>
        <c:lblAlgn val="ctr"/>
        <c:lblOffset val="100"/>
        <c:noMultiLvlLbl val="0"/>
      </c:catAx>
      <c:valAx>
        <c:axId val="6238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85725</xdr:rowOff>
    </xdr:from>
    <xdr:to>
      <xdr:col>24</xdr:col>
      <xdr:colOff>295275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3CB56-A5C2-4203-8F0C-C31C5C115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34</xdr:row>
      <xdr:rowOff>152399</xdr:rowOff>
    </xdr:from>
    <xdr:to>
      <xdr:col>25</xdr:col>
      <xdr:colOff>409575</xdr:colOff>
      <xdr:row>51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D9AA4-D3A4-49E2-9D8C-4CCF576C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99</xdr:row>
      <xdr:rowOff>107951</xdr:rowOff>
    </xdr:from>
    <xdr:to>
      <xdr:col>26</xdr:col>
      <xdr:colOff>244476</xdr:colOff>
      <xdr:row>116</xdr:row>
      <xdr:rowOff>139701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2529A-08CF-4146-8BD0-060173FB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21</xdr:row>
      <xdr:rowOff>123825</xdr:rowOff>
    </xdr:from>
    <xdr:to>
      <xdr:col>19</xdr:col>
      <xdr:colOff>114300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65622-EA3D-4909-93E9-DEF5CACC6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20</xdr:row>
      <xdr:rowOff>152400</xdr:rowOff>
    </xdr:from>
    <xdr:to>
      <xdr:col>11</xdr:col>
      <xdr:colOff>323850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62913-5A79-464F-86DF-2BFF3B43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85725</xdr:rowOff>
    </xdr:from>
    <xdr:to>
      <xdr:col>24</xdr:col>
      <xdr:colOff>295275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2F48C-AF69-48EB-8AA6-44BB9008B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2F48-1013-4EB2-96A1-4F432B409CF7}">
  <dimension ref="A1:G9"/>
  <sheetViews>
    <sheetView workbookViewId="0">
      <selection activeCell="G9" sqref="G9"/>
    </sheetView>
  </sheetViews>
  <sheetFormatPr defaultRowHeight="14.5" x14ac:dyDescent="0.35"/>
  <cols>
    <col min="4" max="4" width="13.7265625" customWidth="1"/>
    <col min="6" max="6" width="18.90625" customWidth="1"/>
    <col min="7" max="7" width="22.26953125" customWidth="1"/>
  </cols>
  <sheetData>
    <row r="1" spans="1:7" x14ac:dyDescent="0.35">
      <c r="A1" t="s">
        <v>9</v>
      </c>
      <c r="B1" t="s">
        <v>4</v>
      </c>
    </row>
    <row r="2" spans="1:7" x14ac:dyDescent="0.35">
      <c r="A2">
        <v>1</v>
      </c>
      <c r="B2">
        <v>28946642</v>
      </c>
      <c r="D2">
        <v>30934491</v>
      </c>
      <c r="F2" s="6">
        <f>(D2-B2)^2</f>
        <v>3951543646801</v>
      </c>
      <c r="G2" s="6"/>
    </row>
    <row r="3" spans="1:7" x14ac:dyDescent="0.35">
      <c r="A3">
        <v>2</v>
      </c>
      <c r="B3">
        <v>27581403</v>
      </c>
      <c r="D3">
        <v>28506393</v>
      </c>
      <c r="F3" s="6">
        <f t="shared" ref="F3:F6" si="0">(D3-B3)^2</f>
        <v>855606500100</v>
      </c>
      <c r="G3" s="6">
        <f t="shared" ref="G3:G6" si="1">(D3-B3)^2</f>
        <v>855606500100</v>
      </c>
    </row>
    <row r="4" spans="1:7" x14ac:dyDescent="0.35">
      <c r="A4">
        <v>3</v>
      </c>
      <c r="B4">
        <v>30207566</v>
      </c>
      <c r="D4">
        <v>30085836</v>
      </c>
      <c r="F4" s="6">
        <f t="shared" si="0"/>
        <v>14818192900</v>
      </c>
      <c r="G4" s="6"/>
    </row>
    <row r="5" spans="1:7" x14ac:dyDescent="0.35">
      <c r="A5">
        <v>4</v>
      </c>
      <c r="B5">
        <v>30239548</v>
      </c>
      <c r="D5">
        <v>26901324</v>
      </c>
      <c r="F5" s="6">
        <f t="shared" si="0"/>
        <v>11143739474176</v>
      </c>
      <c r="G5" s="6">
        <f t="shared" si="1"/>
        <v>11143739474176</v>
      </c>
    </row>
    <row r="6" spans="1:7" x14ac:dyDescent="0.35">
      <c r="A6">
        <v>5</v>
      </c>
      <c r="B6">
        <v>32722360</v>
      </c>
      <c r="D6">
        <v>32021887</v>
      </c>
      <c r="F6" s="6">
        <f t="shared" si="0"/>
        <v>490662423729</v>
      </c>
      <c r="G6" s="6"/>
    </row>
    <row r="7" spans="1:7" x14ac:dyDescent="0.35">
      <c r="A7">
        <v>6</v>
      </c>
      <c r="B7">
        <v>32860184</v>
      </c>
    </row>
    <row r="8" spans="1:7" x14ac:dyDescent="0.35">
      <c r="F8" s="6">
        <f>SUM(F2:F6)/5</f>
        <v>3291274047541.2002</v>
      </c>
      <c r="G8" s="5">
        <f>SUM(G3:G5)/2</f>
        <v>5999672987138</v>
      </c>
    </row>
    <row r="9" spans="1:7" x14ac:dyDescent="0.35">
      <c r="F9">
        <f>SQRT(F8)</f>
        <v>1814186.8833009461</v>
      </c>
      <c r="G9">
        <f>SQRT(G8)</f>
        <v>2449422.9906526967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4386-EC80-4400-A30E-EDC6ED04CBB9}">
  <sheetPr codeName="Sheet6"/>
  <dimension ref="A1:G9"/>
  <sheetViews>
    <sheetView workbookViewId="0">
      <selection activeCell="F9" sqref="F9"/>
    </sheetView>
  </sheetViews>
  <sheetFormatPr defaultRowHeight="14.5" x14ac:dyDescent="0.35"/>
  <cols>
    <col min="2" max="2" width="19" customWidth="1"/>
    <col min="4" max="4" width="13.7265625" customWidth="1"/>
    <col min="6" max="6" width="18.6328125" customWidth="1"/>
    <col min="7" max="7" width="20.7265625" customWidth="1"/>
  </cols>
  <sheetData>
    <row r="1" spans="1:7" x14ac:dyDescent="0.35">
      <c r="A1" t="s">
        <v>9</v>
      </c>
      <c r="B1" t="s">
        <v>4</v>
      </c>
    </row>
    <row r="2" spans="1:7" x14ac:dyDescent="0.35">
      <c r="A2">
        <v>1</v>
      </c>
      <c r="B2" s="4">
        <v>29840565</v>
      </c>
      <c r="D2">
        <v>30934491</v>
      </c>
      <c r="F2" s="6">
        <f>(D2-B2)^2</f>
        <v>1196674093476</v>
      </c>
      <c r="G2" s="6"/>
    </row>
    <row r="3" spans="1:7" x14ac:dyDescent="0.35">
      <c r="A3">
        <v>2</v>
      </c>
      <c r="B3" s="4">
        <v>26968843</v>
      </c>
      <c r="D3">
        <v>28506393</v>
      </c>
      <c r="F3" s="6">
        <f t="shared" ref="F3:F6" si="0">(D3-B3)^2</f>
        <v>2364060002500</v>
      </c>
      <c r="G3" s="6">
        <f t="shared" ref="G3:G6" si="1">(D3-B3)^2</f>
        <v>2364060002500</v>
      </c>
    </row>
    <row r="4" spans="1:7" x14ac:dyDescent="0.35">
      <c r="A4">
        <v>3</v>
      </c>
      <c r="B4" s="4">
        <v>30378528</v>
      </c>
      <c r="D4">
        <v>30085836</v>
      </c>
      <c r="F4" s="6">
        <f t="shared" si="0"/>
        <v>85668606864</v>
      </c>
      <c r="G4" s="6"/>
    </row>
    <row r="5" spans="1:7" x14ac:dyDescent="0.35">
      <c r="A5">
        <v>4</v>
      </c>
      <c r="B5" s="4">
        <v>25154282</v>
      </c>
      <c r="D5">
        <v>26901324</v>
      </c>
      <c r="F5" s="6">
        <f t="shared" si="0"/>
        <v>3052155749764</v>
      </c>
      <c r="G5" s="6">
        <f t="shared" si="1"/>
        <v>3052155749764</v>
      </c>
    </row>
    <row r="6" spans="1:7" x14ac:dyDescent="0.35">
      <c r="A6">
        <v>5</v>
      </c>
      <c r="B6" s="4">
        <v>26031774</v>
      </c>
      <c r="D6">
        <v>32021887</v>
      </c>
      <c r="F6" s="6">
        <f t="shared" si="0"/>
        <v>35881453752769</v>
      </c>
      <c r="G6" s="6"/>
    </row>
    <row r="7" spans="1:7" x14ac:dyDescent="0.35">
      <c r="A7">
        <v>6</v>
      </c>
      <c r="B7" s="4">
        <v>26934547</v>
      </c>
    </row>
    <row r="8" spans="1:7" x14ac:dyDescent="0.35">
      <c r="F8" s="6">
        <f>SUM(F2:F6)/5</f>
        <v>8516002441074.5996</v>
      </c>
      <c r="G8" s="5">
        <f>SUM(G3:G5)/2</f>
        <v>2708107876132</v>
      </c>
    </row>
    <row r="9" spans="1:7" x14ac:dyDescent="0.35">
      <c r="F9">
        <f>SQRT(F8)</f>
        <v>2918219.0529627139</v>
      </c>
      <c r="G9">
        <f>SQRT(G8)</f>
        <v>1645632.9712703256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7EE8-67F6-4B80-BD13-5B6E4462BE69}">
  <sheetPr codeName="Sheet1"/>
  <dimension ref="A1:G9"/>
  <sheetViews>
    <sheetView workbookViewId="0">
      <selection activeCell="B7" sqref="B7"/>
    </sheetView>
  </sheetViews>
  <sheetFormatPr defaultRowHeight="14.5" x14ac:dyDescent="0.35"/>
  <cols>
    <col min="4" max="4" width="13.7265625" customWidth="1"/>
    <col min="6" max="6" width="24.453125" customWidth="1"/>
    <col min="7" max="7" width="23.26953125" customWidth="1"/>
  </cols>
  <sheetData>
    <row r="1" spans="1:7" x14ac:dyDescent="0.35">
      <c r="A1" t="s">
        <v>9</v>
      </c>
      <c r="B1" t="s">
        <v>4</v>
      </c>
    </row>
    <row r="2" spans="1:7" x14ac:dyDescent="0.35">
      <c r="A2">
        <v>1</v>
      </c>
      <c r="B2">
        <v>29020175</v>
      </c>
      <c r="D2">
        <v>30934491</v>
      </c>
      <c r="F2" s="6">
        <f>(D2-B2)^2</f>
        <v>3664605747856</v>
      </c>
      <c r="G2" s="6"/>
    </row>
    <row r="3" spans="1:7" x14ac:dyDescent="0.35">
      <c r="A3">
        <v>2</v>
      </c>
      <c r="B3">
        <v>28159615</v>
      </c>
      <c r="D3">
        <v>28506393</v>
      </c>
      <c r="F3" s="6">
        <f t="shared" ref="F3:F6" si="0">(D3-B3)^2</f>
        <v>120254981284</v>
      </c>
      <c r="G3" s="6">
        <f t="shared" ref="G3:G6" si="1">(D3-B3)^2</f>
        <v>120254981284</v>
      </c>
    </row>
    <row r="4" spans="1:7" x14ac:dyDescent="0.35">
      <c r="A4">
        <v>3</v>
      </c>
      <c r="B4">
        <v>29238634</v>
      </c>
      <c r="D4">
        <v>30085836</v>
      </c>
      <c r="F4" s="6">
        <f t="shared" si="0"/>
        <v>717751228804</v>
      </c>
      <c r="G4" s="6"/>
    </row>
    <row r="5" spans="1:7" x14ac:dyDescent="0.35">
      <c r="A5">
        <v>4</v>
      </c>
      <c r="B5">
        <v>27448037</v>
      </c>
      <c r="D5">
        <v>26901324</v>
      </c>
      <c r="F5" s="6">
        <f t="shared" si="0"/>
        <v>298895104369</v>
      </c>
      <c r="G5" s="6">
        <f t="shared" si="1"/>
        <v>298895104369</v>
      </c>
    </row>
    <row r="6" spans="1:7" x14ac:dyDescent="0.35">
      <c r="A6">
        <v>5</v>
      </c>
      <c r="B6">
        <v>27740844</v>
      </c>
      <c r="D6">
        <v>32021887</v>
      </c>
      <c r="F6" s="6">
        <f t="shared" si="0"/>
        <v>18327329167849</v>
      </c>
      <c r="G6" s="6"/>
    </row>
    <row r="7" spans="1:7" x14ac:dyDescent="0.35">
      <c r="A7">
        <v>6</v>
      </c>
      <c r="B7">
        <v>28121343</v>
      </c>
    </row>
    <row r="8" spans="1:7" x14ac:dyDescent="0.35">
      <c r="F8" s="6">
        <f>SUM(F2:F6)/5</f>
        <v>4625767246032.4004</v>
      </c>
      <c r="G8" s="5">
        <f>SUM(G3:G5)/2</f>
        <v>209575042826.5</v>
      </c>
    </row>
    <row r="9" spans="1:7" x14ac:dyDescent="0.35">
      <c r="F9">
        <f>SQRT(F8)</f>
        <v>2150759.6904425193</v>
      </c>
      <c r="G9">
        <f>SQRT(G8)</f>
        <v>457793.66839931282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D9D-9D16-4BDF-8374-282C0171EF82}">
  <sheetPr codeName="Sheet2"/>
  <dimension ref="A1:O116"/>
  <sheetViews>
    <sheetView tabSelected="1" topLeftCell="A91" zoomScale="70" zoomScaleNormal="70" workbookViewId="0">
      <selection activeCell="D120" sqref="D120"/>
    </sheetView>
  </sheetViews>
  <sheetFormatPr defaultRowHeight="14.5" x14ac:dyDescent="0.35"/>
  <cols>
    <col min="8" max="8" width="10.1796875" bestFit="1" customWidth="1"/>
  </cols>
  <sheetData>
    <row r="1" spans="1:4" x14ac:dyDescent="0.35">
      <c r="A1" t="s">
        <v>0</v>
      </c>
      <c r="B1" t="s">
        <v>1</v>
      </c>
      <c r="C1" t="s">
        <v>8</v>
      </c>
      <c r="D1" t="s">
        <v>4</v>
      </c>
    </row>
    <row r="2" spans="1:4" x14ac:dyDescent="0.35">
      <c r="A2">
        <v>1</v>
      </c>
      <c r="B2">
        <v>2015</v>
      </c>
      <c r="C2" t="str">
        <f>B2&amp;"-"&amp;TEXT(A2,"00")</f>
        <v>2015-01</v>
      </c>
      <c r="D2">
        <v>8738599</v>
      </c>
    </row>
    <row r="3" spans="1:4" x14ac:dyDescent="0.35">
      <c r="A3">
        <v>2</v>
      </c>
      <c r="B3">
        <v>2015</v>
      </c>
      <c r="C3" t="str">
        <f t="shared" ref="C3:C66" si="0">B3&amp;"-"&amp;TEXT(A3,"00")</f>
        <v>2015-02</v>
      </c>
      <c r="D3">
        <v>7630313</v>
      </c>
    </row>
    <row r="4" spans="1:4" x14ac:dyDescent="0.35">
      <c r="A4">
        <v>3</v>
      </c>
      <c r="B4">
        <v>2015</v>
      </c>
      <c r="C4" t="str">
        <f t="shared" si="0"/>
        <v>2015-03</v>
      </c>
      <c r="D4">
        <v>9383835</v>
      </c>
    </row>
    <row r="5" spans="1:4" x14ac:dyDescent="0.35">
      <c r="A5">
        <v>4</v>
      </c>
      <c r="B5">
        <v>2015</v>
      </c>
      <c r="C5" t="str">
        <f t="shared" si="0"/>
        <v>2015-04</v>
      </c>
      <c r="D5">
        <v>8832441</v>
      </c>
    </row>
    <row r="6" spans="1:4" x14ac:dyDescent="0.35">
      <c r="A6">
        <v>5</v>
      </c>
      <c r="B6">
        <v>2015</v>
      </c>
      <c r="C6" t="str">
        <f t="shared" si="0"/>
        <v>2015-05</v>
      </c>
      <c r="D6">
        <v>9035420</v>
      </c>
    </row>
    <row r="7" spans="1:4" x14ac:dyDescent="0.35">
      <c r="A7">
        <v>6</v>
      </c>
      <c r="B7">
        <v>2015</v>
      </c>
      <c r="C7" t="str">
        <f t="shared" si="0"/>
        <v>2015-06</v>
      </c>
      <c r="D7">
        <v>8692562</v>
      </c>
    </row>
    <row r="8" spans="1:4" x14ac:dyDescent="0.35">
      <c r="A8">
        <v>7</v>
      </c>
      <c r="B8">
        <v>2015</v>
      </c>
      <c r="C8" t="str">
        <f t="shared" si="0"/>
        <v>2015-07</v>
      </c>
      <c r="D8">
        <v>7615995</v>
      </c>
    </row>
    <row r="9" spans="1:4" x14ac:dyDescent="0.35">
      <c r="A9">
        <v>8</v>
      </c>
      <c r="B9">
        <v>2015</v>
      </c>
      <c r="C9" t="str">
        <f t="shared" si="0"/>
        <v>2015-08</v>
      </c>
      <c r="D9">
        <v>8802642</v>
      </c>
    </row>
    <row r="10" spans="1:4" x14ac:dyDescent="0.35">
      <c r="A10">
        <v>9</v>
      </c>
      <c r="B10">
        <v>2015</v>
      </c>
      <c r="C10" t="str">
        <f t="shared" si="0"/>
        <v>2015-09</v>
      </c>
      <c r="D10">
        <v>8455633</v>
      </c>
    </row>
    <row r="11" spans="1:4" x14ac:dyDescent="0.35">
      <c r="A11">
        <v>10</v>
      </c>
      <c r="B11">
        <v>2015</v>
      </c>
      <c r="C11" t="str">
        <f t="shared" si="0"/>
        <v>2015-10</v>
      </c>
      <c r="D11">
        <v>8730480</v>
      </c>
    </row>
    <row r="12" spans="1:4" x14ac:dyDescent="0.35">
      <c r="A12">
        <v>11</v>
      </c>
      <c r="B12">
        <v>2015</v>
      </c>
      <c r="C12" t="str">
        <f t="shared" si="0"/>
        <v>2015-11</v>
      </c>
      <c r="D12">
        <v>8517075</v>
      </c>
    </row>
    <row r="13" spans="1:4" x14ac:dyDescent="0.35">
      <c r="A13">
        <v>12</v>
      </c>
      <c r="B13">
        <v>2015</v>
      </c>
      <c r="C13" t="str">
        <f t="shared" si="0"/>
        <v>2015-12</v>
      </c>
      <c r="D13">
        <v>8516389</v>
      </c>
    </row>
    <row r="14" spans="1:4" x14ac:dyDescent="0.35">
      <c r="A14">
        <v>1</v>
      </c>
      <c r="B14">
        <v>2016</v>
      </c>
      <c r="C14" t="str">
        <f t="shared" si="0"/>
        <v>2016-01</v>
      </c>
      <c r="D14">
        <v>8510994</v>
      </c>
    </row>
    <row r="15" spans="1:4" x14ac:dyDescent="0.35">
      <c r="A15">
        <v>2</v>
      </c>
      <c r="B15">
        <v>2016</v>
      </c>
      <c r="C15" t="str">
        <f t="shared" si="0"/>
        <v>2016-02</v>
      </c>
      <c r="D15">
        <v>8145941</v>
      </c>
    </row>
    <row r="16" spans="1:4" x14ac:dyDescent="0.35">
      <c r="A16">
        <v>3</v>
      </c>
      <c r="B16">
        <v>2016</v>
      </c>
      <c r="C16" t="str">
        <f t="shared" si="0"/>
        <v>2016-03</v>
      </c>
      <c r="D16">
        <v>9008425</v>
      </c>
    </row>
    <row r="17" spans="1:4" x14ac:dyDescent="0.35">
      <c r="A17">
        <v>4</v>
      </c>
      <c r="B17">
        <v>2016</v>
      </c>
      <c r="C17" t="str">
        <f t="shared" si="0"/>
        <v>2016-04</v>
      </c>
      <c r="D17">
        <v>9131988</v>
      </c>
    </row>
    <row r="18" spans="1:4" x14ac:dyDescent="0.35">
      <c r="A18">
        <v>5</v>
      </c>
      <c r="B18">
        <v>2016</v>
      </c>
      <c r="C18" t="str">
        <f t="shared" si="0"/>
        <v>2016-05</v>
      </c>
      <c r="D18">
        <v>10021995</v>
      </c>
    </row>
    <row r="19" spans="1:4" x14ac:dyDescent="0.35">
      <c r="A19">
        <v>6</v>
      </c>
      <c r="B19">
        <v>2016</v>
      </c>
      <c r="C19" t="str">
        <f t="shared" si="0"/>
        <v>2016-06</v>
      </c>
      <c r="D19">
        <v>10208544</v>
      </c>
    </row>
    <row r="20" spans="1:4" x14ac:dyDescent="0.35">
      <c r="A20">
        <v>7</v>
      </c>
      <c r="B20">
        <v>2016</v>
      </c>
      <c r="C20" t="str">
        <f t="shared" si="0"/>
        <v>2016-07</v>
      </c>
      <c r="D20">
        <v>9164541</v>
      </c>
    </row>
    <row r="21" spans="1:4" x14ac:dyDescent="0.35">
      <c r="A21">
        <v>8</v>
      </c>
      <c r="B21">
        <v>2016</v>
      </c>
      <c r="C21" t="str">
        <f t="shared" si="0"/>
        <v>2016-08</v>
      </c>
      <c r="D21">
        <v>11580402</v>
      </c>
    </row>
    <row r="22" spans="1:4" x14ac:dyDescent="0.35">
      <c r="A22">
        <v>9</v>
      </c>
      <c r="B22">
        <v>2016</v>
      </c>
      <c r="C22" t="str">
        <f t="shared" si="0"/>
        <v>2016-09</v>
      </c>
      <c r="D22">
        <v>11531883</v>
      </c>
    </row>
    <row r="23" spans="1:4" x14ac:dyDescent="0.35">
      <c r="A23">
        <v>10</v>
      </c>
      <c r="B23">
        <v>2016</v>
      </c>
      <c r="C23" t="str">
        <f t="shared" si="0"/>
        <v>2016-10</v>
      </c>
      <c r="D23">
        <v>12305997</v>
      </c>
    </row>
    <row r="24" spans="1:4" x14ac:dyDescent="0.35">
      <c r="A24">
        <v>11</v>
      </c>
      <c r="B24">
        <v>2016</v>
      </c>
      <c r="C24" t="str">
        <f t="shared" si="0"/>
        <v>2016-11</v>
      </c>
      <c r="D24">
        <v>12048909</v>
      </c>
    </row>
    <row r="25" spans="1:4" x14ac:dyDescent="0.35">
      <c r="A25">
        <v>12</v>
      </c>
      <c r="B25">
        <v>2016</v>
      </c>
      <c r="C25" t="str">
        <f t="shared" si="0"/>
        <v>2016-12</v>
      </c>
      <c r="D25">
        <v>12047238</v>
      </c>
    </row>
    <row r="26" spans="1:4" x14ac:dyDescent="0.35">
      <c r="A26">
        <v>1</v>
      </c>
      <c r="B26">
        <v>2017</v>
      </c>
      <c r="C26" t="str">
        <f t="shared" si="0"/>
        <v>2017-01</v>
      </c>
      <c r="D26">
        <v>11796581</v>
      </c>
    </row>
    <row r="27" spans="1:4" x14ac:dyDescent="0.35">
      <c r="A27">
        <v>2</v>
      </c>
      <c r="B27">
        <v>2017</v>
      </c>
      <c r="C27" t="str">
        <f t="shared" si="0"/>
        <v>2017-02</v>
      </c>
      <c r="D27">
        <v>10640621</v>
      </c>
    </row>
    <row r="28" spans="1:4" x14ac:dyDescent="0.35">
      <c r="A28">
        <v>3</v>
      </c>
      <c r="B28">
        <v>2017</v>
      </c>
      <c r="C28" t="str">
        <f t="shared" si="0"/>
        <v>2017-03</v>
      </c>
      <c r="D28">
        <v>12483992</v>
      </c>
    </row>
    <row r="29" spans="1:4" x14ac:dyDescent="0.35">
      <c r="A29">
        <v>4</v>
      </c>
      <c r="B29">
        <v>2017</v>
      </c>
      <c r="C29" t="str">
        <f t="shared" si="0"/>
        <v>2017-04</v>
      </c>
      <c r="D29">
        <v>11493180</v>
      </c>
    </row>
    <row r="30" spans="1:4" x14ac:dyDescent="0.35">
      <c r="A30">
        <v>5</v>
      </c>
      <c r="B30">
        <v>2017</v>
      </c>
      <c r="C30" t="str">
        <f t="shared" si="0"/>
        <v>2017-05</v>
      </c>
      <c r="D30">
        <v>12112465</v>
      </c>
    </row>
    <row r="31" spans="1:4" x14ac:dyDescent="0.35">
      <c r="A31">
        <v>6</v>
      </c>
      <c r="B31">
        <v>2017</v>
      </c>
      <c r="C31" t="str">
        <f t="shared" si="0"/>
        <v>2017-06</v>
      </c>
      <c r="D31">
        <v>9922650</v>
      </c>
    </row>
    <row r="32" spans="1:4" x14ac:dyDescent="0.35">
      <c r="A32">
        <v>7</v>
      </c>
      <c r="B32">
        <v>2017</v>
      </c>
      <c r="C32" t="str">
        <f t="shared" si="0"/>
        <v>2017-07</v>
      </c>
      <c r="D32">
        <v>11988615</v>
      </c>
    </row>
    <row r="33" spans="1:4" x14ac:dyDescent="0.35">
      <c r="A33">
        <v>8</v>
      </c>
      <c r="B33">
        <v>2017</v>
      </c>
      <c r="C33" t="str">
        <f t="shared" si="0"/>
        <v>2017-08</v>
      </c>
      <c r="D33">
        <v>12698049</v>
      </c>
    </row>
    <row r="34" spans="1:4" x14ac:dyDescent="0.35">
      <c r="A34">
        <v>9</v>
      </c>
      <c r="B34">
        <v>2017</v>
      </c>
      <c r="C34" t="str">
        <f t="shared" si="0"/>
        <v>2017-09</v>
      </c>
      <c r="D34">
        <v>12172620</v>
      </c>
    </row>
    <row r="35" spans="1:4" x14ac:dyDescent="0.35">
      <c r="A35">
        <v>10</v>
      </c>
      <c r="B35">
        <v>2017</v>
      </c>
      <c r="C35" t="str">
        <f t="shared" si="0"/>
        <v>2017-10</v>
      </c>
      <c r="D35">
        <v>13395980</v>
      </c>
    </row>
    <row r="36" spans="1:4" x14ac:dyDescent="0.35">
      <c r="A36">
        <v>11</v>
      </c>
      <c r="B36">
        <v>2017</v>
      </c>
      <c r="C36" t="str">
        <f t="shared" si="0"/>
        <v>2017-11</v>
      </c>
      <c r="D36">
        <v>13205754</v>
      </c>
    </row>
    <row r="37" spans="1:4" x14ac:dyDescent="0.35">
      <c r="A37">
        <v>12</v>
      </c>
      <c r="B37">
        <v>2017</v>
      </c>
      <c r="C37" t="str">
        <f t="shared" si="0"/>
        <v>2017-12</v>
      </c>
      <c r="D37">
        <v>12959272</v>
      </c>
    </row>
    <row r="38" spans="1:4" x14ac:dyDescent="0.35">
      <c r="A38">
        <v>1</v>
      </c>
      <c r="B38">
        <v>2018</v>
      </c>
      <c r="C38" t="str">
        <f t="shared" si="0"/>
        <v>2018-01</v>
      </c>
      <c r="D38">
        <v>13653900</v>
      </c>
    </row>
    <row r="39" spans="1:4" x14ac:dyDescent="0.35">
      <c r="A39">
        <v>2</v>
      </c>
      <c r="B39">
        <v>2018</v>
      </c>
      <c r="C39" t="str">
        <f t="shared" si="0"/>
        <v>2018-02</v>
      </c>
      <c r="D39">
        <v>12334445</v>
      </c>
    </row>
    <row r="40" spans="1:4" x14ac:dyDescent="0.35">
      <c r="A40">
        <v>3</v>
      </c>
      <c r="B40">
        <v>2018</v>
      </c>
      <c r="C40" t="str">
        <f t="shared" si="0"/>
        <v>2018-03</v>
      </c>
      <c r="D40">
        <v>14436887</v>
      </c>
    </row>
    <row r="41" spans="1:4" x14ac:dyDescent="0.35">
      <c r="A41">
        <v>4</v>
      </c>
      <c r="B41">
        <v>2018</v>
      </c>
      <c r="C41" t="str">
        <f t="shared" si="0"/>
        <v>2018-04</v>
      </c>
      <c r="D41">
        <v>14788197</v>
      </c>
    </row>
    <row r="42" spans="1:4" x14ac:dyDescent="0.35">
      <c r="A42">
        <v>5</v>
      </c>
      <c r="B42">
        <v>2018</v>
      </c>
      <c r="C42" t="str">
        <f t="shared" si="0"/>
        <v>2018-05</v>
      </c>
      <c r="D42">
        <v>14628436</v>
      </c>
    </row>
    <row r="43" spans="1:4" x14ac:dyDescent="0.35">
      <c r="A43">
        <v>6</v>
      </c>
      <c r="B43">
        <v>2018</v>
      </c>
      <c r="C43" t="str">
        <f t="shared" si="0"/>
        <v>2018-06</v>
      </c>
      <c r="D43">
        <v>11952598</v>
      </c>
    </row>
    <row r="44" spans="1:4" x14ac:dyDescent="0.35">
      <c r="A44">
        <v>7</v>
      </c>
      <c r="B44">
        <v>2018</v>
      </c>
      <c r="C44" t="str">
        <f t="shared" si="0"/>
        <v>2018-07</v>
      </c>
      <c r="D44">
        <v>16160624</v>
      </c>
    </row>
    <row r="45" spans="1:4" x14ac:dyDescent="0.35">
      <c r="A45">
        <v>8</v>
      </c>
      <c r="B45">
        <v>2018</v>
      </c>
      <c r="C45" t="str">
        <f t="shared" si="0"/>
        <v>2018-08</v>
      </c>
      <c r="D45">
        <v>17845075</v>
      </c>
    </row>
    <row r="46" spans="1:4" x14ac:dyDescent="0.35">
      <c r="A46">
        <v>9</v>
      </c>
      <c r="B46">
        <v>2018</v>
      </c>
      <c r="C46" t="str">
        <f t="shared" si="0"/>
        <v>2018-09</v>
      </c>
      <c r="D46">
        <v>17918742</v>
      </c>
    </row>
    <row r="47" spans="1:4" x14ac:dyDescent="0.35">
      <c r="A47">
        <v>10</v>
      </c>
      <c r="B47">
        <v>2018</v>
      </c>
      <c r="C47" t="str">
        <f t="shared" si="0"/>
        <v>2018-10</v>
      </c>
      <c r="D47">
        <v>18887584</v>
      </c>
    </row>
    <row r="48" spans="1:4" x14ac:dyDescent="0.35">
      <c r="A48">
        <v>11</v>
      </c>
      <c r="B48">
        <v>2018</v>
      </c>
      <c r="C48" t="str">
        <f t="shared" si="0"/>
        <v>2018-11</v>
      </c>
      <c r="D48">
        <v>18085649</v>
      </c>
    </row>
    <row r="49" spans="1:4" x14ac:dyDescent="0.35">
      <c r="A49">
        <v>12</v>
      </c>
      <c r="B49">
        <v>2018</v>
      </c>
      <c r="C49" t="str">
        <f t="shared" si="0"/>
        <v>2018-12</v>
      </c>
      <c r="D49">
        <v>18291352</v>
      </c>
    </row>
    <row r="50" spans="1:4" x14ac:dyDescent="0.35">
      <c r="A50">
        <v>1</v>
      </c>
      <c r="B50">
        <v>2019</v>
      </c>
      <c r="C50" t="str">
        <f t="shared" si="0"/>
        <v>2019-01</v>
      </c>
      <c r="D50">
        <v>18526848</v>
      </c>
    </row>
    <row r="51" spans="1:4" x14ac:dyDescent="0.35">
      <c r="A51">
        <v>2</v>
      </c>
      <c r="B51">
        <v>2019</v>
      </c>
      <c r="C51" t="str">
        <f t="shared" si="0"/>
        <v>2019-02</v>
      </c>
      <c r="D51">
        <v>17246625</v>
      </c>
    </row>
    <row r="52" spans="1:4" x14ac:dyDescent="0.35">
      <c r="A52">
        <v>3</v>
      </c>
      <c r="B52">
        <v>2019</v>
      </c>
      <c r="C52" t="str">
        <f t="shared" si="0"/>
        <v>2019-03</v>
      </c>
      <c r="D52">
        <v>20484664</v>
      </c>
    </row>
    <row r="53" spans="1:4" x14ac:dyDescent="0.35">
      <c r="A53">
        <v>4</v>
      </c>
      <c r="B53">
        <v>2019</v>
      </c>
      <c r="C53" t="str">
        <f t="shared" si="0"/>
        <v>2019-04</v>
      </c>
      <c r="D53">
        <v>19879965</v>
      </c>
    </row>
    <row r="54" spans="1:4" x14ac:dyDescent="0.35">
      <c r="A54">
        <v>5</v>
      </c>
      <c r="B54">
        <v>2019</v>
      </c>
      <c r="C54" t="str">
        <f t="shared" si="0"/>
        <v>2019-05</v>
      </c>
      <c r="D54">
        <v>19997409</v>
      </c>
    </row>
    <row r="55" spans="1:4" x14ac:dyDescent="0.35">
      <c r="A55">
        <v>6</v>
      </c>
      <c r="B55">
        <v>2019</v>
      </c>
      <c r="C55" t="str">
        <f t="shared" si="0"/>
        <v>2019-06</v>
      </c>
      <c r="D55">
        <v>18310031</v>
      </c>
    </row>
    <row r="56" spans="1:4" x14ac:dyDescent="0.35">
      <c r="A56">
        <v>7</v>
      </c>
      <c r="B56">
        <v>2019</v>
      </c>
      <c r="C56" t="str">
        <f t="shared" si="0"/>
        <v>2019-07</v>
      </c>
      <c r="D56">
        <v>23301375</v>
      </c>
    </row>
    <row r="57" spans="1:4" x14ac:dyDescent="0.35">
      <c r="A57">
        <v>8</v>
      </c>
      <c r="B57">
        <v>2019</v>
      </c>
      <c r="C57" t="str">
        <f t="shared" si="0"/>
        <v>2019-08</v>
      </c>
      <c r="D57">
        <v>23527586</v>
      </c>
    </row>
    <row r="58" spans="1:4" x14ac:dyDescent="0.35">
      <c r="A58">
        <v>9</v>
      </c>
      <c r="B58">
        <v>2019</v>
      </c>
      <c r="C58" t="str">
        <f t="shared" si="0"/>
        <v>2019-09</v>
      </c>
      <c r="D58">
        <v>24551616</v>
      </c>
    </row>
    <row r="59" spans="1:4" x14ac:dyDescent="0.35">
      <c r="A59">
        <v>10</v>
      </c>
      <c r="B59">
        <v>2019</v>
      </c>
      <c r="C59" t="str">
        <f t="shared" si="0"/>
        <v>2019-10</v>
      </c>
      <c r="D59">
        <v>26539525</v>
      </c>
    </row>
    <row r="60" spans="1:4" x14ac:dyDescent="0.35">
      <c r="A60">
        <v>11</v>
      </c>
      <c r="B60">
        <v>2019</v>
      </c>
      <c r="C60" t="str">
        <f t="shared" si="0"/>
        <v>2019-11</v>
      </c>
      <c r="D60">
        <v>25786562</v>
      </c>
    </row>
    <row r="61" spans="1:4" x14ac:dyDescent="0.35">
      <c r="A61">
        <v>12</v>
      </c>
      <c r="B61">
        <v>2019</v>
      </c>
      <c r="C61" t="str">
        <f t="shared" si="0"/>
        <v>2019-12</v>
      </c>
      <c r="D61">
        <v>26501506</v>
      </c>
    </row>
    <row r="62" spans="1:4" x14ac:dyDescent="0.35">
      <c r="A62">
        <v>1</v>
      </c>
      <c r="B62">
        <v>2020</v>
      </c>
      <c r="C62" t="str">
        <f t="shared" si="0"/>
        <v>2020-01</v>
      </c>
      <c r="D62">
        <v>13377000</v>
      </c>
    </row>
    <row r="63" spans="1:4" x14ac:dyDescent="0.35">
      <c r="A63">
        <v>2</v>
      </c>
      <c r="B63">
        <v>2020</v>
      </c>
      <c r="C63" t="str">
        <f t="shared" si="0"/>
        <v>2020-02</v>
      </c>
      <c r="D63">
        <v>12994000</v>
      </c>
    </row>
    <row r="64" spans="1:4" x14ac:dyDescent="0.35">
      <c r="A64">
        <v>3</v>
      </c>
      <c r="B64">
        <v>2020</v>
      </c>
      <c r="C64" t="str">
        <f t="shared" si="0"/>
        <v>2020-03</v>
      </c>
      <c r="D64">
        <v>9015000</v>
      </c>
    </row>
    <row r="65" spans="1:4" x14ac:dyDescent="0.35">
      <c r="A65">
        <v>4</v>
      </c>
      <c r="B65">
        <v>2020</v>
      </c>
      <c r="C65" t="str">
        <f t="shared" si="0"/>
        <v>2020-04</v>
      </c>
      <c r="D65">
        <v>2481000</v>
      </c>
    </row>
    <row r="66" spans="1:4" x14ac:dyDescent="0.35">
      <c r="A66">
        <v>5</v>
      </c>
      <c r="B66">
        <v>2020</v>
      </c>
      <c r="C66" t="str">
        <f t="shared" si="0"/>
        <v>2020-05</v>
      </c>
      <c r="D66">
        <v>2282000</v>
      </c>
    </row>
    <row r="67" spans="1:4" x14ac:dyDescent="0.35">
      <c r="A67">
        <v>6</v>
      </c>
      <c r="B67">
        <v>2020</v>
      </c>
      <c r="C67" t="str">
        <f t="shared" ref="C67:C115" si="1">B67&amp;"-"&amp;TEXT(A67,"00")</f>
        <v>2020-06</v>
      </c>
      <c r="D67">
        <v>4228000</v>
      </c>
    </row>
    <row r="68" spans="1:4" x14ac:dyDescent="0.35">
      <c r="A68">
        <v>7</v>
      </c>
      <c r="B68">
        <v>2020</v>
      </c>
      <c r="C68" t="str">
        <f t="shared" si="1"/>
        <v>2020-07</v>
      </c>
      <c r="D68">
        <v>5515000</v>
      </c>
    </row>
    <row r="69" spans="1:4" x14ac:dyDescent="0.35">
      <c r="A69">
        <v>8</v>
      </c>
      <c r="B69">
        <v>2020</v>
      </c>
      <c r="C69" t="str">
        <f t="shared" si="1"/>
        <v>2020-08</v>
      </c>
      <c r="D69">
        <v>5442000</v>
      </c>
    </row>
    <row r="70" spans="1:4" x14ac:dyDescent="0.35">
      <c r="A70">
        <v>9</v>
      </c>
      <c r="B70">
        <v>2020</v>
      </c>
      <c r="C70" t="str">
        <f t="shared" si="1"/>
        <v>2020-09</v>
      </c>
      <c r="D70">
        <v>4782000</v>
      </c>
    </row>
    <row r="71" spans="1:4" x14ac:dyDescent="0.35">
      <c r="A71">
        <v>10</v>
      </c>
      <c r="B71">
        <v>2020</v>
      </c>
      <c r="C71" t="str">
        <f t="shared" si="1"/>
        <v>2020-10</v>
      </c>
      <c r="D71">
        <v>4265000</v>
      </c>
    </row>
    <row r="72" spans="1:4" x14ac:dyDescent="0.35">
      <c r="A72">
        <v>11</v>
      </c>
      <c r="B72">
        <v>2020</v>
      </c>
      <c r="C72" t="str">
        <f t="shared" si="1"/>
        <v>2020-11</v>
      </c>
      <c r="D72">
        <v>5414000</v>
      </c>
    </row>
    <row r="73" spans="1:4" x14ac:dyDescent="0.35">
      <c r="A73">
        <v>12</v>
      </c>
      <c r="B73">
        <v>2020</v>
      </c>
      <c r="C73" t="str">
        <f t="shared" si="1"/>
        <v>2020-12</v>
      </c>
      <c r="D73">
        <v>5302000</v>
      </c>
    </row>
    <row r="74" spans="1:4" x14ac:dyDescent="0.35">
      <c r="A74">
        <v>1</v>
      </c>
      <c r="B74">
        <v>2021</v>
      </c>
      <c r="C74" t="str">
        <f t="shared" si="1"/>
        <v>2021-01</v>
      </c>
      <c r="D74">
        <v>9964000</v>
      </c>
    </row>
    <row r="75" spans="1:4" x14ac:dyDescent="0.35">
      <c r="A75">
        <v>2</v>
      </c>
      <c r="B75">
        <v>2021</v>
      </c>
      <c r="C75" t="str">
        <f t="shared" si="1"/>
        <v>2021-02</v>
      </c>
      <c r="D75">
        <v>9536000</v>
      </c>
    </row>
    <row r="76" spans="1:4" x14ac:dyDescent="0.35">
      <c r="A76">
        <v>3</v>
      </c>
      <c r="B76">
        <v>2021</v>
      </c>
      <c r="C76" t="str">
        <f t="shared" si="1"/>
        <v>2021-03</v>
      </c>
      <c r="D76">
        <v>11758000</v>
      </c>
    </row>
    <row r="77" spans="1:4" x14ac:dyDescent="0.35">
      <c r="A77">
        <v>4</v>
      </c>
      <c r="B77">
        <v>2021</v>
      </c>
      <c r="C77" t="str">
        <f t="shared" si="1"/>
        <v>2021-04</v>
      </c>
      <c r="D77">
        <v>11844000</v>
      </c>
    </row>
    <row r="78" spans="1:4" x14ac:dyDescent="0.35">
      <c r="A78">
        <v>5</v>
      </c>
      <c r="B78">
        <v>2021</v>
      </c>
      <c r="C78" t="str">
        <f t="shared" si="1"/>
        <v>2021-05</v>
      </c>
      <c r="D78">
        <v>10982000</v>
      </c>
    </row>
    <row r="79" spans="1:4" x14ac:dyDescent="0.35">
      <c r="A79">
        <v>6</v>
      </c>
      <c r="B79">
        <v>2021</v>
      </c>
      <c r="C79" t="str">
        <f t="shared" si="1"/>
        <v>2021-06</v>
      </c>
      <c r="D79">
        <v>11234000</v>
      </c>
    </row>
    <row r="80" spans="1:4" x14ac:dyDescent="0.35">
      <c r="A80">
        <v>7</v>
      </c>
      <c r="B80">
        <v>2021</v>
      </c>
      <c r="C80" t="str">
        <f t="shared" si="1"/>
        <v>2021-07</v>
      </c>
      <c r="D80">
        <v>6648000</v>
      </c>
    </row>
    <row r="81" spans="1:4" x14ac:dyDescent="0.35">
      <c r="A81">
        <v>8</v>
      </c>
      <c r="B81">
        <v>2021</v>
      </c>
      <c r="C81" t="str">
        <f t="shared" si="1"/>
        <v>2021-08</v>
      </c>
      <c r="D81">
        <v>6585000</v>
      </c>
    </row>
    <row r="82" spans="1:4" x14ac:dyDescent="0.35">
      <c r="A82">
        <v>9</v>
      </c>
      <c r="B82">
        <v>2021</v>
      </c>
      <c r="C82" t="str">
        <f t="shared" si="1"/>
        <v>2021-09</v>
      </c>
      <c r="D82">
        <v>8655000</v>
      </c>
    </row>
    <row r="83" spans="1:4" x14ac:dyDescent="0.35">
      <c r="A83">
        <v>10</v>
      </c>
      <c r="B83">
        <v>2021</v>
      </c>
      <c r="C83" t="str">
        <f t="shared" si="1"/>
        <v>2021-10</v>
      </c>
      <c r="D83">
        <v>10801000</v>
      </c>
    </row>
    <row r="84" spans="1:4" x14ac:dyDescent="0.35">
      <c r="A84">
        <v>11</v>
      </c>
      <c r="B84">
        <v>2021</v>
      </c>
      <c r="C84" t="str">
        <f t="shared" si="1"/>
        <v>2021-11</v>
      </c>
      <c r="D84">
        <v>12603000</v>
      </c>
    </row>
    <row r="85" spans="1:4" x14ac:dyDescent="0.35">
      <c r="A85">
        <v>12</v>
      </c>
      <c r="B85">
        <v>2021</v>
      </c>
      <c r="C85" t="str">
        <f t="shared" si="1"/>
        <v>2021-12</v>
      </c>
      <c r="D85">
        <v>13202000</v>
      </c>
    </row>
    <row r="86" spans="1:4" x14ac:dyDescent="0.35">
      <c r="A86">
        <v>1</v>
      </c>
      <c r="B86">
        <v>2022</v>
      </c>
      <c r="C86" t="str">
        <f t="shared" si="1"/>
        <v>2022-01</v>
      </c>
      <c r="D86">
        <v>14323000</v>
      </c>
    </row>
    <row r="87" spans="1:4" x14ac:dyDescent="0.35">
      <c r="A87">
        <v>2</v>
      </c>
      <c r="B87">
        <v>2022</v>
      </c>
      <c r="C87" t="str">
        <f t="shared" si="1"/>
        <v>2022-02</v>
      </c>
      <c r="D87">
        <v>10550000</v>
      </c>
    </row>
    <row r="88" spans="1:4" x14ac:dyDescent="0.35">
      <c r="A88">
        <v>3</v>
      </c>
      <c r="B88">
        <v>2022</v>
      </c>
      <c r="C88" t="str">
        <f t="shared" si="1"/>
        <v>2022-03</v>
      </c>
      <c r="D88">
        <v>14430000</v>
      </c>
    </row>
    <row r="89" spans="1:4" x14ac:dyDescent="0.35">
      <c r="A89">
        <v>4</v>
      </c>
      <c r="B89">
        <v>2022</v>
      </c>
      <c r="C89" t="str">
        <f t="shared" si="1"/>
        <v>2022-04</v>
      </c>
      <c r="D89">
        <v>13756000</v>
      </c>
    </row>
    <row r="90" spans="1:4" x14ac:dyDescent="0.35">
      <c r="A90">
        <v>5</v>
      </c>
      <c r="B90">
        <v>2022</v>
      </c>
      <c r="C90" t="str">
        <f t="shared" si="1"/>
        <v>2022-05</v>
      </c>
      <c r="D90">
        <v>13624000</v>
      </c>
    </row>
    <row r="91" spans="1:4" x14ac:dyDescent="0.35">
      <c r="A91">
        <v>6</v>
      </c>
      <c r="B91">
        <v>2022</v>
      </c>
      <c r="C91" t="str">
        <f t="shared" si="1"/>
        <v>2022-06</v>
      </c>
      <c r="D91">
        <v>16689000</v>
      </c>
    </row>
    <row r="92" spans="1:4" x14ac:dyDescent="0.35">
      <c r="A92">
        <v>7</v>
      </c>
      <c r="B92">
        <v>2022</v>
      </c>
      <c r="C92" t="str">
        <f t="shared" si="1"/>
        <v>2022-07</v>
      </c>
      <c r="D92">
        <v>16774000</v>
      </c>
    </row>
    <row r="93" spans="1:4" x14ac:dyDescent="0.35">
      <c r="A93">
        <v>8</v>
      </c>
      <c r="B93">
        <v>2022</v>
      </c>
      <c r="C93" t="str">
        <f t="shared" si="1"/>
        <v>2022-08</v>
      </c>
      <c r="D93">
        <v>17870000</v>
      </c>
    </row>
    <row r="94" spans="1:4" x14ac:dyDescent="0.35">
      <c r="A94">
        <v>9</v>
      </c>
      <c r="B94">
        <v>2022</v>
      </c>
      <c r="C94" t="str">
        <f t="shared" si="1"/>
        <v>2022-09</v>
      </c>
      <c r="D94">
        <v>18900000</v>
      </c>
    </row>
    <row r="95" spans="1:4" x14ac:dyDescent="0.35">
      <c r="A95">
        <v>10</v>
      </c>
      <c r="B95">
        <v>2022</v>
      </c>
      <c r="C95" t="str">
        <f t="shared" si="1"/>
        <v>2022-10</v>
      </c>
      <c r="D95">
        <v>18476000</v>
      </c>
    </row>
    <row r="96" spans="1:4" x14ac:dyDescent="0.35">
      <c r="A96">
        <v>11</v>
      </c>
      <c r="B96">
        <v>2022</v>
      </c>
      <c r="C96" t="str">
        <f t="shared" si="1"/>
        <v>2022-11</v>
      </c>
      <c r="D96">
        <v>18469000</v>
      </c>
    </row>
    <row r="97" spans="1:15" x14ac:dyDescent="0.35">
      <c r="A97">
        <v>12</v>
      </c>
      <c r="B97">
        <v>2022</v>
      </c>
      <c r="C97" t="str">
        <f t="shared" si="1"/>
        <v>2022-12</v>
      </c>
      <c r="D97">
        <v>17558000</v>
      </c>
    </row>
    <row r="98" spans="1:15" x14ac:dyDescent="0.35">
      <c r="A98">
        <v>1</v>
      </c>
      <c r="B98">
        <v>2023</v>
      </c>
      <c r="C98" t="str">
        <f t="shared" si="1"/>
        <v>2023-01</v>
      </c>
      <c r="D98">
        <v>20001303</v>
      </c>
    </row>
    <row r="99" spans="1:15" x14ac:dyDescent="0.35">
      <c r="A99">
        <v>2</v>
      </c>
      <c r="B99">
        <v>2023</v>
      </c>
      <c r="C99" t="str">
        <f t="shared" si="1"/>
        <v>2023-02</v>
      </c>
      <c r="D99">
        <v>18710281</v>
      </c>
    </row>
    <row r="100" spans="1:15" x14ac:dyDescent="0.35">
      <c r="A100">
        <v>3</v>
      </c>
      <c r="B100">
        <v>2023</v>
      </c>
      <c r="C100" t="str">
        <f t="shared" si="1"/>
        <v>2023-03</v>
      </c>
      <c r="D100">
        <v>21046680</v>
      </c>
    </row>
    <row r="101" spans="1:15" x14ac:dyDescent="0.35">
      <c r="A101">
        <v>4</v>
      </c>
      <c r="B101">
        <v>2023</v>
      </c>
      <c r="C101" t="str">
        <f t="shared" si="1"/>
        <v>2023-04</v>
      </c>
      <c r="D101">
        <v>16686971</v>
      </c>
    </row>
    <row r="102" spans="1:15" x14ac:dyDescent="0.35">
      <c r="A102">
        <v>5</v>
      </c>
      <c r="B102">
        <v>2023</v>
      </c>
      <c r="C102" t="str">
        <f t="shared" si="1"/>
        <v>2023-05</v>
      </c>
      <c r="D102">
        <v>22845144</v>
      </c>
    </row>
    <row r="103" spans="1:15" x14ac:dyDescent="0.35">
      <c r="A103">
        <v>6</v>
      </c>
      <c r="B103">
        <v>2023</v>
      </c>
      <c r="C103" t="str">
        <f t="shared" si="1"/>
        <v>2023-06</v>
      </c>
      <c r="D103">
        <v>22264954</v>
      </c>
    </row>
    <row r="104" spans="1:15" x14ac:dyDescent="0.35">
      <c r="A104">
        <v>7</v>
      </c>
      <c r="B104">
        <v>2023</v>
      </c>
      <c r="C104" t="str">
        <f t="shared" si="1"/>
        <v>2023-07</v>
      </c>
      <c r="D104">
        <v>24428349</v>
      </c>
    </row>
    <row r="105" spans="1:15" x14ac:dyDescent="0.35">
      <c r="A105">
        <v>8</v>
      </c>
      <c r="B105">
        <v>2023</v>
      </c>
      <c r="C105" t="str">
        <f t="shared" si="1"/>
        <v>2023-08</v>
      </c>
      <c r="D105">
        <v>25693459</v>
      </c>
    </row>
    <row r="106" spans="1:15" x14ac:dyDescent="0.35">
      <c r="A106">
        <v>9</v>
      </c>
      <c r="B106">
        <v>2023</v>
      </c>
      <c r="C106" t="str">
        <f t="shared" si="1"/>
        <v>2023-09</v>
      </c>
      <c r="D106">
        <v>26076085</v>
      </c>
    </row>
    <row r="107" spans="1:15" x14ac:dyDescent="0.35">
      <c r="A107">
        <v>10</v>
      </c>
      <c r="B107">
        <v>2023</v>
      </c>
      <c r="C107" t="str">
        <f t="shared" si="1"/>
        <v>2023-10</v>
      </c>
      <c r="D107">
        <v>29146729</v>
      </c>
    </row>
    <row r="108" spans="1:15" x14ac:dyDescent="0.35">
      <c r="A108">
        <v>11</v>
      </c>
      <c r="B108">
        <v>2023</v>
      </c>
      <c r="C108" t="str">
        <f t="shared" si="1"/>
        <v>2023-11</v>
      </c>
      <c r="D108">
        <v>29062581</v>
      </c>
    </row>
    <row r="109" spans="1:15" x14ac:dyDescent="0.35">
      <c r="A109">
        <v>12</v>
      </c>
      <c r="B109">
        <v>2023</v>
      </c>
      <c r="C109" t="str">
        <f t="shared" si="1"/>
        <v>2023-12</v>
      </c>
      <c r="D109">
        <v>28957580</v>
      </c>
      <c r="G109" s="3"/>
      <c r="L109" t="e">
        <f ca="1">TEXTSPLIT(G109,",")</f>
        <v>#NAME?</v>
      </c>
    </row>
    <row r="110" spans="1:15" x14ac:dyDescent="0.35">
      <c r="A110">
        <v>1</v>
      </c>
      <c r="B110">
        <v>2024</v>
      </c>
      <c r="C110" t="str">
        <f t="shared" si="1"/>
        <v>2024-01</v>
      </c>
      <c r="D110">
        <v>30934491</v>
      </c>
      <c r="E110">
        <v>30934491</v>
      </c>
    </row>
    <row r="111" spans="1:15" x14ac:dyDescent="0.35">
      <c r="A111">
        <v>2</v>
      </c>
      <c r="B111">
        <v>2024</v>
      </c>
      <c r="C111" t="str">
        <f t="shared" si="1"/>
        <v>2024-02</v>
      </c>
      <c r="D111">
        <v>28506393</v>
      </c>
      <c r="E111">
        <v>28506393</v>
      </c>
      <c r="H111" s="2"/>
      <c r="O111">
        <v>28737054</v>
      </c>
    </row>
    <row r="112" spans="1:15" x14ac:dyDescent="0.35">
      <c r="A112">
        <v>3</v>
      </c>
      <c r="B112">
        <v>2024</v>
      </c>
      <c r="C112" t="str">
        <f t="shared" si="1"/>
        <v>2024-03</v>
      </c>
      <c r="D112">
        <v>30085836</v>
      </c>
      <c r="E112">
        <v>30085836</v>
      </c>
      <c r="O112">
        <v>28699820</v>
      </c>
    </row>
    <row r="113" spans="1:15" x14ac:dyDescent="0.35">
      <c r="A113">
        <v>4</v>
      </c>
      <c r="B113">
        <v>2024</v>
      </c>
      <c r="C113" t="str">
        <f t="shared" si="1"/>
        <v>2024-04</v>
      </c>
      <c r="D113">
        <v>26901324</v>
      </c>
      <c r="E113">
        <v>26901324</v>
      </c>
      <c r="O113">
        <v>28799449</v>
      </c>
    </row>
    <row r="114" spans="1:15" x14ac:dyDescent="0.35">
      <c r="A114">
        <v>5</v>
      </c>
      <c r="B114">
        <v>2024</v>
      </c>
      <c r="C114" t="str">
        <f t="shared" si="1"/>
        <v>2024-05</v>
      </c>
      <c r="D114">
        <v>32021887</v>
      </c>
      <c r="E114">
        <v>32021887</v>
      </c>
      <c r="O114">
        <v>28966345</v>
      </c>
    </row>
    <row r="115" spans="1:15" x14ac:dyDescent="0.35">
      <c r="A115">
        <v>6</v>
      </c>
      <c r="B115">
        <v>2024</v>
      </c>
      <c r="C115" t="str">
        <f t="shared" si="1"/>
        <v>2024-06</v>
      </c>
      <c r="D115">
        <v>28121343</v>
      </c>
      <c r="O115">
        <v>29085987</v>
      </c>
    </row>
    <row r="116" spans="1:15" x14ac:dyDescent="0.35">
      <c r="O116">
        <v>29093942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EF5A-1578-4C23-AE89-971C345B0A38}">
  <dimension ref="A1:B6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9</v>
      </c>
      <c r="B1" t="s">
        <v>10</v>
      </c>
    </row>
    <row r="2" spans="1:2" x14ac:dyDescent="0.35">
      <c r="A2">
        <v>1</v>
      </c>
      <c r="B2">
        <v>30934491</v>
      </c>
    </row>
    <row r="3" spans="1:2" x14ac:dyDescent="0.35">
      <c r="A3">
        <v>2</v>
      </c>
      <c r="B3">
        <v>28506393</v>
      </c>
    </row>
    <row r="4" spans="1:2" x14ac:dyDescent="0.35">
      <c r="A4">
        <v>3</v>
      </c>
      <c r="B4">
        <v>30085836</v>
      </c>
    </row>
    <row r="5" spans="1:2" x14ac:dyDescent="0.35">
      <c r="A5">
        <v>4</v>
      </c>
      <c r="B5">
        <v>26901324</v>
      </c>
    </row>
    <row r="6" spans="1:2" x14ac:dyDescent="0.35">
      <c r="A6">
        <v>5</v>
      </c>
      <c r="B6">
        <v>32021887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C55E-1170-4694-8317-6A42285339E6}">
  <sheetPr codeName="Sheet3"/>
  <dimension ref="A1:G9"/>
  <sheetViews>
    <sheetView workbookViewId="0">
      <selection activeCell="F9" sqref="F9"/>
    </sheetView>
  </sheetViews>
  <sheetFormatPr defaultRowHeight="14.5" x14ac:dyDescent="0.35"/>
  <cols>
    <col min="6" max="6" width="18.36328125" customWidth="1"/>
    <col min="7" max="7" width="19.90625" customWidth="1"/>
  </cols>
  <sheetData>
    <row r="1" spans="1:7" x14ac:dyDescent="0.35">
      <c r="A1" t="s">
        <v>9</v>
      </c>
      <c r="B1" t="s">
        <v>4</v>
      </c>
    </row>
    <row r="2" spans="1:7" x14ac:dyDescent="0.35">
      <c r="A2">
        <v>1</v>
      </c>
      <c r="B2">
        <v>29254368</v>
      </c>
      <c r="D2">
        <v>30934491</v>
      </c>
      <c r="F2" s="6">
        <f>(D2-B2)^2</f>
        <v>2822813295129</v>
      </c>
      <c r="G2" s="6"/>
    </row>
    <row r="3" spans="1:7" x14ac:dyDescent="0.35">
      <c r="A3">
        <v>2</v>
      </c>
      <c r="B3">
        <v>29183921</v>
      </c>
      <c r="D3">
        <v>28506393</v>
      </c>
      <c r="F3" s="6">
        <f t="shared" ref="F3:F6" si="0">(D3-B3)^2</f>
        <v>459044190784</v>
      </c>
      <c r="G3" s="6">
        <f t="shared" ref="G3:G6" si="1">(D3-B3)^2</f>
        <v>459044190784</v>
      </c>
    </row>
    <row r="4" spans="1:7" x14ac:dyDescent="0.35">
      <c r="A4">
        <v>3</v>
      </c>
      <c r="B4">
        <v>29251271</v>
      </c>
      <c r="D4">
        <v>30085836</v>
      </c>
      <c r="F4" s="6">
        <f t="shared" si="0"/>
        <v>696498739225</v>
      </c>
      <c r="G4" s="6"/>
    </row>
    <row r="5" spans="1:7" x14ac:dyDescent="0.35">
      <c r="A5">
        <v>4</v>
      </c>
      <c r="B5">
        <v>29255648</v>
      </c>
      <c r="D5">
        <v>26901324</v>
      </c>
      <c r="F5" s="6">
        <f t="shared" si="0"/>
        <v>5542841496976</v>
      </c>
      <c r="G5" s="6">
        <f t="shared" si="1"/>
        <v>5542841496976</v>
      </c>
    </row>
    <row r="6" spans="1:7" x14ac:dyDescent="0.35">
      <c r="A6">
        <v>5</v>
      </c>
      <c r="B6">
        <v>29263737</v>
      </c>
      <c r="D6">
        <v>32021887</v>
      </c>
      <c r="F6" s="6">
        <f t="shared" si="0"/>
        <v>7607391422500</v>
      </c>
      <c r="G6" s="6"/>
    </row>
    <row r="7" spans="1:7" x14ac:dyDescent="0.35">
      <c r="A7">
        <v>6</v>
      </c>
      <c r="B7">
        <v>29270363</v>
      </c>
    </row>
    <row r="8" spans="1:7" x14ac:dyDescent="0.35">
      <c r="F8" s="6">
        <f>SUM(F2:F6)/5</f>
        <v>3425717828922.7998</v>
      </c>
      <c r="G8" s="5">
        <f>SUM(G3:G5)/2</f>
        <v>3000942843880</v>
      </c>
    </row>
    <row r="9" spans="1:7" x14ac:dyDescent="0.35">
      <c r="F9">
        <f>SQRT(F8)</f>
        <v>1850869.4791699387</v>
      </c>
      <c r="G9">
        <f>SQRT(G8)</f>
        <v>1732322.9617712742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7BAA-1AF4-466D-A89B-088A5137FFB2}">
  <sheetPr codeName="Sheet4"/>
  <dimension ref="A1:G18"/>
  <sheetViews>
    <sheetView workbookViewId="0">
      <selection activeCell="K7" sqref="K7"/>
    </sheetView>
  </sheetViews>
  <sheetFormatPr defaultRowHeight="14.5" x14ac:dyDescent="0.35"/>
  <cols>
    <col min="3" max="3" width="11.453125" customWidth="1"/>
    <col min="4" max="4" width="11.81640625" customWidth="1"/>
    <col min="5" max="5" width="13.453125" customWidth="1"/>
    <col min="6" max="6" width="14.26953125" customWidth="1"/>
    <col min="7" max="7" width="15.1796875" customWidth="1"/>
  </cols>
  <sheetData>
    <row r="1" spans="1:7" s="1" customFormat="1" ht="29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5</v>
      </c>
      <c r="G1" s="1" t="s">
        <v>6</v>
      </c>
    </row>
    <row r="2" spans="1:7" x14ac:dyDescent="0.35">
      <c r="A2">
        <v>1</v>
      </c>
      <c r="B2">
        <v>2023</v>
      </c>
      <c r="C2">
        <v>3853</v>
      </c>
      <c r="D2">
        <v>6190</v>
      </c>
      <c r="E2">
        <v>8035</v>
      </c>
      <c r="F2">
        <v>2540315</v>
      </c>
      <c r="G2">
        <v>72424</v>
      </c>
    </row>
    <row r="3" spans="1:7" x14ac:dyDescent="0.35">
      <c r="A3">
        <v>2</v>
      </c>
      <c r="B3">
        <v>2023</v>
      </c>
      <c r="C3">
        <v>3864</v>
      </c>
      <c r="D3">
        <v>5980</v>
      </c>
      <c r="E3">
        <v>7340</v>
      </c>
      <c r="F3">
        <v>2378568</v>
      </c>
      <c r="G3">
        <v>76166</v>
      </c>
    </row>
    <row r="4" spans="1:7" x14ac:dyDescent="0.35">
      <c r="A4">
        <v>3</v>
      </c>
      <c r="B4">
        <v>2023</v>
      </c>
      <c r="C4">
        <v>3890</v>
      </c>
      <c r="D4">
        <v>6200</v>
      </c>
      <c r="E4">
        <v>8035</v>
      </c>
      <c r="F4">
        <v>2699585</v>
      </c>
      <c r="G4">
        <v>82754</v>
      </c>
    </row>
    <row r="5" spans="1:7" x14ac:dyDescent="0.35">
      <c r="A5">
        <v>4</v>
      </c>
      <c r="B5">
        <v>2023</v>
      </c>
      <c r="C5">
        <v>3853</v>
      </c>
      <c r="D5">
        <v>5998</v>
      </c>
      <c r="E5">
        <v>7270</v>
      </c>
      <c r="F5">
        <v>2065546</v>
      </c>
      <c r="G5">
        <v>72318</v>
      </c>
    </row>
    <row r="6" spans="1:7" x14ac:dyDescent="0.35">
      <c r="A6">
        <v>5</v>
      </c>
      <c r="B6">
        <v>2023</v>
      </c>
      <c r="C6">
        <v>3944</v>
      </c>
      <c r="D6">
        <v>6198</v>
      </c>
      <c r="E6">
        <v>8161</v>
      </c>
      <c r="F6">
        <v>2681876</v>
      </c>
      <c r="G6">
        <v>78639</v>
      </c>
    </row>
    <row r="7" spans="1:7" x14ac:dyDescent="0.35">
      <c r="A7">
        <v>6</v>
      </c>
      <c r="B7">
        <v>2023</v>
      </c>
      <c r="C7">
        <v>3980</v>
      </c>
      <c r="D7">
        <v>6098</v>
      </c>
      <c r="E7">
        <v>7688</v>
      </c>
      <c r="F7">
        <v>2709731</v>
      </c>
      <c r="G7">
        <v>84008</v>
      </c>
    </row>
    <row r="8" spans="1:7" x14ac:dyDescent="0.35">
      <c r="A8">
        <v>7</v>
      </c>
      <c r="B8">
        <v>2023</v>
      </c>
      <c r="C8">
        <v>4114</v>
      </c>
      <c r="D8">
        <v>6322</v>
      </c>
      <c r="E8">
        <v>8109</v>
      </c>
      <c r="F8">
        <v>2959449</v>
      </c>
      <c r="G8">
        <v>86574</v>
      </c>
    </row>
    <row r="9" spans="1:7" x14ac:dyDescent="0.35">
      <c r="A9">
        <v>8</v>
      </c>
      <c r="B9">
        <v>2023</v>
      </c>
      <c r="C9">
        <v>4090</v>
      </c>
      <c r="D9">
        <v>6322</v>
      </c>
      <c r="E9">
        <v>8253</v>
      </c>
      <c r="F9">
        <v>2999724</v>
      </c>
      <c r="G9">
        <v>87476</v>
      </c>
    </row>
    <row r="10" spans="1:7" x14ac:dyDescent="0.35">
      <c r="A10">
        <v>9</v>
      </c>
      <c r="B10">
        <v>2023</v>
      </c>
      <c r="C10">
        <v>4136</v>
      </c>
      <c r="D10">
        <v>6120</v>
      </c>
      <c r="E10">
        <v>7909</v>
      </c>
      <c r="F10">
        <v>3003191</v>
      </c>
      <c r="G10">
        <v>92718</v>
      </c>
    </row>
    <row r="11" spans="1:7" x14ac:dyDescent="0.35">
      <c r="A11">
        <v>10</v>
      </c>
      <c r="B11">
        <v>2023</v>
      </c>
      <c r="C11">
        <v>4261</v>
      </c>
      <c r="D11">
        <v>6314</v>
      </c>
      <c r="E11">
        <v>8229</v>
      </c>
      <c r="F11">
        <v>3139371</v>
      </c>
      <c r="G11">
        <v>92809</v>
      </c>
    </row>
    <row r="12" spans="1:7" x14ac:dyDescent="0.35">
      <c r="A12">
        <v>11</v>
      </c>
      <c r="B12">
        <v>2023</v>
      </c>
      <c r="C12">
        <v>4369</v>
      </c>
      <c r="D12">
        <v>6120</v>
      </c>
      <c r="E12">
        <v>8229</v>
      </c>
      <c r="F12">
        <v>3144382</v>
      </c>
      <c r="G12">
        <v>91616</v>
      </c>
    </row>
    <row r="13" spans="1:7" x14ac:dyDescent="0.35">
      <c r="A13">
        <v>12</v>
      </c>
      <c r="B13">
        <v>2023</v>
      </c>
      <c r="C13">
        <v>4356</v>
      </c>
      <c r="D13">
        <v>6350</v>
      </c>
      <c r="E13">
        <v>8124</v>
      </c>
      <c r="F13">
        <v>3036358</v>
      </c>
      <c r="G13">
        <v>98413</v>
      </c>
    </row>
    <row r="14" spans="1:7" x14ac:dyDescent="0.35">
      <c r="A14">
        <v>1</v>
      </c>
      <c r="B14">
        <v>2024</v>
      </c>
      <c r="C14">
        <v>4395</v>
      </c>
      <c r="D14">
        <v>6324</v>
      </c>
      <c r="E14">
        <v>8241</v>
      </c>
      <c r="F14">
        <v>3133700</v>
      </c>
      <c r="G14">
        <v>93631</v>
      </c>
    </row>
    <row r="15" spans="1:7" x14ac:dyDescent="0.35">
      <c r="A15">
        <v>2</v>
      </c>
      <c r="B15">
        <v>2024</v>
      </c>
      <c r="C15">
        <v>4456</v>
      </c>
      <c r="D15">
        <v>5916</v>
      </c>
      <c r="E15">
        <v>7539</v>
      </c>
      <c r="F15">
        <v>2595293</v>
      </c>
      <c r="G15">
        <v>89934</v>
      </c>
    </row>
    <row r="16" spans="1:7" x14ac:dyDescent="0.35">
      <c r="A16">
        <v>3</v>
      </c>
      <c r="B16">
        <v>2024</v>
      </c>
      <c r="C16">
        <v>4451</v>
      </c>
      <c r="D16">
        <v>6321</v>
      </c>
      <c r="E16">
        <v>7977</v>
      </c>
      <c r="F16">
        <v>2876356</v>
      </c>
      <c r="G16">
        <v>92004</v>
      </c>
    </row>
    <row r="17" spans="1:7" x14ac:dyDescent="0.35">
      <c r="A17">
        <v>4</v>
      </c>
      <c r="B17">
        <v>2024</v>
      </c>
      <c r="C17">
        <v>4457</v>
      </c>
      <c r="D17">
        <v>6120</v>
      </c>
      <c r="E17">
        <v>7626</v>
      </c>
      <c r="F17">
        <v>2607904</v>
      </c>
      <c r="G17">
        <v>84571</v>
      </c>
    </row>
    <row r="18" spans="1:7" x14ac:dyDescent="0.35">
      <c r="A18">
        <v>5</v>
      </c>
      <c r="B18">
        <v>2024</v>
      </c>
      <c r="C18">
        <v>4409</v>
      </c>
      <c r="D18">
        <v>6324</v>
      </c>
      <c r="E18">
        <v>7882</v>
      </c>
      <c r="F18">
        <v>3175772</v>
      </c>
      <c r="G18">
        <v>96550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B792-DCF9-4D04-84D8-3CB39F3A4387}">
  <sheetPr codeName="Sheet5"/>
  <dimension ref="A1:D109"/>
  <sheetViews>
    <sheetView topLeftCell="A70" workbookViewId="0">
      <selection activeCell="AB11" sqref="AB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8</v>
      </c>
      <c r="D1" t="s">
        <v>4</v>
      </c>
    </row>
    <row r="2" spans="1:4" x14ac:dyDescent="0.35">
      <c r="A2">
        <v>1</v>
      </c>
      <c r="B2">
        <v>2015</v>
      </c>
      <c r="C2" t="str">
        <f>B2&amp;"-"&amp;TEXT(A2,"00")</f>
        <v>2015-01</v>
      </c>
      <c r="D2">
        <v>8738599</v>
      </c>
    </row>
    <row r="3" spans="1:4" x14ac:dyDescent="0.35">
      <c r="A3">
        <v>2</v>
      </c>
      <c r="B3">
        <v>2015</v>
      </c>
      <c r="C3" t="str">
        <f t="shared" ref="C3:C66" si="0">B3&amp;"-"&amp;TEXT(A3,"00")</f>
        <v>2015-02</v>
      </c>
      <c r="D3">
        <v>7630313</v>
      </c>
    </row>
    <row r="4" spans="1:4" x14ac:dyDescent="0.35">
      <c r="A4">
        <v>3</v>
      </c>
      <c r="B4">
        <v>2015</v>
      </c>
      <c r="C4" t="str">
        <f t="shared" si="0"/>
        <v>2015-03</v>
      </c>
      <c r="D4">
        <v>9383835</v>
      </c>
    </row>
    <row r="5" spans="1:4" x14ac:dyDescent="0.35">
      <c r="A5">
        <v>4</v>
      </c>
      <c r="B5">
        <v>2015</v>
      </c>
      <c r="C5" t="str">
        <f t="shared" si="0"/>
        <v>2015-04</v>
      </c>
      <c r="D5">
        <v>8832441</v>
      </c>
    </row>
    <row r="6" spans="1:4" x14ac:dyDescent="0.35">
      <c r="A6">
        <v>5</v>
      </c>
      <c r="B6">
        <v>2015</v>
      </c>
      <c r="C6" t="str">
        <f t="shared" si="0"/>
        <v>2015-05</v>
      </c>
      <c r="D6">
        <v>9035420</v>
      </c>
    </row>
    <row r="7" spans="1:4" x14ac:dyDescent="0.35">
      <c r="A7">
        <v>6</v>
      </c>
      <c r="B7">
        <v>2015</v>
      </c>
      <c r="C7" t="str">
        <f t="shared" si="0"/>
        <v>2015-06</v>
      </c>
      <c r="D7">
        <v>8692562</v>
      </c>
    </row>
    <row r="8" spans="1:4" x14ac:dyDescent="0.35">
      <c r="A8">
        <v>7</v>
      </c>
      <c r="B8">
        <v>2015</v>
      </c>
      <c r="C8" t="str">
        <f t="shared" si="0"/>
        <v>2015-07</v>
      </c>
      <c r="D8">
        <v>7615995</v>
      </c>
    </row>
    <row r="9" spans="1:4" x14ac:dyDescent="0.35">
      <c r="A9">
        <v>8</v>
      </c>
      <c r="B9">
        <v>2015</v>
      </c>
      <c r="C9" t="str">
        <f t="shared" si="0"/>
        <v>2015-08</v>
      </c>
      <c r="D9">
        <v>8802642</v>
      </c>
    </row>
    <row r="10" spans="1:4" x14ac:dyDescent="0.35">
      <c r="A10">
        <v>9</v>
      </c>
      <c r="B10">
        <v>2015</v>
      </c>
      <c r="C10" t="str">
        <f t="shared" si="0"/>
        <v>2015-09</v>
      </c>
      <c r="D10">
        <v>8455633</v>
      </c>
    </row>
    <row r="11" spans="1:4" x14ac:dyDescent="0.35">
      <c r="A11">
        <v>10</v>
      </c>
      <c r="B11">
        <v>2015</v>
      </c>
      <c r="C11" t="str">
        <f t="shared" si="0"/>
        <v>2015-10</v>
      </c>
      <c r="D11">
        <v>8730480</v>
      </c>
    </row>
    <row r="12" spans="1:4" x14ac:dyDescent="0.35">
      <c r="A12">
        <v>11</v>
      </c>
      <c r="B12">
        <v>2015</v>
      </c>
      <c r="C12" t="str">
        <f t="shared" si="0"/>
        <v>2015-11</v>
      </c>
      <c r="D12">
        <v>8517075</v>
      </c>
    </row>
    <row r="13" spans="1:4" x14ac:dyDescent="0.35">
      <c r="A13">
        <v>12</v>
      </c>
      <c r="B13">
        <v>2015</v>
      </c>
      <c r="C13" t="str">
        <f t="shared" si="0"/>
        <v>2015-12</v>
      </c>
      <c r="D13">
        <v>8516389</v>
      </c>
    </row>
    <row r="14" spans="1:4" x14ac:dyDescent="0.35">
      <c r="A14">
        <v>1</v>
      </c>
      <c r="B14">
        <v>2016</v>
      </c>
      <c r="C14" t="str">
        <f t="shared" si="0"/>
        <v>2016-01</v>
      </c>
      <c r="D14">
        <v>8510994</v>
      </c>
    </row>
    <row r="15" spans="1:4" x14ac:dyDescent="0.35">
      <c r="A15">
        <v>2</v>
      </c>
      <c r="B15">
        <v>2016</v>
      </c>
      <c r="C15" t="str">
        <f t="shared" si="0"/>
        <v>2016-02</v>
      </c>
      <c r="D15">
        <v>8145941</v>
      </c>
    </row>
    <row r="16" spans="1:4" x14ac:dyDescent="0.35">
      <c r="A16">
        <v>3</v>
      </c>
      <c r="B16">
        <v>2016</v>
      </c>
      <c r="C16" t="str">
        <f t="shared" si="0"/>
        <v>2016-03</v>
      </c>
      <c r="D16">
        <v>9008425</v>
      </c>
    </row>
    <row r="17" spans="1:4" x14ac:dyDescent="0.35">
      <c r="A17">
        <v>4</v>
      </c>
      <c r="B17">
        <v>2016</v>
      </c>
      <c r="C17" t="str">
        <f t="shared" si="0"/>
        <v>2016-04</v>
      </c>
      <c r="D17">
        <v>9131988</v>
      </c>
    </row>
    <row r="18" spans="1:4" x14ac:dyDescent="0.35">
      <c r="A18">
        <v>5</v>
      </c>
      <c r="B18">
        <v>2016</v>
      </c>
      <c r="C18" t="str">
        <f t="shared" si="0"/>
        <v>2016-05</v>
      </c>
      <c r="D18">
        <v>10021995</v>
      </c>
    </row>
    <row r="19" spans="1:4" x14ac:dyDescent="0.35">
      <c r="A19">
        <v>6</v>
      </c>
      <c r="B19">
        <v>2016</v>
      </c>
      <c r="C19" t="str">
        <f t="shared" si="0"/>
        <v>2016-06</v>
      </c>
      <c r="D19">
        <v>10208544</v>
      </c>
    </row>
    <row r="20" spans="1:4" x14ac:dyDescent="0.35">
      <c r="A20">
        <v>7</v>
      </c>
      <c r="B20">
        <v>2016</v>
      </c>
      <c r="C20" t="str">
        <f t="shared" si="0"/>
        <v>2016-07</v>
      </c>
      <c r="D20">
        <v>9164541</v>
      </c>
    </row>
    <row r="21" spans="1:4" x14ac:dyDescent="0.35">
      <c r="A21">
        <v>8</v>
      </c>
      <c r="B21">
        <v>2016</v>
      </c>
      <c r="C21" t="str">
        <f t="shared" si="0"/>
        <v>2016-08</v>
      </c>
      <c r="D21">
        <v>11580402</v>
      </c>
    </row>
    <row r="22" spans="1:4" x14ac:dyDescent="0.35">
      <c r="A22">
        <v>9</v>
      </c>
      <c r="B22">
        <v>2016</v>
      </c>
      <c r="C22" t="str">
        <f t="shared" si="0"/>
        <v>2016-09</v>
      </c>
      <c r="D22">
        <v>11531883</v>
      </c>
    </row>
    <row r="23" spans="1:4" x14ac:dyDescent="0.35">
      <c r="A23">
        <v>10</v>
      </c>
      <c r="B23">
        <v>2016</v>
      </c>
      <c r="C23" t="str">
        <f t="shared" si="0"/>
        <v>2016-10</v>
      </c>
      <c r="D23">
        <v>12305997</v>
      </c>
    </row>
    <row r="24" spans="1:4" x14ac:dyDescent="0.35">
      <c r="A24">
        <v>11</v>
      </c>
      <c r="B24">
        <v>2016</v>
      </c>
      <c r="C24" t="str">
        <f t="shared" si="0"/>
        <v>2016-11</v>
      </c>
      <c r="D24">
        <v>12048909</v>
      </c>
    </row>
    <row r="25" spans="1:4" x14ac:dyDescent="0.35">
      <c r="A25">
        <v>12</v>
      </c>
      <c r="B25">
        <v>2016</v>
      </c>
      <c r="C25" t="str">
        <f t="shared" si="0"/>
        <v>2016-12</v>
      </c>
      <c r="D25">
        <v>12047238</v>
      </c>
    </row>
    <row r="26" spans="1:4" x14ac:dyDescent="0.35">
      <c r="A26">
        <v>1</v>
      </c>
      <c r="B26">
        <v>2017</v>
      </c>
      <c r="C26" t="str">
        <f t="shared" si="0"/>
        <v>2017-01</v>
      </c>
      <c r="D26">
        <v>11796581</v>
      </c>
    </row>
    <row r="27" spans="1:4" x14ac:dyDescent="0.35">
      <c r="A27">
        <v>2</v>
      </c>
      <c r="B27">
        <v>2017</v>
      </c>
      <c r="C27" t="str">
        <f t="shared" si="0"/>
        <v>2017-02</v>
      </c>
      <c r="D27">
        <v>10640621</v>
      </c>
    </row>
    <row r="28" spans="1:4" x14ac:dyDescent="0.35">
      <c r="A28">
        <v>3</v>
      </c>
      <c r="B28">
        <v>2017</v>
      </c>
      <c r="C28" t="str">
        <f t="shared" si="0"/>
        <v>2017-03</v>
      </c>
      <c r="D28">
        <v>12483992</v>
      </c>
    </row>
    <row r="29" spans="1:4" x14ac:dyDescent="0.35">
      <c r="A29">
        <v>4</v>
      </c>
      <c r="B29">
        <v>2017</v>
      </c>
      <c r="C29" t="str">
        <f t="shared" si="0"/>
        <v>2017-04</v>
      </c>
      <c r="D29">
        <v>11493180</v>
      </c>
    </row>
    <row r="30" spans="1:4" x14ac:dyDescent="0.35">
      <c r="A30">
        <v>5</v>
      </c>
      <c r="B30">
        <v>2017</v>
      </c>
      <c r="C30" t="str">
        <f t="shared" si="0"/>
        <v>2017-05</v>
      </c>
      <c r="D30">
        <v>12112465</v>
      </c>
    </row>
    <row r="31" spans="1:4" x14ac:dyDescent="0.35">
      <c r="A31">
        <v>6</v>
      </c>
      <c r="B31">
        <v>2017</v>
      </c>
      <c r="C31" t="str">
        <f t="shared" si="0"/>
        <v>2017-06</v>
      </c>
      <c r="D31">
        <v>9922650</v>
      </c>
    </row>
    <row r="32" spans="1:4" x14ac:dyDescent="0.35">
      <c r="A32">
        <v>7</v>
      </c>
      <c r="B32">
        <v>2017</v>
      </c>
      <c r="C32" t="str">
        <f t="shared" si="0"/>
        <v>2017-07</v>
      </c>
      <c r="D32">
        <v>11988615</v>
      </c>
    </row>
    <row r="33" spans="1:4" x14ac:dyDescent="0.35">
      <c r="A33">
        <v>8</v>
      </c>
      <c r="B33">
        <v>2017</v>
      </c>
      <c r="C33" t="str">
        <f t="shared" si="0"/>
        <v>2017-08</v>
      </c>
      <c r="D33">
        <v>12698049</v>
      </c>
    </row>
    <row r="34" spans="1:4" x14ac:dyDescent="0.35">
      <c r="A34">
        <v>9</v>
      </c>
      <c r="B34">
        <v>2017</v>
      </c>
      <c r="C34" t="str">
        <f t="shared" si="0"/>
        <v>2017-09</v>
      </c>
      <c r="D34">
        <v>12172620</v>
      </c>
    </row>
    <row r="35" spans="1:4" x14ac:dyDescent="0.35">
      <c r="A35">
        <v>10</v>
      </c>
      <c r="B35">
        <v>2017</v>
      </c>
      <c r="C35" t="str">
        <f t="shared" si="0"/>
        <v>2017-10</v>
      </c>
      <c r="D35">
        <v>13395980</v>
      </c>
    </row>
    <row r="36" spans="1:4" x14ac:dyDescent="0.35">
      <c r="A36">
        <v>11</v>
      </c>
      <c r="B36">
        <v>2017</v>
      </c>
      <c r="C36" t="str">
        <f t="shared" si="0"/>
        <v>2017-11</v>
      </c>
      <c r="D36">
        <v>13205754</v>
      </c>
    </row>
    <row r="37" spans="1:4" x14ac:dyDescent="0.35">
      <c r="A37">
        <v>12</v>
      </c>
      <c r="B37">
        <v>2017</v>
      </c>
      <c r="C37" t="str">
        <f t="shared" si="0"/>
        <v>2017-12</v>
      </c>
      <c r="D37">
        <v>12959272</v>
      </c>
    </row>
    <row r="38" spans="1:4" x14ac:dyDescent="0.35">
      <c r="A38">
        <v>1</v>
      </c>
      <c r="B38">
        <v>2018</v>
      </c>
      <c r="C38" t="str">
        <f t="shared" si="0"/>
        <v>2018-01</v>
      </c>
      <c r="D38">
        <v>13653900</v>
      </c>
    </row>
    <row r="39" spans="1:4" x14ac:dyDescent="0.35">
      <c r="A39">
        <v>2</v>
      </c>
      <c r="B39">
        <v>2018</v>
      </c>
      <c r="C39" t="str">
        <f t="shared" si="0"/>
        <v>2018-02</v>
      </c>
      <c r="D39">
        <v>12334445</v>
      </c>
    </row>
    <row r="40" spans="1:4" x14ac:dyDescent="0.35">
      <c r="A40">
        <v>3</v>
      </c>
      <c r="B40">
        <v>2018</v>
      </c>
      <c r="C40" t="str">
        <f t="shared" si="0"/>
        <v>2018-03</v>
      </c>
      <c r="D40">
        <v>14436887</v>
      </c>
    </row>
    <row r="41" spans="1:4" x14ac:dyDescent="0.35">
      <c r="A41">
        <v>4</v>
      </c>
      <c r="B41">
        <v>2018</v>
      </c>
      <c r="C41" t="str">
        <f t="shared" si="0"/>
        <v>2018-04</v>
      </c>
      <c r="D41">
        <v>14788197</v>
      </c>
    </row>
    <row r="42" spans="1:4" x14ac:dyDescent="0.35">
      <c r="A42">
        <v>5</v>
      </c>
      <c r="B42">
        <v>2018</v>
      </c>
      <c r="C42" t="str">
        <f t="shared" si="0"/>
        <v>2018-05</v>
      </c>
      <c r="D42">
        <v>14628436</v>
      </c>
    </row>
    <row r="43" spans="1:4" x14ac:dyDescent="0.35">
      <c r="A43">
        <v>6</v>
      </c>
      <c r="B43">
        <v>2018</v>
      </c>
      <c r="C43" t="str">
        <f t="shared" si="0"/>
        <v>2018-06</v>
      </c>
      <c r="D43">
        <v>11952598</v>
      </c>
    </row>
    <row r="44" spans="1:4" x14ac:dyDescent="0.35">
      <c r="A44">
        <v>7</v>
      </c>
      <c r="B44">
        <v>2018</v>
      </c>
      <c r="C44" t="str">
        <f t="shared" si="0"/>
        <v>2018-07</v>
      </c>
      <c r="D44">
        <v>16160624</v>
      </c>
    </row>
    <row r="45" spans="1:4" x14ac:dyDescent="0.35">
      <c r="A45">
        <v>8</v>
      </c>
      <c r="B45">
        <v>2018</v>
      </c>
      <c r="C45" t="str">
        <f t="shared" si="0"/>
        <v>2018-08</v>
      </c>
      <c r="D45">
        <v>17845075</v>
      </c>
    </row>
    <row r="46" spans="1:4" x14ac:dyDescent="0.35">
      <c r="A46">
        <v>9</v>
      </c>
      <c r="B46">
        <v>2018</v>
      </c>
      <c r="C46" t="str">
        <f t="shared" si="0"/>
        <v>2018-09</v>
      </c>
      <c r="D46">
        <v>17918742</v>
      </c>
    </row>
    <row r="47" spans="1:4" x14ac:dyDescent="0.35">
      <c r="A47">
        <v>10</v>
      </c>
      <c r="B47">
        <v>2018</v>
      </c>
      <c r="C47" t="str">
        <f t="shared" si="0"/>
        <v>2018-10</v>
      </c>
      <c r="D47">
        <v>18887584</v>
      </c>
    </row>
    <row r="48" spans="1:4" x14ac:dyDescent="0.35">
      <c r="A48">
        <v>11</v>
      </c>
      <c r="B48">
        <v>2018</v>
      </c>
      <c r="C48" t="str">
        <f t="shared" si="0"/>
        <v>2018-11</v>
      </c>
      <c r="D48">
        <v>18085649</v>
      </c>
    </row>
    <row r="49" spans="1:4" x14ac:dyDescent="0.35">
      <c r="A49">
        <v>12</v>
      </c>
      <c r="B49">
        <v>2018</v>
      </c>
      <c r="C49" t="str">
        <f t="shared" si="0"/>
        <v>2018-12</v>
      </c>
      <c r="D49">
        <v>18291352</v>
      </c>
    </row>
    <row r="50" spans="1:4" x14ac:dyDescent="0.35">
      <c r="A50">
        <v>1</v>
      </c>
      <c r="B50">
        <v>2019</v>
      </c>
      <c r="C50" t="str">
        <f t="shared" si="0"/>
        <v>2019-01</v>
      </c>
      <c r="D50">
        <v>18526848</v>
      </c>
    </row>
    <row r="51" spans="1:4" x14ac:dyDescent="0.35">
      <c r="A51">
        <v>2</v>
      </c>
      <c r="B51">
        <v>2019</v>
      </c>
      <c r="C51" t="str">
        <f t="shared" si="0"/>
        <v>2019-02</v>
      </c>
      <c r="D51">
        <v>17246625</v>
      </c>
    </row>
    <row r="52" spans="1:4" x14ac:dyDescent="0.35">
      <c r="A52">
        <v>3</v>
      </c>
      <c r="B52">
        <v>2019</v>
      </c>
      <c r="C52" t="str">
        <f t="shared" si="0"/>
        <v>2019-03</v>
      </c>
      <c r="D52">
        <v>20484664</v>
      </c>
    </row>
    <row r="53" spans="1:4" x14ac:dyDescent="0.35">
      <c r="A53">
        <v>4</v>
      </c>
      <c r="B53">
        <v>2019</v>
      </c>
      <c r="C53" t="str">
        <f t="shared" si="0"/>
        <v>2019-04</v>
      </c>
      <c r="D53">
        <v>19879965</v>
      </c>
    </row>
    <row r="54" spans="1:4" x14ac:dyDescent="0.35">
      <c r="A54">
        <v>5</v>
      </c>
      <c r="B54">
        <v>2019</v>
      </c>
      <c r="C54" t="str">
        <f t="shared" si="0"/>
        <v>2019-05</v>
      </c>
      <c r="D54">
        <v>19997409</v>
      </c>
    </row>
    <row r="55" spans="1:4" x14ac:dyDescent="0.35">
      <c r="A55">
        <v>6</v>
      </c>
      <c r="B55">
        <v>2019</v>
      </c>
      <c r="C55" t="str">
        <f t="shared" si="0"/>
        <v>2019-06</v>
      </c>
      <c r="D55">
        <v>18310031</v>
      </c>
    </row>
    <row r="56" spans="1:4" x14ac:dyDescent="0.35">
      <c r="A56">
        <v>7</v>
      </c>
      <c r="B56">
        <v>2019</v>
      </c>
      <c r="C56" t="str">
        <f t="shared" si="0"/>
        <v>2019-07</v>
      </c>
      <c r="D56">
        <v>23301375</v>
      </c>
    </row>
    <row r="57" spans="1:4" x14ac:dyDescent="0.35">
      <c r="A57">
        <v>8</v>
      </c>
      <c r="B57">
        <v>2019</v>
      </c>
      <c r="C57" t="str">
        <f t="shared" si="0"/>
        <v>2019-08</v>
      </c>
      <c r="D57">
        <v>23527586</v>
      </c>
    </row>
    <row r="58" spans="1:4" x14ac:dyDescent="0.35">
      <c r="A58">
        <v>9</v>
      </c>
      <c r="B58">
        <v>2019</v>
      </c>
      <c r="C58" t="str">
        <f t="shared" si="0"/>
        <v>2019-09</v>
      </c>
      <c r="D58">
        <v>24551616</v>
      </c>
    </row>
    <row r="59" spans="1:4" x14ac:dyDescent="0.35">
      <c r="A59">
        <v>10</v>
      </c>
      <c r="B59">
        <v>2019</v>
      </c>
      <c r="C59" t="str">
        <f t="shared" si="0"/>
        <v>2019-10</v>
      </c>
      <c r="D59">
        <v>26539525</v>
      </c>
    </row>
    <row r="60" spans="1:4" x14ac:dyDescent="0.35">
      <c r="A60">
        <v>11</v>
      </c>
      <c r="B60">
        <v>2019</v>
      </c>
      <c r="C60" t="str">
        <f t="shared" si="0"/>
        <v>2019-11</v>
      </c>
      <c r="D60">
        <v>25786562</v>
      </c>
    </row>
    <row r="61" spans="1:4" x14ac:dyDescent="0.35">
      <c r="A61">
        <v>12</v>
      </c>
      <c r="B61">
        <v>2019</v>
      </c>
      <c r="C61" t="str">
        <f t="shared" si="0"/>
        <v>2019-12</v>
      </c>
      <c r="D61">
        <v>26501506</v>
      </c>
    </row>
    <row r="62" spans="1:4" x14ac:dyDescent="0.35">
      <c r="A62">
        <v>1</v>
      </c>
      <c r="B62">
        <v>2020</v>
      </c>
      <c r="C62" t="str">
        <f t="shared" si="0"/>
        <v>2020-01</v>
      </c>
      <c r="D62">
        <v>13377000</v>
      </c>
    </row>
    <row r="63" spans="1:4" x14ac:dyDescent="0.35">
      <c r="A63">
        <v>2</v>
      </c>
      <c r="B63">
        <v>2020</v>
      </c>
      <c r="C63" t="str">
        <f t="shared" si="0"/>
        <v>2020-02</v>
      </c>
      <c r="D63">
        <v>12994000</v>
      </c>
    </row>
    <row r="64" spans="1:4" x14ac:dyDescent="0.35">
      <c r="A64">
        <v>3</v>
      </c>
      <c r="B64">
        <v>2020</v>
      </c>
      <c r="C64" t="str">
        <f t="shared" si="0"/>
        <v>2020-03</v>
      </c>
      <c r="D64">
        <v>9015000</v>
      </c>
    </row>
    <row r="65" spans="1:4" x14ac:dyDescent="0.35">
      <c r="A65">
        <v>4</v>
      </c>
      <c r="B65">
        <v>2020</v>
      </c>
      <c r="C65" t="str">
        <f t="shared" si="0"/>
        <v>2020-04</v>
      </c>
      <c r="D65">
        <v>2481000</v>
      </c>
    </row>
    <row r="66" spans="1:4" x14ac:dyDescent="0.35">
      <c r="A66">
        <v>5</v>
      </c>
      <c r="B66">
        <v>2020</v>
      </c>
      <c r="C66" t="str">
        <f t="shared" si="0"/>
        <v>2020-05</v>
      </c>
      <c r="D66">
        <v>2282000</v>
      </c>
    </row>
    <row r="67" spans="1:4" x14ac:dyDescent="0.35">
      <c r="A67">
        <v>6</v>
      </c>
      <c r="B67">
        <v>2020</v>
      </c>
      <c r="C67" t="str">
        <f t="shared" ref="C67:C109" si="1">B67&amp;"-"&amp;TEXT(A67,"00")</f>
        <v>2020-06</v>
      </c>
      <c r="D67">
        <v>4228000</v>
      </c>
    </row>
    <row r="68" spans="1:4" x14ac:dyDescent="0.35">
      <c r="A68">
        <v>7</v>
      </c>
      <c r="B68">
        <v>2020</v>
      </c>
      <c r="C68" t="str">
        <f t="shared" si="1"/>
        <v>2020-07</v>
      </c>
      <c r="D68">
        <v>5515000</v>
      </c>
    </row>
    <row r="69" spans="1:4" x14ac:dyDescent="0.35">
      <c r="A69">
        <v>8</v>
      </c>
      <c r="B69">
        <v>2020</v>
      </c>
      <c r="C69" t="str">
        <f t="shared" si="1"/>
        <v>2020-08</v>
      </c>
      <c r="D69">
        <v>5442000</v>
      </c>
    </row>
    <row r="70" spans="1:4" x14ac:dyDescent="0.35">
      <c r="A70">
        <v>9</v>
      </c>
      <c r="B70">
        <v>2020</v>
      </c>
      <c r="C70" t="str">
        <f t="shared" si="1"/>
        <v>2020-09</v>
      </c>
      <c r="D70">
        <v>4782000</v>
      </c>
    </row>
    <row r="71" spans="1:4" x14ac:dyDescent="0.35">
      <c r="A71">
        <v>10</v>
      </c>
      <c r="B71">
        <v>2020</v>
      </c>
      <c r="C71" t="str">
        <f t="shared" si="1"/>
        <v>2020-10</v>
      </c>
      <c r="D71">
        <v>4265000</v>
      </c>
    </row>
    <row r="72" spans="1:4" x14ac:dyDescent="0.35">
      <c r="A72">
        <v>11</v>
      </c>
      <c r="B72">
        <v>2020</v>
      </c>
      <c r="C72" t="str">
        <f t="shared" si="1"/>
        <v>2020-11</v>
      </c>
      <c r="D72">
        <v>5414000</v>
      </c>
    </row>
    <row r="73" spans="1:4" x14ac:dyDescent="0.35">
      <c r="A73">
        <v>12</v>
      </c>
      <c r="B73">
        <v>2020</v>
      </c>
      <c r="C73" t="str">
        <f t="shared" si="1"/>
        <v>2020-12</v>
      </c>
      <c r="D73">
        <v>5302000</v>
      </c>
    </row>
    <row r="74" spans="1:4" x14ac:dyDescent="0.35">
      <c r="A74">
        <v>1</v>
      </c>
      <c r="B74">
        <v>2021</v>
      </c>
      <c r="C74" t="str">
        <f t="shared" si="1"/>
        <v>2021-01</v>
      </c>
      <c r="D74">
        <v>9964000</v>
      </c>
    </row>
    <row r="75" spans="1:4" x14ac:dyDescent="0.35">
      <c r="A75">
        <v>2</v>
      </c>
      <c r="B75">
        <v>2021</v>
      </c>
      <c r="C75" t="str">
        <f t="shared" si="1"/>
        <v>2021-02</v>
      </c>
      <c r="D75">
        <v>9536000</v>
      </c>
    </row>
    <row r="76" spans="1:4" x14ac:dyDescent="0.35">
      <c r="A76">
        <v>3</v>
      </c>
      <c r="B76">
        <v>2021</v>
      </c>
      <c r="C76" t="str">
        <f t="shared" si="1"/>
        <v>2021-03</v>
      </c>
      <c r="D76">
        <v>11758000</v>
      </c>
    </row>
    <row r="77" spans="1:4" x14ac:dyDescent="0.35">
      <c r="A77">
        <v>4</v>
      </c>
      <c r="B77">
        <v>2021</v>
      </c>
      <c r="C77" t="str">
        <f t="shared" si="1"/>
        <v>2021-04</v>
      </c>
      <c r="D77">
        <v>11844000</v>
      </c>
    </row>
    <row r="78" spans="1:4" x14ac:dyDescent="0.35">
      <c r="A78">
        <v>5</v>
      </c>
      <c r="B78">
        <v>2021</v>
      </c>
      <c r="C78" t="str">
        <f t="shared" si="1"/>
        <v>2021-05</v>
      </c>
      <c r="D78">
        <v>10982000</v>
      </c>
    </row>
    <row r="79" spans="1:4" x14ac:dyDescent="0.35">
      <c r="A79">
        <v>6</v>
      </c>
      <c r="B79">
        <v>2021</v>
      </c>
      <c r="C79" t="str">
        <f t="shared" si="1"/>
        <v>2021-06</v>
      </c>
      <c r="D79">
        <v>11234000</v>
      </c>
    </row>
    <row r="80" spans="1:4" x14ac:dyDescent="0.35">
      <c r="A80">
        <v>7</v>
      </c>
      <c r="B80">
        <v>2021</v>
      </c>
      <c r="C80" t="str">
        <f t="shared" si="1"/>
        <v>2021-07</v>
      </c>
      <c r="D80">
        <v>6648000</v>
      </c>
    </row>
    <row r="81" spans="1:4" x14ac:dyDescent="0.35">
      <c r="A81">
        <v>8</v>
      </c>
      <c r="B81">
        <v>2021</v>
      </c>
      <c r="C81" t="str">
        <f t="shared" si="1"/>
        <v>2021-08</v>
      </c>
      <c r="D81">
        <v>6585000</v>
      </c>
    </row>
    <row r="82" spans="1:4" x14ac:dyDescent="0.35">
      <c r="A82">
        <v>9</v>
      </c>
      <c r="B82">
        <v>2021</v>
      </c>
      <c r="C82" t="str">
        <f t="shared" si="1"/>
        <v>2021-09</v>
      </c>
      <c r="D82">
        <v>8655000</v>
      </c>
    </row>
    <row r="83" spans="1:4" x14ac:dyDescent="0.35">
      <c r="A83">
        <v>10</v>
      </c>
      <c r="B83">
        <v>2021</v>
      </c>
      <c r="C83" t="str">
        <f t="shared" si="1"/>
        <v>2021-10</v>
      </c>
      <c r="D83">
        <v>10801000</v>
      </c>
    </row>
    <row r="84" spans="1:4" x14ac:dyDescent="0.35">
      <c r="A84">
        <v>11</v>
      </c>
      <c r="B84">
        <v>2021</v>
      </c>
      <c r="C84" t="str">
        <f t="shared" si="1"/>
        <v>2021-11</v>
      </c>
      <c r="D84">
        <v>12603000</v>
      </c>
    </row>
    <row r="85" spans="1:4" x14ac:dyDescent="0.35">
      <c r="A85">
        <v>12</v>
      </c>
      <c r="B85">
        <v>2021</v>
      </c>
      <c r="C85" t="str">
        <f t="shared" si="1"/>
        <v>2021-12</v>
      </c>
      <c r="D85">
        <v>13202000</v>
      </c>
    </row>
    <row r="86" spans="1:4" x14ac:dyDescent="0.35">
      <c r="A86">
        <v>1</v>
      </c>
      <c r="B86">
        <v>2022</v>
      </c>
      <c r="C86" t="str">
        <f t="shared" si="1"/>
        <v>2022-01</v>
      </c>
      <c r="D86">
        <v>14323000</v>
      </c>
    </row>
    <row r="87" spans="1:4" x14ac:dyDescent="0.35">
      <c r="A87">
        <v>2</v>
      </c>
      <c r="B87">
        <v>2022</v>
      </c>
      <c r="C87" t="str">
        <f t="shared" si="1"/>
        <v>2022-02</v>
      </c>
      <c r="D87">
        <v>10550000</v>
      </c>
    </row>
    <row r="88" spans="1:4" x14ac:dyDescent="0.35">
      <c r="A88">
        <v>3</v>
      </c>
      <c r="B88">
        <v>2022</v>
      </c>
      <c r="C88" t="str">
        <f t="shared" si="1"/>
        <v>2022-03</v>
      </c>
      <c r="D88">
        <v>14430000</v>
      </c>
    </row>
    <row r="89" spans="1:4" x14ac:dyDescent="0.35">
      <c r="A89">
        <v>4</v>
      </c>
      <c r="B89">
        <v>2022</v>
      </c>
      <c r="C89" t="str">
        <f t="shared" si="1"/>
        <v>2022-04</v>
      </c>
      <c r="D89">
        <v>13756000</v>
      </c>
    </row>
    <row r="90" spans="1:4" x14ac:dyDescent="0.35">
      <c r="A90">
        <v>5</v>
      </c>
      <c r="B90">
        <v>2022</v>
      </c>
      <c r="C90" t="str">
        <f t="shared" si="1"/>
        <v>2022-05</v>
      </c>
      <c r="D90">
        <v>13624000</v>
      </c>
    </row>
    <row r="91" spans="1:4" x14ac:dyDescent="0.35">
      <c r="A91">
        <v>6</v>
      </c>
      <c r="B91">
        <v>2022</v>
      </c>
      <c r="C91" t="str">
        <f t="shared" si="1"/>
        <v>2022-06</v>
      </c>
      <c r="D91">
        <v>16689000</v>
      </c>
    </row>
    <row r="92" spans="1:4" x14ac:dyDescent="0.35">
      <c r="A92">
        <v>7</v>
      </c>
      <c r="B92">
        <v>2022</v>
      </c>
      <c r="C92" t="str">
        <f t="shared" si="1"/>
        <v>2022-07</v>
      </c>
      <c r="D92">
        <v>16774000</v>
      </c>
    </row>
    <row r="93" spans="1:4" x14ac:dyDescent="0.35">
      <c r="A93">
        <v>8</v>
      </c>
      <c r="B93">
        <v>2022</v>
      </c>
      <c r="C93" t="str">
        <f t="shared" si="1"/>
        <v>2022-08</v>
      </c>
      <c r="D93">
        <v>17870000</v>
      </c>
    </row>
    <row r="94" spans="1:4" x14ac:dyDescent="0.35">
      <c r="A94">
        <v>9</v>
      </c>
      <c r="B94">
        <v>2022</v>
      </c>
      <c r="C94" t="str">
        <f t="shared" si="1"/>
        <v>2022-09</v>
      </c>
      <c r="D94">
        <v>18900000</v>
      </c>
    </row>
    <row r="95" spans="1:4" x14ac:dyDescent="0.35">
      <c r="A95">
        <v>10</v>
      </c>
      <c r="B95">
        <v>2022</v>
      </c>
      <c r="C95" t="str">
        <f t="shared" si="1"/>
        <v>2022-10</v>
      </c>
      <c r="D95">
        <v>18476000</v>
      </c>
    </row>
    <row r="96" spans="1:4" x14ac:dyDescent="0.35">
      <c r="A96">
        <v>11</v>
      </c>
      <c r="B96">
        <v>2022</v>
      </c>
      <c r="C96" t="str">
        <f t="shared" si="1"/>
        <v>2022-11</v>
      </c>
      <c r="D96">
        <v>18469000</v>
      </c>
    </row>
    <row r="97" spans="1:4" x14ac:dyDescent="0.35">
      <c r="A97">
        <v>12</v>
      </c>
      <c r="B97">
        <v>2022</v>
      </c>
      <c r="C97" t="str">
        <f t="shared" si="1"/>
        <v>2022-12</v>
      </c>
      <c r="D97">
        <v>17558000</v>
      </c>
    </row>
    <row r="98" spans="1:4" x14ac:dyDescent="0.35">
      <c r="A98">
        <v>1</v>
      </c>
      <c r="B98">
        <v>2023</v>
      </c>
      <c r="C98" t="str">
        <f t="shared" si="1"/>
        <v>2023-01</v>
      </c>
      <c r="D98">
        <v>20001303</v>
      </c>
    </row>
    <row r="99" spans="1:4" x14ac:dyDescent="0.35">
      <c r="A99">
        <v>2</v>
      </c>
      <c r="B99">
        <v>2023</v>
      </c>
      <c r="C99" t="str">
        <f t="shared" si="1"/>
        <v>2023-02</v>
      </c>
      <c r="D99">
        <v>18710281</v>
      </c>
    </row>
    <row r="100" spans="1:4" x14ac:dyDescent="0.35">
      <c r="A100">
        <v>3</v>
      </c>
      <c r="B100">
        <v>2023</v>
      </c>
      <c r="C100" t="str">
        <f t="shared" si="1"/>
        <v>2023-03</v>
      </c>
      <c r="D100">
        <v>21046680</v>
      </c>
    </row>
    <row r="101" spans="1:4" x14ac:dyDescent="0.35">
      <c r="A101">
        <v>4</v>
      </c>
      <c r="B101">
        <v>2023</v>
      </c>
      <c r="C101" t="str">
        <f t="shared" si="1"/>
        <v>2023-04</v>
      </c>
      <c r="D101">
        <v>16686971</v>
      </c>
    </row>
    <row r="102" spans="1:4" x14ac:dyDescent="0.35">
      <c r="A102">
        <v>5</v>
      </c>
      <c r="B102">
        <v>2023</v>
      </c>
      <c r="C102" t="str">
        <f t="shared" si="1"/>
        <v>2023-05</v>
      </c>
      <c r="D102">
        <v>22845144</v>
      </c>
    </row>
    <row r="103" spans="1:4" x14ac:dyDescent="0.35">
      <c r="A103">
        <v>6</v>
      </c>
      <c r="B103">
        <v>2023</v>
      </c>
      <c r="C103" t="str">
        <f t="shared" si="1"/>
        <v>2023-06</v>
      </c>
      <c r="D103">
        <v>22264954</v>
      </c>
    </row>
    <row r="104" spans="1:4" x14ac:dyDescent="0.35">
      <c r="A104">
        <v>7</v>
      </c>
      <c r="B104">
        <v>2023</v>
      </c>
      <c r="C104" t="str">
        <f t="shared" si="1"/>
        <v>2023-07</v>
      </c>
      <c r="D104">
        <v>24428349</v>
      </c>
    </row>
    <row r="105" spans="1:4" x14ac:dyDescent="0.35">
      <c r="A105">
        <v>8</v>
      </c>
      <c r="B105">
        <v>2023</v>
      </c>
      <c r="C105" t="str">
        <f t="shared" si="1"/>
        <v>2023-08</v>
      </c>
      <c r="D105">
        <v>25693459</v>
      </c>
    </row>
    <row r="106" spans="1:4" x14ac:dyDescent="0.35">
      <c r="A106">
        <v>9</v>
      </c>
      <c r="B106">
        <v>2023</v>
      </c>
      <c r="C106" t="str">
        <f t="shared" si="1"/>
        <v>2023-09</v>
      </c>
      <c r="D106">
        <v>26076085</v>
      </c>
    </row>
    <row r="107" spans="1:4" x14ac:dyDescent="0.35">
      <c r="A107">
        <v>10</v>
      </c>
      <c r="B107">
        <v>2023</v>
      </c>
      <c r="C107" t="str">
        <f t="shared" si="1"/>
        <v>2023-10</v>
      </c>
      <c r="D107">
        <v>29146729</v>
      </c>
    </row>
    <row r="108" spans="1:4" x14ac:dyDescent="0.35">
      <c r="A108">
        <v>11</v>
      </c>
      <c r="B108">
        <v>2023</v>
      </c>
      <c r="C108" t="str">
        <f t="shared" si="1"/>
        <v>2023-11</v>
      </c>
      <c r="D108">
        <v>29062581</v>
      </c>
    </row>
    <row r="109" spans="1:4" x14ac:dyDescent="0.35">
      <c r="A109">
        <v>12</v>
      </c>
      <c r="B109">
        <v>2023</v>
      </c>
      <c r="C109" t="str">
        <f t="shared" si="1"/>
        <v>2023-12</v>
      </c>
      <c r="D109">
        <v>28957580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submisi 4</vt:lpstr>
      <vt:lpstr>submisi 2</vt:lpstr>
      <vt:lpstr>submisi 3</vt:lpstr>
      <vt:lpstr>coretan</vt:lpstr>
      <vt:lpstr>Sheet1</vt:lpstr>
      <vt:lpstr>submisi</vt:lpstr>
      <vt:lpstr>Compile Aux</vt:lpstr>
      <vt:lpstr>Penumpang 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</dc:creator>
  <cp:lastModifiedBy>Syahid Ibnu</cp:lastModifiedBy>
  <dcterms:created xsi:type="dcterms:W3CDTF">2024-07-30T02:04:05Z</dcterms:created>
  <dcterms:modified xsi:type="dcterms:W3CDTF">2024-07-30T19:39:53Z</dcterms:modified>
</cp:coreProperties>
</file>