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xampp\htdocs\Apl_SPK_SAW\"/>
    </mc:Choice>
  </mc:AlternateContent>
  <xr:revisionPtr revIDLastSave="0" documentId="13_ncr:1_{1D5E6062-7ED4-4455-9AEF-39A9917914D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  <c r="E15" i="1"/>
  <c r="E16" i="1"/>
  <c r="E17" i="1"/>
  <c r="E14" i="1"/>
  <c r="D15" i="1"/>
  <c r="D16" i="1"/>
  <c r="D17" i="1"/>
  <c r="D14" i="1"/>
  <c r="C15" i="1"/>
  <c r="C16" i="1"/>
  <c r="C17" i="1"/>
  <c r="C14" i="1"/>
  <c r="B15" i="1"/>
  <c r="B16" i="1"/>
  <c r="B17" i="1"/>
  <c r="B14" i="1"/>
  <c r="B22" i="1" l="1"/>
  <c r="C22" i="1" s="1"/>
  <c r="B23" i="1"/>
  <c r="C23" i="1" s="1"/>
  <c r="B24" i="1"/>
  <c r="C24" i="1" s="1"/>
  <c r="B21" i="1"/>
  <c r="D21" i="1" l="1"/>
  <c r="D22" i="1"/>
  <c r="D23" i="1"/>
  <c r="C21" i="1"/>
  <c r="D24" i="1"/>
</calcChain>
</file>

<file path=xl/sharedStrings.xml><?xml version="1.0" encoding="utf-8"?>
<sst xmlns="http://schemas.openxmlformats.org/spreadsheetml/2006/main" count="50" uniqueCount="33">
  <si>
    <t>A1</t>
  </si>
  <si>
    <t>A2</t>
  </si>
  <si>
    <t>A3</t>
  </si>
  <si>
    <t>A4</t>
  </si>
  <si>
    <t>SAW</t>
  </si>
  <si>
    <t>DATA</t>
  </si>
  <si>
    <t>Alternatif</t>
  </si>
  <si>
    <t>C2</t>
  </si>
  <si>
    <t>C3</t>
  </si>
  <si>
    <t>C4</t>
  </si>
  <si>
    <t>C5</t>
  </si>
  <si>
    <t>COST</t>
  </si>
  <si>
    <t>BENEFIT</t>
  </si>
  <si>
    <t>Normalisasi Matriks (Rij)</t>
  </si>
  <si>
    <t xml:space="preserve">C1 </t>
  </si>
  <si>
    <t>Preperensi(Vi)/Rangking</t>
  </si>
  <si>
    <t>Vi</t>
  </si>
  <si>
    <t>Rangking</t>
  </si>
  <si>
    <t>%</t>
  </si>
  <si>
    <t>Criteria (Ci)</t>
  </si>
  <si>
    <t>Bobot (W)</t>
  </si>
  <si>
    <t>C1 ()</t>
  </si>
  <si>
    <t>C2 ()</t>
  </si>
  <si>
    <t>Keputusan : A2 adalah Alternatif Terbaik</t>
  </si>
  <si>
    <t>A1 Membeli Mobil Box</t>
  </si>
  <si>
    <t>A2 : Membeli Tanah</t>
  </si>
  <si>
    <t>A3 :Maintenance sarana IT</t>
  </si>
  <si>
    <t>A4 :Pengembangan Product</t>
  </si>
  <si>
    <t>C1 :Harga,</t>
  </si>
  <si>
    <t>C2 :Nilai investasi</t>
  </si>
  <si>
    <t>C3 :Daya dukung</t>
  </si>
  <si>
    <t>C4 :Prioritas kebutuhan</t>
  </si>
  <si>
    <t>C5 :Ketersediaan atau kemudahan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</si>
</sst>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5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6" borderId="0" xfId="0" applyNumberFormat="1" applyFill="1" applyAlignment="1">
      <alignment horizontal="left"/>
    </xf>
    <xf numFmtId="9" fontId="0" fillId="0" borderId="0" xfId="1" applyFont="1"/>
    <xf numFmtId="0" fontId="2" fillId="0" borderId="0" xfId="0" applyFont="1"/>
    <xf numFmtId="0" fontId="0" fillId="6" borderId="5" xfId="0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18</xdr:row>
      <xdr:rowOff>38100</xdr:rowOff>
    </xdr:from>
    <xdr:to>
      <xdr:col>6</xdr:col>
      <xdr:colOff>581025</xdr:colOff>
      <xdr:row>23</xdr:row>
      <xdr:rowOff>161790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238DC3-F062-4CC0-9365-BEDD95ED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67100"/>
          <a:ext cx="1762125" cy="10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10</xdr:row>
      <xdr:rowOff>85726</xdr:rowOff>
    </xdr:from>
    <xdr:to>
      <xdr:col>11</xdr:col>
      <xdr:colOff>676275</xdr:colOff>
      <xdr:row>16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7E55F2-9280-40AF-A36B-DEDC42735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990726"/>
          <a:ext cx="3552825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topLeftCell="A2" workbookViewId="0">
      <selection activeCell="L8" sqref="L8:O8"/>
    </sheetView>
  </sheetViews>
  <sheetFormatPr defaultRowHeight="15" x14ac:dyDescent="0.25"/>
  <cols>
    <col min="1" max="1" width="9.85546875" customWidth="1"/>
    <col min="2" max="2" width="10.5703125" bestFit="1" customWidth="1"/>
    <col min="12" max="12" width="11" customWidth="1"/>
  </cols>
  <sheetData>
    <row r="2" spans="1:15" x14ac:dyDescent="0.25">
      <c r="A2" s="17" t="s">
        <v>4</v>
      </c>
      <c r="B2" s="17"/>
      <c r="C2" s="17"/>
      <c r="D2" s="17"/>
      <c r="E2" s="17"/>
      <c r="F2" s="17"/>
    </row>
    <row r="3" spans="1:15" x14ac:dyDescent="0.25">
      <c r="A3" s="2" t="s">
        <v>5</v>
      </c>
      <c r="B3" s="2" t="s">
        <v>11</v>
      </c>
      <c r="C3" s="2" t="s">
        <v>12</v>
      </c>
      <c r="D3" s="2" t="s">
        <v>12</v>
      </c>
      <c r="E3" s="2" t="s">
        <v>11</v>
      </c>
      <c r="F3" s="2" t="s">
        <v>12</v>
      </c>
      <c r="H3" s="19" t="s">
        <v>6</v>
      </c>
      <c r="I3" s="20"/>
      <c r="J3" s="20"/>
      <c r="L3" s="15" t="s">
        <v>19</v>
      </c>
      <c r="M3" s="15"/>
      <c r="N3" s="15"/>
      <c r="O3" s="15"/>
    </row>
    <row r="4" spans="1:15" x14ac:dyDescent="0.25">
      <c r="A4" s="3" t="s">
        <v>6</v>
      </c>
      <c r="B4" s="4" t="s">
        <v>21</v>
      </c>
      <c r="C4" s="4" t="s">
        <v>22</v>
      </c>
      <c r="D4" s="4" t="s">
        <v>8</v>
      </c>
      <c r="E4" s="4" t="s">
        <v>9</v>
      </c>
      <c r="F4" s="4" t="s">
        <v>10</v>
      </c>
      <c r="H4" s="19" t="s">
        <v>24</v>
      </c>
      <c r="I4" s="20"/>
      <c r="J4" s="20"/>
      <c r="L4" s="15" t="s">
        <v>28</v>
      </c>
      <c r="M4" s="15"/>
      <c r="N4" s="15"/>
      <c r="O4" s="15"/>
    </row>
    <row r="5" spans="1:15" x14ac:dyDescent="0.25">
      <c r="A5" s="3" t="s">
        <v>0</v>
      </c>
      <c r="B5" s="5">
        <v>150</v>
      </c>
      <c r="C5" s="5">
        <v>15</v>
      </c>
      <c r="D5" s="5">
        <v>2</v>
      </c>
      <c r="E5" s="5">
        <v>2</v>
      </c>
      <c r="F5" s="5">
        <v>3</v>
      </c>
      <c r="H5" s="19" t="s">
        <v>25</v>
      </c>
      <c r="I5" s="20"/>
      <c r="J5" s="20"/>
      <c r="L5" s="15" t="s">
        <v>29</v>
      </c>
      <c r="M5" s="15"/>
      <c r="N5" s="15"/>
      <c r="O5" s="15"/>
    </row>
    <row r="6" spans="1:15" x14ac:dyDescent="0.25">
      <c r="A6" s="3" t="s">
        <v>1</v>
      </c>
      <c r="B6" s="5">
        <v>500</v>
      </c>
      <c r="C6" s="5">
        <v>200</v>
      </c>
      <c r="D6" s="5">
        <v>2</v>
      </c>
      <c r="E6" s="5">
        <v>3</v>
      </c>
      <c r="F6" s="5">
        <v>2</v>
      </c>
      <c r="H6" s="19" t="s">
        <v>26</v>
      </c>
      <c r="I6" s="20"/>
      <c r="J6" s="20"/>
      <c r="L6" s="15" t="s">
        <v>30</v>
      </c>
      <c r="M6" s="15"/>
      <c r="N6" s="15"/>
      <c r="O6" s="15"/>
    </row>
    <row r="7" spans="1:15" x14ac:dyDescent="0.25">
      <c r="A7" s="3" t="s">
        <v>2</v>
      </c>
      <c r="B7" s="5">
        <v>200</v>
      </c>
      <c r="C7" s="5">
        <v>10</v>
      </c>
      <c r="D7" s="5">
        <v>3</v>
      </c>
      <c r="E7" s="5">
        <v>1</v>
      </c>
      <c r="F7" s="5">
        <v>3</v>
      </c>
      <c r="H7" s="19" t="s">
        <v>27</v>
      </c>
      <c r="I7" s="20"/>
      <c r="J7" s="20"/>
      <c r="L7" s="15" t="s">
        <v>31</v>
      </c>
      <c r="M7" s="15"/>
      <c r="N7" s="15"/>
      <c r="O7" s="15"/>
    </row>
    <row r="8" spans="1:15" x14ac:dyDescent="0.25">
      <c r="A8" s="3" t="s">
        <v>3</v>
      </c>
      <c r="B8" s="5">
        <v>350</v>
      </c>
      <c r="C8" s="5">
        <v>100</v>
      </c>
      <c r="D8" s="5">
        <v>3</v>
      </c>
      <c r="E8" s="5">
        <v>1</v>
      </c>
      <c r="F8" s="5">
        <v>2</v>
      </c>
      <c r="L8" s="15" t="s">
        <v>32</v>
      </c>
      <c r="M8" s="15"/>
      <c r="N8" s="15"/>
      <c r="O8" s="15"/>
    </row>
    <row r="9" spans="1:15" x14ac:dyDescent="0.25">
      <c r="C9" s="1"/>
    </row>
    <row r="11" spans="1:15" x14ac:dyDescent="0.25">
      <c r="A11" s="18" t="s">
        <v>13</v>
      </c>
      <c r="B11" s="18"/>
      <c r="C11" s="18"/>
      <c r="D11" s="18"/>
      <c r="E11" s="18"/>
      <c r="F11" s="18"/>
      <c r="G11" s="7"/>
      <c r="H11" s="7"/>
      <c r="I11" s="7"/>
      <c r="J11" s="7"/>
    </row>
    <row r="12" spans="1:15" x14ac:dyDescent="0.25">
      <c r="A12" t="s">
        <v>5</v>
      </c>
      <c r="B12" s="4" t="s">
        <v>14</v>
      </c>
      <c r="C12" s="4" t="s">
        <v>7</v>
      </c>
      <c r="D12" s="4" t="s">
        <v>8</v>
      </c>
      <c r="E12" s="4" t="s">
        <v>9</v>
      </c>
      <c r="F12" s="6" t="s">
        <v>10</v>
      </c>
      <c r="G12" s="7"/>
      <c r="H12" s="7"/>
      <c r="I12" s="7"/>
      <c r="J12" s="7"/>
    </row>
    <row r="13" spans="1:15" x14ac:dyDescent="0.25">
      <c r="A13" s="14" t="s">
        <v>20</v>
      </c>
      <c r="B13" s="11">
        <v>0.25</v>
      </c>
      <c r="C13" s="11">
        <v>0.15</v>
      </c>
      <c r="D13" s="11">
        <v>0.3</v>
      </c>
      <c r="E13" s="11">
        <v>0.25</v>
      </c>
      <c r="F13" s="11">
        <v>0.05</v>
      </c>
      <c r="G13" s="7"/>
      <c r="H13" s="7"/>
      <c r="I13" s="7"/>
      <c r="J13" s="7"/>
    </row>
    <row r="14" spans="1:15" x14ac:dyDescent="0.25">
      <c r="A14" s="3" t="s">
        <v>0</v>
      </c>
      <c r="B14" s="10">
        <f>IF($B$3="BENEFIT",B5/MAX($B$5:$B$8),MIN($B$5:$B$8)/B5)</f>
        <v>1</v>
      </c>
      <c r="C14" s="8">
        <f>IF($C$3="BENEFIT",C5/MAX($C$5:$C$8),MIN($C$5:$C$8)/C5)</f>
        <v>7.4999999999999997E-2</v>
      </c>
      <c r="D14" s="8">
        <f>IF($D$3="BENEFIT",D5/MAX($D$5:$D$8),MIN($D$5:$D$8)/D5)</f>
        <v>0.66666666666666663</v>
      </c>
      <c r="E14" s="8">
        <f>IF($E$3="BENEFIT",E5/MAX($E$5:$E$8),MIN($E$5:$E$8)/E5)</f>
        <v>0.5</v>
      </c>
      <c r="F14" s="10">
        <f>IF($F$3="BENEFIT",F5/MAX($F$5:$F$8),MIN($F$5:$F$8)/F5)</f>
        <v>1</v>
      </c>
      <c r="G14" s="7"/>
      <c r="H14" s="7"/>
      <c r="I14" s="7"/>
      <c r="J14" s="7"/>
    </row>
    <row r="15" spans="1:15" x14ac:dyDescent="0.25">
      <c r="A15" s="3" t="s">
        <v>1</v>
      </c>
      <c r="B15" s="8">
        <f t="shared" ref="B15:B17" si="0">IF($B$3="BENEFIT",B6/MAX($B$5:$B$8),MIN($B$5:$B$8)/B6)</f>
        <v>0.3</v>
      </c>
      <c r="C15" s="10">
        <f t="shared" ref="C15:C17" si="1">IF($C$3="BENEFIT",C6/MAX($C$5:$C$8),MIN($C$5:$C$8)/C6)</f>
        <v>1</v>
      </c>
      <c r="D15" s="8">
        <f t="shared" ref="D15:D17" si="2">IF($D$3="BENEFIT",D6/MAX($D$5:$D$8),MIN($D$5:$D$8)/D6)</f>
        <v>0.66666666666666663</v>
      </c>
      <c r="E15" s="8">
        <f t="shared" ref="E15:E17" si="3">IF($E$3="BENEFIT",E6/MAX($E$5:$E$8),MIN($E$5:$E$8)/E6)</f>
        <v>0.33333333333333331</v>
      </c>
      <c r="F15" s="8">
        <f t="shared" ref="F15:F17" si="4">IF($F$3="BENEFIT",F6/MAX($F$5:$F$8),MIN($F$5:$F$8)/F6)</f>
        <v>0.66666666666666663</v>
      </c>
      <c r="G15" s="7"/>
      <c r="H15" s="7"/>
      <c r="I15" s="7"/>
      <c r="J15" s="7"/>
    </row>
    <row r="16" spans="1:15" x14ac:dyDescent="0.25">
      <c r="A16" s="3" t="s">
        <v>2</v>
      </c>
      <c r="B16">
        <f t="shared" si="0"/>
        <v>0.75</v>
      </c>
      <c r="C16" s="8">
        <f t="shared" si="1"/>
        <v>0.05</v>
      </c>
      <c r="D16" s="10">
        <f t="shared" si="2"/>
        <v>1</v>
      </c>
      <c r="E16" s="10">
        <f t="shared" si="3"/>
        <v>1</v>
      </c>
      <c r="F16" s="10">
        <f t="shared" si="4"/>
        <v>1</v>
      </c>
      <c r="G16" s="7"/>
      <c r="H16" s="7"/>
      <c r="I16" s="7"/>
      <c r="J16" s="7"/>
    </row>
    <row r="17" spans="1:11" x14ac:dyDescent="0.25">
      <c r="A17" s="3" t="s">
        <v>3</v>
      </c>
      <c r="B17" s="8">
        <f t="shared" si="0"/>
        <v>0.42857142857142855</v>
      </c>
      <c r="C17" s="8">
        <f t="shared" si="1"/>
        <v>0.5</v>
      </c>
      <c r="D17" s="10">
        <f t="shared" si="2"/>
        <v>1</v>
      </c>
      <c r="E17" s="10">
        <f t="shared" si="3"/>
        <v>1</v>
      </c>
      <c r="F17" s="8">
        <f t="shared" si="4"/>
        <v>0.66666666666666663</v>
      </c>
    </row>
    <row r="19" spans="1:11" x14ac:dyDescent="0.25">
      <c r="A19" s="18" t="s">
        <v>15</v>
      </c>
      <c r="B19" s="18"/>
      <c r="C19" s="18"/>
      <c r="D19" s="18"/>
    </row>
    <row r="20" spans="1:11" x14ac:dyDescent="0.25">
      <c r="A20" s="3" t="s">
        <v>6</v>
      </c>
      <c r="B20" s="1" t="s">
        <v>16</v>
      </c>
      <c r="C20" s="1" t="s">
        <v>18</v>
      </c>
      <c r="D20" s="1" t="s">
        <v>17</v>
      </c>
    </row>
    <row r="21" spans="1:11" x14ac:dyDescent="0.25">
      <c r="A21" s="3" t="s">
        <v>0</v>
      </c>
      <c r="B21" s="9">
        <f>($B$13*$B$14)+($C$13*$C$14)+($D$13*$D$14)+($E$13*$E$14)+($F$13*F14)</f>
        <v>0.63624999999999998</v>
      </c>
      <c r="C21" s="12">
        <f>($B$21*100%)</f>
        <v>0.63624999999999998</v>
      </c>
      <c r="D21">
        <f>_xlfn.RANK.AVG($B$21,B21:B24)</f>
        <v>3</v>
      </c>
      <c r="H21" s="16" t="s">
        <v>23</v>
      </c>
      <c r="I21" s="16"/>
      <c r="J21" s="16"/>
      <c r="K21" s="16"/>
    </row>
    <row r="22" spans="1:11" x14ac:dyDescent="0.25">
      <c r="A22" s="3" t="s">
        <v>1</v>
      </c>
      <c r="B22" s="9">
        <f>($B$13*$B$15)+($C$13*$C$15)+($D$13*$D$15)+($E$13*$E$15)+($F$13*F15)</f>
        <v>0.54166666666666663</v>
      </c>
      <c r="C22" s="12">
        <f>($B$22*100%)</f>
        <v>0.54166666666666663</v>
      </c>
      <c r="D22">
        <f>_xlfn.RANK.AVG($B$22,B21:B24)</f>
        <v>4</v>
      </c>
    </row>
    <row r="23" spans="1:11" x14ac:dyDescent="0.25">
      <c r="A23" s="3" t="s">
        <v>2</v>
      </c>
      <c r="B23" s="9">
        <f>($B$13*$B$16)+($C$13*$C$16)+($D$13*$D$16)+($E$13*$E$16)+($F$13*F16)</f>
        <v>0.79500000000000004</v>
      </c>
      <c r="C23" s="12">
        <f>($B$23*100%)</f>
        <v>0.79500000000000004</v>
      </c>
      <c r="D23">
        <f>_xlfn.RANK.AVG($B$23,B21:B24)</f>
        <v>1</v>
      </c>
      <c r="E23" s="13"/>
      <c r="F23" s="13"/>
      <c r="G23" s="13"/>
      <c r="H23" s="13"/>
      <c r="I23" s="13"/>
    </row>
    <row r="24" spans="1:11" x14ac:dyDescent="0.25">
      <c r="A24" s="3" t="s">
        <v>3</v>
      </c>
      <c r="B24" s="9">
        <f>($B$13*$B$17)+($C$13*$C$17)+($D$13*$D$17)+($E$13*$E$17)+($F$13*F17)</f>
        <v>0.76547619047619042</v>
      </c>
      <c r="C24" s="12">
        <f>($B$24*100%)</f>
        <v>0.76547619047619042</v>
      </c>
      <c r="D24">
        <f>_xlfn.RANK.AVG($B$24,B21:B24)</f>
        <v>2</v>
      </c>
      <c r="E24" s="16"/>
      <c r="F24" s="16"/>
      <c r="G24" s="16"/>
      <c r="H24" s="16"/>
      <c r="I24" s="16"/>
    </row>
  </sheetData>
  <mergeCells count="16">
    <mergeCell ref="L8:O8"/>
    <mergeCell ref="E24:I24"/>
    <mergeCell ref="H21:K21"/>
    <mergeCell ref="A2:F2"/>
    <mergeCell ref="A11:F11"/>
    <mergeCell ref="A19:D19"/>
    <mergeCell ref="H4:J4"/>
    <mergeCell ref="H5:J5"/>
    <mergeCell ref="H3:J3"/>
    <mergeCell ref="H6:J6"/>
    <mergeCell ref="H7:J7"/>
    <mergeCell ref="L3:O3"/>
    <mergeCell ref="L4:O4"/>
    <mergeCell ref="L5:O5"/>
    <mergeCell ref="L6:O6"/>
    <mergeCell ref="L7:O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Cendra Harmon,M.Kom.</dc:creator>
  <cp:lastModifiedBy>SYAHRUL</cp:lastModifiedBy>
  <dcterms:created xsi:type="dcterms:W3CDTF">2015-06-05T18:17:20Z</dcterms:created>
  <dcterms:modified xsi:type="dcterms:W3CDTF">2024-11-19T03:31:05Z</dcterms:modified>
</cp:coreProperties>
</file>