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visibility="hidden" xWindow="240" yWindow="0" windowWidth="25360" windowHeight="1478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0" i="1" l="1"/>
  <c r="O60" i="1"/>
  <c r="Q60" i="1"/>
  <c r="N60" i="1"/>
  <c r="R60" i="1"/>
  <c r="P68" i="1"/>
  <c r="O68" i="1"/>
  <c r="Q68" i="1"/>
  <c r="N68" i="1"/>
  <c r="R68" i="1"/>
  <c r="P69" i="1"/>
  <c r="O69" i="1"/>
  <c r="Q69" i="1"/>
  <c r="N69" i="1"/>
  <c r="R69" i="1"/>
  <c r="P28" i="1"/>
  <c r="O28" i="1"/>
  <c r="Q28" i="1"/>
  <c r="N28" i="1"/>
  <c r="R28" i="1"/>
  <c r="P23" i="1"/>
  <c r="O23" i="1"/>
  <c r="Q23" i="1"/>
  <c r="N23" i="1"/>
  <c r="R23" i="1"/>
  <c r="P64" i="1"/>
  <c r="O64" i="1"/>
  <c r="Q64" i="1"/>
  <c r="N64" i="1"/>
  <c r="R64" i="1"/>
  <c r="P2" i="1"/>
  <c r="O2" i="1"/>
  <c r="Q2" i="1"/>
  <c r="N2" i="1"/>
  <c r="R2" i="1"/>
  <c r="P70" i="1"/>
  <c r="O70" i="1"/>
  <c r="Q70" i="1"/>
  <c r="N70" i="1"/>
  <c r="R70" i="1"/>
  <c r="P25" i="1"/>
  <c r="O25" i="1"/>
  <c r="Q25" i="1"/>
  <c r="N25" i="1"/>
  <c r="R25" i="1"/>
  <c r="P27" i="1"/>
  <c r="O27" i="1"/>
  <c r="Q27" i="1"/>
  <c r="N27" i="1"/>
  <c r="R27" i="1"/>
  <c r="P31" i="1"/>
  <c r="O31" i="1"/>
  <c r="Q31" i="1"/>
  <c r="N31" i="1"/>
  <c r="R31" i="1"/>
  <c r="P71" i="1"/>
  <c r="O71" i="1"/>
  <c r="Q71" i="1"/>
  <c r="N71" i="1"/>
  <c r="R71" i="1"/>
  <c r="P20" i="1"/>
  <c r="O20" i="1"/>
  <c r="Q20" i="1"/>
  <c r="N20" i="1"/>
  <c r="R20" i="1"/>
  <c r="P3" i="1"/>
  <c r="O3" i="1"/>
  <c r="Q3" i="1"/>
  <c r="N3" i="1"/>
  <c r="R3" i="1"/>
  <c r="P24" i="1"/>
  <c r="O24" i="1"/>
  <c r="Q24" i="1"/>
  <c r="N24" i="1"/>
  <c r="R24" i="1"/>
  <c r="P45" i="1"/>
  <c r="O45" i="1"/>
  <c r="Q45" i="1"/>
  <c r="N45" i="1"/>
  <c r="R45" i="1"/>
  <c r="P10" i="1"/>
  <c r="O10" i="1"/>
  <c r="Q10" i="1"/>
  <c r="N10" i="1"/>
  <c r="R10" i="1"/>
  <c r="P72" i="1"/>
  <c r="O72" i="1"/>
  <c r="Q72" i="1"/>
  <c r="N72" i="1"/>
  <c r="R72" i="1"/>
  <c r="P73" i="1"/>
  <c r="O73" i="1"/>
  <c r="Q73" i="1"/>
  <c r="N73" i="1"/>
  <c r="R73" i="1"/>
  <c r="P35" i="1"/>
  <c r="O35" i="1"/>
  <c r="Q35" i="1"/>
  <c r="N35" i="1"/>
  <c r="R35" i="1"/>
  <c r="P34" i="1"/>
  <c r="O34" i="1"/>
  <c r="Q34" i="1"/>
  <c r="N34" i="1"/>
  <c r="R34" i="1"/>
  <c r="P19" i="1"/>
  <c r="O19" i="1"/>
  <c r="Q19" i="1"/>
  <c r="N19" i="1"/>
  <c r="R19" i="1"/>
  <c r="P74" i="1"/>
  <c r="O74" i="1"/>
  <c r="Q74" i="1"/>
  <c r="N74" i="1"/>
  <c r="R74" i="1"/>
  <c r="P14" i="1"/>
  <c r="O14" i="1"/>
  <c r="Q14" i="1"/>
  <c r="N14" i="1"/>
  <c r="R14" i="1"/>
  <c r="P75" i="1"/>
  <c r="O75" i="1"/>
  <c r="Q75" i="1"/>
  <c r="N75" i="1"/>
  <c r="R75" i="1"/>
  <c r="P12" i="1"/>
  <c r="O12" i="1"/>
  <c r="Q12" i="1"/>
  <c r="N12" i="1"/>
  <c r="R12" i="1"/>
  <c r="P76" i="1"/>
  <c r="O76" i="1"/>
  <c r="Q76" i="1"/>
  <c r="N76" i="1"/>
  <c r="R76" i="1"/>
  <c r="P77" i="1"/>
  <c r="O77" i="1"/>
  <c r="Q77" i="1"/>
  <c r="N77" i="1"/>
  <c r="R77" i="1"/>
  <c r="P26" i="1"/>
  <c r="O26" i="1"/>
  <c r="Q26" i="1"/>
  <c r="N26" i="1"/>
  <c r="R26" i="1"/>
  <c r="P5" i="1"/>
  <c r="O5" i="1"/>
  <c r="Q5" i="1"/>
  <c r="N5" i="1"/>
  <c r="R5" i="1"/>
  <c r="P53" i="1"/>
  <c r="O53" i="1"/>
  <c r="Q53" i="1"/>
  <c r="N53" i="1"/>
  <c r="R53" i="1"/>
  <c r="P78" i="1"/>
  <c r="O78" i="1"/>
  <c r="Q78" i="1"/>
  <c r="N78" i="1"/>
  <c r="R78" i="1"/>
  <c r="P47" i="1"/>
  <c r="O47" i="1"/>
  <c r="Q47" i="1"/>
  <c r="N47" i="1"/>
  <c r="R47" i="1"/>
  <c r="P11" i="1"/>
  <c r="O11" i="1"/>
  <c r="Q11" i="1"/>
  <c r="N11" i="1"/>
  <c r="R11" i="1"/>
  <c r="P39" i="1"/>
  <c r="O39" i="1"/>
  <c r="Q39" i="1"/>
  <c r="N39" i="1"/>
  <c r="R39" i="1"/>
  <c r="P22" i="1"/>
  <c r="O22" i="1"/>
  <c r="Q22" i="1"/>
  <c r="N22" i="1"/>
  <c r="R22" i="1"/>
  <c r="P6" i="1"/>
  <c r="O6" i="1"/>
  <c r="Q6" i="1"/>
  <c r="N6" i="1"/>
  <c r="R6" i="1"/>
  <c r="P36" i="1"/>
  <c r="O36" i="1"/>
  <c r="Q36" i="1"/>
  <c r="N36" i="1"/>
  <c r="R36" i="1"/>
  <c r="P40" i="1"/>
  <c r="O40" i="1"/>
  <c r="Q40" i="1"/>
  <c r="N40" i="1"/>
  <c r="R40" i="1"/>
  <c r="P30" i="1"/>
  <c r="O30" i="1"/>
  <c r="Q30" i="1"/>
  <c r="N30" i="1"/>
  <c r="R30" i="1"/>
  <c r="P42" i="1"/>
  <c r="O42" i="1"/>
  <c r="Q42" i="1"/>
  <c r="N42" i="1"/>
  <c r="R42" i="1"/>
  <c r="P79" i="1"/>
  <c r="O79" i="1"/>
  <c r="Q79" i="1"/>
  <c r="N79" i="1"/>
  <c r="R79" i="1"/>
  <c r="P15" i="1"/>
  <c r="O15" i="1"/>
  <c r="Q15" i="1"/>
  <c r="N15" i="1"/>
  <c r="R15" i="1"/>
  <c r="P80" i="1"/>
  <c r="O80" i="1"/>
  <c r="Q80" i="1"/>
  <c r="N80" i="1"/>
  <c r="R80" i="1"/>
  <c r="P29" i="1"/>
  <c r="O29" i="1"/>
  <c r="Q29" i="1"/>
  <c r="N29" i="1"/>
  <c r="R29" i="1"/>
  <c r="P43" i="1"/>
  <c r="O43" i="1"/>
  <c r="Q43" i="1"/>
  <c r="N43" i="1"/>
  <c r="R43" i="1"/>
  <c r="P57" i="1"/>
  <c r="O57" i="1"/>
  <c r="Q57" i="1"/>
  <c r="N57" i="1"/>
  <c r="R57" i="1"/>
  <c r="P55" i="1"/>
  <c r="O55" i="1"/>
  <c r="Q55" i="1"/>
  <c r="N55" i="1"/>
  <c r="R55" i="1"/>
  <c r="P32" i="1"/>
  <c r="O32" i="1"/>
  <c r="Q32" i="1"/>
  <c r="N32" i="1"/>
  <c r="R32" i="1"/>
  <c r="P48" i="1"/>
  <c r="O48" i="1"/>
  <c r="Q48" i="1"/>
  <c r="N48" i="1"/>
  <c r="R48" i="1"/>
  <c r="P8" i="1"/>
  <c r="O8" i="1"/>
  <c r="Q8" i="1"/>
  <c r="N8" i="1"/>
  <c r="R8" i="1"/>
  <c r="P54" i="1"/>
  <c r="O54" i="1"/>
  <c r="Q54" i="1"/>
  <c r="N54" i="1"/>
  <c r="R54" i="1"/>
  <c r="P62" i="1"/>
  <c r="O62" i="1"/>
  <c r="Q62" i="1"/>
  <c r="N62" i="1"/>
  <c r="R62" i="1"/>
  <c r="P81" i="1"/>
  <c r="O81" i="1"/>
  <c r="Q81" i="1"/>
  <c r="N81" i="1"/>
  <c r="R81" i="1"/>
  <c r="P50" i="1"/>
  <c r="O50" i="1"/>
  <c r="Q50" i="1"/>
  <c r="N50" i="1"/>
  <c r="R50" i="1"/>
  <c r="P7" i="1"/>
  <c r="O7" i="1"/>
  <c r="Q7" i="1"/>
  <c r="N7" i="1"/>
  <c r="R7" i="1"/>
  <c r="P61" i="1"/>
  <c r="O61" i="1"/>
  <c r="Q61" i="1"/>
  <c r="N61" i="1"/>
  <c r="R61" i="1"/>
  <c r="P46" i="1"/>
  <c r="O46" i="1"/>
  <c r="Q46" i="1"/>
  <c r="N46" i="1"/>
  <c r="R46" i="1"/>
  <c r="P21" i="1"/>
  <c r="O21" i="1"/>
  <c r="Q21" i="1"/>
  <c r="N21" i="1"/>
  <c r="R21" i="1"/>
  <c r="P13" i="1"/>
  <c r="O13" i="1"/>
  <c r="Q13" i="1"/>
  <c r="N13" i="1"/>
  <c r="R13" i="1"/>
  <c r="P9" i="1"/>
  <c r="O9" i="1"/>
  <c r="Q9" i="1"/>
  <c r="N9" i="1"/>
  <c r="R9" i="1"/>
  <c r="P56" i="1"/>
  <c r="O56" i="1"/>
  <c r="Q56" i="1"/>
  <c r="N56" i="1"/>
  <c r="R56" i="1"/>
  <c r="P66" i="1"/>
  <c r="O66" i="1"/>
  <c r="Q66" i="1"/>
  <c r="N66" i="1"/>
  <c r="R66" i="1"/>
  <c r="P65" i="1"/>
  <c r="O65" i="1"/>
  <c r="Q65" i="1"/>
  <c r="N65" i="1"/>
  <c r="R65" i="1"/>
  <c r="P82" i="1"/>
  <c r="O82" i="1"/>
  <c r="Q82" i="1"/>
  <c r="N82" i="1"/>
  <c r="R82" i="1"/>
  <c r="P83" i="1"/>
  <c r="O83" i="1"/>
  <c r="Q83" i="1"/>
  <c r="N83" i="1"/>
  <c r="R83" i="1"/>
  <c r="P16" i="1"/>
  <c r="O16" i="1"/>
  <c r="Q16" i="1"/>
  <c r="N16" i="1"/>
  <c r="R16" i="1"/>
  <c r="P84" i="1"/>
  <c r="O84" i="1"/>
  <c r="Q84" i="1"/>
  <c r="N84" i="1"/>
  <c r="R84" i="1"/>
  <c r="P49" i="1"/>
  <c r="O49" i="1"/>
  <c r="Q49" i="1"/>
  <c r="N49" i="1"/>
  <c r="R49" i="1"/>
  <c r="P41" i="1"/>
  <c r="O41" i="1"/>
  <c r="Q41" i="1"/>
  <c r="N41" i="1"/>
  <c r="R41" i="1"/>
  <c r="P58" i="1"/>
  <c r="O58" i="1"/>
  <c r="Q58" i="1"/>
  <c r="N58" i="1"/>
  <c r="R58" i="1"/>
  <c r="P85" i="1"/>
  <c r="O85" i="1"/>
  <c r="Q85" i="1"/>
  <c r="N85" i="1"/>
  <c r="R85" i="1"/>
  <c r="P38" i="1"/>
  <c r="O38" i="1"/>
  <c r="Q38" i="1"/>
  <c r="N38" i="1"/>
  <c r="R38" i="1"/>
  <c r="P86" i="1"/>
  <c r="O86" i="1"/>
  <c r="Q86" i="1"/>
  <c r="N86" i="1"/>
  <c r="R86" i="1"/>
  <c r="P59" i="1"/>
  <c r="O59" i="1"/>
  <c r="Q59" i="1"/>
  <c r="N59" i="1"/>
  <c r="R59" i="1"/>
  <c r="P18" i="1"/>
  <c r="O18" i="1"/>
  <c r="Q18" i="1"/>
  <c r="N18" i="1"/>
  <c r="R18" i="1"/>
  <c r="P37" i="1"/>
  <c r="O37" i="1"/>
  <c r="Q37" i="1"/>
  <c r="N37" i="1"/>
  <c r="R37" i="1"/>
  <c r="P87" i="1"/>
  <c r="O87" i="1"/>
  <c r="Q87" i="1"/>
  <c r="N87" i="1"/>
  <c r="R87" i="1"/>
  <c r="P63" i="1"/>
  <c r="O63" i="1"/>
  <c r="Q63" i="1"/>
  <c r="N63" i="1"/>
  <c r="R63" i="1"/>
  <c r="P17" i="1"/>
  <c r="O17" i="1"/>
  <c r="Q17" i="1"/>
  <c r="N17" i="1"/>
  <c r="R17" i="1"/>
  <c r="P88" i="1"/>
  <c r="O88" i="1"/>
  <c r="Q88" i="1"/>
  <c r="N88" i="1"/>
  <c r="R88" i="1"/>
  <c r="P51" i="1"/>
  <c r="O51" i="1"/>
  <c r="Q51" i="1"/>
  <c r="N51" i="1"/>
  <c r="R51" i="1"/>
  <c r="P89" i="1"/>
  <c r="O89" i="1"/>
  <c r="Q89" i="1"/>
  <c r="N89" i="1"/>
  <c r="R89" i="1"/>
  <c r="P4" i="1"/>
  <c r="O4" i="1"/>
  <c r="Q4" i="1"/>
  <c r="N4" i="1"/>
  <c r="R4" i="1"/>
  <c r="P33" i="1"/>
  <c r="O33" i="1"/>
  <c r="Q33" i="1"/>
  <c r="N33" i="1"/>
  <c r="R33" i="1"/>
  <c r="P44" i="1"/>
  <c r="O44" i="1"/>
  <c r="Q44" i="1"/>
  <c r="N44" i="1"/>
  <c r="R44" i="1"/>
  <c r="P52" i="1"/>
  <c r="O52" i="1"/>
  <c r="Q52" i="1"/>
  <c r="N52" i="1"/>
  <c r="R52" i="1"/>
  <c r="P90" i="1"/>
  <c r="O90" i="1"/>
  <c r="Q90" i="1"/>
  <c r="N90" i="1"/>
  <c r="R90" i="1"/>
  <c r="P91" i="1"/>
  <c r="O91" i="1"/>
  <c r="Q91" i="1"/>
  <c r="N91" i="1"/>
  <c r="R91" i="1"/>
  <c r="P92" i="1"/>
  <c r="O92" i="1"/>
  <c r="Q92" i="1"/>
  <c r="N92" i="1"/>
  <c r="R92" i="1"/>
  <c r="P93" i="1"/>
  <c r="O93" i="1"/>
  <c r="Q93" i="1"/>
  <c r="N93" i="1"/>
  <c r="R93" i="1"/>
  <c r="P94" i="1"/>
  <c r="O94" i="1"/>
  <c r="Q94" i="1"/>
  <c r="N94" i="1"/>
  <c r="R94" i="1"/>
  <c r="P95" i="1"/>
  <c r="O95" i="1"/>
  <c r="Q95" i="1"/>
  <c r="N95" i="1"/>
  <c r="R95" i="1"/>
  <c r="P96" i="1"/>
  <c r="O96" i="1"/>
  <c r="Q96" i="1"/>
  <c r="N96" i="1"/>
  <c r="R96" i="1"/>
  <c r="P97" i="1"/>
  <c r="O97" i="1"/>
  <c r="Q97" i="1"/>
  <c r="N97" i="1"/>
  <c r="R97" i="1"/>
  <c r="P98" i="1"/>
  <c r="O98" i="1"/>
  <c r="Q98" i="1"/>
  <c r="N98" i="1"/>
  <c r="R98" i="1"/>
  <c r="P99" i="1"/>
  <c r="O99" i="1"/>
  <c r="Q99" i="1"/>
  <c r="N99" i="1"/>
  <c r="R99" i="1"/>
  <c r="P100" i="1"/>
  <c r="O100" i="1"/>
  <c r="Q100" i="1"/>
  <c r="N100" i="1"/>
  <c r="R100" i="1"/>
  <c r="P101" i="1"/>
  <c r="O101" i="1"/>
  <c r="Q101" i="1"/>
  <c r="N101" i="1"/>
  <c r="R101" i="1"/>
  <c r="P102" i="1"/>
  <c r="O102" i="1"/>
  <c r="Q102" i="1"/>
  <c r="N102" i="1"/>
  <c r="R102" i="1"/>
  <c r="P103" i="1"/>
  <c r="O103" i="1"/>
  <c r="Q103" i="1"/>
  <c r="N103" i="1"/>
  <c r="R103" i="1"/>
  <c r="P104" i="1"/>
  <c r="O104" i="1"/>
  <c r="Q104" i="1"/>
  <c r="N104" i="1"/>
  <c r="R104" i="1"/>
  <c r="P105" i="1"/>
  <c r="O105" i="1"/>
  <c r="Q105" i="1"/>
  <c r="N105" i="1"/>
  <c r="R105" i="1"/>
  <c r="P106" i="1"/>
  <c r="O106" i="1"/>
  <c r="Q106" i="1"/>
  <c r="N106" i="1"/>
  <c r="R106" i="1"/>
  <c r="P107" i="1"/>
  <c r="O107" i="1"/>
  <c r="Q107" i="1"/>
  <c r="N107" i="1"/>
  <c r="R107" i="1"/>
  <c r="P108" i="1"/>
  <c r="O108" i="1"/>
  <c r="Q108" i="1"/>
  <c r="N108" i="1"/>
  <c r="R108" i="1"/>
  <c r="P109" i="1"/>
  <c r="O109" i="1"/>
  <c r="Q109" i="1"/>
  <c r="N109" i="1"/>
  <c r="R109" i="1"/>
  <c r="P110" i="1"/>
  <c r="O110" i="1"/>
  <c r="Q110" i="1"/>
  <c r="N110" i="1"/>
  <c r="R110" i="1"/>
  <c r="P111" i="1"/>
  <c r="O111" i="1"/>
  <c r="Q111" i="1"/>
  <c r="N111" i="1"/>
  <c r="R111" i="1"/>
  <c r="P112" i="1"/>
  <c r="O112" i="1"/>
  <c r="Q112" i="1"/>
  <c r="N112" i="1"/>
  <c r="R112" i="1"/>
  <c r="P113" i="1"/>
  <c r="O113" i="1"/>
  <c r="Q113" i="1"/>
  <c r="N113" i="1"/>
  <c r="R113" i="1"/>
  <c r="P114" i="1"/>
  <c r="O114" i="1"/>
  <c r="Q114" i="1"/>
  <c r="N114" i="1"/>
  <c r="R114" i="1"/>
  <c r="P115" i="1"/>
  <c r="O115" i="1"/>
  <c r="Q115" i="1"/>
  <c r="N115" i="1"/>
  <c r="R115" i="1"/>
  <c r="P116" i="1"/>
  <c r="O116" i="1"/>
  <c r="Q116" i="1"/>
  <c r="N116" i="1"/>
  <c r="R116" i="1"/>
  <c r="P117" i="1"/>
  <c r="O117" i="1"/>
  <c r="Q117" i="1"/>
  <c r="N117" i="1"/>
  <c r="R117" i="1"/>
  <c r="P118" i="1"/>
  <c r="O118" i="1"/>
  <c r="Q118" i="1"/>
  <c r="N118" i="1"/>
  <c r="R118" i="1"/>
  <c r="P119" i="1"/>
  <c r="O119" i="1"/>
  <c r="Q119" i="1"/>
  <c r="N119" i="1"/>
  <c r="R119" i="1"/>
  <c r="P120" i="1"/>
  <c r="O120" i="1"/>
  <c r="Q120" i="1"/>
  <c r="N120" i="1"/>
  <c r="R120" i="1"/>
  <c r="P121" i="1"/>
  <c r="O121" i="1"/>
  <c r="Q121" i="1"/>
  <c r="N121" i="1"/>
  <c r="R121" i="1"/>
  <c r="P122" i="1"/>
  <c r="O122" i="1"/>
  <c r="Q122" i="1"/>
  <c r="N122" i="1"/>
  <c r="R122" i="1"/>
  <c r="P123" i="1"/>
  <c r="O123" i="1"/>
  <c r="Q123" i="1"/>
  <c r="N123" i="1"/>
  <c r="R123" i="1"/>
  <c r="P124" i="1"/>
  <c r="O124" i="1"/>
  <c r="Q124" i="1"/>
  <c r="N124" i="1"/>
  <c r="R124" i="1"/>
  <c r="P125" i="1"/>
  <c r="O125" i="1"/>
  <c r="Q125" i="1"/>
  <c r="N125" i="1"/>
  <c r="R125" i="1"/>
  <c r="P126" i="1"/>
  <c r="O126" i="1"/>
  <c r="Q126" i="1"/>
  <c r="N126" i="1"/>
  <c r="R126" i="1"/>
  <c r="P127" i="1"/>
  <c r="O127" i="1"/>
  <c r="Q127" i="1"/>
  <c r="N127" i="1"/>
  <c r="R127" i="1"/>
  <c r="P128" i="1"/>
  <c r="O128" i="1"/>
  <c r="Q128" i="1"/>
  <c r="N128" i="1"/>
  <c r="R128" i="1"/>
  <c r="P129" i="1"/>
  <c r="O129" i="1"/>
  <c r="Q129" i="1"/>
  <c r="N129" i="1"/>
  <c r="R129" i="1"/>
  <c r="P130" i="1"/>
  <c r="O130" i="1"/>
  <c r="Q130" i="1"/>
  <c r="N130" i="1"/>
  <c r="R130" i="1"/>
  <c r="P131" i="1"/>
  <c r="O131" i="1"/>
  <c r="Q131" i="1"/>
  <c r="N131" i="1"/>
  <c r="R131" i="1"/>
  <c r="P132" i="1"/>
  <c r="O132" i="1"/>
  <c r="Q132" i="1"/>
  <c r="N132" i="1"/>
  <c r="R132" i="1"/>
  <c r="P133" i="1"/>
  <c r="O133" i="1"/>
  <c r="Q133" i="1"/>
  <c r="N133" i="1"/>
  <c r="R133" i="1"/>
  <c r="P134" i="1"/>
  <c r="O134" i="1"/>
  <c r="Q134" i="1"/>
  <c r="N134" i="1"/>
  <c r="R134" i="1"/>
  <c r="P135" i="1"/>
  <c r="O135" i="1"/>
  <c r="Q135" i="1"/>
  <c r="N135" i="1"/>
  <c r="R135" i="1"/>
  <c r="P136" i="1"/>
  <c r="O136" i="1"/>
  <c r="Q136" i="1"/>
  <c r="N136" i="1"/>
  <c r="R136" i="1"/>
  <c r="P137" i="1"/>
  <c r="O137" i="1"/>
  <c r="Q137" i="1"/>
  <c r="N137" i="1"/>
  <c r="R137" i="1"/>
  <c r="P138" i="1"/>
  <c r="O138" i="1"/>
  <c r="Q138" i="1"/>
  <c r="N138" i="1"/>
  <c r="R138" i="1"/>
  <c r="P139" i="1"/>
  <c r="O139" i="1"/>
  <c r="Q139" i="1"/>
  <c r="N139" i="1"/>
  <c r="R139" i="1"/>
  <c r="P140" i="1"/>
  <c r="O140" i="1"/>
  <c r="Q140" i="1"/>
  <c r="N140" i="1"/>
  <c r="R140" i="1"/>
  <c r="P141" i="1"/>
  <c r="O141" i="1"/>
  <c r="Q141" i="1"/>
  <c r="N141" i="1"/>
  <c r="R141" i="1"/>
  <c r="P142" i="1"/>
  <c r="O142" i="1"/>
  <c r="Q142" i="1"/>
  <c r="N142" i="1"/>
  <c r="R142" i="1"/>
  <c r="P143" i="1"/>
  <c r="O143" i="1"/>
  <c r="Q143" i="1"/>
  <c r="N143" i="1"/>
  <c r="R143" i="1"/>
  <c r="P144" i="1"/>
  <c r="O144" i="1"/>
  <c r="Q144" i="1"/>
  <c r="N144" i="1"/>
  <c r="R144" i="1"/>
  <c r="P145" i="1"/>
  <c r="O145" i="1"/>
  <c r="Q145" i="1"/>
  <c r="N145" i="1"/>
  <c r="R145" i="1"/>
  <c r="P146" i="1"/>
  <c r="O146" i="1"/>
  <c r="Q146" i="1"/>
  <c r="N146" i="1"/>
  <c r="R146" i="1"/>
  <c r="P147" i="1"/>
  <c r="O147" i="1"/>
  <c r="Q147" i="1"/>
  <c r="N147" i="1"/>
  <c r="R147" i="1"/>
  <c r="P148" i="1"/>
  <c r="O148" i="1"/>
  <c r="Q148" i="1"/>
  <c r="N148" i="1"/>
  <c r="R148" i="1"/>
  <c r="P149" i="1"/>
  <c r="O149" i="1"/>
  <c r="Q149" i="1"/>
  <c r="N149" i="1"/>
  <c r="R149" i="1"/>
  <c r="P150" i="1"/>
  <c r="O150" i="1"/>
  <c r="Q150" i="1"/>
  <c r="N150" i="1"/>
  <c r="R150" i="1"/>
  <c r="P151" i="1"/>
  <c r="O151" i="1"/>
  <c r="Q151" i="1"/>
  <c r="N151" i="1"/>
  <c r="R151" i="1"/>
  <c r="P152" i="1"/>
  <c r="O152" i="1"/>
  <c r="Q152" i="1"/>
  <c r="N152" i="1"/>
  <c r="R152" i="1"/>
  <c r="P153" i="1"/>
  <c r="O153" i="1"/>
  <c r="Q153" i="1"/>
  <c r="N153" i="1"/>
  <c r="R153" i="1"/>
  <c r="P154" i="1"/>
  <c r="O154" i="1"/>
  <c r="Q154" i="1"/>
  <c r="N154" i="1"/>
  <c r="R154" i="1"/>
  <c r="P155" i="1"/>
  <c r="O155" i="1"/>
  <c r="Q155" i="1"/>
  <c r="N155" i="1"/>
  <c r="R155" i="1"/>
  <c r="P156" i="1"/>
  <c r="O156" i="1"/>
  <c r="Q156" i="1"/>
  <c r="N156" i="1"/>
  <c r="R156" i="1"/>
  <c r="P157" i="1"/>
  <c r="O157" i="1"/>
  <c r="Q157" i="1"/>
  <c r="N157" i="1"/>
  <c r="R157" i="1"/>
  <c r="P158" i="1"/>
  <c r="O158" i="1"/>
  <c r="Q158" i="1"/>
  <c r="N158" i="1"/>
  <c r="R158" i="1"/>
  <c r="P159" i="1"/>
  <c r="O159" i="1"/>
  <c r="Q159" i="1"/>
  <c r="N159" i="1"/>
  <c r="R159" i="1"/>
  <c r="P160" i="1"/>
  <c r="O160" i="1"/>
  <c r="Q160" i="1"/>
  <c r="N160" i="1"/>
  <c r="R160" i="1"/>
  <c r="P161" i="1"/>
  <c r="O161" i="1"/>
  <c r="Q161" i="1"/>
  <c r="N161" i="1"/>
  <c r="R161" i="1"/>
  <c r="P162" i="1"/>
  <c r="O162" i="1"/>
  <c r="Q162" i="1"/>
  <c r="N162" i="1"/>
  <c r="R162" i="1"/>
  <c r="P163" i="1"/>
  <c r="O163" i="1"/>
  <c r="Q163" i="1"/>
  <c r="N163" i="1"/>
  <c r="R163" i="1"/>
  <c r="P164" i="1"/>
  <c r="O164" i="1"/>
  <c r="Q164" i="1"/>
  <c r="N164" i="1"/>
  <c r="R164" i="1"/>
  <c r="P165" i="1"/>
  <c r="O165" i="1"/>
  <c r="Q165" i="1"/>
  <c r="N165" i="1"/>
  <c r="R165" i="1"/>
  <c r="P166" i="1"/>
  <c r="O166" i="1"/>
  <c r="Q166" i="1"/>
  <c r="N166" i="1"/>
  <c r="R166" i="1"/>
  <c r="P167" i="1"/>
  <c r="O167" i="1"/>
  <c r="Q167" i="1"/>
  <c r="N167" i="1"/>
  <c r="R167" i="1"/>
  <c r="P168" i="1"/>
  <c r="O168" i="1"/>
  <c r="Q168" i="1"/>
  <c r="N168" i="1"/>
  <c r="R168" i="1"/>
  <c r="P169" i="1"/>
  <c r="O169" i="1"/>
  <c r="Q169" i="1"/>
  <c r="N169" i="1"/>
  <c r="R169" i="1"/>
  <c r="P170" i="1"/>
  <c r="O170" i="1"/>
  <c r="Q170" i="1"/>
  <c r="N170" i="1"/>
  <c r="R170" i="1"/>
  <c r="P171" i="1"/>
  <c r="O171" i="1"/>
  <c r="Q171" i="1"/>
  <c r="N171" i="1"/>
  <c r="R171" i="1"/>
  <c r="P172" i="1"/>
  <c r="O172" i="1"/>
  <c r="Q172" i="1"/>
  <c r="N172" i="1"/>
  <c r="R172" i="1"/>
  <c r="P173" i="1"/>
  <c r="O173" i="1"/>
  <c r="Q173" i="1"/>
  <c r="N173" i="1"/>
  <c r="R173" i="1"/>
  <c r="P174" i="1"/>
  <c r="O174" i="1"/>
  <c r="Q174" i="1"/>
  <c r="N174" i="1"/>
  <c r="R174" i="1"/>
  <c r="P175" i="1"/>
  <c r="O175" i="1"/>
  <c r="Q175" i="1"/>
  <c r="N175" i="1"/>
  <c r="R175" i="1"/>
  <c r="P176" i="1"/>
  <c r="O176" i="1"/>
  <c r="Q176" i="1"/>
  <c r="N176" i="1"/>
  <c r="R176" i="1"/>
  <c r="P177" i="1"/>
  <c r="O177" i="1"/>
  <c r="Q177" i="1"/>
  <c r="N177" i="1"/>
  <c r="R177" i="1"/>
  <c r="P178" i="1"/>
  <c r="O178" i="1"/>
  <c r="Q178" i="1"/>
  <c r="N178" i="1"/>
  <c r="R178" i="1"/>
  <c r="P179" i="1"/>
  <c r="O179" i="1"/>
  <c r="Q179" i="1"/>
  <c r="N179" i="1"/>
  <c r="R179" i="1"/>
  <c r="P180" i="1"/>
  <c r="O180" i="1"/>
  <c r="Q180" i="1"/>
  <c r="N180" i="1"/>
  <c r="R180" i="1"/>
  <c r="P181" i="1"/>
  <c r="O181" i="1"/>
  <c r="Q181" i="1"/>
  <c r="N181" i="1"/>
  <c r="R181" i="1"/>
  <c r="P182" i="1"/>
  <c r="O182" i="1"/>
  <c r="Q182" i="1"/>
  <c r="N182" i="1"/>
  <c r="R182" i="1"/>
  <c r="P183" i="1"/>
  <c r="O183" i="1"/>
  <c r="Q183" i="1"/>
  <c r="N183" i="1"/>
  <c r="R183" i="1"/>
  <c r="P184" i="1"/>
  <c r="O184" i="1"/>
  <c r="Q184" i="1"/>
  <c r="N184" i="1"/>
  <c r="R184" i="1"/>
  <c r="P185" i="1"/>
  <c r="O185" i="1"/>
  <c r="Q185" i="1"/>
  <c r="N185" i="1"/>
  <c r="R185" i="1"/>
  <c r="P186" i="1"/>
  <c r="O186" i="1"/>
  <c r="Q186" i="1"/>
  <c r="N186" i="1"/>
  <c r="R186" i="1"/>
  <c r="P187" i="1"/>
  <c r="O187" i="1"/>
  <c r="Q187" i="1"/>
  <c r="N187" i="1"/>
  <c r="R187" i="1"/>
  <c r="P188" i="1"/>
  <c r="O188" i="1"/>
  <c r="Q188" i="1"/>
  <c r="N188" i="1"/>
  <c r="R188" i="1"/>
  <c r="P189" i="1"/>
  <c r="O189" i="1"/>
  <c r="Q189" i="1"/>
  <c r="N189" i="1"/>
  <c r="R189" i="1"/>
  <c r="P190" i="1"/>
  <c r="O190" i="1"/>
  <c r="Q190" i="1"/>
  <c r="N190" i="1"/>
  <c r="R190" i="1"/>
  <c r="P191" i="1"/>
  <c r="O191" i="1"/>
  <c r="Q191" i="1"/>
  <c r="N191" i="1"/>
  <c r="R191" i="1"/>
  <c r="P192" i="1"/>
  <c r="O192" i="1"/>
  <c r="Q192" i="1"/>
  <c r="N192" i="1"/>
  <c r="R192" i="1"/>
  <c r="P193" i="1"/>
  <c r="O193" i="1"/>
  <c r="Q193" i="1"/>
  <c r="N193" i="1"/>
  <c r="R193" i="1"/>
  <c r="P194" i="1"/>
  <c r="O194" i="1"/>
  <c r="Q194" i="1"/>
  <c r="N194" i="1"/>
  <c r="R194" i="1"/>
  <c r="P195" i="1"/>
  <c r="O195" i="1"/>
  <c r="Q195" i="1"/>
  <c r="N195" i="1"/>
  <c r="R195" i="1"/>
  <c r="P196" i="1"/>
  <c r="O196" i="1"/>
  <c r="Q196" i="1"/>
  <c r="N196" i="1"/>
  <c r="R196" i="1"/>
  <c r="P197" i="1"/>
  <c r="O197" i="1"/>
  <c r="Q197" i="1"/>
  <c r="N197" i="1"/>
  <c r="R197" i="1"/>
  <c r="P198" i="1"/>
  <c r="O198" i="1"/>
  <c r="Q198" i="1"/>
  <c r="N198" i="1"/>
  <c r="R198" i="1"/>
  <c r="P199" i="1"/>
  <c r="O199" i="1"/>
  <c r="Q199" i="1"/>
  <c r="N199" i="1"/>
  <c r="R199" i="1"/>
  <c r="P200" i="1"/>
  <c r="O200" i="1"/>
  <c r="Q200" i="1"/>
  <c r="N200" i="1"/>
  <c r="R200" i="1"/>
  <c r="P201" i="1"/>
  <c r="O201" i="1"/>
  <c r="Q201" i="1"/>
  <c r="N201" i="1"/>
  <c r="R201" i="1"/>
  <c r="P202" i="1"/>
  <c r="O202" i="1"/>
  <c r="Q202" i="1"/>
  <c r="N202" i="1"/>
  <c r="R202" i="1"/>
  <c r="P203" i="1"/>
  <c r="O203" i="1"/>
  <c r="Q203" i="1"/>
  <c r="N203" i="1"/>
  <c r="R203" i="1"/>
  <c r="P204" i="1"/>
  <c r="O204" i="1"/>
  <c r="Q204" i="1"/>
  <c r="N204" i="1"/>
  <c r="R204" i="1"/>
  <c r="P205" i="1"/>
  <c r="O205" i="1"/>
  <c r="Q205" i="1"/>
  <c r="N205" i="1"/>
  <c r="R205" i="1"/>
  <c r="P206" i="1"/>
  <c r="O206" i="1"/>
  <c r="Q206" i="1"/>
  <c r="N206" i="1"/>
  <c r="R206" i="1"/>
  <c r="P207" i="1"/>
  <c r="O207" i="1"/>
  <c r="Q207" i="1"/>
  <c r="N207" i="1"/>
  <c r="R207" i="1"/>
  <c r="P208" i="1"/>
  <c r="O208" i="1"/>
  <c r="Q208" i="1"/>
  <c r="N208" i="1"/>
  <c r="R208" i="1"/>
  <c r="P209" i="1"/>
  <c r="O209" i="1"/>
  <c r="Q209" i="1"/>
  <c r="N209" i="1"/>
  <c r="R209" i="1"/>
  <c r="P210" i="1"/>
  <c r="O210" i="1"/>
  <c r="Q210" i="1"/>
  <c r="N210" i="1"/>
  <c r="R210" i="1"/>
  <c r="P211" i="1"/>
  <c r="O211" i="1"/>
  <c r="Q211" i="1"/>
  <c r="N211" i="1"/>
  <c r="R211" i="1"/>
  <c r="P212" i="1"/>
  <c r="O212" i="1"/>
  <c r="Q212" i="1"/>
  <c r="N212" i="1"/>
  <c r="R212" i="1"/>
  <c r="P213" i="1"/>
  <c r="O213" i="1"/>
  <c r="Q213" i="1"/>
  <c r="N213" i="1"/>
  <c r="R213" i="1"/>
  <c r="P214" i="1"/>
  <c r="O214" i="1"/>
  <c r="Q214" i="1"/>
  <c r="N214" i="1"/>
  <c r="R214" i="1"/>
  <c r="P215" i="1"/>
  <c r="O215" i="1"/>
  <c r="Q215" i="1"/>
  <c r="N215" i="1"/>
  <c r="R215" i="1"/>
  <c r="P216" i="1"/>
  <c r="O216" i="1"/>
  <c r="Q216" i="1"/>
  <c r="N216" i="1"/>
  <c r="R216" i="1"/>
  <c r="P217" i="1"/>
  <c r="O217" i="1"/>
  <c r="Q217" i="1"/>
  <c r="N217" i="1"/>
  <c r="R217" i="1"/>
  <c r="P218" i="1"/>
  <c r="O218" i="1"/>
  <c r="Q218" i="1"/>
  <c r="N218" i="1"/>
  <c r="R218" i="1"/>
  <c r="P219" i="1"/>
  <c r="O219" i="1"/>
  <c r="Q219" i="1"/>
  <c r="N219" i="1"/>
  <c r="R219" i="1"/>
  <c r="P220" i="1"/>
  <c r="O220" i="1"/>
  <c r="Q220" i="1"/>
  <c r="N220" i="1"/>
  <c r="R220" i="1"/>
  <c r="P221" i="1"/>
  <c r="O221" i="1"/>
  <c r="Q221" i="1"/>
  <c r="N221" i="1"/>
  <c r="R221" i="1"/>
  <c r="P222" i="1"/>
  <c r="O222" i="1"/>
  <c r="Q222" i="1"/>
  <c r="N222" i="1"/>
  <c r="R222" i="1"/>
  <c r="P223" i="1"/>
  <c r="O223" i="1"/>
  <c r="Q223" i="1"/>
  <c r="N223" i="1"/>
  <c r="R223" i="1"/>
  <c r="P224" i="1"/>
  <c r="O224" i="1"/>
  <c r="Q224" i="1"/>
  <c r="N224" i="1"/>
  <c r="R224" i="1"/>
  <c r="P225" i="1"/>
  <c r="O225" i="1"/>
  <c r="Q225" i="1"/>
  <c r="N225" i="1"/>
  <c r="R225" i="1"/>
  <c r="P226" i="1"/>
  <c r="O226" i="1"/>
  <c r="Q226" i="1"/>
  <c r="N226" i="1"/>
  <c r="R226" i="1"/>
  <c r="P227" i="1"/>
  <c r="O227" i="1"/>
  <c r="Q227" i="1"/>
  <c r="N227" i="1"/>
  <c r="R227" i="1"/>
  <c r="P228" i="1"/>
  <c r="O228" i="1"/>
  <c r="Q228" i="1"/>
  <c r="N228" i="1"/>
  <c r="R228" i="1"/>
  <c r="P229" i="1"/>
  <c r="O229" i="1"/>
  <c r="Q229" i="1"/>
  <c r="N229" i="1"/>
  <c r="R229" i="1"/>
  <c r="P230" i="1"/>
  <c r="O230" i="1"/>
  <c r="Q230" i="1"/>
  <c r="N230" i="1"/>
  <c r="R230" i="1"/>
  <c r="P231" i="1"/>
  <c r="O231" i="1"/>
  <c r="Q231" i="1"/>
  <c r="N231" i="1"/>
  <c r="R231" i="1"/>
  <c r="P232" i="1"/>
  <c r="O232" i="1"/>
  <c r="Q232" i="1"/>
  <c r="N232" i="1"/>
  <c r="R232" i="1"/>
  <c r="P233" i="1"/>
  <c r="O233" i="1"/>
  <c r="Q233" i="1"/>
  <c r="N233" i="1"/>
  <c r="R233" i="1"/>
  <c r="P234" i="1"/>
  <c r="O234" i="1"/>
  <c r="Q234" i="1"/>
  <c r="N234" i="1"/>
  <c r="R234" i="1"/>
  <c r="P235" i="1"/>
  <c r="O235" i="1"/>
  <c r="Q235" i="1"/>
  <c r="N235" i="1"/>
  <c r="R235" i="1"/>
  <c r="P236" i="1"/>
  <c r="O236" i="1"/>
  <c r="Q236" i="1"/>
  <c r="N236" i="1"/>
  <c r="R236" i="1"/>
  <c r="P237" i="1"/>
  <c r="O237" i="1"/>
  <c r="Q237" i="1"/>
  <c r="N237" i="1"/>
  <c r="R237" i="1"/>
  <c r="P238" i="1"/>
  <c r="O238" i="1"/>
  <c r="Q238" i="1"/>
  <c r="N238" i="1"/>
  <c r="R238" i="1"/>
  <c r="P239" i="1"/>
  <c r="O239" i="1"/>
  <c r="Q239" i="1"/>
  <c r="N239" i="1"/>
  <c r="R239" i="1"/>
  <c r="P240" i="1"/>
  <c r="O240" i="1"/>
  <c r="Q240" i="1"/>
  <c r="N240" i="1"/>
  <c r="R240" i="1"/>
  <c r="P241" i="1"/>
  <c r="O241" i="1"/>
  <c r="Q241" i="1"/>
  <c r="N241" i="1"/>
  <c r="R241" i="1"/>
  <c r="P242" i="1"/>
  <c r="O242" i="1"/>
  <c r="Q242" i="1"/>
  <c r="N242" i="1"/>
  <c r="R242" i="1"/>
  <c r="P243" i="1"/>
  <c r="O243" i="1"/>
  <c r="Q243" i="1"/>
  <c r="N243" i="1"/>
  <c r="R243" i="1"/>
  <c r="P244" i="1"/>
  <c r="O244" i="1"/>
  <c r="Q244" i="1"/>
  <c r="N244" i="1"/>
  <c r="R244" i="1"/>
  <c r="P245" i="1"/>
  <c r="O245" i="1"/>
  <c r="Q245" i="1"/>
  <c r="N245" i="1"/>
  <c r="R245" i="1"/>
  <c r="P246" i="1"/>
  <c r="O246" i="1"/>
  <c r="Q246" i="1"/>
  <c r="N246" i="1"/>
  <c r="R246" i="1"/>
  <c r="P247" i="1"/>
  <c r="O247" i="1"/>
  <c r="Q247" i="1"/>
  <c r="N247" i="1"/>
  <c r="R247" i="1"/>
  <c r="P248" i="1"/>
  <c r="O248" i="1"/>
  <c r="Q248" i="1"/>
  <c r="N248" i="1"/>
  <c r="R248" i="1"/>
  <c r="P249" i="1"/>
  <c r="O249" i="1"/>
  <c r="Q249" i="1"/>
  <c r="N249" i="1"/>
  <c r="R249" i="1"/>
  <c r="P250" i="1"/>
  <c r="O250" i="1"/>
  <c r="Q250" i="1"/>
  <c r="N250" i="1"/>
  <c r="R250" i="1"/>
  <c r="P251" i="1"/>
  <c r="O251" i="1"/>
  <c r="Q251" i="1"/>
  <c r="N251" i="1"/>
  <c r="R251" i="1"/>
  <c r="P252" i="1"/>
  <c r="O252" i="1"/>
  <c r="Q252" i="1"/>
  <c r="N252" i="1"/>
  <c r="R252" i="1"/>
  <c r="P253" i="1"/>
  <c r="O253" i="1"/>
  <c r="Q253" i="1"/>
  <c r="N253" i="1"/>
  <c r="R253" i="1"/>
  <c r="P254" i="1"/>
  <c r="O254" i="1"/>
  <c r="Q254" i="1"/>
  <c r="N254" i="1"/>
  <c r="R254" i="1"/>
  <c r="P255" i="1"/>
  <c r="O255" i="1"/>
  <c r="Q255" i="1"/>
  <c r="N255" i="1"/>
  <c r="R255" i="1"/>
  <c r="P256" i="1"/>
  <c r="O256" i="1"/>
  <c r="Q256" i="1"/>
  <c r="N256" i="1"/>
  <c r="R256" i="1"/>
  <c r="P257" i="1"/>
  <c r="O257" i="1"/>
  <c r="Q257" i="1"/>
  <c r="N257" i="1"/>
  <c r="R257" i="1"/>
  <c r="P258" i="1"/>
  <c r="O258" i="1"/>
  <c r="Q258" i="1"/>
  <c r="N258" i="1"/>
  <c r="R258" i="1"/>
  <c r="P259" i="1"/>
  <c r="O259" i="1"/>
  <c r="Q259" i="1"/>
  <c r="N259" i="1"/>
  <c r="R259" i="1"/>
  <c r="P260" i="1"/>
  <c r="O260" i="1"/>
  <c r="Q260" i="1"/>
  <c r="N260" i="1"/>
  <c r="R260" i="1"/>
  <c r="P261" i="1"/>
  <c r="O261" i="1"/>
  <c r="Q261" i="1"/>
  <c r="N261" i="1"/>
  <c r="R261" i="1"/>
  <c r="P262" i="1"/>
  <c r="O262" i="1"/>
  <c r="Q262" i="1"/>
  <c r="N262" i="1"/>
  <c r="R262" i="1"/>
  <c r="P263" i="1"/>
  <c r="O263" i="1"/>
  <c r="Q263" i="1"/>
  <c r="N263" i="1"/>
  <c r="R263" i="1"/>
  <c r="P264" i="1"/>
  <c r="O264" i="1"/>
  <c r="Q264" i="1"/>
  <c r="N264" i="1"/>
  <c r="R264" i="1"/>
  <c r="P265" i="1"/>
  <c r="O265" i="1"/>
  <c r="Q265" i="1"/>
  <c r="N265" i="1"/>
  <c r="R265" i="1"/>
  <c r="P266" i="1"/>
  <c r="O266" i="1"/>
  <c r="Q266" i="1"/>
  <c r="N266" i="1"/>
  <c r="R266" i="1"/>
  <c r="P267" i="1"/>
  <c r="O267" i="1"/>
  <c r="Q267" i="1"/>
  <c r="N267" i="1"/>
  <c r="R267" i="1"/>
  <c r="P268" i="1"/>
  <c r="O268" i="1"/>
  <c r="Q268" i="1"/>
  <c r="N268" i="1"/>
  <c r="R268" i="1"/>
  <c r="P269" i="1"/>
  <c r="O269" i="1"/>
  <c r="Q269" i="1"/>
  <c r="N269" i="1"/>
  <c r="R269" i="1"/>
  <c r="P270" i="1"/>
  <c r="O270" i="1"/>
  <c r="Q270" i="1"/>
  <c r="N270" i="1"/>
  <c r="R270" i="1"/>
  <c r="P271" i="1"/>
  <c r="O271" i="1"/>
  <c r="Q271" i="1"/>
  <c r="N271" i="1"/>
  <c r="R271" i="1"/>
  <c r="P272" i="1"/>
  <c r="O272" i="1"/>
  <c r="Q272" i="1"/>
  <c r="N272" i="1"/>
  <c r="R272" i="1"/>
  <c r="P273" i="1"/>
  <c r="O273" i="1"/>
  <c r="Q273" i="1"/>
  <c r="N273" i="1"/>
  <c r="R273" i="1"/>
  <c r="P274" i="1"/>
  <c r="O274" i="1"/>
  <c r="Q274" i="1"/>
  <c r="N274" i="1"/>
  <c r="R274" i="1"/>
  <c r="P275" i="1"/>
  <c r="O275" i="1"/>
  <c r="Q275" i="1"/>
  <c r="N275" i="1"/>
  <c r="R275" i="1"/>
  <c r="P276" i="1"/>
  <c r="O276" i="1"/>
  <c r="Q276" i="1"/>
  <c r="N276" i="1"/>
  <c r="R276" i="1"/>
  <c r="P277" i="1"/>
  <c r="O277" i="1"/>
  <c r="Q277" i="1"/>
  <c r="N277" i="1"/>
  <c r="R277" i="1"/>
  <c r="P278" i="1"/>
  <c r="O278" i="1"/>
  <c r="Q278" i="1"/>
  <c r="N278" i="1"/>
  <c r="R278" i="1"/>
  <c r="P279" i="1"/>
  <c r="O279" i="1"/>
  <c r="Q279" i="1"/>
  <c r="N279" i="1"/>
  <c r="R279" i="1"/>
  <c r="P280" i="1"/>
  <c r="O280" i="1"/>
  <c r="Q280" i="1"/>
  <c r="N280" i="1"/>
  <c r="R280" i="1"/>
  <c r="P281" i="1"/>
  <c r="O281" i="1"/>
  <c r="Q281" i="1"/>
  <c r="N281" i="1"/>
  <c r="R281" i="1"/>
  <c r="P282" i="1"/>
  <c r="O282" i="1"/>
  <c r="Q282" i="1"/>
  <c r="N282" i="1"/>
  <c r="R282" i="1"/>
  <c r="P67" i="1"/>
  <c r="O67" i="1"/>
  <c r="Q67" i="1"/>
  <c r="N67" i="1"/>
  <c r="R67" i="1"/>
  <c r="M60" i="1"/>
  <c r="M68" i="1"/>
  <c r="M69" i="1"/>
  <c r="M28" i="1"/>
  <c r="M23" i="1"/>
  <c r="M64" i="1"/>
  <c r="M2" i="1"/>
  <c r="M70" i="1"/>
  <c r="M25" i="1"/>
  <c r="M27" i="1"/>
  <c r="M31" i="1"/>
  <c r="M71" i="1"/>
  <c r="M20" i="1"/>
  <c r="M3" i="1"/>
  <c r="M24" i="1"/>
  <c r="M45" i="1"/>
  <c r="M10" i="1"/>
  <c r="M72" i="1"/>
  <c r="M73" i="1"/>
  <c r="M35" i="1"/>
  <c r="M34" i="1"/>
  <c r="M19" i="1"/>
  <c r="M74" i="1"/>
  <c r="M14" i="1"/>
  <c r="M75" i="1"/>
  <c r="M12" i="1"/>
  <c r="M76" i="1"/>
  <c r="M77" i="1"/>
  <c r="M26" i="1"/>
  <c r="M5" i="1"/>
  <c r="M53" i="1"/>
  <c r="M78" i="1"/>
  <c r="M47" i="1"/>
  <c r="M11" i="1"/>
  <c r="M39" i="1"/>
  <c r="M22" i="1"/>
  <c r="M6" i="1"/>
  <c r="M36" i="1"/>
  <c r="M40" i="1"/>
  <c r="M30" i="1"/>
  <c r="M42" i="1"/>
  <c r="M79" i="1"/>
  <c r="M15" i="1"/>
  <c r="M80" i="1"/>
  <c r="M29" i="1"/>
  <c r="M43" i="1"/>
  <c r="M57" i="1"/>
  <c r="M55" i="1"/>
  <c r="M32" i="1"/>
  <c r="M48" i="1"/>
  <c r="M8" i="1"/>
  <c r="M54" i="1"/>
  <c r="M62" i="1"/>
  <c r="M81" i="1"/>
  <c r="M50" i="1"/>
  <c r="M7" i="1"/>
  <c r="M61" i="1"/>
  <c r="M46" i="1"/>
  <c r="M21" i="1"/>
  <c r="M13" i="1"/>
  <c r="M9" i="1"/>
  <c r="M56" i="1"/>
  <c r="M66" i="1"/>
  <c r="M65" i="1"/>
  <c r="M82" i="1"/>
  <c r="M83" i="1"/>
  <c r="M16" i="1"/>
  <c r="M84" i="1"/>
  <c r="M49" i="1"/>
  <c r="M41" i="1"/>
  <c r="M58" i="1"/>
  <c r="M85" i="1"/>
  <c r="M38" i="1"/>
  <c r="M86" i="1"/>
  <c r="M59" i="1"/>
  <c r="M18" i="1"/>
  <c r="M37" i="1"/>
  <c r="M87" i="1"/>
  <c r="M63" i="1"/>
  <c r="M17" i="1"/>
  <c r="M88" i="1"/>
  <c r="M51" i="1"/>
  <c r="M89" i="1"/>
  <c r="M4" i="1"/>
  <c r="M33" i="1"/>
  <c r="M44" i="1"/>
  <c r="M52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67" i="1"/>
  <c r="H60" i="1"/>
  <c r="H68" i="1"/>
  <c r="H69" i="1"/>
  <c r="H28" i="1"/>
  <c r="H23" i="1"/>
  <c r="H64" i="1"/>
  <c r="H2" i="1"/>
  <c r="H70" i="1"/>
  <c r="H25" i="1"/>
  <c r="H27" i="1"/>
  <c r="H31" i="1"/>
  <c r="H71" i="1"/>
  <c r="H20" i="1"/>
  <c r="H3" i="1"/>
  <c r="H24" i="1"/>
  <c r="H45" i="1"/>
  <c r="H10" i="1"/>
  <c r="H72" i="1"/>
  <c r="H73" i="1"/>
  <c r="H35" i="1"/>
  <c r="H34" i="1"/>
  <c r="H19" i="1"/>
  <c r="H74" i="1"/>
  <c r="H14" i="1"/>
  <c r="H75" i="1"/>
  <c r="H12" i="1"/>
  <c r="H76" i="1"/>
  <c r="H77" i="1"/>
  <c r="H26" i="1"/>
  <c r="H5" i="1"/>
  <c r="H53" i="1"/>
  <c r="H78" i="1"/>
  <c r="H47" i="1"/>
  <c r="H11" i="1"/>
  <c r="H39" i="1"/>
  <c r="H22" i="1"/>
  <c r="H6" i="1"/>
  <c r="H36" i="1"/>
  <c r="H40" i="1"/>
  <c r="H30" i="1"/>
  <c r="H42" i="1"/>
  <c r="H79" i="1"/>
  <c r="H15" i="1"/>
  <c r="H80" i="1"/>
  <c r="H29" i="1"/>
  <c r="H43" i="1"/>
  <c r="H57" i="1"/>
  <c r="H55" i="1"/>
  <c r="H32" i="1"/>
  <c r="H48" i="1"/>
  <c r="H8" i="1"/>
  <c r="H54" i="1"/>
  <c r="H62" i="1"/>
  <c r="H81" i="1"/>
  <c r="H50" i="1"/>
  <c r="H7" i="1"/>
  <c r="H61" i="1"/>
  <c r="H46" i="1"/>
  <c r="H21" i="1"/>
  <c r="H13" i="1"/>
  <c r="H9" i="1"/>
  <c r="H56" i="1"/>
  <c r="H66" i="1"/>
  <c r="H65" i="1"/>
  <c r="H82" i="1"/>
  <c r="H83" i="1"/>
  <c r="H16" i="1"/>
  <c r="H84" i="1"/>
  <c r="H49" i="1"/>
  <c r="H41" i="1"/>
  <c r="H58" i="1"/>
  <c r="H85" i="1"/>
  <c r="H38" i="1"/>
  <c r="H86" i="1"/>
  <c r="H59" i="1"/>
  <c r="H18" i="1"/>
  <c r="H37" i="1"/>
  <c r="H87" i="1"/>
  <c r="H63" i="1"/>
  <c r="H17" i="1"/>
  <c r="H88" i="1"/>
  <c r="H51" i="1"/>
  <c r="H89" i="1"/>
  <c r="H4" i="1"/>
  <c r="H33" i="1"/>
  <c r="H44" i="1"/>
  <c r="H52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67" i="1"/>
</calcChain>
</file>

<file path=xl/sharedStrings.xml><?xml version="1.0" encoding="utf-8"?>
<sst xmlns="http://schemas.openxmlformats.org/spreadsheetml/2006/main" count="989" uniqueCount="141">
  <si>
    <t xml:space="preserve">HTS Number </t>
  </si>
  <si>
    <t xml:space="preserve">Country </t>
  </si>
  <si>
    <t xml:space="preserve">Argentina </t>
  </si>
  <si>
    <t xml:space="preserve">N/A </t>
  </si>
  <si>
    <t xml:space="preserve">Australia </t>
  </si>
  <si>
    <t xml:space="preserve">Austria </t>
  </si>
  <si>
    <t xml:space="preserve">Bangladesh </t>
  </si>
  <si>
    <t xml:space="preserve">Belgium </t>
  </si>
  <si>
    <t xml:space="preserve">Bolivia </t>
  </si>
  <si>
    <t xml:space="preserve">Bosnia-Hercegov </t>
  </si>
  <si>
    <t xml:space="preserve">Brazil </t>
  </si>
  <si>
    <t xml:space="preserve">Bulgaria </t>
  </si>
  <si>
    <t xml:space="preserve">Burundi </t>
  </si>
  <si>
    <t xml:space="preserve">Cameroon </t>
  </si>
  <si>
    <t xml:space="preserve">Canada </t>
  </si>
  <si>
    <t xml:space="preserve">Chile </t>
  </si>
  <si>
    <t xml:space="preserve">China </t>
  </si>
  <si>
    <t xml:space="preserve">Colombia </t>
  </si>
  <si>
    <t xml:space="preserve">Congo (DROC) </t>
  </si>
  <si>
    <t xml:space="preserve">Congo (ROC) </t>
  </si>
  <si>
    <t xml:space="preserve">Costa Rica </t>
  </si>
  <si>
    <t xml:space="preserve">Cote d`Ivoire </t>
  </si>
  <si>
    <t xml:space="preserve">Croatia </t>
  </si>
  <si>
    <t xml:space="preserve">Djibouti </t>
  </si>
  <si>
    <t xml:space="preserve">Dominican Rep </t>
  </si>
  <si>
    <t xml:space="preserve">Ecuador </t>
  </si>
  <si>
    <t xml:space="preserve">Egypt </t>
  </si>
  <si>
    <t xml:space="preserve">El Salvador </t>
  </si>
  <si>
    <t xml:space="preserve">Estonia </t>
  </si>
  <si>
    <t xml:space="preserve">Ethiopia </t>
  </si>
  <si>
    <t xml:space="preserve">France </t>
  </si>
  <si>
    <t xml:space="preserve">Georgia </t>
  </si>
  <si>
    <t xml:space="preserve">Germany </t>
  </si>
  <si>
    <t xml:space="preserve">Guatemala </t>
  </si>
  <si>
    <t xml:space="preserve">Guinea </t>
  </si>
  <si>
    <t xml:space="preserve">Guinea-Bissau </t>
  </si>
  <si>
    <t xml:space="preserve">Haiti </t>
  </si>
  <si>
    <t xml:space="preserve">Honduras </t>
  </si>
  <si>
    <t xml:space="preserve">Hong Kong </t>
  </si>
  <si>
    <t xml:space="preserve">India </t>
  </si>
  <si>
    <t xml:space="preserve">Indonesia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</si>
  <si>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</si>
  <si>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</si>
  <si>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</si>
  <si>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</si>
  <si>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</si>
  <si>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Kenya </t>
  </si>
  <si>
    <t xml:space="preserve">Korea </t>
  </si>
  <si>
    <t xml:space="preserve">Laos </t>
  </si>
  <si>
    <t xml:space="preserve">Lebanon </t>
  </si>
  <si>
    <t xml:space="preserve">Liberia </t>
  </si>
  <si>
    <t xml:space="preserve">Madagascar </t>
  </si>
  <si>
    <t xml:space="preserve">Malawi </t>
  </si>
  <si>
    <t xml:space="preserve">Malaysia </t>
  </si>
  <si>
    <t xml:space="preserve">Mexico </t>
  </si>
  <si>
    <t xml:space="preserve">Namibia </t>
  </si>
  <si>
    <t xml:space="preserve">Nepal </t>
  </si>
  <si>
    <t xml:space="preserve">Netherlands </t>
  </si>
  <si>
    <t xml:space="preserve">New Zealand </t>
  </si>
  <si>
    <t xml:space="preserve">Nicaragua </t>
  </si>
  <si>
    <t xml:space="preserve">Norway </t>
  </si>
  <si>
    <t xml:space="preserve">Oman </t>
  </si>
  <si>
    <t xml:space="preserve">Panama </t>
  </si>
  <si>
    <t xml:space="preserve">Papua New Guin </t>
  </si>
  <si>
    <t xml:space="preserve">Peru </t>
  </si>
  <si>
    <t xml:space="preserve">Philippines </t>
  </si>
  <si>
    <t xml:space="preserve">Poland </t>
  </si>
  <si>
    <t xml:space="preserve">Portugal </t>
  </si>
  <si>
    <t xml:space="preserve">Romania </t>
  </si>
  <si>
    <t xml:space="preserve">Russia </t>
  </si>
  <si>
    <t xml:space="preserve">Rwanda </t>
  </si>
  <si>
    <t xml:space="preserve">Saudi Arabia </t>
  </si>
  <si>
    <t xml:space="preserve">Singapore </t>
  </si>
  <si>
    <t xml:space="preserve">South Africa </t>
  </si>
  <si>
    <t xml:space="preserve">Spain </t>
  </si>
  <si>
    <t xml:space="preserve">Sweden </t>
  </si>
  <si>
    <t xml:space="preserve">Switzerland </t>
  </si>
  <si>
    <t xml:space="preserve">Syria </t>
  </si>
  <si>
    <t xml:space="preserve">Taiwan </t>
  </si>
  <si>
    <t xml:space="preserve">Tanzania </t>
  </si>
  <si>
    <t xml:space="preserve">Thailand </t>
  </si>
  <si>
    <t xml:space="preserve">Togo </t>
  </si>
  <si>
    <t xml:space="preserve">Turkey </t>
  </si>
  <si>
    <t xml:space="preserve">Uganda </t>
  </si>
  <si>
    <t xml:space="preserve">Ukraine </t>
  </si>
  <si>
    <t xml:space="preserve">United Kingdom </t>
  </si>
  <si>
    <t xml:space="preserve">Venezuela </t>
  </si>
  <si>
    <t xml:space="preserve">Vietnam </t>
  </si>
  <si>
    <t xml:space="preserve">Yemen </t>
  </si>
  <si>
    <t xml:space="preserve">Zambia </t>
  </si>
  <si>
    <t xml:space="preserve">Zimbabwe </t>
  </si>
  <si>
    <t xml:space="preserve">Ghana </t>
  </si>
  <si>
    <t xml:space="preserve">Iceland </t>
  </si>
  <si>
    <t xml:space="preserve">Ireland </t>
  </si>
  <si>
    <t xml:space="preserve">Nigeria </t>
  </si>
  <si>
    <t xml:space="preserve">Timor-Leste </t>
  </si>
  <si>
    <t xml:space="preserve">United Arab Em </t>
  </si>
  <si>
    <t xml:space="preserve">Albania </t>
  </si>
  <si>
    <t xml:space="preserve">Belize </t>
  </si>
  <si>
    <t xml:space="preserve">Cambodia </t>
  </si>
  <si>
    <t xml:space="preserve">Cayman Is </t>
  </si>
  <si>
    <t xml:space="preserve">Cyprus </t>
  </si>
  <si>
    <t xml:space="preserve">Czech Republic </t>
  </si>
  <si>
    <t xml:space="preserve">Denmark </t>
  </si>
  <si>
    <t xml:space="preserve">Finland </t>
  </si>
  <si>
    <t xml:space="preserve">Greece </t>
  </si>
  <si>
    <t xml:space="preserve">Kosovo </t>
  </si>
  <si>
    <t xml:space="preserve">Lithuania </t>
  </si>
  <si>
    <t xml:space="preserve">Macedonia </t>
  </si>
  <si>
    <t xml:space="preserve">Montenegro </t>
  </si>
  <si>
    <t xml:space="preserve">Senegal </t>
  </si>
  <si>
    <t xml:space="preserve">Serbia </t>
  </si>
  <si>
    <t xml:space="preserve">Slovenia </t>
  </si>
  <si>
    <t xml:space="preserve">Sri Lanka </t>
  </si>
  <si>
    <t xml:space="preserve">Trin &amp; Tobago </t>
  </si>
  <si>
    <t>If the problem persists please contact us at:</t>
  </si>
  <si>
    <t>DATAWEB ASSISTANCE</t>
  </si>
  <si>
    <t xml:space="preserve">09011100
</t>
  </si>
  <si>
    <t xml:space="preserve">Coffee, not roasted, not decaffeinated </t>
  </si>
  <si>
    <t>Description</t>
  </si>
  <si>
    <t xml:space="preserve">Coffee, not roasted, decaffeinated </t>
  </si>
  <si>
    <t>09011200</t>
  </si>
  <si>
    <t xml:space="preserve">Coffee, roasted, not decaffeinated </t>
  </si>
  <si>
    <t>09012100</t>
  </si>
  <si>
    <t xml:space="preserve">Coffee, roasted, decaffeinated </t>
  </si>
  <si>
    <t>09012200</t>
  </si>
  <si>
    <t>Custom Value 2009</t>
  </si>
  <si>
    <t>Custom Value 2011</t>
  </si>
  <si>
    <t>Quantity 2014</t>
  </si>
  <si>
    <t>Custom Value 2014</t>
  </si>
  <si>
    <t xml:space="preserve">Custom Value - Percent Change 2011 - 2014 </t>
  </si>
  <si>
    <t>Custom Value - Percent Change 2009 - 2014</t>
  </si>
  <si>
    <t xml:space="preserve">Quantity - Percent Change 2011 - 2014 </t>
  </si>
  <si>
    <t>Quantity - Percent Change 2009 - 2014</t>
  </si>
  <si>
    <t>Avg Price 2009</t>
  </si>
  <si>
    <t>Avg Price 2011</t>
  </si>
  <si>
    <t>Avg Price 2014</t>
  </si>
  <si>
    <t xml:space="preserve">Avg Price - Percent Change 2011 - 2014 </t>
  </si>
  <si>
    <t>Avg Price - Percent Change 2009 - 2014</t>
  </si>
  <si>
    <t>Quantity 2009, kg</t>
  </si>
  <si>
    <t>Quantity 2011,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</si>
</sst>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3.5"/>
      <color rgb="FFFF0000"/>
      <name val="Calibri"/>
      <scheme val="minor"/>
    </font>
    <font>
      <sz val="24"/>
      <color rgb="FF000000"/>
      <name val="Abadi MT Condensed Extra Bold"/>
    </font>
    <font>
      <sz val="16"/>
      <color rgb="FF000000"/>
      <name val="Abadi MT Condensed Extra Bold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10" fontId="3" fillId="2" borderId="1" xfId="0" applyNumberFormat="1" applyFont="1" applyFill="1" applyBorder="1" applyAlignment="1">
      <alignment horizontal="right" vertical="top" wrapText="1"/>
    </xf>
    <xf numFmtId="10" fontId="3" fillId="2" borderId="2" xfId="0" applyNumberFormat="1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right" vertical="top" wrapText="1"/>
    </xf>
    <xf numFmtId="3" fontId="3" fillId="2" borderId="0" xfId="0" applyNumberFormat="1" applyFont="1" applyFill="1" applyBorder="1" applyAlignment="1">
      <alignment horizontal="right" vertical="top" wrapText="1"/>
    </xf>
    <xf numFmtId="10" fontId="3" fillId="2" borderId="0" xfId="0" applyNumberFormat="1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right" vertical="top" wrapText="1"/>
    </xf>
    <xf numFmtId="0" fontId="4" fillId="2" borderId="0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3" fillId="2" borderId="0" xfId="0" applyFont="1" applyFill="1" applyBorder="1"/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9" fontId="3" fillId="2" borderId="1" xfId="1" applyFont="1" applyFill="1" applyBorder="1" applyAlignment="1">
      <alignment horizontal="right" vertical="top" wrapText="1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/>
    <xf numFmtId="0" fontId="2" fillId="2" borderId="0" xfId="2" applyFill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9" fontId="3" fillId="2" borderId="4" xfId="1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164" fontId="5" fillId="3" borderId="1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 applyAlignment="1">
      <alignment vertical="top"/>
    </xf>
    <xf numFmtId="164" fontId="3" fillId="6" borderId="1" xfId="0" applyNumberFormat="1" applyFont="1" applyFill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164" fontId="3" fillId="5" borderId="1" xfId="0" applyNumberFormat="1" applyFont="1" applyFill="1" applyBorder="1" applyAlignment="1">
      <alignment horizontal="right" vertical="top" wrapText="1"/>
    </xf>
    <xf numFmtId="164" fontId="3" fillId="4" borderId="1" xfId="0" applyNumberFormat="1" applyFont="1" applyFill="1" applyBorder="1" applyAlignment="1">
      <alignment horizontal="right" vertical="top" wrapText="1"/>
    </xf>
    <xf numFmtId="164" fontId="3" fillId="2" borderId="0" xfId="0" applyNumberFormat="1" applyFont="1" applyFill="1" applyAlignment="1">
      <alignment vertical="top"/>
    </xf>
    <xf numFmtId="9" fontId="3" fillId="6" borderId="1" xfId="1" applyFont="1" applyFill="1" applyBorder="1" applyAlignment="1">
      <alignment horizontal="right" vertical="top" wrapText="1"/>
    </xf>
    <xf numFmtId="9" fontId="3" fillId="5" borderId="1" xfId="1" applyFont="1" applyFill="1" applyBorder="1" applyAlignment="1">
      <alignment horizontal="right" vertical="top" wrapText="1"/>
    </xf>
    <xf numFmtId="9" fontId="3" fillId="4" borderId="1" xfId="1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left" vertical="top" wrapText="1"/>
    </xf>
    <xf numFmtId="3" fontId="8" fillId="2" borderId="1" xfId="0" applyNumberFormat="1" applyFont="1" applyFill="1" applyBorder="1" applyAlignment="1">
      <alignment horizontal="right" vertical="top" wrapText="1"/>
    </xf>
    <xf numFmtId="3" fontId="8" fillId="6" borderId="1" xfId="0" applyNumberFormat="1" applyFont="1" applyFill="1" applyBorder="1" applyAlignment="1">
      <alignment horizontal="right" vertical="top" wrapText="1"/>
    </xf>
    <xf numFmtId="10" fontId="8" fillId="6" borderId="1" xfId="1" applyNumberFormat="1" applyFont="1" applyFill="1" applyBorder="1" applyAlignment="1">
      <alignment horizontal="right" vertical="top" wrapText="1"/>
    </xf>
    <xf numFmtId="10" fontId="8" fillId="2" borderId="1" xfId="1" applyNumberFormat="1" applyFont="1" applyFill="1" applyBorder="1" applyAlignment="1">
      <alignment horizontal="right" vertical="top" wrapText="1"/>
    </xf>
    <xf numFmtId="3" fontId="8" fillId="5" borderId="1" xfId="0" applyNumberFormat="1" applyFont="1" applyFill="1" applyBorder="1" applyAlignment="1">
      <alignment horizontal="right" vertical="top" wrapText="1"/>
    </xf>
    <xf numFmtId="10" fontId="8" fillId="5" borderId="1" xfId="1" applyNumberFormat="1" applyFont="1" applyFill="1" applyBorder="1" applyAlignment="1">
      <alignment horizontal="right" vertical="top" wrapText="1"/>
    </xf>
    <xf numFmtId="3" fontId="8" fillId="4" borderId="1" xfId="0" applyNumberFormat="1" applyFont="1" applyFill="1" applyBorder="1" applyAlignment="1">
      <alignment horizontal="right" vertical="top" wrapText="1"/>
    </xf>
    <xf numFmtId="10" fontId="8" fillId="4" borderId="1" xfId="1" applyNumberFormat="1" applyFont="1" applyFill="1" applyBorder="1" applyAlignment="1">
      <alignment horizontal="right" vertical="top" wrapText="1"/>
    </xf>
    <xf numFmtId="9" fontId="8" fillId="2" borderId="1" xfId="1" applyFont="1" applyFill="1" applyBorder="1" applyAlignment="1">
      <alignment horizontal="right" vertical="top" wrapText="1"/>
    </xf>
    <xf numFmtId="10" fontId="8" fillId="2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0" Type="http://schemas.openxmlformats.org/officeDocument/2006/relationships/hyperlink" Target="file://localhost/javascript/ShowPopup('LINKED','REPORTER_CD','','320','ROW')" TargetMode="External"/><Relationship Id="rId11" Type="http://schemas.openxmlformats.org/officeDocument/2006/relationships/hyperlink" Target="file://localhost/javascript/ShowPopup('LINKED','REPORTER_CD','','276','ROW')" TargetMode="External"/><Relationship Id="rId12" Type="http://schemas.openxmlformats.org/officeDocument/2006/relationships/hyperlink" Target="file://localhost/javascript/ShowPopup('LINKED','REPORTER_CD','','699','ROW')" TargetMode="External"/><Relationship Id="rId13" Type="http://schemas.openxmlformats.org/officeDocument/2006/relationships/hyperlink" Target="file://localhost/javascript/ShowPopup('LINKED','REPORTER_CD','','056','ROW')" TargetMode="External"/><Relationship Id="rId14" Type="http://schemas.openxmlformats.org/officeDocument/2006/relationships/hyperlink" Target="file://localhost/javascript/ShowPopup('LINKED','REPORTER_CD','','800','ROW')" TargetMode="External"/><Relationship Id="rId15" Type="http://schemas.openxmlformats.org/officeDocument/2006/relationships/hyperlink" Target="file://localhost/javascript/ShowPopup('LINKED','REPORTER_CD','','558','ROW')" TargetMode="External"/><Relationship Id="rId16" Type="http://schemas.openxmlformats.org/officeDocument/2006/relationships/hyperlink" Target="file://localhost/javascript/ShowPopup('LINKED','REPORTER_CD','','484','ROW')" TargetMode="External"/><Relationship Id="rId17" Type="http://schemas.openxmlformats.org/officeDocument/2006/relationships/hyperlink" Target="file://localhost/javascript/ShowPopup('LINKED','REPORTER_CD','','188','ROW')" TargetMode="External"/><Relationship Id="rId18" Type="http://schemas.openxmlformats.org/officeDocument/2006/relationships/hyperlink" Target="file://localhost/javascript/ShowPopup('LINKED','REPORTER_CD','','404','ROW')" TargetMode="External"/><Relationship Id="rId19" Type="http://schemas.openxmlformats.org/officeDocument/2006/relationships/hyperlink" Target="file://localhost/javascript/ShowPopup('LINKED','REPORTER_CD','','156','ROW')" TargetMode="External"/><Relationship Id="rId60" Type="http://schemas.openxmlformats.org/officeDocument/2006/relationships/hyperlink" Target="file://localhost/javascript/ShowPopup('LINKED','REPORTER_CD','','348','ROW')" TargetMode="External"/><Relationship Id="rId61" Type="http://schemas.openxmlformats.org/officeDocument/2006/relationships/hyperlink" Target="file://localhost/javascript/ShowPopup('LINKED','REPORTER_CD','','716','ROW')" TargetMode="External"/><Relationship Id="rId62" Type="http://schemas.openxmlformats.org/officeDocument/2006/relationships/hyperlink" Target="file://localhost/javascript/ShowPopup('LINKED','REPORTER_CD','','764','ROW')" TargetMode="External"/><Relationship Id="rId63" Type="http://schemas.openxmlformats.org/officeDocument/2006/relationships/hyperlink" Target="file://localhost/javascript/ShowPopup('LINKED','REPORTER_CD','','203','ROW')" TargetMode="External"/><Relationship Id="rId64" Type="http://schemas.openxmlformats.org/officeDocument/2006/relationships/hyperlink" Target="file://localhost/javascript/ShowPopup('LINKED','REPORTER_CD','','288','ROW')" TargetMode="External"/><Relationship Id="rId65" Type="http://schemas.openxmlformats.org/officeDocument/2006/relationships/hyperlink" Target="file://localhost/javascript/ShowPopup('LINKED','REPORTER_CD','','579','ROW')" TargetMode="External"/><Relationship Id="rId66" Type="http://schemas.openxmlformats.org/officeDocument/2006/relationships/hyperlink" Target="file://localhost/javascript/ShowPopup('LINKED','REPORTER_CD','','490','ROW')" TargetMode="External"/><Relationship Id="rId67" Type="http://schemas.openxmlformats.org/officeDocument/2006/relationships/hyperlink" Target="file://localhost/javascript/ShowPopup('LINKED','REPORTER_CD','','233','ROW')" TargetMode="External"/><Relationship Id="rId68" Type="http://schemas.openxmlformats.org/officeDocument/2006/relationships/hyperlink" Target="file://localhost/javascript/ShowPopup('LINKED','REPORTER_CD','','554','ROW')" TargetMode="External"/><Relationship Id="rId69" Type="http://schemas.openxmlformats.org/officeDocument/2006/relationships/hyperlink" Target="file://localhost/javascript/ShowPopup('LINKED','REPORTER_CD','','440','ROW')" TargetMode="External"/><Relationship Id="rId120" Type="http://schemas.openxmlformats.org/officeDocument/2006/relationships/hyperlink" Target="file://localhost/javascript/ShowPopup('LINKED','REPORTER_CD','','600','ROW')" TargetMode="External"/><Relationship Id="rId121" Type="http://schemas.openxmlformats.org/officeDocument/2006/relationships/hyperlink" Target="file://localhost/javascript/ShowPopup('LINKED','REPORTER_CD','','152','ROW')" TargetMode="External"/><Relationship Id="rId122" Type="http://schemas.openxmlformats.org/officeDocument/2006/relationships/hyperlink" Target="file://localhost/javascript/ShowPopup('LINKED','REPORTER_CD','','052','ROW')" TargetMode="External"/><Relationship Id="rId123" Type="http://schemas.openxmlformats.org/officeDocument/2006/relationships/hyperlink" Target="file://localhost/javascript/ShowPopup('LINKED','REPORTER_CD','','060','ROW')" TargetMode="External"/><Relationship Id="rId124" Type="http://schemas.openxmlformats.org/officeDocument/2006/relationships/hyperlink" Target="file://localhost/javascript/ShowPopup('LINKED','REPORTER_CD','','426','ROW')" TargetMode="External"/><Relationship Id="rId125" Type="http://schemas.openxmlformats.org/officeDocument/2006/relationships/hyperlink" Target="file://localhost/javascript/ShowPopup('LINKED','REPORTER_CD','','858','ROW')" TargetMode="External"/><Relationship Id="rId126" Type="http://schemas.openxmlformats.org/officeDocument/2006/relationships/hyperlink" Target="file://localhost/javascript/ShowPopup('LINKED','REPORTER_CD','','804','ROW')" TargetMode="External"/><Relationship Id="rId127" Type="http://schemas.openxmlformats.org/officeDocument/2006/relationships/hyperlink" Target="file://localhost/javascript/ShowPopup('LINKED','REPORTER_CD','','807','ROW')" TargetMode="External"/><Relationship Id="rId128" Type="http://schemas.openxmlformats.org/officeDocument/2006/relationships/hyperlink" Target="file://localhost/javascript/ShowPopup('LINKED','REPORTER_CD','','480','ROW')" TargetMode="External"/><Relationship Id="rId129" Type="http://schemas.openxmlformats.org/officeDocument/2006/relationships/hyperlink" Target="file://localhost/javascript/ShowPopup('LINKED','REPORTER_CD','','504','ROW')" TargetMode="External"/><Relationship Id="rId40" Type="http://schemas.openxmlformats.org/officeDocument/2006/relationships/hyperlink" Target="file://localhost/javascript/ShowPopup('LINKED','REPORTER_CD','','702','ROW')" TargetMode="External"/><Relationship Id="rId41" Type="http://schemas.openxmlformats.org/officeDocument/2006/relationships/hyperlink" Target="file://localhost/javascript/ShowPopup('LINKED','REPORTER_CD','','251','ROW')" TargetMode="External"/><Relationship Id="rId42" Type="http://schemas.openxmlformats.org/officeDocument/2006/relationships/hyperlink" Target="file://localhost/javascript/ShowPopup('LINKED','REPORTER_CD','','616','ROW')" TargetMode="External"/><Relationship Id="rId90" Type="http://schemas.openxmlformats.org/officeDocument/2006/relationships/hyperlink" Target="file://localhost/javascript/ShowPopup('LINKED','REPORTER_CD','','051','ROW')" TargetMode="External"/><Relationship Id="rId91" Type="http://schemas.openxmlformats.org/officeDocument/2006/relationships/hyperlink" Target="file://localhost/javascript/ShowPopup('LINKED','REPORTER_CD','','191','ROW')" TargetMode="External"/><Relationship Id="rId92" Type="http://schemas.openxmlformats.org/officeDocument/2006/relationships/hyperlink" Target="file://localhost/javascript/ShowPopup('LINKED','REPORTER_CD','','688','ROW')" TargetMode="External"/><Relationship Id="rId93" Type="http://schemas.openxmlformats.org/officeDocument/2006/relationships/hyperlink" Target="file://localhost/javascript/ShowPopup('LINKED','REPORTER_CD','','516','ROW')" TargetMode="External"/><Relationship Id="rId94" Type="http://schemas.openxmlformats.org/officeDocument/2006/relationships/hyperlink" Target="file://localhost/javascript/ShowPopup('LINKED','REPORTER_CD','','414','ROW')" TargetMode="External"/><Relationship Id="rId95" Type="http://schemas.openxmlformats.org/officeDocument/2006/relationships/hyperlink" Target="file://localhost/javascript/ShowPopup('LINKED','REPORTER_CD','','792','ROW')" TargetMode="External"/><Relationship Id="rId96" Type="http://schemas.openxmlformats.org/officeDocument/2006/relationships/hyperlink" Target="file://localhost/javascript/ShowPopup('LINKED','REPORTER_CD','','144','ROW')" TargetMode="External"/><Relationship Id="rId101" Type="http://schemas.openxmlformats.org/officeDocument/2006/relationships/hyperlink" Target="file://localhost/javascript/ShowPopup('LINKED','REPORTER_CD','','854','ROW')" TargetMode="External"/><Relationship Id="rId102" Type="http://schemas.openxmlformats.org/officeDocument/2006/relationships/hyperlink" Target="file://localhost/javascript/ShowPopup('LINKED','REPORTER_CD','','132','ROW')" TargetMode="External"/><Relationship Id="rId103" Type="http://schemas.openxmlformats.org/officeDocument/2006/relationships/hyperlink" Target="file://localhost/javascript/ShowPopup('LINKED','REPORTER_CD','','070','ROW')" TargetMode="External"/><Relationship Id="rId104" Type="http://schemas.openxmlformats.org/officeDocument/2006/relationships/hyperlink" Target="file://localhost/javascript/ShowPopup('LINKED','REPORTER_CD','','686','ROW')" TargetMode="External"/><Relationship Id="rId105" Type="http://schemas.openxmlformats.org/officeDocument/2006/relationships/hyperlink" Target="file://localhost/javascript/ShowPopup('LINKED','REPORTER_CD','','470','ROW')" TargetMode="External"/><Relationship Id="rId106" Type="http://schemas.openxmlformats.org/officeDocument/2006/relationships/hyperlink" Target="file://localhost/javascript/ShowPopup('LINKED','REPORTER_CD','','818','ROW')" TargetMode="External"/><Relationship Id="rId107" Type="http://schemas.openxmlformats.org/officeDocument/2006/relationships/hyperlink" Target="file://localhost/javascript/ShowPopup('LINKED','REPORTER_CD','','760','ROW')" TargetMode="External"/><Relationship Id="rId108" Type="http://schemas.openxmlformats.org/officeDocument/2006/relationships/hyperlink" Target="file://localhost/javascript/ShowPopup('LINKED','REPORTER_CD','','048','ROW')" TargetMode="External"/><Relationship Id="rId109" Type="http://schemas.openxmlformats.org/officeDocument/2006/relationships/hyperlink" Target="file://localhost/javascript/ShowPopup('LINKED','REPORTER_CD','','364','ROW')" TargetMode="External"/><Relationship Id="rId97" Type="http://schemas.openxmlformats.org/officeDocument/2006/relationships/hyperlink" Target="file://localhost/javascript/ShowPopup('LINKED','REPORTER_CD','','212','ROW')" TargetMode="External"/><Relationship Id="rId98" Type="http://schemas.openxmlformats.org/officeDocument/2006/relationships/hyperlink" Target="file://localhost/javascript/ShowPopup('LINKED','REPORTER_CD','','140','ROW')" TargetMode="External"/><Relationship Id="rId99" Type="http://schemas.openxmlformats.org/officeDocument/2006/relationships/hyperlink" Target="file://localhost/javascript/ShowPopup('LINKED','REPORTER_CD','','736','ROW')" TargetMode="External"/><Relationship Id="rId43" Type="http://schemas.openxmlformats.org/officeDocument/2006/relationships/hyperlink" Target="file://localhost/javascript/ShowPopup('LINKED','REPORTER_CD','','591','ROW')" TargetMode="External"/><Relationship Id="rId44" Type="http://schemas.openxmlformats.org/officeDocument/2006/relationships/hyperlink" Target="file://localhost/javascript/ShowPopup('LINKED','REPORTER_CD','','757','ROW')" TargetMode="External"/><Relationship Id="rId45" Type="http://schemas.openxmlformats.org/officeDocument/2006/relationships/hyperlink" Target="file://localhost/javascript/ShowPopup('LINKED','REPORTER_CD','','300','ROW')" TargetMode="External"/><Relationship Id="rId46" Type="http://schemas.openxmlformats.org/officeDocument/2006/relationships/hyperlink" Target="file://localhost/javascript/ShowPopup('LINKED','REPORTER_CD','','620','ROW')" TargetMode="External"/><Relationship Id="rId47" Type="http://schemas.openxmlformats.org/officeDocument/2006/relationships/hyperlink" Target="file://localhost/javascript/ShowPopup('LINKED','REPORTER_CD','','710','ROW')" TargetMode="External"/><Relationship Id="rId48" Type="http://schemas.openxmlformats.org/officeDocument/2006/relationships/hyperlink" Target="file://localhost/javascript/ShowPopup('LINKED','REPORTER_CD','','887','ROW')" TargetMode="External"/><Relationship Id="rId49" Type="http://schemas.openxmlformats.org/officeDocument/2006/relationships/hyperlink" Target="file://localhost/javascript/ShowPopup('LINKED','REPORTER_CD','','214','ROW')" TargetMode="External"/><Relationship Id="rId100" Type="http://schemas.openxmlformats.org/officeDocument/2006/relationships/hyperlink" Target="file://localhost/javascript/ShowPopup('LINKED','REPORTER_CD','','512','ROW')" TargetMode="External"/><Relationship Id="rId20" Type="http://schemas.openxmlformats.org/officeDocument/2006/relationships/hyperlink" Target="file://localhost/javascript/ShowPopup('LINKED','REPORTER_CD','','598','ROW')" TargetMode="External"/><Relationship Id="rId21" Type="http://schemas.openxmlformats.org/officeDocument/2006/relationships/hyperlink" Target="file://localhost/javascript/ShowPopup('LINKED','REPORTER_CD','','842','ROW')" TargetMode="External"/><Relationship Id="rId22" Type="http://schemas.openxmlformats.org/officeDocument/2006/relationships/hyperlink" Target="file://localhost/javascript/ShowPopup('LINKED','REPORTER_CD','','384','ROW')" TargetMode="External"/><Relationship Id="rId70" Type="http://schemas.openxmlformats.org/officeDocument/2006/relationships/hyperlink" Target="file://localhost/javascript/ShowPopup('LINKED','REPORTER_CD','','894','ROW')" TargetMode="External"/><Relationship Id="rId71" Type="http://schemas.openxmlformats.org/officeDocument/2006/relationships/hyperlink" Target="file://localhost/javascript/ShowPopup('LINKED','REPORTER_CD','','208','ROW')" TargetMode="External"/><Relationship Id="rId72" Type="http://schemas.openxmlformats.org/officeDocument/2006/relationships/hyperlink" Target="file://localhost/javascript/ShowPopup('LINKED','REPORTER_CD','','442','ROW')" TargetMode="External"/><Relationship Id="rId73" Type="http://schemas.openxmlformats.org/officeDocument/2006/relationships/hyperlink" Target="file://localhost/javascript/ShowPopup('LINKED','REPORTER_CD','','410','ROW')" TargetMode="External"/><Relationship Id="rId74" Type="http://schemas.openxmlformats.org/officeDocument/2006/relationships/hyperlink" Target="file://localhost/javascript/ShowPopup('LINKED','REPORTER_CD','','428','ROW')" TargetMode="External"/><Relationship Id="rId75" Type="http://schemas.openxmlformats.org/officeDocument/2006/relationships/hyperlink" Target="file://localhost/javascript/ShowPopup('LINKED','REPORTER_CD','','643','ROW')" TargetMode="External"/><Relationship Id="rId76" Type="http://schemas.openxmlformats.org/officeDocument/2006/relationships/hyperlink" Target="file://localhost/javascript/ShowPopup('LINKED','REPORTER_CD','','705','ROW')" TargetMode="External"/><Relationship Id="rId77" Type="http://schemas.openxmlformats.org/officeDocument/2006/relationships/hyperlink" Target="file://localhost/javascript/ShowPopup('LINKED','REPORTER_CD','','376','ROW')" TargetMode="External"/><Relationship Id="rId78" Type="http://schemas.openxmlformats.org/officeDocument/2006/relationships/hyperlink" Target="file://localhost/javascript/ShowPopup('LINKED','REPORTER_CD','','682','ROW')" TargetMode="External"/><Relationship Id="rId79" Type="http://schemas.openxmlformats.org/officeDocument/2006/relationships/hyperlink" Target="file://localhost/javascript/ShowPopup('LINKED','REPORTER_CD','','104','ROW')" TargetMode="External"/><Relationship Id="rId23" Type="http://schemas.openxmlformats.org/officeDocument/2006/relationships/hyperlink" Target="file://localhost/javascript/ShowPopup('LINKED','REPORTER_CD','','834','ROW')" TargetMode="External"/><Relationship Id="rId24" Type="http://schemas.openxmlformats.org/officeDocument/2006/relationships/hyperlink" Target="file://localhost/javascript/ShowPopup('LINKED','REPORTER_CD','','222','ROW')" TargetMode="External"/><Relationship Id="rId25" Type="http://schemas.openxmlformats.org/officeDocument/2006/relationships/hyperlink" Target="file://localhost/javascript/ShowPopup('LINKED','REPORTER_CD','','646','ROW')" TargetMode="External"/><Relationship Id="rId26" Type="http://schemas.openxmlformats.org/officeDocument/2006/relationships/hyperlink" Target="file://localhost/javascript/ShowPopup('LINKED','REPORTER_CD','','528','ROW')" TargetMode="External"/><Relationship Id="rId27" Type="http://schemas.openxmlformats.org/officeDocument/2006/relationships/hyperlink" Target="file://localhost/javascript/ShowPopup('LINKED','REPORTER_CD','','120','ROW')" TargetMode="External"/><Relationship Id="rId28" Type="http://schemas.openxmlformats.org/officeDocument/2006/relationships/hyperlink" Target="file://localhost/javascript/ShowPopup('LINKED','REPORTER_CD','','108','ROW')" TargetMode="External"/><Relationship Id="rId29" Type="http://schemas.openxmlformats.org/officeDocument/2006/relationships/hyperlink" Target="file://localhost/javascript/ShowPopup('LINKED','REPORTER_CD','','826','ROW')" TargetMode="External"/><Relationship Id="rId130" Type="http://schemas.openxmlformats.org/officeDocument/2006/relationships/hyperlink" Target="file://localhost/javascript/ShowPopup('LINKED','REPORTER_CD','','634','ROW')" TargetMode="External"/><Relationship Id="rId131" Type="http://schemas.openxmlformats.org/officeDocument/2006/relationships/hyperlink" Target="file://localhost/javascript/ShowPopup('LINKED','REPORTER_CD','','678','ROW')" TargetMode="External"/><Relationship Id="rId132" Type="http://schemas.openxmlformats.org/officeDocument/2006/relationships/hyperlink" Target="file://localhost/javascript/ShowPopup('LINKED','REPORTER_CD','','586','ROW')" TargetMode="External"/><Relationship Id="rId133" Type="http://schemas.openxmlformats.org/officeDocument/2006/relationships/hyperlink" Target="file://localhost/javascript/ShowPopup('LINKED','REPORTER_CD','','028','ROW')" TargetMode="External"/><Relationship Id="rId134" Type="http://schemas.openxmlformats.org/officeDocument/2006/relationships/hyperlink" Target="file://localhost/javascript/ShowPopup('LINKED','REPORTER_CD','','012','ROW')" TargetMode="External"/><Relationship Id="rId135" Type="http://schemas.openxmlformats.org/officeDocument/2006/relationships/hyperlink" Target="file://localhost/javascript/ShowPopup('LINKED','REPORTER_CD','','072','ROW')" TargetMode="External"/><Relationship Id="rId136" Type="http://schemas.openxmlformats.org/officeDocument/2006/relationships/hyperlink" Target="file://localhost/javascript/ShowPopup('LINKED','REPORTER_CD','','112','ROW')" TargetMode="External"/><Relationship Id="rId137" Type="http://schemas.openxmlformats.org/officeDocument/2006/relationships/hyperlink" Target="file://localhost/javascript/ShowPopup('LINKED','REPORTER_CD','','352','ROW')" TargetMode="External"/><Relationship Id="rId138" Type="http://schemas.openxmlformats.org/officeDocument/2006/relationships/hyperlink" Target="file://localhost/javascript/ShowPopup('LINKED','REPORTER_CD','','270','ROW')" TargetMode="External"/><Relationship Id="rId139" Type="http://schemas.openxmlformats.org/officeDocument/2006/relationships/hyperlink" Target="file://localhost/javascript/ShowPopup('LINKED','REPORTER_CD','','116','ROW')" TargetMode="External"/><Relationship Id="rId1" Type="http://schemas.openxmlformats.org/officeDocument/2006/relationships/image" Target="../media/image1.gif"/><Relationship Id="rId2" Type="http://schemas.openxmlformats.org/officeDocument/2006/relationships/hyperlink" Target="file://localhost/javascript/ShowPopup('LINKED','REPORTER_CD','','076','ROW')" TargetMode="External"/><Relationship Id="rId3" Type="http://schemas.openxmlformats.org/officeDocument/2006/relationships/image" Target="../media/image2.png"/><Relationship Id="rId4" Type="http://schemas.openxmlformats.org/officeDocument/2006/relationships/hyperlink" Target="file://localhost/javascript/ShowPopup('LINKED','REPORTER_CD','','704','ROW')" TargetMode="External"/><Relationship Id="rId5" Type="http://schemas.openxmlformats.org/officeDocument/2006/relationships/hyperlink" Target="file://localhost/javascript/ShowPopup('LINKED','REPORTER_CD','','170','ROW')" TargetMode="External"/><Relationship Id="rId6" Type="http://schemas.openxmlformats.org/officeDocument/2006/relationships/hyperlink" Target="file://localhost/javascript/ShowPopup('LINKED','REPORTER_CD','','360','ROW')" TargetMode="External"/><Relationship Id="rId7" Type="http://schemas.openxmlformats.org/officeDocument/2006/relationships/hyperlink" Target="file://localhost/javascript/ShowPopup('LINKED','REPORTER_CD','','231','ROW')" TargetMode="External"/><Relationship Id="rId8" Type="http://schemas.openxmlformats.org/officeDocument/2006/relationships/hyperlink" Target="file://localhost/javascript/ShowPopup('LINKED','REPORTER_CD','','340','ROW')" TargetMode="External"/><Relationship Id="rId9" Type="http://schemas.openxmlformats.org/officeDocument/2006/relationships/hyperlink" Target="file://localhost/javascript/ShowPopup('LINKED','REPORTER_CD','','604','ROW')" TargetMode="External"/><Relationship Id="rId50" Type="http://schemas.openxmlformats.org/officeDocument/2006/relationships/hyperlink" Target="file://localhost/javascript/ShowPopup('LINKED','REPORTER_CD','','768','ROW')" TargetMode="External"/><Relationship Id="rId51" Type="http://schemas.openxmlformats.org/officeDocument/2006/relationships/hyperlink" Target="file://localhost/javascript/ShowPopup('LINKED','REPORTER_CD','','752','ROW')" TargetMode="External"/><Relationship Id="rId52" Type="http://schemas.openxmlformats.org/officeDocument/2006/relationships/hyperlink" Target="file://localhost/javascript/ShowPopup('LINKED','REPORTER_CD','','400','ROW')" TargetMode="External"/><Relationship Id="rId53" Type="http://schemas.openxmlformats.org/officeDocument/2006/relationships/hyperlink" Target="file://localhost/javascript/ShowPopup('LINKED','REPORTER_CD','','703','ROW')" TargetMode="External"/><Relationship Id="rId54" Type="http://schemas.openxmlformats.org/officeDocument/2006/relationships/hyperlink" Target="file://localhost/javascript/ShowPopup('LINKED','REPORTER_CD','','344','ROW')" TargetMode="External"/><Relationship Id="rId55" Type="http://schemas.openxmlformats.org/officeDocument/2006/relationships/hyperlink" Target="file://localhost/javascript/ShowPopup('LINKED','REPORTER_CD','','458','ROW')" TargetMode="External"/><Relationship Id="rId56" Type="http://schemas.openxmlformats.org/officeDocument/2006/relationships/hyperlink" Target="file://localhost/javascript/ShowPopup('LINKED','REPORTER_CD','','036','ROW')" TargetMode="External"/><Relationship Id="rId57" Type="http://schemas.openxmlformats.org/officeDocument/2006/relationships/hyperlink" Target="file://localhost/javascript/ShowPopup('LINKED','REPORTER_CD','','324','ROW')" TargetMode="External"/><Relationship Id="rId58" Type="http://schemas.openxmlformats.org/officeDocument/2006/relationships/hyperlink" Target="file://localhost/javascript/ShowPopup('LINKED','REPORTER_CD','','454','ROW')" TargetMode="External"/><Relationship Id="rId59" Type="http://schemas.openxmlformats.org/officeDocument/2006/relationships/hyperlink" Target="file://localhost/javascript/ShowPopup('LINKED','REPORTER_CD','','100','ROW')" TargetMode="External"/><Relationship Id="rId110" Type="http://schemas.openxmlformats.org/officeDocument/2006/relationships/hyperlink" Target="file://localhost/javascript/ShowPopup('LINKED','REPORTER_CD','','499','ROW')" TargetMode="External"/><Relationship Id="rId111" Type="http://schemas.openxmlformats.org/officeDocument/2006/relationships/hyperlink" Target="file://localhost/javascript/ShowPopup('LINKED','REPORTER_CD','','862','ROW')" TargetMode="External"/><Relationship Id="rId112" Type="http://schemas.openxmlformats.org/officeDocument/2006/relationships/hyperlink" Target="file://localhost/javascript/ShowPopup('LINKED','REPORTER_CD','','258','ROW')" TargetMode="External"/><Relationship Id="rId113" Type="http://schemas.openxmlformats.org/officeDocument/2006/relationships/hyperlink" Target="file://localhost/javascript/ShowPopup('LINKED','REPORTER_CD','','562','ROW')" TargetMode="External"/><Relationship Id="rId114" Type="http://schemas.openxmlformats.org/officeDocument/2006/relationships/hyperlink" Target="file://localhost/javascript/ShowPopup('LINKED','REPORTER_CD','','392','ROW')" TargetMode="External"/><Relationship Id="rId115" Type="http://schemas.openxmlformats.org/officeDocument/2006/relationships/hyperlink" Target="file://localhost/javascript/ShowPopup('LINKED','REPORTER_CD','','398','ROW')" TargetMode="External"/><Relationship Id="rId116" Type="http://schemas.openxmlformats.org/officeDocument/2006/relationships/hyperlink" Target="file://localhost/javascript/ShowPopup('LINKED','REPORTER_CD','','096','ROW')" TargetMode="External"/><Relationship Id="rId117" Type="http://schemas.openxmlformats.org/officeDocument/2006/relationships/hyperlink" Target="file://localhost/javascript/ShowPopup('LINKED','REPORTER_CD','','780','ROW')" TargetMode="External"/><Relationship Id="rId118" Type="http://schemas.openxmlformats.org/officeDocument/2006/relationships/hyperlink" Target="file://localhost/javascript/ShowPopup('LINKED','REPORTER_CD','','540','ROW')" TargetMode="External"/><Relationship Id="rId119" Type="http://schemas.openxmlformats.org/officeDocument/2006/relationships/hyperlink" Target="file://localhost/javascript/ShowPopup('LINKED','REPORTER_CD','','608','ROW')" TargetMode="External"/><Relationship Id="rId30" Type="http://schemas.openxmlformats.org/officeDocument/2006/relationships/hyperlink" Target="file://localhost/javascript/ShowPopup('LINKED','REPORTER_CD','','724','ROW')" TargetMode="External"/><Relationship Id="rId31" Type="http://schemas.openxmlformats.org/officeDocument/2006/relationships/hyperlink" Target="file://localhost/javascript/ShowPopup('LINKED','REPORTER_CD','','381','ROW')" TargetMode="External"/><Relationship Id="rId32" Type="http://schemas.openxmlformats.org/officeDocument/2006/relationships/hyperlink" Target="file://localhost/javascript/ShowPopup('LINKED','REPORTER_CD','','218','ROW')" TargetMode="External"/><Relationship Id="rId33" Type="http://schemas.openxmlformats.org/officeDocument/2006/relationships/hyperlink" Target="file://localhost/javascript/ShowPopup('LINKED','REPORTER_CD','','626','ROW')" TargetMode="External"/><Relationship Id="rId34" Type="http://schemas.openxmlformats.org/officeDocument/2006/relationships/hyperlink" Target="file://localhost/javascript/ShowPopup('LINKED','REPORTER_CD','','124','ROW')" TargetMode="External"/><Relationship Id="rId35" Type="http://schemas.openxmlformats.org/officeDocument/2006/relationships/hyperlink" Target="file://localhost/javascript/ShowPopup('LINKED','REPORTER_CD','','388','ROW')" TargetMode="External"/><Relationship Id="rId36" Type="http://schemas.openxmlformats.org/officeDocument/2006/relationships/hyperlink" Target="file://localhost/javascript/ShowPopup('LINKED','REPORTER_CD','','068','ROW')" TargetMode="External"/><Relationship Id="rId37" Type="http://schemas.openxmlformats.org/officeDocument/2006/relationships/hyperlink" Target="file://localhost/javascript/ShowPopup('LINKED','REPORTER_CD','','178','ROW')" TargetMode="External"/><Relationship Id="rId38" Type="http://schemas.openxmlformats.org/officeDocument/2006/relationships/hyperlink" Target="file://localhost/javascript/ShowPopup('LINKED','REPORTER_CD','','246','ROW')" TargetMode="External"/><Relationship Id="rId39" Type="http://schemas.openxmlformats.org/officeDocument/2006/relationships/hyperlink" Target="file://localhost/javascript/ShowPopup('LINKED','REPORTER_CD','','450','ROW')" TargetMode="External"/><Relationship Id="rId80" Type="http://schemas.openxmlformats.org/officeDocument/2006/relationships/hyperlink" Target="file://localhost/javascript/ShowPopup('LINKED','REPORTER_CD','','524','ROW')" TargetMode="External"/><Relationship Id="rId81" Type="http://schemas.openxmlformats.org/officeDocument/2006/relationships/hyperlink" Target="file://localhost/javascript/ShowPopup('LINKED','REPORTER_CD','','196','ROW')" TargetMode="External"/><Relationship Id="rId82" Type="http://schemas.openxmlformats.org/officeDocument/2006/relationships/hyperlink" Target="file://localhost/javascript/ShowPopup('LINKED','REPORTER_CD','','422','ROW')" TargetMode="External"/><Relationship Id="rId83" Type="http://schemas.openxmlformats.org/officeDocument/2006/relationships/hyperlink" Target="file://localhost/javascript/ShowPopup('LINKED','REPORTER_CD','','040','ROW')" TargetMode="External"/><Relationship Id="rId84" Type="http://schemas.openxmlformats.org/officeDocument/2006/relationships/hyperlink" Target="file://localhost/javascript/ShowPopup('LINKED','REPORTER_CD','','372','ROW')" TargetMode="External"/><Relationship Id="rId85" Type="http://schemas.openxmlformats.org/officeDocument/2006/relationships/hyperlink" Target="file://localhost/javascript/ShowPopup('LINKED','REPORTER_CD','','268','ROW')" TargetMode="External"/><Relationship Id="rId86" Type="http://schemas.openxmlformats.org/officeDocument/2006/relationships/hyperlink" Target="file://localhost/javascript/ShowPopup('LINKED','REPORTER_CD','','084','ROW')" TargetMode="External"/><Relationship Id="rId87" Type="http://schemas.openxmlformats.org/officeDocument/2006/relationships/hyperlink" Target="file://localhost/javascript/ShowPopup('LINKED','REPORTER_CD','','566','ROW')" TargetMode="External"/><Relationship Id="rId88" Type="http://schemas.openxmlformats.org/officeDocument/2006/relationships/hyperlink" Target="file://localhost/javascript/ShowPopup('LINKED','REPORTER_CD','','642','ROW')" TargetMode="External"/><Relationship Id="rId89" Type="http://schemas.openxmlformats.org/officeDocument/2006/relationships/hyperlink" Target="file://localhost/javascript/ShowPopup('LINKED','REPORTER_CD','','548','ROW')" TargetMode="External"/><Relationship Id="rId140" Type="http://schemas.openxmlformats.org/officeDocument/2006/relationships/hyperlink" Target="file://localhost/javascript/ShowPopup('LINKED','REPORTER_CD','','050','ROW')" TargetMode="External"/><Relationship Id="rId141" Type="http://schemas.openxmlformats.org/officeDocument/2006/relationships/hyperlink" Target="file://localhost/javascript/ShowPopup('LINKED','REPORTER_CD','','044','ROW')" TargetMode="External"/><Relationship Id="rId142" Type="http://schemas.openxmlformats.org/officeDocument/2006/relationships/hyperlink" Target="file://localhost/javascript/ShowPopup('LINKED','REPORTER_CD','','090','ROW')" TargetMode="External"/><Relationship Id="rId143" Type="http://schemas.openxmlformats.org/officeDocument/2006/relationships/hyperlink" Target="file://localhost/javascript/ShowPopup('LINKED','REPORTER_CD','','434','ROW')" TargetMode="External"/><Relationship Id="rId144" Type="http://schemas.openxmlformats.org/officeDocument/2006/relationships/hyperlink" Target="file://localhost/javascript/ShowPopup('LINKED','REPORTER_CD','','466','ROW')" TargetMode="External"/><Relationship Id="rId145" Type="http://schemas.openxmlformats.org/officeDocument/2006/relationships/hyperlink" Target="file://localhost/javascript/ShowPopup('LINKED','REPORTER_CD','','417','ROW')" TargetMode="External"/><Relationship Id="rId146" Type="http://schemas.openxmlformats.org/officeDocument/2006/relationships/hyperlink" Target="file://localhost/javascript/ShowPopup('LINKED','REPORTER_CD','','788','ROW')" TargetMode="External"/><Relationship Id="rId147" Type="http://schemas.openxmlformats.org/officeDocument/2006/relationships/hyperlink" Target="file://localhost/javascript/ShowPopup('LINKED','REPORTER_CD','','776','ROW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114300</xdr:rowOff>
    </xdr:to>
    <xdr:pic>
      <xdr:nvPicPr>
        <xdr:cNvPr id="1025" name="Picture 1" descr="ortOrderDES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139700</xdr:colOff>
      <xdr:row>0</xdr:row>
      <xdr:rowOff>0</xdr:rowOff>
    </xdr:from>
    <xdr:to>
      <xdr:col>0</xdr:col>
      <xdr:colOff>215900</xdr:colOff>
      <xdr:row>0</xdr:row>
      <xdr:rowOff>152400</xdr:rowOff>
    </xdr:to>
    <xdr:pic>
      <xdr:nvPicPr>
        <xdr:cNvPr id="1026" name="Picture 2" descr="etadata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0</xdr:rowOff>
    </xdr:from>
    <xdr:to>
      <xdr:col>0</xdr:col>
      <xdr:colOff>304800</xdr:colOff>
      <xdr:row>0</xdr:row>
      <xdr:rowOff>152400</xdr:rowOff>
    </xdr:to>
    <xdr:pic>
      <xdr:nvPicPr>
        <xdr:cNvPr id="1027" name="Picture 3" descr="etadata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317500</xdr:colOff>
      <xdr:row>0</xdr:row>
      <xdr:rowOff>0</xdr:rowOff>
    </xdr:from>
    <xdr:to>
      <xdr:col>0</xdr:col>
      <xdr:colOff>393700</xdr:colOff>
      <xdr:row>0</xdr:row>
      <xdr:rowOff>152400</xdr:rowOff>
    </xdr:to>
    <xdr:pic>
      <xdr:nvPicPr>
        <xdr:cNvPr id="1028" name="Picture 4" descr="etadata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406400</xdr:colOff>
      <xdr:row>0</xdr:row>
      <xdr:rowOff>0</xdr:rowOff>
    </xdr:from>
    <xdr:to>
      <xdr:col>0</xdr:col>
      <xdr:colOff>482600</xdr:colOff>
      <xdr:row>0</xdr:row>
      <xdr:rowOff>152400</xdr:rowOff>
    </xdr:to>
    <xdr:pic>
      <xdr:nvPicPr>
        <xdr:cNvPr id="1029" name="Picture 5" descr="etadata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0</xdr:row>
      <xdr:rowOff>0</xdr:rowOff>
    </xdr:from>
    <xdr:to>
      <xdr:col>0</xdr:col>
      <xdr:colOff>571500</xdr:colOff>
      <xdr:row>0</xdr:row>
      <xdr:rowOff>152400</xdr:rowOff>
    </xdr:to>
    <xdr:pic>
      <xdr:nvPicPr>
        <xdr:cNvPr id="1030" name="Picture 6" descr="etadata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584200</xdr:colOff>
      <xdr:row>0</xdr:row>
      <xdr:rowOff>0</xdr:rowOff>
    </xdr:from>
    <xdr:to>
      <xdr:col>0</xdr:col>
      <xdr:colOff>660400</xdr:colOff>
      <xdr:row>0</xdr:row>
      <xdr:rowOff>152400</xdr:rowOff>
    </xdr:to>
    <xdr:pic>
      <xdr:nvPicPr>
        <xdr:cNvPr id="1031" name="Picture 7" descr="etadata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673100</xdr:colOff>
      <xdr:row>0</xdr:row>
      <xdr:rowOff>0</xdr:rowOff>
    </xdr:from>
    <xdr:to>
      <xdr:col>0</xdr:col>
      <xdr:colOff>749300</xdr:colOff>
      <xdr:row>0</xdr:row>
      <xdr:rowOff>152400</xdr:rowOff>
    </xdr:to>
    <xdr:pic>
      <xdr:nvPicPr>
        <xdr:cNvPr id="1032" name="Picture 8" descr="etadata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762000</xdr:colOff>
      <xdr:row>0</xdr:row>
      <xdr:rowOff>0</xdr:rowOff>
    </xdr:from>
    <xdr:to>
      <xdr:col>1</xdr:col>
      <xdr:colOff>12700</xdr:colOff>
      <xdr:row>0</xdr:row>
      <xdr:rowOff>152400</xdr:rowOff>
    </xdr:to>
    <xdr:pic>
      <xdr:nvPicPr>
        <xdr:cNvPr id="1033" name="Picture 9" descr="etadata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0</xdr:row>
      <xdr:rowOff>0</xdr:rowOff>
    </xdr:from>
    <xdr:to>
      <xdr:col>1</xdr:col>
      <xdr:colOff>101600</xdr:colOff>
      <xdr:row>0</xdr:row>
      <xdr:rowOff>152400</xdr:rowOff>
    </xdr:to>
    <xdr:pic>
      <xdr:nvPicPr>
        <xdr:cNvPr id="1034" name="Picture 10" descr="etadata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0</xdr:row>
      <xdr:rowOff>0</xdr:rowOff>
    </xdr:from>
    <xdr:to>
      <xdr:col>1</xdr:col>
      <xdr:colOff>190500</xdr:colOff>
      <xdr:row>0</xdr:row>
      <xdr:rowOff>152400</xdr:rowOff>
    </xdr:to>
    <xdr:pic>
      <xdr:nvPicPr>
        <xdr:cNvPr id="1035" name="Picture 11" descr="etadata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203200</xdr:colOff>
      <xdr:row>0</xdr:row>
      <xdr:rowOff>0</xdr:rowOff>
    </xdr:from>
    <xdr:to>
      <xdr:col>1</xdr:col>
      <xdr:colOff>279400</xdr:colOff>
      <xdr:row>0</xdr:row>
      <xdr:rowOff>152400</xdr:rowOff>
    </xdr:to>
    <xdr:pic>
      <xdr:nvPicPr>
        <xdr:cNvPr id="1036" name="Picture 12" descr="etadata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292100</xdr:colOff>
      <xdr:row>0</xdr:row>
      <xdr:rowOff>0</xdr:rowOff>
    </xdr:from>
    <xdr:to>
      <xdr:col>1</xdr:col>
      <xdr:colOff>368300</xdr:colOff>
      <xdr:row>0</xdr:row>
      <xdr:rowOff>152400</xdr:rowOff>
    </xdr:to>
    <xdr:pic>
      <xdr:nvPicPr>
        <xdr:cNvPr id="1037" name="Picture 13" descr="etadata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381000</xdr:colOff>
      <xdr:row>0</xdr:row>
      <xdr:rowOff>0</xdr:rowOff>
    </xdr:from>
    <xdr:to>
      <xdr:col>1</xdr:col>
      <xdr:colOff>457200</xdr:colOff>
      <xdr:row>0</xdr:row>
      <xdr:rowOff>152400</xdr:rowOff>
    </xdr:to>
    <xdr:pic>
      <xdr:nvPicPr>
        <xdr:cNvPr id="1038" name="Picture 14" descr="etadata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0</xdr:row>
      <xdr:rowOff>0</xdr:rowOff>
    </xdr:from>
    <xdr:to>
      <xdr:col>1</xdr:col>
      <xdr:colOff>546100</xdr:colOff>
      <xdr:row>0</xdr:row>
      <xdr:rowOff>152400</xdr:rowOff>
    </xdr:to>
    <xdr:pic>
      <xdr:nvPicPr>
        <xdr:cNvPr id="1039" name="Picture 15" descr="etadata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558800</xdr:colOff>
      <xdr:row>0</xdr:row>
      <xdr:rowOff>0</xdr:rowOff>
    </xdr:from>
    <xdr:to>
      <xdr:col>1</xdr:col>
      <xdr:colOff>635000</xdr:colOff>
      <xdr:row>0</xdr:row>
      <xdr:rowOff>152400</xdr:rowOff>
    </xdr:to>
    <xdr:pic>
      <xdr:nvPicPr>
        <xdr:cNvPr id="1040" name="Picture 16" descr="etadata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0</xdr:row>
      <xdr:rowOff>0</xdr:rowOff>
    </xdr:from>
    <xdr:to>
      <xdr:col>1</xdr:col>
      <xdr:colOff>723900</xdr:colOff>
      <xdr:row>0</xdr:row>
      <xdr:rowOff>152400</xdr:rowOff>
    </xdr:to>
    <xdr:pic>
      <xdr:nvPicPr>
        <xdr:cNvPr id="1041" name="Picture 17" descr="etadata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736600</xdr:colOff>
      <xdr:row>0</xdr:row>
      <xdr:rowOff>0</xdr:rowOff>
    </xdr:from>
    <xdr:to>
      <xdr:col>1</xdr:col>
      <xdr:colOff>812800</xdr:colOff>
      <xdr:row>0</xdr:row>
      <xdr:rowOff>152400</xdr:rowOff>
    </xdr:to>
    <xdr:pic>
      <xdr:nvPicPr>
        <xdr:cNvPr id="1042" name="Picture 18" descr="etadata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152400</xdr:rowOff>
    </xdr:to>
    <xdr:pic>
      <xdr:nvPicPr>
        <xdr:cNvPr id="1043" name="Picture 19" descr="etadata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88900</xdr:colOff>
      <xdr:row>0</xdr:row>
      <xdr:rowOff>0</xdr:rowOff>
    </xdr:from>
    <xdr:to>
      <xdr:col>2</xdr:col>
      <xdr:colOff>165100</xdr:colOff>
      <xdr:row>0</xdr:row>
      <xdr:rowOff>152400</xdr:rowOff>
    </xdr:to>
    <xdr:pic>
      <xdr:nvPicPr>
        <xdr:cNvPr id="1044" name="Picture 20" descr="etadata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177800</xdr:colOff>
      <xdr:row>0</xdr:row>
      <xdr:rowOff>0</xdr:rowOff>
    </xdr:from>
    <xdr:to>
      <xdr:col>2</xdr:col>
      <xdr:colOff>254000</xdr:colOff>
      <xdr:row>0</xdr:row>
      <xdr:rowOff>152400</xdr:rowOff>
    </xdr:to>
    <xdr:pic>
      <xdr:nvPicPr>
        <xdr:cNvPr id="1045" name="Picture 21" descr="etadata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0</xdr:row>
      <xdr:rowOff>152400</xdr:rowOff>
    </xdr:to>
    <xdr:pic>
      <xdr:nvPicPr>
        <xdr:cNvPr id="1046" name="Picture 22" descr="etadata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355600</xdr:colOff>
      <xdr:row>0</xdr:row>
      <xdr:rowOff>0</xdr:rowOff>
    </xdr:from>
    <xdr:to>
      <xdr:col>2</xdr:col>
      <xdr:colOff>431800</xdr:colOff>
      <xdr:row>0</xdr:row>
      <xdr:rowOff>152400</xdr:rowOff>
    </xdr:to>
    <xdr:pic>
      <xdr:nvPicPr>
        <xdr:cNvPr id="1047" name="Picture 23" descr="etadata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444500</xdr:colOff>
      <xdr:row>0</xdr:row>
      <xdr:rowOff>0</xdr:rowOff>
    </xdr:from>
    <xdr:to>
      <xdr:col>2</xdr:col>
      <xdr:colOff>520700</xdr:colOff>
      <xdr:row>0</xdr:row>
      <xdr:rowOff>152400</xdr:rowOff>
    </xdr:to>
    <xdr:pic>
      <xdr:nvPicPr>
        <xdr:cNvPr id="1048" name="Picture 24" descr="etadata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0</xdr:row>
      <xdr:rowOff>0</xdr:rowOff>
    </xdr:from>
    <xdr:to>
      <xdr:col>2</xdr:col>
      <xdr:colOff>609600</xdr:colOff>
      <xdr:row>0</xdr:row>
      <xdr:rowOff>152400</xdr:rowOff>
    </xdr:to>
    <xdr:pic>
      <xdr:nvPicPr>
        <xdr:cNvPr id="1049" name="Picture 25" descr="etadata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622300</xdr:colOff>
      <xdr:row>0</xdr:row>
      <xdr:rowOff>0</xdr:rowOff>
    </xdr:from>
    <xdr:to>
      <xdr:col>2</xdr:col>
      <xdr:colOff>698500</xdr:colOff>
      <xdr:row>0</xdr:row>
      <xdr:rowOff>152400</xdr:rowOff>
    </xdr:to>
    <xdr:pic>
      <xdr:nvPicPr>
        <xdr:cNvPr id="1050" name="Picture 26" descr="etadata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3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0</xdr:row>
      <xdr:rowOff>0</xdr:rowOff>
    </xdr:from>
    <xdr:to>
      <xdr:col>2</xdr:col>
      <xdr:colOff>787400</xdr:colOff>
      <xdr:row>0</xdr:row>
      <xdr:rowOff>152400</xdr:rowOff>
    </xdr:to>
    <xdr:pic>
      <xdr:nvPicPr>
        <xdr:cNvPr id="1051" name="Picture 27" descr="etadat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800100</xdr:colOff>
      <xdr:row>0</xdr:row>
      <xdr:rowOff>0</xdr:rowOff>
    </xdr:from>
    <xdr:to>
      <xdr:col>3</xdr:col>
      <xdr:colOff>50800</xdr:colOff>
      <xdr:row>0</xdr:row>
      <xdr:rowOff>152400</xdr:rowOff>
    </xdr:to>
    <xdr:pic>
      <xdr:nvPicPr>
        <xdr:cNvPr id="1052" name="Picture 28" descr="etadata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63500</xdr:colOff>
      <xdr:row>0</xdr:row>
      <xdr:rowOff>0</xdr:rowOff>
    </xdr:from>
    <xdr:to>
      <xdr:col>3</xdr:col>
      <xdr:colOff>139700</xdr:colOff>
      <xdr:row>0</xdr:row>
      <xdr:rowOff>152400</xdr:rowOff>
    </xdr:to>
    <xdr:pic>
      <xdr:nvPicPr>
        <xdr:cNvPr id="1053" name="Picture 29" descr="etadata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0</xdr:row>
      <xdr:rowOff>0</xdr:rowOff>
    </xdr:from>
    <xdr:to>
      <xdr:col>3</xdr:col>
      <xdr:colOff>228600</xdr:colOff>
      <xdr:row>0</xdr:row>
      <xdr:rowOff>152400</xdr:rowOff>
    </xdr:to>
    <xdr:pic>
      <xdr:nvPicPr>
        <xdr:cNvPr id="1054" name="Picture 30" descr="etadata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241300</xdr:colOff>
      <xdr:row>0</xdr:row>
      <xdr:rowOff>0</xdr:rowOff>
    </xdr:from>
    <xdr:to>
      <xdr:col>3</xdr:col>
      <xdr:colOff>317500</xdr:colOff>
      <xdr:row>0</xdr:row>
      <xdr:rowOff>152400</xdr:rowOff>
    </xdr:to>
    <xdr:pic>
      <xdr:nvPicPr>
        <xdr:cNvPr id="1055" name="Picture 31" descr="etadata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330200</xdr:colOff>
      <xdr:row>0</xdr:row>
      <xdr:rowOff>0</xdr:rowOff>
    </xdr:from>
    <xdr:to>
      <xdr:col>3</xdr:col>
      <xdr:colOff>406400</xdr:colOff>
      <xdr:row>0</xdr:row>
      <xdr:rowOff>152400</xdr:rowOff>
    </xdr:to>
    <xdr:pic>
      <xdr:nvPicPr>
        <xdr:cNvPr id="1056" name="Picture 32" descr="etadata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0</xdr:row>
      <xdr:rowOff>0</xdr:rowOff>
    </xdr:from>
    <xdr:to>
      <xdr:col>3</xdr:col>
      <xdr:colOff>495300</xdr:colOff>
      <xdr:row>0</xdr:row>
      <xdr:rowOff>152400</xdr:rowOff>
    </xdr:to>
    <xdr:pic>
      <xdr:nvPicPr>
        <xdr:cNvPr id="1057" name="Picture 33" descr="etadata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508000</xdr:colOff>
      <xdr:row>0</xdr:row>
      <xdr:rowOff>0</xdr:rowOff>
    </xdr:from>
    <xdr:to>
      <xdr:col>3</xdr:col>
      <xdr:colOff>584200</xdr:colOff>
      <xdr:row>0</xdr:row>
      <xdr:rowOff>152400</xdr:rowOff>
    </xdr:to>
    <xdr:pic>
      <xdr:nvPicPr>
        <xdr:cNvPr id="1058" name="Picture 34" descr="etadata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596900</xdr:colOff>
      <xdr:row>0</xdr:row>
      <xdr:rowOff>0</xdr:rowOff>
    </xdr:from>
    <xdr:to>
      <xdr:col>3</xdr:col>
      <xdr:colOff>673100</xdr:colOff>
      <xdr:row>0</xdr:row>
      <xdr:rowOff>152400</xdr:rowOff>
    </xdr:to>
    <xdr:pic>
      <xdr:nvPicPr>
        <xdr:cNvPr id="1059" name="Picture 35" descr="etadata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685800</xdr:colOff>
      <xdr:row>0</xdr:row>
      <xdr:rowOff>0</xdr:rowOff>
    </xdr:from>
    <xdr:to>
      <xdr:col>3</xdr:col>
      <xdr:colOff>762000</xdr:colOff>
      <xdr:row>0</xdr:row>
      <xdr:rowOff>152400</xdr:rowOff>
    </xdr:to>
    <xdr:pic>
      <xdr:nvPicPr>
        <xdr:cNvPr id="1060" name="Picture 36" descr="etadata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774700</xdr:colOff>
      <xdr:row>0</xdr:row>
      <xdr:rowOff>0</xdr:rowOff>
    </xdr:from>
    <xdr:to>
      <xdr:col>4</xdr:col>
      <xdr:colOff>25400</xdr:colOff>
      <xdr:row>0</xdr:row>
      <xdr:rowOff>152400</xdr:rowOff>
    </xdr:to>
    <xdr:pic>
      <xdr:nvPicPr>
        <xdr:cNvPr id="1061" name="Picture 37" descr="etadata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0</xdr:row>
      <xdr:rowOff>0</xdr:rowOff>
    </xdr:from>
    <xdr:to>
      <xdr:col>4</xdr:col>
      <xdr:colOff>114300</xdr:colOff>
      <xdr:row>0</xdr:row>
      <xdr:rowOff>152400</xdr:rowOff>
    </xdr:to>
    <xdr:pic>
      <xdr:nvPicPr>
        <xdr:cNvPr id="1062" name="Picture 38" descr="etadata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0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127000</xdr:colOff>
      <xdr:row>0</xdr:row>
      <xdr:rowOff>0</xdr:rowOff>
    </xdr:from>
    <xdr:to>
      <xdr:col>4</xdr:col>
      <xdr:colOff>203200</xdr:colOff>
      <xdr:row>0</xdr:row>
      <xdr:rowOff>152400</xdr:rowOff>
    </xdr:to>
    <xdr:pic>
      <xdr:nvPicPr>
        <xdr:cNvPr id="1063" name="Picture 39" descr="etadata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215900</xdr:colOff>
      <xdr:row>0</xdr:row>
      <xdr:rowOff>0</xdr:rowOff>
    </xdr:from>
    <xdr:to>
      <xdr:col>4</xdr:col>
      <xdr:colOff>292100</xdr:colOff>
      <xdr:row>0</xdr:row>
      <xdr:rowOff>152400</xdr:rowOff>
    </xdr:to>
    <xdr:pic>
      <xdr:nvPicPr>
        <xdr:cNvPr id="1064" name="Picture 40" descr="etadata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0</xdr:row>
      <xdr:rowOff>0</xdr:rowOff>
    </xdr:from>
    <xdr:to>
      <xdr:col>4</xdr:col>
      <xdr:colOff>381000</xdr:colOff>
      <xdr:row>0</xdr:row>
      <xdr:rowOff>152400</xdr:rowOff>
    </xdr:to>
    <xdr:pic>
      <xdr:nvPicPr>
        <xdr:cNvPr id="1065" name="Picture 41" descr="etadata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393700</xdr:colOff>
      <xdr:row>0</xdr:row>
      <xdr:rowOff>0</xdr:rowOff>
    </xdr:from>
    <xdr:to>
      <xdr:col>4</xdr:col>
      <xdr:colOff>469900</xdr:colOff>
      <xdr:row>0</xdr:row>
      <xdr:rowOff>152400</xdr:rowOff>
    </xdr:to>
    <xdr:pic>
      <xdr:nvPicPr>
        <xdr:cNvPr id="1066" name="Picture 42" descr="etadata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482600</xdr:colOff>
      <xdr:row>0</xdr:row>
      <xdr:rowOff>0</xdr:rowOff>
    </xdr:from>
    <xdr:to>
      <xdr:col>4</xdr:col>
      <xdr:colOff>558800</xdr:colOff>
      <xdr:row>0</xdr:row>
      <xdr:rowOff>152400</xdr:rowOff>
    </xdr:to>
    <xdr:pic>
      <xdr:nvPicPr>
        <xdr:cNvPr id="1067" name="Picture 43" descr="etadata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4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571500</xdr:colOff>
      <xdr:row>0</xdr:row>
      <xdr:rowOff>0</xdr:rowOff>
    </xdr:from>
    <xdr:to>
      <xdr:col>4</xdr:col>
      <xdr:colOff>647700</xdr:colOff>
      <xdr:row>0</xdr:row>
      <xdr:rowOff>152400</xdr:rowOff>
    </xdr:to>
    <xdr:pic>
      <xdr:nvPicPr>
        <xdr:cNvPr id="1068" name="Picture 44" descr="etadata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660400</xdr:colOff>
      <xdr:row>0</xdr:row>
      <xdr:rowOff>0</xdr:rowOff>
    </xdr:from>
    <xdr:to>
      <xdr:col>4</xdr:col>
      <xdr:colOff>736600</xdr:colOff>
      <xdr:row>0</xdr:row>
      <xdr:rowOff>152400</xdr:rowOff>
    </xdr:to>
    <xdr:pic>
      <xdr:nvPicPr>
        <xdr:cNvPr id="1069" name="Picture 45" descr="etadata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749300</xdr:colOff>
      <xdr:row>0</xdr:row>
      <xdr:rowOff>0</xdr:rowOff>
    </xdr:from>
    <xdr:to>
      <xdr:col>5</xdr:col>
      <xdr:colOff>0</xdr:colOff>
      <xdr:row>0</xdr:row>
      <xdr:rowOff>152400</xdr:rowOff>
    </xdr:to>
    <xdr:pic>
      <xdr:nvPicPr>
        <xdr:cNvPr id="1070" name="Picture 46" descr="etadata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1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12700</xdr:colOff>
      <xdr:row>0</xdr:row>
      <xdr:rowOff>0</xdr:rowOff>
    </xdr:from>
    <xdr:to>
      <xdr:col>5</xdr:col>
      <xdr:colOff>88900</xdr:colOff>
      <xdr:row>0</xdr:row>
      <xdr:rowOff>152400</xdr:rowOff>
    </xdr:to>
    <xdr:pic>
      <xdr:nvPicPr>
        <xdr:cNvPr id="1071" name="Picture 47" descr="etadata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101600</xdr:colOff>
      <xdr:row>0</xdr:row>
      <xdr:rowOff>0</xdr:rowOff>
    </xdr:from>
    <xdr:to>
      <xdr:col>5</xdr:col>
      <xdr:colOff>177800</xdr:colOff>
      <xdr:row>0</xdr:row>
      <xdr:rowOff>152400</xdr:rowOff>
    </xdr:to>
    <xdr:pic>
      <xdr:nvPicPr>
        <xdr:cNvPr id="1072" name="Picture 48" descr="etadata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0</xdr:row>
      <xdr:rowOff>0</xdr:rowOff>
    </xdr:from>
    <xdr:to>
      <xdr:col>5</xdr:col>
      <xdr:colOff>266700</xdr:colOff>
      <xdr:row>0</xdr:row>
      <xdr:rowOff>152400</xdr:rowOff>
    </xdr:to>
    <xdr:pic>
      <xdr:nvPicPr>
        <xdr:cNvPr id="1073" name="Picture 49" descr="etadata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279400</xdr:colOff>
      <xdr:row>0</xdr:row>
      <xdr:rowOff>0</xdr:rowOff>
    </xdr:from>
    <xdr:to>
      <xdr:col>5</xdr:col>
      <xdr:colOff>355600</xdr:colOff>
      <xdr:row>0</xdr:row>
      <xdr:rowOff>152400</xdr:rowOff>
    </xdr:to>
    <xdr:pic>
      <xdr:nvPicPr>
        <xdr:cNvPr id="1074" name="Picture 50" descr="etadata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368300</xdr:colOff>
      <xdr:row>0</xdr:row>
      <xdr:rowOff>0</xdr:rowOff>
    </xdr:from>
    <xdr:to>
      <xdr:col>5</xdr:col>
      <xdr:colOff>444500</xdr:colOff>
      <xdr:row>0</xdr:row>
      <xdr:rowOff>152400</xdr:rowOff>
    </xdr:to>
    <xdr:pic>
      <xdr:nvPicPr>
        <xdr:cNvPr id="1075" name="Picture 51" descr="etadata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457200</xdr:colOff>
      <xdr:row>0</xdr:row>
      <xdr:rowOff>0</xdr:rowOff>
    </xdr:from>
    <xdr:to>
      <xdr:col>5</xdr:col>
      <xdr:colOff>533400</xdr:colOff>
      <xdr:row>0</xdr:row>
      <xdr:rowOff>152400</xdr:rowOff>
    </xdr:to>
    <xdr:pic>
      <xdr:nvPicPr>
        <xdr:cNvPr id="1076" name="Picture 52" descr="etadata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546100</xdr:colOff>
      <xdr:row>0</xdr:row>
      <xdr:rowOff>0</xdr:rowOff>
    </xdr:from>
    <xdr:to>
      <xdr:col>5</xdr:col>
      <xdr:colOff>622300</xdr:colOff>
      <xdr:row>0</xdr:row>
      <xdr:rowOff>152400</xdr:rowOff>
    </xdr:to>
    <xdr:pic>
      <xdr:nvPicPr>
        <xdr:cNvPr id="1077" name="Picture 53" descr="etadata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635000</xdr:colOff>
      <xdr:row>0</xdr:row>
      <xdr:rowOff>0</xdr:rowOff>
    </xdr:from>
    <xdr:to>
      <xdr:col>5</xdr:col>
      <xdr:colOff>711200</xdr:colOff>
      <xdr:row>0</xdr:row>
      <xdr:rowOff>152400</xdr:rowOff>
    </xdr:to>
    <xdr:pic>
      <xdr:nvPicPr>
        <xdr:cNvPr id="1078" name="Picture 54" descr="etadata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0</xdr:row>
      <xdr:rowOff>0</xdr:rowOff>
    </xdr:from>
    <xdr:to>
      <xdr:col>5</xdr:col>
      <xdr:colOff>800100</xdr:colOff>
      <xdr:row>0</xdr:row>
      <xdr:rowOff>152400</xdr:rowOff>
    </xdr:to>
    <xdr:pic>
      <xdr:nvPicPr>
        <xdr:cNvPr id="1079" name="Picture 55" descr="etadata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812800</xdr:colOff>
      <xdr:row>0</xdr:row>
      <xdr:rowOff>0</xdr:rowOff>
    </xdr:from>
    <xdr:to>
      <xdr:col>6</xdr:col>
      <xdr:colOff>63500</xdr:colOff>
      <xdr:row>0</xdr:row>
      <xdr:rowOff>152400</xdr:rowOff>
    </xdr:to>
    <xdr:pic>
      <xdr:nvPicPr>
        <xdr:cNvPr id="1080" name="Picture 56" descr="etadata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0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0</xdr:row>
      <xdr:rowOff>0</xdr:rowOff>
    </xdr:from>
    <xdr:to>
      <xdr:col>6</xdr:col>
      <xdr:colOff>152400</xdr:colOff>
      <xdr:row>0</xdr:row>
      <xdr:rowOff>152400</xdr:rowOff>
    </xdr:to>
    <xdr:pic>
      <xdr:nvPicPr>
        <xdr:cNvPr id="1081" name="Picture 57" descr="etadata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165100</xdr:colOff>
      <xdr:row>0</xdr:row>
      <xdr:rowOff>0</xdr:rowOff>
    </xdr:from>
    <xdr:to>
      <xdr:col>6</xdr:col>
      <xdr:colOff>241300</xdr:colOff>
      <xdr:row>0</xdr:row>
      <xdr:rowOff>152400</xdr:rowOff>
    </xdr:to>
    <xdr:pic>
      <xdr:nvPicPr>
        <xdr:cNvPr id="1082" name="Picture 58" descr="etadata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254000</xdr:colOff>
      <xdr:row>0</xdr:row>
      <xdr:rowOff>0</xdr:rowOff>
    </xdr:from>
    <xdr:to>
      <xdr:col>6</xdr:col>
      <xdr:colOff>330200</xdr:colOff>
      <xdr:row>0</xdr:row>
      <xdr:rowOff>152400</xdr:rowOff>
    </xdr:to>
    <xdr:pic>
      <xdr:nvPicPr>
        <xdr:cNvPr id="1083" name="Picture 59" descr="etadata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0</xdr:row>
      <xdr:rowOff>0</xdr:rowOff>
    </xdr:from>
    <xdr:to>
      <xdr:col>6</xdr:col>
      <xdr:colOff>419100</xdr:colOff>
      <xdr:row>0</xdr:row>
      <xdr:rowOff>152400</xdr:rowOff>
    </xdr:to>
    <xdr:pic>
      <xdr:nvPicPr>
        <xdr:cNvPr id="1084" name="Picture 60" descr="etadata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0</xdr:row>
      <xdr:rowOff>0</xdr:rowOff>
    </xdr:from>
    <xdr:to>
      <xdr:col>6</xdr:col>
      <xdr:colOff>508000</xdr:colOff>
      <xdr:row>0</xdr:row>
      <xdr:rowOff>152400</xdr:rowOff>
    </xdr:to>
    <xdr:pic>
      <xdr:nvPicPr>
        <xdr:cNvPr id="1085" name="Picture 61" descr="etadata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520700</xdr:colOff>
      <xdr:row>0</xdr:row>
      <xdr:rowOff>0</xdr:rowOff>
    </xdr:from>
    <xdr:to>
      <xdr:col>6</xdr:col>
      <xdr:colOff>596900</xdr:colOff>
      <xdr:row>0</xdr:row>
      <xdr:rowOff>152400</xdr:rowOff>
    </xdr:to>
    <xdr:pic>
      <xdr:nvPicPr>
        <xdr:cNvPr id="1086" name="Picture 62" descr="etadata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685800</xdr:colOff>
      <xdr:row>0</xdr:row>
      <xdr:rowOff>152400</xdr:rowOff>
    </xdr:to>
    <xdr:pic>
      <xdr:nvPicPr>
        <xdr:cNvPr id="1087" name="Picture 63" descr="etadata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698500</xdr:colOff>
      <xdr:row>0</xdr:row>
      <xdr:rowOff>0</xdr:rowOff>
    </xdr:from>
    <xdr:to>
      <xdr:col>6</xdr:col>
      <xdr:colOff>774700</xdr:colOff>
      <xdr:row>0</xdr:row>
      <xdr:rowOff>152400</xdr:rowOff>
    </xdr:to>
    <xdr:pic>
      <xdr:nvPicPr>
        <xdr:cNvPr id="1088" name="Picture 64" descr="etadata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787400</xdr:colOff>
      <xdr:row>0</xdr:row>
      <xdr:rowOff>0</xdr:rowOff>
    </xdr:from>
    <xdr:to>
      <xdr:col>7</xdr:col>
      <xdr:colOff>38100</xdr:colOff>
      <xdr:row>0</xdr:row>
      <xdr:rowOff>152400</xdr:rowOff>
    </xdr:to>
    <xdr:pic>
      <xdr:nvPicPr>
        <xdr:cNvPr id="1089" name="Picture 65" descr="etadata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</xdr:colOff>
      <xdr:row>0</xdr:row>
      <xdr:rowOff>0</xdr:rowOff>
    </xdr:from>
    <xdr:to>
      <xdr:col>7</xdr:col>
      <xdr:colOff>127000</xdr:colOff>
      <xdr:row>0</xdr:row>
      <xdr:rowOff>152400</xdr:rowOff>
    </xdr:to>
    <xdr:pic>
      <xdr:nvPicPr>
        <xdr:cNvPr id="1090" name="Picture 66" descr="etadata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139700</xdr:colOff>
      <xdr:row>0</xdr:row>
      <xdr:rowOff>0</xdr:rowOff>
    </xdr:from>
    <xdr:to>
      <xdr:col>7</xdr:col>
      <xdr:colOff>215900</xdr:colOff>
      <xdr:row>0</xdr:row>
      <xdr:rowOff>152400</xdr:rowOff>
    </xdr:to>
    <xdr:pic>
      <xdr:nvPicPr>
        <xdr:cNvPr id="1091" name="Picture 67" descr="etadata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228600</xdr:colOff>
      <xdr:row>0</xdr:row>
      <xdr:rowOff>0</xdr:rowOff>
    </xdr:from>
    <xdr:to>
      <xdr:col>7</xdr:col>
      <xdr:colOff>304800</xdr:colOff>
      <xdr:row>0</xdr:row>
      <xdr:rowOff>152400</xdr:rowOff>
    </xdr:to>
    <xdr:pic>
      <xdr:nvPicPr>
        <xdr:cNvPr id="1092" name="Picture 68" descr="etadata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7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317500</xdr:colOff>
      <xdr:row>0</xdr:row>
      <xdr:rowOff>0</xdr:rowOff>
    </xdr:from>
    <xdr:to>
      <xdr:col>7</xdr:col>
      <xdr:colOff>393700</xdr:colOff>
      <xdr:row>0</xdr:row>
      <xdr:rowOff>152400</xdr:rowOff>
    </xdr:to>
    <xdr:pic>
      <xdr:nvPicPr>
        <xdr:cNvPr id="1093" name="Picture 69" descr="etadata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0</xdr:row>
      <xdr:rowOff>0</xdr:rowOff>
    </xdr:from>
    <xdr:to>
      <xdr:col>7</xdr:col>
      <xdr:colOff>482600</xdr:colOff>
      <xdr:row>0</xdr:row>
      <xdr:rowOff>152400</xdr:rowOff>
    </xdr:to>
    <xdr:pic>
      <xdr:nvPicPr>
        <xdr:cNvPr id="1094" name="Picture 70" descr="etadata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0</xdr:row>
      <xdr:rowOff>0</xdr:rowOff>
    </xdr:from>
    <xdr:to>
      <xdr:col>7</xdr:col>
      <xdr:colOff>571500</xdr:colOff>
      <xdr:row>0</xdr:row>
      <xdr:rowOff>152400</xdr:rowOff>
    </xdr:to>
    <xdr:pic>
      <xdr:nvPicPr>
        <xdr:cNvPr id="1095" name="Picture 71" descr="etadata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584200</xdr:colOff>
      <xdr:row>0</xdr:row>
      <xdr:rowOff>0</xdr:rowOff>
    </xdr:from>
    <xdr:to>
      <xdr:col>7</xdr:col>
      <xdr:colOff>660400</xdr:colOff>
      <xdr:row>0</xdr:row>
      <xdr:rowOff>152400</xdr:rowOff>
    </xdr:to>
    <xdr:pic>
      <xdr:nvPicPr>
        <xdr:cNvPr id="1096" name="Picture 72" descr="etadata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673100</xdr:colOff>
      <xdr:row>0</xdr:row>
      <xdr:rowOff>0</xdr:rowOff>
    </xdr:from>
    <xdr:to>
      <xdr:col>7</xdr:col>
      <xdr:colOff>749300</xdr:colOff>
      <xdr:row>0</xdr:row>
      <xdr:rowOff>152400</xdr:rowOff>
    </xdr:to>
    <xdr:pic>
      <xdr:nvPicPr>
        <xdr:cNvPr id="1097" name="Picture 73" descr="etadata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762000</xdr:colOff>
      <xdr:row>0</xdr:row>
      <xdr:rowOff>0</xdr:rowOff>
    </xdr:from>
    <xdr:to>
      <xdr:col>8</xdr:col>
      <xdr:colOff>12700</xdr:colOff>
      <xdr:row>0</xdr:row>
      <xdr:rowOff>152400</xdr:rowOff>
    </xdr:to>
    <xdr:pic>
      <xdr:nvPicPr>
        <xdr:cNvPr id="1098" name="Picture 74" descr="etadata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</xdr:colOff>
      <xdr:row>0</xdr:row>
      <xdr:rowOff>0</xdr:rowOff>
    </xdr:from>
    <xdr:to>
      <xdr:col>8</xdr:col>
      <xdr:colOff>101600</xdr:colOff>
      <xdr:row>0</xdr:row>
      <xdr:rowOff>152400</xdr:rowOff>
    </xdr:to>
    <xdr:pic>
      <xdr:nvPicPr>
        <xdr:cNvPr id="1099" name="Picture 75" descr="etadata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0</xdr:rowOff>
    </xdr:from>
    <xdr:to>
      <xdr:col>8</xdr:col>
      <xdr:colOff>190500</xdr:colOff>
      <xdr:row>0</xdr:row>
      <xdr:rowOff>152400</xdr:rowOff>
    </xdr:to>
    <xdr:pic>
      <xdr:nvPicPr>
        <xdr:cNvPr id="1100" name="Picture 76" descr="etadata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203200</xdr:colOff>
      <xdr:row>0</xdr:row>
      <xdr:rowOff>0</xdr:rowOff>
    </xdr:from>
    <xdr:to>
      <xdr:col>8</xdr:col>
      <xdr:colOff>279400</xdr:colOff>
      <xdr:row>0</xdr:row>
      <xdr:rowOff>152400</xdr:rowOff>
    </xdr:to>
    <xdr:pic>
      <xdr:nvPicPr>
        <xdr:cNvPr id="1101" name="Picture 77" descr="etadata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292100</xdr:colOff>
      <xdr:row>0</xdr:row>
      <xdr:rowOff>0</xdr:rowOff>
    </xdr:from>
    <xdr:to>
      <xdr:col>8</xdr:col>
      <xdr:colOff>368300</xdr:colOff>
      <xdr:row>0</xdr:row>
      <xdr:rowOff>152400</xdr:rowOff>
    </xdr:to>
    <xdr:pic>
      <xdr:nvPicPr>
        <xdr:cNvPr id="1102" name="Picture 78" descr="etadata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0</xdr:row>
      <xdr:rowOff>0</xdr:rowOff>
    </xdr:from>
    <xdr:to>
      <xdr:col>8</xdr:col>
      <xdr:colOff>457200</xdr:colOff>
      <xdr:row>0</xdr:row>
      <xdr:rowOff>152400</xdr:rowOff>
    </xdr:to>
    <xdr:pic>
      <xdr:nvPicPr>
        <xdr:cNvPr id="1103" name="Picture 79" descr="etadata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469900</xdr:colOff>
      <xdr:row>0</xdr:row>
      <xdr:rowOff>0</xdr:rowOff>
    </xdr:from>
    <xdr:to>
      <xdr:col>8</xdr:col>
      <xdr:colOff>546100</xdr:colOff>
      <xdr:row>0</xdr:row>
      <xdr:rowOff>152400</xdr:rowOff>
    </xdr:to>
    <xdr:pic>
      <xdr:nvPicPr>
        <xdr:cNvPr id="1104" name="Picture 80" descr="etadata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558800</xdr:colOff>
      <xdr:row>0</xdr:row>
      <xdr:rowOff>0</xdr:rowOff>
    </xdr:from>
    <xdr:to>
      <xdr:col>8</xdr:col>
      <xdr:colOff>635000</xdr:colOff>
      <xdr:row>0</xdr:row>
      <xdr:rowOff>152400</xdr:rowOff>
    </xdr:to>
    <xdr:pic>
      <xdr:nvPicPr>
        <xdr:cNvPr id="1105" name="Picture 81" descr="etadata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647700</xdr:colOff>
      <xdr:row>0</xdr:row>
      <xdr:rowOff>0</xdr:rowOff>
    </xdr:from>
    <xdr:to>
      <xdr:col>8</xdr:col>
      <xdr:colOff>723900</xdr:colOff>
      <xdr:row>0</xdr:row>
      <xdr:rowOff>152400</xdr:rowOff>
    </xdr:to>
    <xdr:pic>
      <xdr:nvPicPr>
        <xdr:cNvPr id="1106" name="Picture 82" descr="etadata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736600</xdr:colOff>
      <xdr:row>0</xdr:row>
      <xdr:rowOff>0</xdr:rowOff>
    </xdr:from>
    <xdr:to>
      <xdr:col>8</xdr:col>
      <xdr:colOff>812800</xdr:colOff>
      <xdr:row>0</xdr:row>
      <xdr:rowOff>152400</xdr:rowOff>
    </xdr:to>
    <xdr:pic>
      <xdr:nvPicPr>
        <xdr:cNvPr id="1107" name="Picture 83" descr="etadata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0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152400</xdr:rowOff>
    </xdr:to>
    <xdr:pic>
      <xdr:nvPicPr>
        <xdr:cNvPr id="1108" name="Picture 84" descr="etadata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88900</xdr:colOff>
      <xdr:row>0</xdr:row>
      <xdr:rowOff>0</xdr:rowOff>
    </xdr:from>
    <xdr:to>
      <xdr:col>9</xdr:col>
      <xdr:colOff>165100</xdr:colOff>
      <xdr:row>0</xdr:row>
      <xdr:rowOff>152400</xdr:rowOff>
    </xdr:to>
    <xdr:pic>
      <xdr:nvPicPr>
        <xdr:cNvPr id="1109" name="Picture 85" descr="etadata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177800</xdr:colOff>
      <xdr:row>0</xdr:row>
      <xdr:rowOff>0</xdr:rowOff>
    </xdr:from>
    <xdr:to>
      <xdr:col>9</xdr:col>
      <xdr:colOff>254000</xdr:colOff>
      <xdr:row>0</xdr:row>
      <xdr:rowOff>152400</xdr:rowOff>
    </xdr:to>
    <xdr:pic>
      <xdr:nvPicPr>
        <xdr:cNvPr id="1110" name="Picture 86" descr="etadata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7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266700</xdr:colOff>
      <xdr:row>0</xdr:row>
      <xdr:rowOff>0</xdr:rowOff>
    </xdr:from>
    <xdr:to>
      <xdr:col>9</xdr:col>
      <xdr:colOff>342900</xdr:colOff>
      <xdr:row>0</xdr:row>
      <xdr:rowOff>152400</xdr:rowOff>
    </xdr:to>
    <xdr:pic>
      <xdr:nvPicPr>
        <xdr:cNvPr id="1111" name="Picture 87" descr="etadata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355600</xdr:colOff>
      <xdr:row>0</xdr:row>
      <xdr:rowOff>0</xdr:rowOff>
    </xdr:from>
    <xdr:to>
      <xdr:col>9</xdr:col>
      <xdr:colOff>431800</xdr:colOff>
      <xdr:row>0</xdr:row>
      <xdr:rowOff>152400</xdr:rowOff>
    </xdr:to>
    <xdr:pic>
      <xdr:nvPicPr>
        <xdr:cNvPr id="1112" name="Picture 88" descr="etadata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5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444500</xdr:colOff>
      <xdr:row>0</xdr:row>
      <xdr:rowOff>0</xdr:rowOff>
    </xdr:from>
    <xdr:to>
      <xdr:col>9</xdr:col>
      <xdr:colOff>520700</xdr:colOff>
      <xdr:row>0</xdr:row>
      <xdr:rowOff>152400</xdr:rowOff>
    </xdr:to>
    <xdr:pic>
      <xdr:nvPicPr>
        <xdr:cNvPr id="1113" name="Picture 89" descr="etadata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533400</xdr:colOff>
      <xdr:row>0</xdr:row>
      <xdr:rowOff>0</xdr:rowOff>
    </xdr:from>
    <xdr:to>
      <xdr:col>9</xdr:col>
      <xdr:colOff>609600</xdr:colOff>
      <xdr:row>0</xdr:row>
      <xdr:rowOff>152400</xdr:rowOff>
    </xdr:to>
    <xdr:pic>
      <xdr:nvPicPr>
        <xdr:cNvPr id="1114" name="Picture 90" descr="etadata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622300</xdr:colOff>
      <xdr:row>0</xdr:row>
      <xdr:rowOff>0</xdr:rowOff>
    </xdr:from>
    <xdr:to>
      <xdr:col>9</xdr:col>
      <xdr:colOff>698500</xdr:colOff>
      <xdr:row>0</xdr:row>
      <xdr:rowOff>152400</xdr:rowOff>
    </xdr:to>
    <xdr:pic>
      <xdr:nvPicPr>
        <xdr:cNvPr id="1115" name="Picture 91" descr="etadata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1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0</xdr:row>
      <xdr:rowOff>0</xdr:rowOff>
    </xdr:from>
    <xdr:to>
      <xdr:col>9</xdr:col>
      <xdr:colOff>787400</xdr:colOff>
      <xdr:row>0</xdr:row>
      <xdr:rowOff>152400</xdr:rowOff>
    </xdr:to>
    <xdr:pic>
      <xdr:nvPicPr>
        <xdr:cNvPr id="1116" name="Picture 92" descr="etadata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0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800100</xdr:colOff>
      <xdr:row>0</xdr:row>
      <xdr:rowOff>0</xdr:rowOff>
    </xdr:from>
    <xdr:to>
      <xdr:col>10</xdr:col>
      <xdr:colOff>50800</xdr:colOff>
      <xdr:row>0</xdr:row>
      <xdr:rowOff>152400</xdr:rowOff>
    </xdr:to>
    <xdr:pic>
      <xdr:nvPicPr>
        <xdr:cNvPr id="1117" name="Picture 93" descr="etadata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63500</xdr:colOff>
      <xdr:row>0</xdr:row>
      <xdr:rowOff>0</xdr:rowOff>
    </xdr:from>
    <xdr:to>
      <xdr:col>10</xdr:col>
      <xdr:colOff>139700</xdr:colOff>
      <xdr:row>0</xdr:row>
      <xdr:rowOff>152400</xdr:rowOff>
    </xdr:to>
    <xdr:pic>
      <xdr:nvPicPr>
        <xdr:cNvPr id="1118" name="Picture 94" descr="etadata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0</xdr:row>
      <xdr:rowOff>0</xdr:rowOff>
    </xdr:from>
    <xdr:to>
      <xdr:col>10</xdr:col>
      <xdr:colOff>228600</xdr:colOff>
      <xdr:row>0</xdr:row>
      <xdr:rowOff>152400</xdr:rowOff>
    </xdr:to>
    <xdr:pic>
      <xdr:nvPicPr>
        <xdr:cNvPr id="1119" name="Picture 95" descr="etadata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241300</xdr:colOff>
      <xdr:row>0</xdr:row>
      <xdr:rowOff>0</xdr:rowOff>
    </xdr:from>
    <xdr:to>
      <xdr:col>10</xdr:col>
      <xdr:colOff>317500</xdr:colOff>
      <xdr:row>0</xdr:row>
      <xdr:rowOff>152400</xdr:rowOff>
    </xdr:to>
    <xdr:pic>
      <xdr:nvPicPr>
        <xdr:cNvPr id="1120" name="Picture 96" descr="etadata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330200</xdr:colOff>
      <xdr:row>0</xdr:row>
      <xdr:rowOff>0</xdr:rowOff>
    </xdr:from>
    <xdr:to>
      <xdr:col>10</xdr:col>
      <xdr:colOff>406400</xdr:colOff>
      <xdr:row>0</xdr:row>
      <xdr:rowOff>152400</xdr:rowOff>
    </xdr:to>
    <xdr:pic>
      <xdr:nvPicPr>
        <xdr:cNvPr id="1121" name="Picture 97" descr="etadata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5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0</xdr:row>
      <xdr:rowOff>0</xdr:rowOff>
    </xdr:from>
    <xdr:to>
      <xdr:col>10</xdr:col>
      <xdr:colOff>495300</xdr:colOff>
      <xdr:row>0</xdr:row>
      <xdr:rowOff>152400</xdr:rowOff>
    </xdr:to>
    <xdr:pic>
      <xdr:nvPicPr>
        <xdr:cNvPr id="1122" name="Picture 98" descr="etadata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508000</xdr:colOff>
      <xdr:row>0</xdr:row>
      <xdr:rowOff>0</xdr:rowOff>
    </xdr:from>
    <xdr:to>
      <xdr:col>10</xdr:col>
      <xdr:colOff>584200</xdr:colOff>
      <xdr:row>0</xdr:row>
      <xdr:rowOff>152400</xdr:rowOff>
    </xdr:to>
    <xdr:pic>
      <xdr:nvPicPr>
        <xdr:cNvPr id="1123" name="Picture 99" descr="etadata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596900</xdr:colOff>
      <xdr:row>0</xdr:row>
      <xdr:rowOff>0</xdr:rowOff>
    </xdr:from>
    <xdr:to>
      <xdr:col>10</xdr:col>
      <xdr:colOff>673100</xdr:colOff>
      <xdr:row>0</xdr:row>
      <xdr:rowOff>152400</xdr:rowOff>
    </xdr:to>
    <xdr:pic>
      <xdr:nvPicPr>
        <xdr:cNvPr id="1124" name="Picture 100" descr="etadata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1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685800</xdr:colOff>
      <xdr:row>0</xdr:row>
      <xdr:rowOff>0</xdr:rowOff>
    </xdr:from>
    <xdr:to>
      <xdr:col>10</xdr:col>
      <xdr:colOff>762000</xdr:colOff>
      <xdr:row>0</xdr:row>
      <xdr:rowOff>152400</xdr:rowOff>
    </xdr:to>
    <xdr:pic>
      <xdr:nvPicPr>
        <xdr:cNvPr id="1125" name="Picture 101" descr="etadata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0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774700</xdr:colOff>
      <xdr:row>0</xdr:row>
      <xdr:rowOff>0</xdr:rowOff>
    </xdr:from>
    <xdr:to>
      <xdr:col>11</xdr:col>
      <xdr:colOff>25400</xdr:colOff>
      <xdr:row>0</xdr:row>
      <xdr:rowOff>152400</xdr:rowOff>
    </xdr:to>
    <xdr:pic>
      <xdr:nvPicPr>
        <xdr:cNvPr id="1126" name="Picture 102" descr="etadata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</xdr:colOff>
      <xdr:row>0</xdr:row>
      <xdr:rowOff>0</xdr:rowOff>
    </xdr:from>
    <xdr:to>
      <xdr:col>11</xdr:col>
      <xdr:colOff>114300</xdr:colOff>
      <xdr:row>0</xdr:row>
      <xdr:rowOff>152400</xdr:rowOff>
    </xdr:to>
    <xdr:pic>
      <xdr:nvPicPr>
        <xdr:cNvPr id="1127" name="Picture 103" descr="etadata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127000</xdr:colOff>
      <xdr:row>0</xdr:row>
      <xdr:rowOff>0</xdr:rowOff>
    </xdr:from>
    <xdr:to>
      <xdr:col>11</xdr:col>
      <xdr:colOff>203200</xdr:colOff>
      <xdr:row>0</xdr:row>
      <xdr:rowOff>152400</xdr:rowOff>
    </xdr:to>
    <xdr:pic>
      <xdr:nvPicPr>
        <xdr:cNvPr id="1128" name="Picture 104" descr="etadata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215900</xdr:colOff>
      <xdr:row>0</xdr:row>
      <xdr:rowOff>0</xdr:rowOff>
    </xdr:from>
    <xdr:to>
      <xdr:col>11</xdr:col>
      <xdr:colOff>292100</xdr:colOff>
      <xdr:row>0</xdr:row>
      <xdr:rowOff>152400</xdr:rowOff>
    </xdr:to>
    <xdr:pic>
      <xdr:nvPicPr>
        <xdr:cNvPr id="1129" name="Picture 105" descr="etadata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304800</xdr:colOff>
      <xdr:row>0</xdr:row>
      <xdr:rowOff>0</xdr:rowOff>
    </xdr:from>
    <xdr:to>
      <xdr:col>11</xdr:col>
      <xdr:colOff>381000</xdr:colOff>
      <xdr:row>0</xdr:row>
      <xdr:rowOff>152400</xdr:rowOff>
    </xdr:to>
    <xdr:pic>
      <xdr:nvPicPr>
        <xdr:cNvPr id="1130" name="Picture 106" descr="etadata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5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393700</xdr:colOff>
      <xdr:row>0</xdr:row>
      <xdr:rowOff>0</xdr:rowOff>
    </xdr:from>
    <xdr:to>
      <xdr:col>11</xdr:col>
      <xdr:colOff>469900</xdr:colOff>
      <xdr:row>0</xdr:row>
      <xdr:rowOff>152400</xdr:rowOff>
    </xdr:to>
    <xdr:pic>
      <xdr:nvPicPr>
        <xdr:cNvPr id="1131" name="Picture 107" descr="etadata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4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482600</xdr:colOff>
      <xdr:row>0</xdr:row>
      <xdr:rowOff>0</xdr:rowOff>
    </xdr:from>
    <xdr:to>
      <xdr:col>11</xdr:col>
      <xdr:colOff>558800</xdr:colOff>
      <xdr:row>0</xdr:row>
      <xdr:rowOff>152400</xdr:rowOff>
    </xdr:to>
    <xdr:pic>
      <xdr:nvPicPr>
        <xdr:cNvPr id="1132" name="Picture 108" descr="etadata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571500</xdr:colOff>
      <xdr:row>0</xdr:row>
      <xdr:rowOff>0</xdr:rowOff>
    </xdr:from>
    <xdr:to>
      <xdr:col>11</xdr:col>
      <xdr:colOff>647700</xdr:colOff>
      <xdr:row>0</xdr:row>
      <xdr:rowOff>152400</xdr:rowOff>
    </xdr:to>
    <xdr:pic>
      <xdr:nvPicPr>
        <xdr:cNvPr id="1133" name="Picture 109" descr="etadata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660400</xdr:colOff>
      <xdr:row>0</xdr:row>
      <xdr:rowOff>0</xdr:rowOff>
    </xdr:from>
    <xdr:to>
      <xdr:col>11</xdr:col>
      <xdr:colOff>736600</xdr:colOff>
      <xdr:row>0</xdr:row>
      <xdr:rowOff>152400</xdr:rowOff>
    </xdr:to>
    <xdr:pic>
      <xdr:nvPicPr>
        <xdr:cNvPr id="1134" name="Picture 110" descr="etadata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749300</xdr:colOff>
      <xdr:row>0</xdr:row>
      <xdr:rowOff>0</xdr:rowOff>
    </xdr:from>
    <xdr:to>
      <xdr:col>12</xdr:col>
      <xdr:colOff>0</xdr:colOff>
      <xdr:row>0</xdr:row>
      <xdr:rowOff>152400</xdr:rowOff>
    </xdr:to>
    <xdr:pic>
      <xdr:nvPicPr>
        <xdr:cNvPr id="1135" name="Picture 111" descr="etadata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12700</xdr:colOff>
      <xdr:row>0</xdr:row>
      <xdr:rowOff>0</xdr:rowOff>
    </xdr:from>
    <xdr:to>
      <xdr:col>12</xdr:col>
      <xdr:colOff>88900</xdr:colOff>
      <xdr:row>0</xdr:row>
      <xdr:rowOff>152400</xdr:rowOff>
    </xdr:to>
    <xdr:pic>
      <xdr:nvPicPr>
        <xdr:cNvPr id="1136" name="Picture 112" descr="etadata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101600</xdr:colOff>
      <xdr:row>0</xdr:row>
      <xdr:rowOff>0</xdr:rowOff>
    </xdr:from>
    <xdr:to>
      <xdr:col>12</xdr:col>
      <xdr:colOff>177800</xdr:colOff>
      <xdr:row>0</xdr:row>
      <xdr:rowOff>152400</xdr:rowOff>
    </xdr:to>
    <xdr:pic>
      <xdr:nvPicPr>
        <xdr:cNvPr id="1137" name="Picture 113" descr="etadata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7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0</xdr:row>
      <xdr:rowOff>0</xdr:rowOff>
    </xdr:from>
    <xdr:to>
      <xdr:col>12</xdr:col>
      <xdr:colOff>266700</xdr:colOff>
      <xdr:row>0</xdr:row>
      <xdr:rowOff>152400</xdr:rowOff>
    </xdr:to>
    <xdr:pic>
      <xdr:nvPicPr>
        <xdr:cNvPr id="1138" name="Picture 114" descr="etadata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279400</xdr:colOff>
      <xdr:row>0</xdr:row>
      <xdr:rowOff>0</xdr:rowOff>
    </xdr:from>
    <xdr:to>
      <xdr:col>12</xdr:col>
      <xdr:colOff>355600</xdr:colOff>
      <xdr:row>0</xdr:row>
      <xdr:rowOff>152400</xdr:rowOff>
    </xdr:to>
    <xdr:pic>
      <xdr:nvPicPr>
        <xdr:cNvPr id="1139" name="Picture 115" descr="etadata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5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368300</xdr:colOff>
      <xdr:row>0</xdr:row>
      <xdr:rowOff>0</xdr:rowOff>
    </xdr:from>
    <xdr:to>
      <xdr:col>12</xdr:col>
      <xdr:colOff>444500</xdr:colOff>
      <xdr:row>0</xdr:row>
      <xdr:rowOff>152400</xdr:rowOff>
    </xdr:to>
    <xdr:pic>
      <xdr:nvPicPr>
        <xdr:cNvPr id="1140" name="Picture 116" descr="etadata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457200</xdr:colOff>
      <xdr:row>0</xdr:row>
      <xdr:rowOff>0</xdr:rowOff>
    </xdr:from>
    <xdr:to>
      <xdr:col>12</xdr:col>
      <xdr:colOff>533400</xdr:colOff>
      <xdr:row>0</xdr:row>
      <xdr:rowOff>152400</xdr:rowOff>
    </xdr:to>
    <xdr:pic>
      <xdr:nvPicPr>
        <xdr:cNvPr id="1141" name="Picture 117" descr="etadata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546100</xdr:colOff>
      <xdr:row>0</xdr:row>
      <xdr:rowOff>0</xdr:rowOff>
    </xdr:from>
    <xdr:to>
      <xdr:col>12</xdr:col>
      <xdr:colOff>622300</xdr:colOff>
      <xdr:row>0</xdr:row>
      <xdr:rowOff>152400</xdr:rowOff>
    </xdr:to>
    <xdr:pic>
      <xdr:nvPicPr>
        <xdr:cNvPr id="1142" name="Picture 118" descr="etadata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2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635000</xdr:colOff>
      <xdr:row>0</xdr:row>
      <xdr:rowOff>0</xdr:rowOff>
    </xdr:from>
    <xdr:to>
      <xdr:col>12</xdr:col>
      <xdr:colOff>711200</xdr:colOff>
      <xdr:row>0</xdr:row>
      <xdr:rowOff>152400</xdr:rowOff>
    </xdr:to>
    <xdr:pic>
      <xdr:nvPicPr>
        <xdr:cNvPr id="1143" name="Picture 119" descr="etadata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723900</xdr:colOff>
      <xdr:row>0</xdr:row>
      <xdr:rowOff>0</xdr:rowOff>
    </xdr:from>
    <xdr:to>
      <xdr:col>12</xdr:col>
      <xdr:colOff>800100</xdr:colOff>
      <xdr:row>0</xdr:row>
      <xdr:rowOff>152400</xdr:rowOff>
    </xdr:to>
    <xdr:pic>
      <xdr:nvPicPr>
        <xdr:cNvPr id="1144" name="Picture 120" descr="etadata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812800</xdr:colOff>
      <xdr:row>0</xdr:row>
      <xdr:rowOff>0</xdr:rowOff>
    </xdr:from>
    <xdr:to>
      <xdr:col>13</xdr:col>
      <xdr:colOff>63500</xdr:colOff>
      <xdr:row>0</xdr:row>
      <xdr:rowOff>152400</xdr:rowOff>
    </xdr:to>
    <xdr:pic>
      <xdr:nvPicPr>
        <xdr:cNvPr id="1145" name="Picture 121" descr="etadata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1146" name="Picture 122" descr="etadata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7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165100</xdr:colOff>
      <xdr:row>0</xdr:row>
      <xdr:rowOff>0</xdr:rowOff>
    </xdr:from>
    <xdr:to>
      <xdr:col>13</xdr:col>
      <xdr:colOff>241300</xdr:colOff>
      <xdr:row>0</xdr:row>
      <xdr:rowOff>152400</xdr:rowOff>
    </xdr:to>
    <xdr:pic>
      <xdr:nvPicPr>
        <xdr:cNvPr id="1147" name="Picture 123" descr="etadata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254000</xdr:colOff>
      <xdr:row>0</xdr:row>
      <xdr:rowOff>0</xdr:rowOff>
    </xdr:from>
    <xdr:to>
      <xdr:col>13</xdr:col>
      <xdr:colOff>330200</xdr:colOff>
      <xdr:row>0</xdr:row>
      <xdr:rowOff>152400</xdr:rowOff>
    </xdr:to>
    <xdr:pic>
      <xdr:nvPicPr>
        <xdr:cNvPr id="1148" name="Picture 124" descr="etadata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342900</xdr:colOff>
      <xdr:row>0</xdr:row>
      <xdr:rowOff>0</xdr:rowOff>
    </xdr:from>
    <xdr:to>
      <xdr:col>13</xdr:col>
      <xdr:colOff>419100</xdr:colOff>
      <xdr:row>0</xdr:row>
      <xdr:rowOff>152400</xdr:rowOff>
    </xdr:to>
    <xdr:pic>
      <xdr:nvPicPr>
        <xdr:cNvPr id="1149" name="Picture 125" descr="etadata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431800</xdr:colOff>
      <xdr:row>0</xdr:row>
      <xdr:rowOff>0</xdr:rowOff>
    </xdr:from>
    <xdr:to>
      <xdr:col>13</xdr:col>
      <xdr:colOff>508000</xdr:colOff>
      <xdr:row>0</xdr:row>
      <xdr:rowOff>152400</xdr:rowOff>
    </xdr:to>
    <xdr:pic>
      <xdr:nvPicPr>
        <xdr:cNvPr id="1150" name="Picture 126" descr="etadata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520700</xdr:colOff>
      <xdr:row>0</xdr:row>
      <xdr:rowOff>0</xdr:rowOff>
    </xdr:from>
    <xdr:to>
      <xdr:col>13</xdr:col>
      <xdr:colOff>596900</xdr:colOff>
      <xdr:row>0</xdr:row>
      <xdr:rowOff>152400</xdr:rowOff>
    </xdr:to>
    <xdr:pic>
      <xdr:nvPicPr>
        <xdr:cNvPr id="1151" name="Picture 127" descr="etadata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2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609600</xdr:colOff>
      <xdr:row>0</xdr:row>
      <xdr:rowOff>0</xdr:rowOff>
    </xdr:from>
    <xdr:to>
      <xdr:col>13</xdr:col>
      <xdr:colOff>685800</xdr:colOff>
      <xdr:row>0</xdr:row>
      <xdr:rowOff>152400</xdr:rowOff>
    </xdr:to>
    <xdr:pic>
      <xdr:nvPicPr>
        <xdr:cNvPr id="1152" name="Picture 128" descr="etadata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1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698500</xdr:colOff>
      <xdr:row>0</xdr:row>
      <xdr:rowOff>0</xdr:rowOff>
    </xdr:from>
    <xdr:to>
      <xdr:col>13</xdr:col>
      <xdr:colOff>774700</xdr:colOff>
      <xdr:row>0</xdr:row>
      <xdr:rowOff>152400</xdr:rowOff>
    </xdr:to>
    <xdr:pic>
      <xdr:nvPicPr>
        <xdr:cNvPr id="1153" name="Picture 129" descr="etadata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787400</xdr:colOff>
      <xdr:row>0</xdr:row>
      <xdr:rowOff>0</xdr:rowOff>
    </xdr:from>
    <xdr:to>
      <xdr:col>14</xdr:col>
      <xdr:colOff>38100</xdr:colOff>
      <xdr:row>0</xdr:row>
      <xdr:rowOff>152400</xdr:rowOff>
    </xdr:to>
    <xdr:pic>
      <xdr:nvPicPr>
        <xdr:cNvPr id="1154" name="Picture 130" descr="etadata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8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50800</xdr:colOff>
      <xdr:row>0</xdr:row>
      <xdr:rowOff>0</xdr:rowOff>
    </xdr:from>
    <xdr:to>
      <xdr:col>14</xdr:col>
      <xdr:colOff>127000</xdr:colOff>
      <xdr:row>0</xdr:row>
      <xdr:rowOff>152400</xdr:rowOff>
    </xdr:to>
    <xdr:pic>
      <xdr:nvPicPr>
        <xdr:cNvPr id="1155" name="Picture 131" descr="etadata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139700</xdr:colOff>
      <xdr:row>0</xdr:row>
      <xdr:rowOff>0</xdr:rowOff>
    </xdr:from>
    <xdr:to>
      <xdr:col>14</xdr:col>
      <xdr:colOff>215900</xdr:colOff>
      <xdr:row>0</xdr:row>
      <xdr:rowOff>152400</xdr:rowOff>
    </xdr:to>
    <xdr:pic>
      <xdr:nvPicPr>
        <xdr:cNvPr id="1156" name="Picture 132" descr="etadata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228600</xdr:colOff>
      <xdr:row>0</xdr:row>
      <xdr:rowOff>0</xdr:rowOff>
    </xdr:from>
    <xdr:to>
      <xdr:col>14</xdr:col>
      <xdr:colOff>304800</xdr:colOff>
      <xdr:row>0</xdr:row>
      <xdr:rowOff>152400</xdr:rowOff>
    </xdr:to>
    <xdr:pic>
      <xdr:nvPicPr>
        <xdr:cNvPr id="1157" name="Picture 133" descr="etadata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317500</xdr:colOff>
      <xdr:row>0</xdr:row>
      <xdr:rowOff>0</xdr:rowOff>
    </xdr:from>
    <xdr:to>
      <xdr:col>14</xdr:col>
      <xdr:colOff>393700</xdr:colOff>
      <xdr:row>0</xdr:row>
      <xdr:rowOff>152400</xdr:rowOff>
    </xdr:to>
    <xdr:pic>
      <xdr:nvPicPr>
        <xdr:cNvPr id="1158" name="Picture 134" descr="etadata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4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406400</xdr:colOff>
      <xdr:row>0</xdr:row>
      <xdr:rowOff>0</xdr:rowOff>
    </xdr:from>
    <xdr:to>
      <xdr:col>14</xdr:col>
      <xdr:colOff>482600</xdr:colOff>
      <xdr:row>0</xdr:row>
      <xdr:rowOff>152400</xdr:rowOff>
    </xdr:to>
    <xdr:pic>
      <xdr:nvPicPr>
        <xdr:cNvPr id="1159" name="Picture 135" descr="etadata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495300</xdr:colOff>
      <xdr:row>0</xdr:row>
      <xdr:rowOff>0</xdr:rowOff>
    </xdr:from>
    <xdr:to>
      <xdr:col>14</xdr:col>
      <xdr:colOff>571500</xdr:colOff>
      <xdr:row>0</xdr:row>
      <xdr:rowOff>152400</xdr:rowOff>
    </xdr:to>
    <xdr:pic>
      <xdr:nvPicPr>
        <xdr:cNvPr id="1160" name="Picture 136" descr="etadata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2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584200</xdr:colOff>
      <xdr:row>0</xdr:row>
      <xdr:rowOff>0</xdr:rowOff>
    </xdr:from>
    <xdr:to>
      <xdr:col>14</xdr:col>
      <xdr:colOff>660400</xdr:colOff>
      <xdr:row>0</xdr:row>
      <xdr:rowOff>152400</xdr:rowOff>
    </xdr:to>
    <xdr:pic>
      <xdr:nvPicPr>
        <xdr:cNvPr id="1161" name="Picture 137" descr="etadata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2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673100</xdr:colOff>
      <xdr:row>0</xdr:row>
      <xdr:rowOff>0</xdr:rowOff>
    </xdr:from>
    <xdr:to>
      <xdr:col>14</xdr:col>
      <xdr:colOff>749300</xdr:colOff>
      <xdr:row>0</xdr:row>
      <xdr:rowOff>152400</xdr:rowOff>
    </xdr:to>
    <xdr:pic>
      <xdr:nvPicPr>
        <xdr:cNvPr id="1162" name="Picture 138" descr="etadata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762000</xdr:colOff>
      <xdr:row>0</xdr:row>
      <xdr:rowOff>0</xdr:rowOff>
    </xdr:from>
    <xdr:to>
      <xdr:col>15</xdr:col>
      <xdr:colOff>12700</xdr:colOff>
      <xdr:row>0</xdr:row>
      <xdr:rowOff>152400</xdr:rowOff>
    </xdr:to>
    <xdr:pic>
      <xdr:nvPicPr>
        <xdr:cNvPr id="1163" name="Picture 139" descr="etadata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25400</xdr:colOff>
      <xdr:row>0</xdr:row>
      <xdr:rowOff>0</xdr:rowOff>
    </xdr:from>
    <xdr:to>
      <xdr:col>15</xdr:col>
      <xdr:colOff>101600</xdr:colOff>
      <xdr:row>0</xdr:row>
      <xdr:rowOff>152400</xdr:rowOff>
    </xdr:to>
    <xdr:pic>
      <xdr:nvPicPr>
        <xdr:cNvPr id="1164" name="Picture 140" descr="etadata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9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0</xdr:row>
      <xdr:rowOff>0</xdr:rowOff>
    </xdr:from>
    <xdr:to>
      <xdr:col>15</xdr:col>
      <xdr:colOff>190500</xdr:colOff>
      <xdr:row>0</xdr:row>
      <xdr:rowOff>152400</xdr:rowOff>
    </xdr:to>
    <xdr:pic>
      <xdr:nvPicPr>
        <xdr:cNvPr id="1165" name="Picture 141" descr="etadata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203200</xdr:colOff>
      <xdr:row>0</xdr:row>
      <xdr:rowOff>0</xdr:rowOff>
    </xdr:from>
    <xdr:to>
      <xdr:col>15</xdr:col>
      <xdr:colOff>279400</xdr:colOff>
      <xdr:row>0</xdr:row>
      <xdr:rowOff>152400</xdr:rowOff>
    </xdr:to>
    <xdr:pic>
      <xdr:nvPicPr>
        <xdr:cNvPr id="1166" name="Picture 142" descr="etadata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292100</xdr:colOff>
      <xdr:row>0</xdr:row>
      <xdr:rowOff>0</xdr:rowOff>
    </xdr:from>
    <xdr:to>
      <xdr:col>15</xdr:col>
      <xdr:colOff>368300</xdr:colOff>
      <xdr:row>0</xdr:row>
      <xdr:rowOff>152400</xdr:rowOff>
    </xdr:to>
    <xdr:pic>
      <xdr:nvPicPr>
        <xdr:cNvPr id="1167" name="Picture 143" descr="etadata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381000</xdr:colOff>
      <xdr:row>0</xdr:row>
      <xdr:rowOff>0</xdr:rowOff>
    </xdr:from>
    <xdr:to>
      <xdr:col>15</xdr:col>
      <xdr:colOff>457200</xdr:colOff>
      <xdr:row>0</xdr:row>
      <xdr:rowOff>152400</xdr:rowOff>
    </xdr:to>
    <xdr:pic>
      <xdr:nvPicPr>
        <xdr:cNvPr id="1168" name="Picture 144" descr="etadata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469900</xdr:colOff>
      <xdr:row>0</xdr:row>
      <xdr:rowOff>0</xdr:rowOff>
    </xdr:from>
    <xdr:to>
      <xdr:col>15</xdr:col>
      <xdr:colOff>546100</xdr:colOff>
      <xdr:row>0</xdr:row>
      <xdr:rowOff>152400</xdr:rowOff>
    </xdr:to>
    <xdr:pic>
      <xdr:nvPicPr>
        <xdr:cNvPr id="1169" name="Picture 145" descr="etadata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558800</xdr:colOff>
      <xdr:row>0</xdr:row>
      <xdr:rowOff>0</xdr:rowOff>
    </xdr:from>
    <xdr:to>
      <xdr:col>15</xdr:col>
      <xdr:colOff>635000</xdr:colOff>
      <xdr:row>0</xdr:row>
      <xdr:rowOff>152400</xdr:rowOff>
    </xdr:to>
    <xdr:pic>
      <xdr:nvPicPr>
        <xdr:cNvPr id="1170" name="Picture 146" descr="etadata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1300" y="0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web.usitc.gov/scripts/dataweb_help/dw_help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0"/>
  <sheetViews>
    <sheetView showGridLines="0" tabSelected="1" workbookViewId="0">
      <pane xSplit="2" topLeftCell="C1" activePane="topRight" state="frozen"/>
      <selection pane="topRight" activeCell="B1" sqref="A1:B1048576"/>
    </sheetView>
  </sheetViews>
  <sheetFormatPr baseColWidth="10" defaultRowHeight="32" customHeight="1" x14ac:dyDescent="0"/>
  <cols>
    <col min="1" max="1" width="9.1640625" style="1" customWidth="1"/>
    <col min="2" max="2" width="21" style="1" customWidth="1"/>
    <col min="3" max="3" width="18.83203125" style="1" customWidth="1"/>
    <col min="4" max="4" width="15.83203125" style="1" bestFit="1" customWidth="1"/>
    <col min="5" max="6" width="17.83203125" style="1" bestFit="1" customWidth="1"/>
    <col min="7" max="7" width="24.83203125" style="1" bestFit="1" customWidth="1"/>
    <col min="8" max="8" width="22.5" style="1" customWidth="1"/>
    <col min="9" max="11" width="15.5" style="1" bestFit="1" customWidth="1"/>
    <col min="12" max="12" width="29.1640625" style="1" customWidth="1"/>
    <col min="13" max="13" width="26" style="1" customWidth="1"/>
    <col min="14" max="16" width="10.83203125" style="37"/>
    <col min="17" max="18" width="24.33203125" style="30" bestFit="1" customWidth="1"/>
    <col min="19" max="16384" width="10.83203125" style="1"/>
  </cols>
  <sheetData>
    <row r="1" spans="1:18" ht="32" customHeight="1">
      <c r="A1" s="3" t="s">
        <v>0</v>
      </c>
      <c r="B1" s="3" t="s">
        <v>119</v>
      </c>
      <c r="C1" s="3" t="s">
        <v>1</v>
      </c>
      <c r="D1" s="4" t="s">
        <v>126</v>
      </c>
      <c r="E1" s="4" t="s">
        <v>127</v>
      </c>
      <c r="F1" s="4" t="s">
        <v>129</v>
      </c>
      <c r="G1" s="3" t="s">
        <v>130</v>
      </c>
      <c r="H1" s="3" t="s">
        <v>131</v>
      </c>
      <c r="I1" s="4" t="s">
        <v>139</v>
      </c>
      <c r="J1" s="4" t="s">
        <v>140</v>
      </c>
      <c r="K1" s="4" t="s">
        <v>128</v>
      </c>
      <c r="L1" s="3" t="s">
        <v>132</v>
      </c>
      <c r="M1" s="20" t="s">
        <v>133</v>
      </c>
      <c r="N1" s="31" t="s">
        <v>134</v>
      </c>
      <c r="O1" s="31" t="s">
        <v>135</v>
      </c>
      <c r="P1" s="31" t="s">
        <v>136</v>
      </c>
      <c r="Q1" s="21" t="s">
        <v>137</v>
      </c>
      <c r="R1" s="21" t="s">
        <v>138</v>
      </c>
    </row>
    <row r="2" spans="1:18" ht="32" customHeight="1">
      <c r="A2" s="5" t="s">
        <v>117</v>
      </c>
      <c r="B2" s="5" t="s">
        <v>118</v>
      </c>
      <c r="C2" s="41" t="s">
        <v>10</v>
      </c>
      <c r="D2" s="42">
        <v>726726478</v>
      </c>
      <c r="E2" s="43">
        <v>1865120940</v>
      </c>
      <c r="F2" s="43">
        <v>1264840675</v>
      </c>
      <c r="G2" s="44">
        <v>-0.32200000000000001</v>
      </c>
      <c r="H2" s="50">
        <f>(F2-D2)/D2</f>
        <v>0.74046317739918655</v>
      </c>
      <c r="I2" s="42">
        <v>319256346</v>
      </c>
      <c r="J2" s="42">
        <v>393741672</v>
      </c>
      <c r="K2" s="42">
        <v>409421505</v>
      </c>
      <c r="L2" s="44">
        <v>0.04</v>
      </c>
      <c r="M2" s="22">
        <f>(K2-I2)/I2</f>
        <v>0.28242244869895239</v>
      </c>
      <c r="N2" s="32">
        <f>D2/I2</f>
        <v>2.2763102037132255</v>
      </c>
      <c r="O2" s="33">
        <f>E2/J2</f>
        <v>4.7369152737279991</v>
      </c>
      <c r="P2" s="33">
        <f>F2/K2</f>
        <v>3.0893361964462516</v>
      </c>
      <c r="Q2" s="38">
        <f>(P2-O2)/O2</f>
        <v>-0.34781687703379305</v>
      </c>
      <c r="R2" s="22">
        <f>(P2-N2)/N2</f>
        <v>0.35716836457824575</v>
      </c>
    </row>
    <row r="3" spans="1:18" ht="32" customHeight="1">
      <c r="A3" s="5" t="s">
        <v>117</v>
      </c>
      <c r="B3" s="5" t="s">
        <v>118</v>
      </c>
      <c r="C3" s="41" t="s">
        <v>17</v>
      </c>
      <c r="D3" s="42">
        <v>631771263</v>
      </c>
      <c r="E3" s="42">
        <v>1173972285</v>
      </c>
      <c r="F3" s="42">
        <v>1076251877</v>
      </c>
      <c r="G3" s="45">
        <v>-8.3000000000000004E-2</v>
      </c>
      <c r="H3" s="50">
        <f>(F3-D3)/D3</f>
        <v>0.70354674235950487</v>
      </c>
      <c r="I3" s="42">
        <v>181806245</v>
      </c>
      <c r="J3" s="42">
        <v>188282604</v>
      </c>
      <c r="K3" s="42">
        <v>257476975</v>
      </c>
      <c r="L3" s="45">
        <v>0.36799999999999999</v>
      </c>
      <c r="M3" s="22">
        <f>(K3-I3)/I3</f>
        <v>0.41621634064330409</v>
      </c>
      <c r="N3" s="32">
        <f>D3/I3</f>
        <v>3.4749700869736349</v>
      </c>
      <c r="O3" s="34">
        <f>E3/J3</f>
        <v>6.2351606577525347</v>
      </c>
      <c r="P3" s="34">
        <f>F3/K3</f>
        <v>4.1799927042019975</v>
      </c>
      <c r="Q3" s="22">
        <f>(P3-O3)/O3</f>
        <v>-0.32960946258782098</v>
      </c>
      <c r="R3" s="22">
        <f>(P3-N3)/N3</f>
        <v>0.2028859528521495</v>
      </c>
    </row>
    <row r="4" spans="1:18" ht="32" customHeight="1">
      <c r="A4" s="5" t="s">
        <v>117</v>
      </c>
      <c r="B4" s="5" t="s">
        <v>118</v>
      </c>
      <c r="C4" s="41" t="s">
        <v>87</v>
      </c>
      <c r="D4" s="42">
        <v>251151477</v>
      </c>
      <c r="E4" s="42">
        <v>455892223</v>
      </c>
      <c r="F4" s="42">
        <v>441414279</v>
      </c>
      <c r="G4" s="45">
        <v>-3.2000000000000001E-2</v>
      </c>
      <c r="H4" s="50">
        <f>(F4-D4)/D4</f>
        <v>0.75756194736613081</v>
      </c>
      <c r="I4" s="42">
        <v>167029513</v>
      </c>
      <c r="J4" s="42">
        <v>189602810</v>
      </c>
      <c r="K4" s="42">
        <v>207996961</v>
      </c>
      <c r="L4" s="45">
        <v>9.7000000000000003E-2</v>
      </c>
      <c r="M4" s="22">
        <f>(K4-I4)/I4</f>
        <v>0.24527071452336691</v>
      </c>
      <c r="N4" s="32">
        <f>D4/I4</f>
        <v>1.5036353306017243</v>
      </c>
      <c r="O4" s="34">
        <f>E4/J4</f>
        <v>2.4044592113376377</v>
      </c>
      <c r="P4" s="34">
        <f>F4/K4</f>
        <v>2.1222150404399418</v>
      </c>
      <c r="Q4" s="22">
        <f>(P4-O4)/O4</f>
        <v>-0.11738363851914924</v>
      </c>
      <c r="R4" s="22">
        <f>(P4-N4)/N4</f>
        <v>0.41138944879053518</v>
      </c>
    </row>
    <row r="5" spans="1:18" ht="32" customHeight="1">
      <c r="A5" s="5" t="s">
        <v>117</v>
      </c>
      <c r="B5" s="5" t="s">
        <v>118</v>
      </c>
      <c r="C5" s="41" t="s">
        <v>33</v>
      </c>
      <c r="D5" s="42">
        <v>320914244</v>
      </c>
      <c r="E5" s="46">
        <v>559194584</v>
      </c>
      <c r="F5" s="46">
        <v>354691587</v>
      </c>
      <c r="G5" s="47">
        <v>-0.36599999999999999</v>
      </c>
      <c r="H5" s="50">
        <f>(F5-D5)/D5</f>
        <v>0.1052534863488328</v>
      </c>
      <c r="I5" s="42">
        <v>99893409</v>
      </c>
      <c r="J5" s="42">
        <v>92026385</v>
      </c>
      <c r="K5" s="42">
        <v>82352006</v>
      </c>
      <c r="L5" s="47">
        <v>-0.105</v>
      </c>
      <c r="M5" s="22">
        <f>(K5-I5)/I5</f>
        <v>-0.17560120508050736</v>
      </c>
      <c r="N5" s="32">
        <f>D5/I5</f>
        <v>3.2125667470213175</v>
      </c>
      <c r="O5" s="35">
        <f>E5/J5</f>
        <v>6.0764593110986596</v>
      </c>
      <c r="P5" s="35">
        <f>F5/K5</f>
        <v>4.307018179982161</v>
      </c>
      <c r="Q5" s="39">
        <f>(P5-O5)/O5</f>
        <v>-0.29119607990867519</v>
      </c>
      <c r="R5" s="22">
        <f>(P5-N5)/N5</f>
        <v>0.34067819259338833</v>
      </c>
    </row>
    <row r="6" spans="1:18" ht="32" customHeight="1">
      <c r="A6" s="5" t="s">
        <v>117</v>
      </c>
      <c r="B6" s="5" t="s">
        <v>118</v>
      </c>
      <c r="C6" s="41" t="s">
        <v>40</v>
      </c>
      <c r="D6" s="42">
        <v>189616320</v>
      </c>
      <c r="E6" s="46">
        <v>301362213</v>
      </c>
      <c r="F6" s="46">
        <v>298773577</v>
      </c>
      <c r="G6" s="47">
        <v>-8.9999999999999993E-3</v>
      </c>
      <c r="H6" s="50">
        <f>(F6-D6)/D6</f>
        <v>0.57567437760631579</v>
      </c>
      <c r="I6" s="42">
        <v>75950567</v>
      </c>
      <c r="J6" s="42">
        <v>54203674</v>
      </c>
      <c r="K6" s="42">
        <v>60036292</v>
      </c>
      <c r="L6" s="47">
        <v>0.108</v>
      </c>
      <c r="M6" s="22">
        <f>(K6-I6)/I6</f>
        <v>-0.20953464376375228</v>
      </c>
      <c r="N6" s="32">
        <f>D6/I6</f>
        <v>2.4965754370207662</v>
      </c>
      <c r="O6" s="35">
        <f>E6/J6</f>
        <v>5.5598115544713815</v>
      </c>
      <c r="P6" s="35">
        <f>F6/K6</f>
        <v>4.9765494677785895</v>
      </c>
      <c r="Q6" s="39">
        <f>(P6-O6)/O6</f>
        <v>-0.10490680861722977</v>
      </c>
      <c r="R6" s="22">
        <f>(P6-N6)/N6</f>
        <v>0.99335032860743278</v>
      </c>
    </row>
    <row r="7" spans="1:18" ht="32" customHeight="1">
      <c r="A7" s="5" t="s">
        <v>117</v>
      </c>
      <c r="B7" s="5" t="s">
        <v>118</v>
      </c>
      <c r="C7" s="41" t="s">
        <v>59</v>
      </c>
      <c r="D7" s="42">
        <v>107446760</v>
      </c>
      <c r="E7" s="48">
        <v>205466101</v>
      </c>
      <c r="F7" s="48">
        <v>221210140</v>
      </c>
      <c r="G7" s="49">
        <v>7.6999999999999999E-2</v>
      </c>
      <c r="H7" s="50">
        <f>(F7-D7)/D7</f>
        <v>1.058788371096532</v>
      </c>
      <c r="I7" s="42">
        <v>35039633</v>
      </c>
      <c r="J7" s="42">
        <v>37007669</v>
      </c>
      <c r="K7" s="42">
        <v>54972180</v>
      </c>
      <c r="L7" s="49">
        <v>0.48499999999999999</v>
      </c>
      <c r="M7" s="22">
        <f>(K7-I7)/I7</f>
        <v>0.5688571852336467</v>
      </c>
      <c r="N7" s="32">
        <f>D7/I7</f>
        <v>3.0664350850934996</v>
      </c>
      <c r="O7" s="36">
        <f>E7/J7</f>
        <v>5.5519871029974892</v>
      </c>
      <c r="P7" s="36">
        <f>F7/K7</f>
        <v>4.0240379770276533</v>
      </c>
      <c r="Q7" s="40">
        <f>(P7-O7)/O7</f>
        <v>-0.27520761443139952</v>
      </c>
      <c r="R7" s="22">
        <f>(P7-N7)/N7</f>
        <v>0.31228539504691821</v>
      </c>
    </row>
    <row r="8" spans="1:18" ht="32" customHeight="1">
      <c r="A8" s="5" t="s">
        <v>117</v>
      </c>
      <c r="B8" s="5" t="s">
        <v>118</v>
      </c>
      <c r="C8" s="41" t="s">
        <v>54</v>
      </c>
      <c r="D8" s="42">
        <v>195224759</v>
      </c>
      <c r="E8" s="48">
        <v>389963605</v>
      </c>
      <c r="F8" s="48">
        <v>210878781</v>
      </c>
      <c r="G8" s="49">
        <v>-0.45900000000000002</v>
      </c>
      <c r="H8" s="50">
        <f>(F8-D8)/D8</f>
        <v>8.0184614288600561E-2</v>
      </c>
      <c r="I8" s="42">
        <v>72216349</v>
      </c>
      <c r="J8" s="42">
        <v>67705463</v>
      </c>
      <c r="K8" s="42">
        <v>53061929</v>
      </c>
      <c r="L8" s="49">
        <v>-0.216</v>
      </c>
      <c r="M8" s="22">
        <f>(K8-I8)/I8</f>
        <v>-0.26523661560348338</v>
      </c>
      <c r="N8" s="32">
        <f>D8/I8</f>
        <v>2.7033318868003144</v>
      </c>
      <c r="O8" s="36">
        <f>E8/J8</f>
        <v>5.7597066428745931</v>
      </c>
      <c r="P8" s="36">
        <f>F8/K8</f>
        <v>3.9742011829234478</v>
      </c>
      <c r="Q8" s="40">
        <f>(P8-O8)/O8</f>
        <v>-0.30999937508275999</v>
      </c>
      <c r="R8" s="22">
        <f>(P8-N8)/N8</f>
        <v>0.47011219833142448</v>
      </c>
    </row>
    <row r="9" spans="1:18" ht="32" customHeight="1">
      <c r="A9" s="5" t="s">
        <v>117</v>
      </c>
      <c r="B9" s="5" t="s">
        <v>118</v>
      </c>
      <c r="C9" s="41" t="s">
        <v>64</v>
      </c>
      <c r="D9" s="42">
        <v>139072151</v>
      </c>
      <c r="E9" s="43">
        <v>351227700</v>
      </c>
      <c r="F9" s="43">
        <v>183968949</v>
      </c>
      <c r="G9" s="44">
        <v>-0.47599999999999998</v>
      </c>
      <c r="H9" s="50">
        <f>(F9-D9)/D9</f>
        <v>0.32283097426169816</v>
      </c>
      <c r="I9" s="42">
        <v>45472746</v>
      </c>
      <c r="J9" s="42">
        <v>60396628</v>
      </c>
      <c r="K9" s="42">
        <v>47292694</v>
      </c>
      <c r="L9" s="44">
        <v>-0.217</v>
      </c>
      <c r="M9" s="22">
        <f>(K9-I9)/I9</f>
        <v>4.0022830378442509E-2</v>
      </c>
      <c r="N9" s="32">
        <f>D9/I9</f>
        <v>3.0583627168678134</v>
      </c>
      <c r="O9" s="33">
        <f>E9/J9</f>
        <v>5.8153528041333695</v>
      </c>
      <c r="P9" s="33">
        <f>F9/K9</f>
        <v>3.8900078096629471</v>
      </c>
      <c r="Q9" s="38">
        <f>(P9-O9)/O9</f>
        <v>-0.33107965403267497</v>
      </c>
      <c r="R9" s="22">
        <f>(P9-N9)/N9</f>
        <v>0.27192493820577746</v>
      </c>
    </row>
    <row r="10" spans="1:18" ht="32" customHeight="1">
      <c r="A10" s="5" t="s">
        <v>117</v>
      </c>
      <c r="B10" s="5" t="s">
        <v>118</v>
      </c>
      <c r="C10" s="41" t="s">
        <v>20</v>
      </c>
      <c r="D10" s="42">
        <v>146868594</v>
      </c>
      <c r="E10" s="43">
        <v>240802635</v>
      </c>
      <c r="F10" s="43">
        <v>176035207</v>
      </c>
      <c r="G10" s="44">
        <v>-0.26900000000000002</v>
      </c>
      <c r="H10" s="50">
        <f>(F10-D10)/D10</f>
        <v>0.19858985645358598</v>
      </c>
      <c r="I10" s="42">
        <v>43281316</v>
      </c>
      <c r="J10" s="42">
        <v>40444186</v>
      </c>
      <c r="K10" s="42">
        <v>39305506</v>
      </c>
      <c r="L10" s="44">
        <v>-2.8000000000000001E-2</v>
      </c>
      <c r="M10" s="22">
        <f>(K10-I10)/I10</f>
        <v>-9.1859729958303479E-2</v>
      </c>
      <c r="N10" s="32">
        <f>D10/I10</f>
        <v>3.3933486218395021</v>
      </c>
      <c r="O10" s="33">
        <f>E10/J10</f>
        <v>5.95394935133569</v>
      </c>
      <c r="P10" s="33">
        <f>F10/K10</f>
        <v>4.4786398882640004</v>
      </c>
      <c r="Q10" s="38">
        <f>(P10-O10)/O10</f>
        <v>-0.24778670022457</v>
      </c>
      <c r="R10" s="22">
        <f>(P10-N10)/N10</f>
        <v>0.31982899117396674</v>
      </c>
    </row>
    <row r="11" spans="1:18" ht="32" customHeight="1">
      <c r="A11" s="5" t="s">
        <v>117</v>
      </c>
      <c r="B11" s="5" t="s">
        <v>118</v>
      </c>
      <c r="C11" s="41" t="s">
        <v>37</v>
      </c>
      <c r="D11" s="42">
        <v>70242334</v>
      </c>
      <c r="E11" s="43">
        <v>207269359</v>
      </c>
      <c r="F11" s="43">
        <v>170103533</v>
      </c>
      <c r="G11" s="44">
        <v>-0.17899999999999999</v>
      </c>
      <c r="H11" s="50">
        <f>(F11-D11)/D11</f>
        <v>1.421666868301956</v>
      </c>
      <c r="I11" s="42">
        <v>25529267</v>
      </c>
      <c r="J11" s="42">
        <v>36254175</v>
      </c>
      <c r="K11" s="42">
        <v>47042699</v>
      </c>
      <c r="L11" s="44">
        <v>0.29799999999999999</v>
      </c>
      <c r="M11" s="22">
        <f>(K11-I11)/I11</f>
        <v>0.84269681538447616</v>
      </c>
      <c r="N11" s="32">
        <f>D11/I11</f>
        <v>2.7514434315720853</v>
      </c>
      <c r="O11" s="33">
        <f>E11/J11</f>
        <v>5.7171169665286827</v>
      </c>
      <c r="P11" s="33">
        <f>F11/K11</f>
        <v>3.6159390642105804</v>
      </c>
      <c r="Q11" s="38">
        <f>(P11-O11)/O11</f>
        <v>-0.36752403608665274</v>
      </c>
      <c r="R11" s="22">
        <f>(P11-N11)/N11</f>
        <v>0.3141971311198466</v>
      </c>
    </row>
    <row r="12" spans="1:18" ht="32" customHeight="1">
      <c r="A12" s="5" t="s">
        <v>117</v>
      </c>
      <c r="B12" s="5" t="s">
        <v>118</v>
      </c>
      <c r="C12" s="41" t="s">
        <v>29</v>
      </c>
      <c r="D12" s="42">
        <v>36620760</v>
      </c>
      <c r="E12" s="42">
        <v>94281565</v>
      </c>
      <c r="F12" s="42">
        <v>90122535</v>
      </c>
      <c r="G12" s="45">
        <v>-4.3999999999999997E-2</v>
      </c>
      <c r="H12" s="50">
        <f>(F12-D12)/D12</f>
        <v>1.4609684506820722</v>
      </c>
      <c r="I12" s="42">
        <v>11627141</v>
      </c>
      <c r="J12" s="42">
        <v>15849293</v>
      </c>
      <c r="K12" s="42">
        <v>16995966</v>
      </c>
      <c r="L12" s="45">
        <v>7.1999999999999995E-2</v>
      </c>
      <c r="M12" s="22">
        <f>(K12-I12)/I12</f>
        <v>0.46174936727782007</v>
      </c>
      <c r="N12" s="32">
        <f>D12/I12</f>
        <v>3.1495928362784968</v>
      </c>
      <c r="O12" s="34">
        <f>E12/J12</f>
        <v>5.948629065031481</v>
      </c>
      <c r="P12" s="34">
        <f>F12/K12</f>
        <v>5.3025838601936481</v>
      </c>
      <c r="Q12" s="22">
        <f>(P12-O12)/O12</f>
        <v>-0.1086040493994752</v>
      </c>
      <c r="R12" s="22">
        <f>(P12-N12)/N12</f>
        <v>0.68357757203279879</v>
      </c>
    </row>
    <row r="13" spans="1:18" ht="32" customHeight="1">
      <c r="A13" s="5" t="s">
        <v>117</v>
      </c>
      <c r="B13" s="5" t="s">
        <v>118</v>
      </c>
      <c r="C13" s="41" t="s">
        <v>63</v>
      </c>
      <c r="D13" s="42">
        <v>38325871</v>
      </c>
      <c r="E13" s="43">
        <v>72205887</v>
      </c>
      <c r="F13" s="43">
        <v>55924372</v>
      </c>
      <c r="G13" s="44">
        <v>-0.22500000000000001</v>
      </c>
      <c r="H13" s="50">
        <f>(F13-D13)/D13</f>
        <v>0.45918071894569595</v>
      </c>
      <c r="I13" s="42">
        <v>12270079</v>
      </c>
      <c r="J13" s="42">
        <v>12756473</v>
      </c>
      <c r="K13" s="42">
        <v>14534734</v>
      </c>
      <c r="L13" s="44">
        <v>0.13900000000000001</v>
      </c>
      <c r="M13" s="22">
        <f>(K13-I13)/I13</f>
        <v>0.18456727132726691</v>
      </c>
      <c r="N13" s="32">
        <f>D13/I13</f>
        <v>3.1235227580849316</v>
      </c>
      <c r="O13" s="33">
        <f>E13/J13</f>
        <v>5.6603331500799632</v>
      </c>
      <c r="P13" s="33">
        <f>F13/K13</f>
        <v>3.8476364273333106</v>
      </c>
      <c r="Q13" s="38">
        <f>(P13-O13)/O13</f>
        <v>-0.32024558885214111</v>
      </c>
      <c r="R13" s="22">
        <f>(P13-N13)/N13</f>
        <v>0.23182596232861818</v>
      </c>
    </row>
    <row r="14" spans="1:18" ht="32" customHeight="1">
      <c r="A14" s="5" t="s">
        <v>117</v>
      </c>
      <c r="B14" s="5" t="s">
        <v>118</v>
      </c>
      <c r="C14" s="41" t="s">
        <v>27</v>
      </c>
      <c r="D14" s="42">
        <v>67883783</v>
      </c>
      <c r="E14" s="43">
        <v>193206012</v>
      </c>
      <c r="F14" s="43">
        <v>44672020</v>
      </c>
      <c r="G14" s="44">
        <v>-0.76900000000000002</v>
      </c>
      <c r="H14" s="50">
        <f>(F14-D14)/D14</f>
        <v>-0.34193384596730564</v>
      </c>
      <c r="I14" s="42">
        <v>23992698</v>
      </c>
      <c r="J14" s="42">
        <v>38019496</v>
      </c>
      <c r="K14" s="42">
        <v>11391316</v>
      </c>
      <c r="L14" s="44">
        <v>-0.7</v>
      </c>
      <c r="M14" s="22">
        <f>(K14-I14)/I14</f>
        <v>-0.52521738072141777</v>
      </c>
      <c r="N14" s="32">
        <f>D14/I14</f>
        <v>2.8293517886150195</v>
      </c>
      <c r="O14" s="33">
        <f>E14/J14</f>
        <v>5.0817615257182789</v>
      </c>
      <c r="P14" s="33">
        <f>F14/K14</f>
        <v>3.9215855305919001</v>
      </c>
      <c r="Q14" s="38">
        <f>(P14-O14)/O14</f>
        <v>-0.22830193610126054</v>
      </c>
      <c r="R14" s="22">
        <f>(P14-N14)/N14</f>
        <v>0.38603674041944919</v>
      </c>
    </row>
    <row r="15" spans="1:18" ht="32" customHeight="1">
      <c r="A15" s="5" t="s">
        <v>117</v>
      </c>
      <c r="B15" s="5" t="s">
        <v>118</v>
      </c>
      <c r="C15" s="41" t="s">
        <v>46</v>
      </c>
      <c r="D15" s="42">
        <v>32131243</v>
      </c>
      <c r="E15" s="42">
        <v>38479837</v>
      </c>
      <c r="F15" s="42">
        <v>43239016</v>
      </c>
      <c r="G15" s="51">
        <v>0.124</v>
      </c>
      <c r="H15" s="50">
        <f>(F15-D15)/D15</f>
        <v>0.34570007142269599</v>
      </c>
      <c r="I15" s="42">
        <v>8029815</v>
      </c>
      <c r="J15" s="42">
        <v>4898582</v>
      </c>
      <c r="K15" s="42">
        <v>7558387</v>
      </c>
      <c r="L15" s="51">
        <v>0.54300000000000004</v>
      </c>
      <c r="M15" s="22">
        <f>(K15-I15)/I15</f>
        <v>-5.8709696300599704E-2</v>
      </c>
      <c r="N15" s="32">
        <f>D15/I15</f>
        <v>4.0014923133347402</v>
      </c>
      <c r="O15" s="32">
        <f>E15/J15</f>
        <v>7.8553011871598759</v>
      </c>
      <c r="P15" s="32">
        <f>F15/K15</f>
        <v>5.7206671211728111</v>
      </c>
      <c r="Q15" s="29">
        <f>(P15-O15)/O15</f>
        <v>-0.27174439466131439</v>
      </c>
      <c r="R15" s="22">
        <f>(P15-N15)/N15</f>
        <v>0.42963341504093883</v>
      </c>
    </row>
    <row r="16" spans="1:18" ht="32" customHeight="1">
      <c r="A16" s="5" t="s">
        <v>117</v>
      </c>
      <c r="B16" s="5" t="s">
        <v>118</v>
      </c>
      <c r="C16" s="41" t="s">
        <v>70</v>
      </c>
      <c r="D16" s="42">
        <v>13511981</v>
      </c>
      <c r="E16" s="42">
        <v>19810773</v>
      </c>
      <c r="F16" s="42">
        <v>23345104</v>
      </c>
      <c r="G16" s="51">
        <v>0.17799999999999999</v>
      </c>
      <c r="H16" s="50">
        <f>(F16-D16)/D16</f>
        <v>0.72773363136019809</v>
      </c>
      <c r="I16" s="42">
        <v>3741490</v>
      </c>
      <c r="J16" s="42">
        <v>3378947</v>
      </c>
      <c r="K16" s="42">
        <v>5237013</v>
      </c>
      <c r="L16" s="51">
        <v>0.55000000000000004</v>
      </c>
      <c r="M16" s="22">
        <f>(K16-I16)/I16</f>
        <v>0.39971321585785341</v>
      </c>
      <c r="N16" s="32">
        <f>D16/I16</f>
        <v>3.6113903819066735</v>
      </c>
      <c r="O16" s="32">
        <f>E16/J16</f>
        <v>5.8630019944083172</v>
      </c>
      <c r="P16" s="32">
        <f>F16/K16</f>
        <v>4.4577135859697119</v>
      </c>
      <c r="Q16" s="29">
        <f>(P16-O16)/O16</f>
        <v>-0.23968752010981095</v>
      </c>
      <c r="R16" s="22">
        <f>(P16-N16)/N16</f>
        <v>0.23434830205650953</v>
      </c>
    </row>
    <row r="17" spans="1:18" ht="32" customHeight="1">
      <c r="A17" s="5" t="s">
        <v>117</v>
      </c>
      <c r="B17" s="5" t="s">
        <v>118</v>
      </c>
      <c r="C17" s="41" t="s">
        <v>83</v>
      </c>
      <c r="D17" s="6">
        <v>12741477</v>
      </c>
      <c r="E17" s="6">
        <v>23215603</v>
      </c>
      <c r="F17" s="6">
        <v>22998775</v>
      </c>
      <c r="G17" s="8">
        <v>-8.9999999999999993E-3</v>
      </c>
      <c r="H17" s="22">
        <f>(F17-D17)/D17</f>
        <v>0.80503210106646195</v>
      </c>
      <c r="I17" s="6">
        <v>7595733</v>
      </c>
      <c r="J17" s="6">
        <v>7212429</v>
      </c>
      <c r="K17" s="6">
        <v>6884315</v>
      </c>
      <c r="L17" s="8">
        <v>-4.4999999999999998E-2</v>
      </c>
      <c r="M17" s="22">
        <f>(K17-I17)/I17</f>
        <v>-9.3660216861229856E-2</v>
      </c>
      <c r="N17" s="32">
        <f>D17/I17</f>
        <v>1.6774519325521315</v>
      </c>
      <c r="O17" s="32">
        <f>E17/J17</f>
        <v>3.218832795442423</v>
      </c>
      <c r="P17" s="32">
        <f>F17/K17</f>
        <v>3.3407499511570866</v>
      </c>
      <c r="Q17" s="29">
        <f>(P17-O17)/O17</f>
        <v>3.7876200306920994E-2</v>
      </c>
      <c r="R17" s="22">
        <f>(P17-N17)/N17</f>
        <v>0.99156225363450967</v>
      </c>
    </row>
    <row r="18" spans="1:18" ht="32" customHeight="1">
      <c r="A18" s="5" t="s">
        <v>117</v>
      </c>
      <c r="B18" s="5" t="s">
        <v>118</v>
      </c>
      <c r="C18" s="41" t="s">
        <v>79</v>
      </c>
      <c r="D18" s="6">
        <v>22875003</v>
      </c>
      <c r="E18" s="6">
        <v>28548222</v>
      </c>
      <c r="F18" s="6">
        <v>18632107</v>
      </c>
      <c r="G18" s="8">
        <v>-0.34699999999999998</v>
      </c>
      <c r="H18" s="22">
        <f>(F18-D18)/D18</f>
        <v>-0.18548176802424901</v>
      </c>
      <c r="I18" s="6">
        <v>7363402</v>
      </c>
      <c r="J18" s="6">
        <v>4598718</v>
      </c>
      <c r="K18" s="6">
        <v>4988163</v>
      </c>
      <c r="L18" s="8">
        <v>8.5000000000000006E-2</v>
      </c>
      <c r="M18" s="22">
        <f>(K18-I18)/I18</f>
        <v>-0.32257358758899757</v>
      </c>
      <c r="N18" s="32">
        <f>D18/I18</f>
        <v>3.106580762533405</v>
      </c>
      <c r="O18" s="32">
        <f>E18/J18</f>
        <v>6.207865322465957</v>
      </c>
      <c r="P18" s="32">
        <f>F18/K18</f>
        <v>3.7352642646200613</v>
      </c>
      <c r="Q18" s="29">
        <f>(P18-O18)/O18</f>
        <v>-0.39830133699867409</v>
      </c>
      <c r="R18" s="22">
        <f>(P18-N18)/N18</f>
        <v>0.20237153003354316</v>
      </c>
    </row>
    <row r="19" spans="1:18" ht="32" customHeight="1">
      <c r="A19" s="5" t="s">
        <v>117</v>
      </c>
      <c r="B19" s="5" t="s">
        <v>118</v>
      </c>
      <c r="C19" s="41" t="s">
        <v>25</v>
      </c>
      <c r="D19" s="6">
        <v>9119847</v>
      </c>
      <c r="E19" s="6">
        <v>21596413</v>
      </c>
      <c r="F19" s="6">
        <v>12459805</v>
      </c>
      <c r="G19" s="8">
        <v>-0.42299999999999999</v>
      </c>
      <c r="H19" s="22">
        <f>(F19-D19)/D19</f>
        <v>0.36622960889585099</v>
      </c>
      <c r="I19" s="6">
        <v>3738252</v>
      </c>
      <c r="J19" s="6">
        <v>4207034</v>
      </c>
      <c r="K19" s="6">
        <v>3227868</v>
      </c>
      <c r="L19" s="8">
        <v>-0.23300000000000001</v>
      </c>
      <c r="M19" s="22">
        <f>(K19-I19)/I19</f>
        <v>-0.13653012156483832</v>
      </c>
      <c r="N19" s="32">
        <f>D19/I19</f>
        <v>2.4396019850989177</v>
      </c>
      <c r="O19" s="32">
        <f>E19/J19</f>
        <v>5.1334058626576349</v>
      </c>
      <c r="P19" s="32">
        <f>F19/K19</f>
        <v>3.8600726547677908</v>
      </c>
      <c r="Q19" s="29">
        <f>(P19-O19)/O19</f>
        <v>-0.24804841891668039</v>
      </c>
      <c r="R19" s="22">
        <f>(P19-N19)/N19</f>
        <v>0.58225508847144092</v>
      </c>
    </row>
    <row r="20" spans="1:18" ht="32" customHeight="1">
      <c r="A20" s="5" t="s">
        <v>117</v>
      </c>
      <c r="B20" s="5" t="s">
        <v>118</v>
      </c>
      <c r="C20" s="41" t="s">
        <v>16</v>
      </c>
      <c r="D20" s="6">
        <v>2216589</v>
      </c>
      <c r="E20" s="6">
        <v>25526713</v>
      </c>
      <c r="F20" s="6">
        <v>11824828</v>
      </c>
      <c r="G20" s="8">
        <v>-0.53700000000000003</v>
      </c>
      <c r="H20" s="22">
        <f>(F20-D20)/D20</f>
        <v>4.3346957870854723</v>
      </c>
      <c r="I20" s="6">
        <v>913226</v>
      </c>
      <c r="J20" s="6">
        <v>5005548</v>
      </c>
      <c r="K20" s="6">
        <v>2967598</v>
      </c>
      <c r="L20" s="8">
        <v>-0.40699999999999997</v>
      </c>
      <c r="M20" s="22">
        <f>(K20-I20)/I20</f>
        <v>2.2495767750808673</v>
      </c>
      <c r="N20" s="32">
        <f>D20/I20</f>
        <v>2.4272075039475443</v>
      </c>
      <c r="O20" s="32">
        <f>E20/J20</f>
        <v>5.0996839906439817</v>
      </c>
      <c r="P20" s="32">
        <f>F20/K20</f>
        <v>3.9846461683826448</v>
      </c>
      <c r="Q20" s="29">
        <f>(P20-O20)/O20</f>
        <v>-0.21864841513847041</v>
      </c>
      <c r="R20" s="22">
        <f>(P20-N20)/N20</f>
        <v>0.64165863936318779</v>
      </c>
    </row>
    <row r="21" spans="1:18" ht="32" customHeight="1">
      <c r="A21" s="5" t="s">
        <v>117</v>
      </c>
      <c r="B21" s="5" t="s">
        <v>118</v>
      </c>
      <c r="C21" s="41" t="s">
        <v>62</v>
      </c>
      <c r="D21" s="6">
        <v>7609367</v>
      </c>
      <c r="E21" s="6">
        <v>8004048</v>
      </c>
      <c r="F21" s="6">
        <v>6680401</v>
      </c>
      <c r="G21" s="8">
        <v>-0.16500000000000001</v>
      </c>
      <c r="H21" s="22">
        <f>(F21-D21)/D21</f>
        <v>-0.12208190247625066</v>
      </c>
      <c r="I21" s="6">
        <v>2011415</v>
      </c>
      <c r="J21" s="6">
        <v>1498231</v>
      </c>
      <c r="K21" s="6">
        <v>1116967</v>
      </c>
      <c r="L21" s="8">
        <v>-0.254</v>
      </c>
      <c r="M21" s="22">
        <f>(K21-I21)/I21</f>
        <v>-0.44468595491233781</v>
      </c>
      <c r="N21" s="32">
        <f>D21/I21</f>
        <v>3.7830915052338776</v>
      </c>
      <c r="O21" s="32">
        <f>E21/J21</f>
        <v>5.3423323906660585</v>
      </c>
      <c r="P21" s="32">
        <f>F21/K21</f>
        <v>5.9808400785341016</v>
      </c>
      <c r="Q21" s="29">
        <f>(P21-O21)/O21</f>
        <v>0.1195185250890832</v>
      </c>
      <c r="R21" s="22">
        <f>(P21-N21)/N21</f>
        <v>0.5809398398795419</v>
      </c>
    </row>
    <row r="22" spans="1:18" ht="32" customHeight="1">
      <c r="A22" s="5" t="s">
        <v>117</v>
      </c>
      <c r="B22" s="5" t="s">
        <v>118</v>
      </c>
      <c r="C22" s="41" t="s">
        <v>39</v>
      </c>
      <c r="D22" s="6">
        <v>4229780</v>
      </c>
      <c r="E22" s="6">
        <v>12772478</v>
      </c>
      <c r="F22" s="6">
        <v>6584190</v>
      </c>
      <c r="G22" s="8">
        <v>-0.48499999999999999</v>
      </c>
      <c r="H22" s="22">
        <f>(F22-D22)/D22</f>
        <v>0.55662705861770589</v>
      </c>
      <c r="I22" s="6">
        <v>1573291</v>
      </c>
      <c r="J22" s="6">
        <v>3684121</v>
      </c>
      <c r="K22" s="6">
        <v>2193904</v>
      </c>
      <c r="L22" s="8">
        <v>-0.40400000000000003</v>
      </c>
      <c r="M22" s="22">
        <f>(K22-I22)/I22</f>
        <v>0.39446802911858009</v>
      </c>
      <c r="N22" s="32">
        <f>D22/I22</f>
        <v>2.688491830182719</v>
      </c>
      <c r="O22" s="32">
        <f>E22/J22</f>
        <v>3.4668997028056352</v>
      </c>
      <c r="P22" s="32">
        <f>F22/K22</f>
        <v>3.0011294933597825</v>
      </c>
      <c r="Q22" s="29">
        <f>(P22-O22)/O22</f>
        <v>-0.13434776006612534</v>
      </c>
      <c r="R22" s="22">
        <f>(P22-N22)/N22</f>
        <v>0.11628737705921005</v>
      </c>
    </row>
    <row r="23" spans="1:18" ht="32" customHeight="1">
      <c r="A23" s="5" t="s">
        <v>117</v>
      </c>
      <c r="B23" s="5" t="s">
        <v>118</v>
      </c>
      <c r="C23" s="41" t="s">
        <v>8</v>
      </c>
      <c r="D23" s="6">
        <v>4946477</v>
      </c>
      <c r="E23" s="6">
        <v>5542767</v>
      </c>
      <c r="F23" s="6">
        <v>5119030</v>
      </c>
      <c r="G23" s="8">
        <v>-7.5999999999999998E-2</v>
      </c>
      <c r="H23" s="22">
        <f>(F23-D23)/D23</f>
        <v>3.4884019474870701E-2</v>
      </c>
      <c r="I23" s="6">
        <v>1316002</v>
      </c>
      <c r="J23" s="6">
        <v>852470</v>
      </c>
      <c r="K23" s="6">
        <v>1018016</v>
      </c>
      <c r="L23" s="8">
        <v>0.19400000000000001</v>
      </c>
      <c r="M23" s="22">
        <f>(K23-I23)/I23</f>
        <v>-0.22643278657631219</v>
      </c>
      <c r="N23" s="32">
        <f>D23/I23</f>
        <v>3.7587154122866075</v>
      </c>
      <c r="O23" s="32">
        <f>E23/J23</f>
        <v>6.5020082818163685</v>
      </c>
      <c r="P23" s="32">
        <f>F23/K23</f>
        <v>5.0284376669914819</v>
      </c>
      <c r="Q23" s="29">
        <f>(P23-O23)/O23</f>
        <v>-0.22663314947566282</v>
      </c>
      <c r="R23" s="22">
        <f>(P23-N23)/N23</f>
        <v>0.33780749948622502</v>
      </c>
    </row>
    <row r="24" spans="1:18" ht="32" customHeight="1">
      <c r="A24" s="5" t="s">
        <v>117</v>
      </c>
      <c r="B24" s="5" t="s">
        <v>118</v>
      </c>
      <c r="C24" s="41" t="s">
        <v>18</v>
      </c>
      <c r="D24" s="6">
        <v>94396</v>
      </c>
      <c r="E24" s="6">
        <v>520110</v>
      </c>
      <c r="F24" s="6">
        <v>4953863</v>
      </c>
      <c r="G24" s="8">
        <v>8.5250000000000004</v>
      </c>
      <c r="H24" s="22">
        <f>(F24-D24)/D24</f>
        <v>51.479585999406751</v>
      </c>
      <c r="I24" s="6">
        <v>38401</v>
      </c>
      <c r="J24" s="6">
        <v>95925</v>
      </c>
      <c r="K24" s="6">
        <v>1179858</v>
      </c>
      <c r="L24" s="8">
        <v>11.3</v>
      </c>
      <c r="M24" s="22">
        <f>(K24-I24)/I24</f>
        <v>29.724668628421135</v>
      </c>
      <c r="N24" s="32">
        <f>D24/I24</f>
        <v>2.4581651519491681</v>
      </c>
      <c r="O24" s="32">
        <f>E24/J24</f>
        <v>5.4220484753713842</v>
      </c>
      <c r="P24" s="32">
        <f>F24/K24</f>
        <v>4.1986942496469917</v>
      </c>
      <c r="Q24" s="29">
        <f>(P24-O24)/O24</f>
        <v>-0.22562583703949615</v>
      </c>
      <c r="R24" s="22">
        <f>(P24-N24)/N24</f>
        <v>0.70806027671399341</v>
      </c>
    </row>
    <row r="25" spans="1:18" ht="32" customHeight="1">
      <c r="A25" s="5" t="s">
        <v>117</v>
      </c>
      <c r="B25" s="5" t="s">
        <v>118</v>
      </c>
      <c r="C25" s="5" t="s">
        <v>12</v>
      </c>
      <c r="D25" s="6">
        <v>4035825</v>
      </c>
      <c r="E25" s="6">
        <v>9385888</v>
      </c>
      <c r="F25" s="6">
        <v>4272878</v>
      </c>
      <c r="G25" s="8">
        <v>-0.54500000000000004</v>
      </c>
      <c r="H25" s="22">
        <f>(F25-D25)/D25</f>
        <v>5.8737185086072861E-2</v>
      </c>
      <c r="I25" s="6">
        <v>1210397</v>
      </c>
      <c r="J25" s="6">
        <v>1711455</v>
      </c>
      <c r="K25" s="6">
        <v>948875</v>
      </c>
      <c r="L25" s="8">
        <v>-0.44600000000000001</v>
      </c>
      <c r="M25" s="22">
        <f>(K25-I25)/I25</f>
        <v>-0.21606299420768557</v>
      </c>
      <c r="N25" s="32">
        <f>D25/I25</f>
        <v>3.3342985813745409</v>
      </c>
      <c r="O25" s="32">
        <f>E25/J25</f>
        <v>5.4841570476582788</v>
      </c>
      <c r="P25" s="32">
        <f>F25/K25</f>
        <v>4.5030989329469104</v>
      </c>
      <c r="Q25" s="29">
        <f>(P25-O25)/O25</f>
        <v>-0.17888950046211344</v>
      </c>
      <c r="R25" s="22">
        <f>(P25-N25)/N25</f>
        <v>0.35053859846305063</v>
      </c>
    </row>
    <row r="26" spans="1:18" ht="32" customHeight="1">
      <c r="A26" s="5" t="s">
        <v>117</v>
      </c>
      <c r="B26" s="5" t="s">
        <v>118</v>
      </c>
      <c r="C26" s="5" t="s">
        <v>32</v>
      </c>
      <c r="D26" s="6">
        <v>8735140</v>
      </c>
      <c r="E26" s="6">
        <v>6667562</v>
      </c>
      <c r="F26" s="6">
        <v>3350844</v>
      </c>
      <c r="G26" s="8">
        <v>-0.497</v>
      </c>
      <c r="H26" s="22">
        <f>(F26-D26)/D26</f>
        <v>-0.61639492898797277</v>
      </c>
      <c r="I26" s="6">
        <v>3264442</v>
      </c>
      <c r="J26" s="6">
        <v>1236402</v>
      </c>
      <c r="K26" s="6">
        <v>736511</v>
      </c>
      <c r="L26" s="8">
        <v>-0.40400000000000003</v>
      </c>
      <c r="M26" s="22">
        <f>(K26-I26)/I26</f>
        <v>-0.77438379974280447</v>
      </c>
      <c r="N26" s="32">
        <f>D26/I26</f>
        <v>2.675844753866051</v>
      </c>
      <c r="O26" s="32">
        <f>E26/J26</f>
        <v>5.3927136966779416</v>
      </c>
      <c r="P26" s="32">
        <f>F26/K26</f>
        <v>4.5496184035268987</v>
      </c>
      <c r="Q26" s="29">
        <f>(P26-O26)/O26</f>
        <v>-0.15633970957338464</v>
      </c>
      <c r="R26" s="22">
        <f>(P26-N26)/N26</f>
        <v>0.70025499310213202</v>
      </c>
    </row>
    <row r="27" spans="1:18" ht="32" customHeight="1">
      <c r="A27" s="5" t="s">
        <v>117</v>
      </c>
      <c r="B27" s="5" t="s">
        <v>118</v>
      </c>
      <c r="C27" s="5" t="s">
        <v>13</v>
      </c>
      <c r="D27" s="6">
        <v>2105511</v>
      </c>
      <c r="E27" s="6">
        <v>6489791</v>
      </c>
      <c r="F27" s="6">
        <v>3223283</v>
      </c>
      <c r="G27" s="8">
        <v>-0.503</v>
      </c>
      <c r="H27" s="22">
        <f>(F27-D27)/D27</f>
        <v>0.53087920224591556</v>
      </c>
      <c r="I27" s="6">
        <v>1579204</v>
      </c>
      <c r="J27" s="6">
        <v>2626327</v>
      </c>
      <c r="K27" s="6">
        <v>1132397</v>
      </c>
      <c r="L27" s="8">
        <v>-0.56899999999999995</v>
      </c>
      <c r="M27" s="22">
        <f>(K27-I27)/I27</f>
        <v>-0.28293178082122383</v>
      </c>
      <c r="N27" s="32">
        <f>D27/I27</f>
        <v>1.3332735985977746</v>
      </c>
      <c r="O27" s="32">
        <f>E27/J27</f>
        <v>2.4710521576330748</v>
      </c>
      <c r="P27" s="32">
        <f>F27/K27</f>
        <v>2.846424884559037</v>
      </c>
      <c r="Q27" s="29">
        <f>(P27-O27)/O27</f>
        <v>0.15190805494187429</v>
      </c>
      <c r="R27" s="22">
        <f>(P27-N27)/N27</f>
        <v>1.1349143098255812</v>
      </c>
    </row>
    <row r="28" spans="1:18" ht="32" customHeight="1">
      <c r="A28" s="5" t="s">
        <v>117</v>
      </c>
      <c r="B28" s="5" t="s">
        <v>118</v>
      </c>
      <c r="C28" s="5" t="s">
        <v>7</v>
      </c>
      <c r="D28" s="6">
        <v>2398047</v>
      </c>
      <c r="E28" s="6">
        <v>6499963</v>
      </c>
      <c r="F28" s="6">
        <v>3085117</v>
      </c>
      <c r="G28" s="8">
        <v>-0.52500000000000002</v>
      </c>
      <c r="H28" s="22">
        <f>(F28-D28)/D28</f>
        <v>0.28651231606386363</v>
      </c>
      <c r="I28" s="6">
        <v>1081123</v>
      </c>
      <c r="J28" s="6">
        <v>2711621</v>
      </c>
      <c r="K28" s="6">
        <v>936342</v>
      </c>
      <c r="L28" s="8">
        <v>-0.65500000000000003</v>
      </c>
      <c r="M28" s="22">
        <f>(K28-I28)/I28</f>
        <v>-0.13391723235931527</v>
      </c>
      <c r="N28" s="32">
        <f>D28/I28</f>
        <v>2.2181074678829327</v>
      </c>
      <c r="O28" s="32">
        <f>E28/J28</f>
        <v>2.3970765088483974</v>
      </c>
      <c r="P28" s="32">
        <f>F28/K28</f>
        <v>3.2948612793188814</v>
      </c>
      <c r="Q28" s="29">
        <f>(P28-O28)/O28</f>
        <v>0.37453321458721289</v>
      </c>
      <c r="R28" s="22">
        <f>(P28-N28)/N28</f>
        <v>0.48543807143107176</v>
      </c>
    </row>
    <row r="29" spans="1:18" ht="32" customHeight="1">
      <c r="A29" s="5" t="s">
        <v>117</v>
      </c>
      <c r="B29" s="5" t="s">
        <v>118</v>
      </c>
      <c r="C29" s="5" t="s">
        <v>48</v>
      </c>
      <c r="D29" s="6">
        <v>2484978</v>
      </c>
      <c r="E29" s="6">
        <v>7567541</v>
      </c>
      <c r="F29" s="6">
        <v>2633526</v>
      </c>
      <c r="G29" s="8">
        <v>-0.65200000000000002</v>
      </c>
      <c r="H29" s="22">
        <f>(F29-D29)/D29</f>
        <v>5.9778396428459328E-2</v>
      </c>
      <c r="I29" s="6">
        <v>1567440</v>
      </c>
      <c r="J29" s="6">
        <v>3006980</v>
      </c>
      <c r="K29" s="6">
        <v>1292040</v>
      </c>
      <c r="L29" s="8">
        <v>-0.56999999999999995</v>
      </c>
      <c r="M29" s="22">
        <f>(K29-I29)/I29</f>
        <v>-0.17570050528249886</v>
      </c>
      <c r="N29" s="32">
        <f>D29/I29</f>
        <v>1.5853736028173326</v>
      </c>
      <c r="O29" s="32">
        <f>E29/J29</f>
        <v>2.5166582418240226</v>
      </c>
      <c r="P29" s="32">
        <f>F29/K29</f>
        <v>2.0382697130119811</v>
      </c>
      <c r="Q29" s="29">
        <f>(P29-O29)/O29</f>
        <v>-0.19008879348882718</v>
      </c>
      <c r="R29" s="22">
        <f>(P29-N29)/N29</f>
        <v>0.28567153470312406</v>
      </c>
    </row>
    <row r="30" spans="1:18" ht="32" customHeight="1">
      <c r="A30" s="5" t="s">
        <v>117</v>
      </c>
      <c r="B30" s="5" t="s">
        <v>118</v>
      </c>
      <c r="C30" s="5" t="s">
        <v>43</v>
      </c>
      <c r="D30" s="6">
        <v>3509873</v>
      </c>
      <c r="E30" s="6">
        <v>1879853</v>
      </c>
      <c r="F30" s="6">
        <v>2411845</v>
      </c>
      <c r="G30" s="8">
        <v>0.28299999999999997</v>
      </c>
      <c r="H30" s="22">
        <f>(F30-D30)/D30</f>
        <v>-0.31283980930364147</v>
      </c>
      <c r="I30" s="6">
        <v>222241</v>
      </c>
      <c r="J30" s="6">
        <v>109616</v>
      </c>
      <c r="K30" s="6">
        <v>355390</v>
      </c>
      <c r="L30" s="8">
        <v>2.242</v>
      </c>
      <c r="M30" s="22">
        <f>(K30-I30)/I30</f>
        <v>0.59911987437061565</v>
      </c>
      <c r="N30" s="32">
        <f>D30/I30</f>
        <v>15.793093983558389</v>
      </c>
      <c r="O30" s="32">
        <f>E30/J30</f>
        <v>17.149439862793752</v>
      </c>
      <c r="P30" s="32">
        <f>F30/K30</f>
        <v>6.7864740144629847</v>
      </c>
      <c r="Q30" s="29">
        <f>(P30-O30)/O30</f>
        <v>-0.60427430465606902</v>
      </c>
      <c r="R30" s="22">
        <f>(P30-N30)/N30</f>
        <v>-0.57028850575269574</v>
      </c>
    </row>
    <row r="31" spans="1:18" ht="32" customHeight="1">
      <c r="A31" s="5" t="s">
        <v>117</v>
      </c>
      <c r="B31" s="5" t="s">
        <v>118</v>
      </c>
      <c r="C31" s="5" t="s">
        <v>14</v>
      </c>
      <c r="D31" s="6">
        <v>77079</v>
      </c>
      <c r="E31" s="6">
        <v>22507</v>
      </c>
      <c r="F31" s="6">
        <v>2186907</v>
      </c>
      <c r="G31" s="8">
        <v>96.165999999999997</v>
      </c>
      <c r="H31" s="22">
        <f>(F31-D31)/D31</f>
        <v>27.372280387654225</v>
      </c>
      <c r="I31" s="6">
        <v>19255</v>
      </c>
      <c r="J31" s="6">
        <v>2529</v>
      </c>
      <c r="K31" s="6">
        <v>269386</v>
      </c>
      <c r="L31" s="8">
        <v>105.51900000000001</v>
      </c>
      <c r="M31" s="22">
        <f>(K31-I31)/I31</f>
        <v>12.990444040508958</v>
      </c>
      <c r="N31" s="32">
        <f>D31/I31</f>
        <v>4.0030641391846276</v>
      </c>
      <c r="O31" s="32">
        <f>E31/J31</f>
        <v>8.899565045472519</v>
      </c>
      <c r="P31" s="32">
        <f>F31/K31</f>
        <v>8.1181167543970361</v>
      </c>
      <c r="Q31" s="29">
        <f>(P31-O31)/O31</f>
        <v>-8.780747003731712E-2</v>
      </c>
      <c r="R31" s="22">
        <f>(P31-N31)/N31</f>
        <v>1.0279756886559883</v>
      </c>
    </row>
    <row r="32" spans="1:18" ht="32" customHeight="1">
      <c r="A32" s="5" t="s">
        <v>117</v>
      </c>
      <c r="B32" s="5" t="s">
        <v>118</v>
      </c>
      <c r="C32" s="5" t="s">
        <v>52</v>
      </c>
      <c r="D32" s="6">
        <v>622627</v>
      </c>
      <c r="E32" s="6">
        <v>544624</v>
      </c>
      <c r="F32" s="6">
        <v>1477840</v>
      </c>
      <c r="G32" s="8">
        <v>1.714</v>
      </c>
      <c r="H32" s="22">
        <f>(F32-D32)/D32</f>
        <v>1.3735559171060683</v>
      </c>
      <c r="I32" s="6">
        <v>181227</v>
      </c>
      <c r="J32" s="6">
        <v>158185</v>
      </c>
      <c r="K32" s="6">
        <v>425687</v>
      </c>
      <c r="L32" s="8">
        <v>1.6910000000000001</v>
      </c>
      <c r="M32" s="22">
        <f>(K32-I32)/I32</f>
        <v>1.3489160003752201</v>
      </c>
      <c r="N32" s="32">
        <f>D32/I32</f>
        <v>3.4356194165328566</v>
      </c>
      <c r="O32" s="32">
        <f>E32/J32</f>
        <v>3.4429560324935991</v>
      </c>
      <c r="P32" s="32">
        <f>F32/K32</f>
        <v>3.4716587539671169</v>
      </c>
      <c r="Q32" s="29">
        <f>(P32-O32)/O32</f>
        <v>8.3366505998421249E-3</v>
      </c>
      <c r="R32" s="22">
        <f>(P32-N32)/N32</f>
        <v>1.0489909697457195E-2</v>
      </c>
    </row>
    <row r="33" spans="1:18" ht="32" customHeight="1">
      <c r="A33" s="5" t="s">
        <v>117</v>
      </c>
      <c r="B33" s="5" t="s">
        <v>118</v>
      </c>
      <c r="C33" s="5" t="s">
        <v>88</v>
      </c>
      <c r="D33" s="6">
        <v>1824898</v>
      </c>
      <c r="E33" s="6">
        <v>424011</v>
      </c>
      <c r="F33" s="6">
        <v>1373848</v>
      </c>
      <c r="G33" s="8">
        <v>2.2400000000000002</v>
      </c>
      <c r="H33" s="22">
        <f>(F33-D33)/D33</f>
        <v>-0.24716449905693361</v>
      </c>
      <c r="I33" s="6">
        <v>222720</v>
      </c>
      <c r="J33" s="6">
        <v>51556</v>
      </c>
      <c r="K33" s="6">
        <v>113411</v>
      </c>
      <c r="L33" s="8">
        <v>1.2</v>
      </c>
      <c r="M33" s="22">
        <f>(K33-I33)/I33</f>
        <v>-0.49079112787356322</v>
      </c>
      <c r="N33" s="32">
        <f>D33/I33</f>
        <v>8.193687140804597</v>
      </c>
      <c r="O33" s="32">
        <f>E33/J33</f>
        <v>8.2242803941345333</v>
      </c>
      <c r="P33" s="32">
        <f>F33/K33</f>
        <v>12.113886660024161</v>
      </c>
      <c r="Q33" s="29">
        <f>(P33-O33)/O33</f>
        <v>0.4729418355755054</v>
      </c>
      <c r="R33" s="22">
        <f>(P33-N33)/N33</f>
        <v>0.47844144545096834</v>
      </c>
    </row>
    <row r="34" spans="1:18" ht="32" customHeight="1">
      <c r="A34" s="5" t="s">
        <v>117</v>
      </c>
      <c r="B34" s="5" t="s">
        <v>118</v>
      </c>
      <c r="C34" s="5" t="s">
        <v>24</v>
      </c>
      <c r="D34" s="6">
        <v>475124</v>
      </c>
      <c r="E34" s="6">
        <v>3729713</v>
      </c>
      <c r="F34" s="6">
        <v>889882</v>
      </c>
      <c r="G34" s="8">
        <v>-0.76100000000000001</v>
      </c>
      <c r="H34" s="22">
        <f>(F34-D34)/D34</f>
        <v>0.87294685176922238</v>
      </c>
      <c r="I34" s="6">
        <v>125258</v>
      </c>
      <c r="J34" s="6">
        <v>643944</v>
      </c>
      <c r="K34" s="6">
        <v>129902</v>
      </c>
      <c r="L34" s="8">
        <v>-0.79800000000000004</v>
      </c>
      <c r="M34" s="22">
        <f>(K34-I34)/I34</f>
        <v>3.7075476217087927E-2</v>
      </c>
      <c r="N34" s="32">
        <f>D34/I34</f>
        <v>3.7931629117501475</v>
      </c>
      <c r="O34" s="32">
        <f>E34/J34</f>
        <v>5.7919834644006309</v>
      </c>
      <c r="P34" s="32">
        <f>F34/K34</f>
        <v>6.850410309310095</v>
      </c>
      <c r="Q34" s="29">
        <f>(P34-O34)/O34</f>
        <v>0.18273996316026994</v>
      </c>
      <c r="R34" s="22">
        <f>(P34-N34)/N34</f>
        <v>0.80598895135493875</v>
      </c>
    </row>
    <row r="35" spans="1:18" ht="32" customHeight="1">
      <c r="A35" s="5" t="s">
        <v>117</v>
      </c>
      <c r="B35" s="5" t="s">
        <v>118</v>
      </c>
      <c r="C35" s="5" t="s">
        <v>23</v>
      </c>
      <c r="D35" s="6">
        <v>178572</v>
      </c>
      <c r="E35" s="6">
        <v>816348</v>
      </c>
      <c r="F35" s="6">
        <v>737631</v>
      </c>
      <c r="G35" s="8">
        <v>-9.6000000000000002E-2</v>
      </c>
      <c r="H35" s="22">
        <f>(F35-D35)/D35</f>
        <v>3.1307203816947786</v>
      </c>
      <c r="I35" s="6">
        <v>36000</v>
      </c>
      <c r="J35" s="6">
        <v>111600</v>
      </c>
      <c r="K35" s="6">
        <v>151920</v>
      </c>
      <c r="L35" s="8">
        <v>0.36099999999999999</v>
      </c>
      <c r="M35" s="22">
        <f>(K35-I35)/I35</f>
        <v>3.22</v>
      </c>
      <c r="N35" s="32">
        <f>D35/I35</f>
        <v>4.9603333333333337</v>
      </c>
      <c r="O35" s="32">
        <f>E35/J35</f>
        <v>7.3149462365591402</v>
      </c>
      <c r="P35" s="32">
        <f>F35/K35</f>
        <v>4.8553909952606631</v>
      </c>
      <c r="Q35" s="29">
        <f>(P35-O35)/O35</f>
        <v>-0.33623695400602444</v>
      </c>
      <c r="R35" s="22">
        <f>(P35-N35)/N35</f>
        <v>-2.1156307655265896E-2</v>
      </c>
    </row>
    <row r="36" spans="1:18" ht="32" customHeight="1">
      <c r="A36" s="5" t="s">
        <v>117</v>
      </c>
      <c r="B36" s="5" t="s">
        <v>118</v>
      </c>
      <c r="C36" s="5" t="s">
        <v>41</v>
      </c>
      <c r="D36" s="6">
        <v>118566</v>
      </c>
      <c r="E36" s="6">
        <v>58753</v>
      </c>
      <c r="F36" s="6">
        <v>576208</v>
      </c>
      <c r="G36" s="8">
        <v>8.8070000000000004</v>
      </c>
      <c r="H36" s="22">
        <f>(F36-D36)/D36</f>
        <v>3.8598080394042138</v>
      </c>
      <c r="I36" s="6">
        <v>10448</v>
      </c>
      <c r="J36" s="6">
        <v>5278</v>
      </c>
      <c r="K36" s="6">
        <v>45859</v>
      </c>
      <c r="L36" s="8">
        <v>7.6890000000000001</v>
      </c>
      <c r="M36" s="22">
        <f>(K36-I36)/I36</f>
        <v>3.3892611026033692</v>
      </c>
      <c r="N36" s="32">
        <f>D36/I36</f>
        <v>11.348200612557427</v>
      </c>
      <c r="O36" s="32">
        <f>E36/J36</f>
        <v>11.131678666161426</v>
      </c>
      <c r="P36" s="32">
        <f>F36/K36</f>
        <v>12.564774635295144</v>
      </c>
      <c r="Q36" s="29">
        <f>(P36-O36)/O36</f>
        <v>0.12874032858046003</v>
      </c>
      <c r="R36" s="22">
        <f>(P36-N36)/N36</f>
        <v>0.10720413431813225</v>
      </c>
    </row>
    <row r="37" spans="1:18" ht="32" customHeight="1">
      <c r="A37" s="5" t="s">
        <v>117</v>
      </c>
      <c r="B37" s="5" t="s">
        <v>118</v>
      </c>
      <c r="C37" s="5" t="s">
        <v>80</v>
      </c>
      <c r="D37" s="6">
        <v>251549</v>
      </c>
      <c r="E37" s="6">
        <v>487606</v>
      </c>
      <c r="F37" s="6">
        <v>563855</v>
      </c>
      <c r="G37" s="8">
        <v>0.156</v>
      </c>
      <c r="H37" s="22">
        <f>(F37-D37)/D37</f>
        <v>1.2415314710056491</v>
      </c>
      <c r="I37" s="6">
        <v>121374</v>
      </c>
      <c r="J37" s="6">
        <v>101394</v>
      </c>
      <c r="K37" s="6">
        <v>121943</v>
      </c>
      <c r="L37" s="8">
        <v>0.20300000000000001</v>
      </c>
      <c r="M37" s="22">
        <f>(K37-I37)/I37</f>
        <v>4.6879891904361721E-3</v>
      </c>
      <c r="N37" s="32">
        <f>D37/I37</f>
        <v>2.0725114110105953</v>
      </c>
      <c r="O37" s="32">
        <f>E37/J37</f>
        <v>4.8090222301122356</v>
      </c>
      <c r="P37" s="32">
        <f>F37/K37</f>
        <v>4.6239226523867707</v>
      </c>
      <c r="Q37" s="29">
        <f>(P37-O37)/O37</f>
        <v>-3.8490064896444652E-2</v>
      </c>
      <c r="R37" s="22">
        <f>(P37-N37)/N37</f>
        <v>1.2310722285152869</v>
      </c>
    </row>
    <row r="38" spans="1:18" ht="32" customHeight="1">
      <c r="A38" s="5" t="s">
        <v>117</v>
      </c>
      <c r="B38" s="5" t="s">
        <v>118</v>
      </c>
      <c r="C38" s="5" t="s">
        <v>76</v>
      </c>
      <c r="D38" s="6">
        <v>15500190</v>
      </c>
      <c r="E38" s="6">
        <v>1020628</v>
      </c>
      <c r="F38" s="6">
        <v>562340</v>
      </c>
      <c r="G38" s="8">
        <v>-0.44900000000000001</v>
      </c>
      <c r="H38" s="22">
        <f>(F38-D38)/D38</f>
        <v>-0.96372044471712925</v>
      </c>
      <c r="I38" s="6">
        <v>5964479</v>
      </c>
      <c r="J38" s="6">
        <v>188981</v>
      </c>
      <c r="K38" s="6">
        <v>104913</v>
      </c>
      <c r="L38" s="8">
        <v>-0.44500000000000001</v>
      </c>
      <c r="M38" s="22">
        <f>(K38-I38)/I38</f>
        <v>-0.98241036643770563</v>
      </c>
      <c r="N38" s="32">
        <f>D38/I38</f>
        <v>2.5987500333222733</v>
      </c>
      <c r="O38" s="32">
        <f>E38/J38</f>
        <v>5.4006910747641301</v>
      </c>
      <c r="P38" s="32">
        <f>F38/K38</f>
        <v>5.3600602403896564</v>
      </c>
      <c r="Q38" s="29">
        <f>(P38-O38)/O38</f>
        <v>-7.523265784323387E-3</v>
      </c>
      <c r="R38" s="22">
        <f>(P38-N38)/N38</f>
        <v>1.0625532166082519</v>
      </c>
    </row>
    <row r="39" spans="1:18" ht="32" customHeight="1">
      <c r="A39" s="5" t="s">
        <v>117</v>
      </c>
      <c r="B39" s="5" t="s">
        <v>118</v>
      </c>
      <c r="C39" s="5" t="s">
        <v>38</v>
      </c>
      <c r="D39" s="7">
        <v>0</v>
      </c>
      <c r="E39" s="7">
        <v>0</v>
      </c>
      <c r="F39" s="6">
        <v>544946</v>
      </c>
      <c r="G39" s="7" t="s">
        <v>3</v>
      </c>
      <c r="H39" s="22" t="e">
        <f>(F39-D39)/D39</f>
        <v>#DIV/0!</v>
      </c>
      <c r="I39" s="7">
        <v>0</v>
      </c>
      <c r="J39" s="7">
        <v>0</v>
      </c>
      <c r="K39" s="6">
        <v>114489</v>
      </c>
      <c r="L39" s="7" t="s">
        <v>3</v>
      </c>
      <c r="M39" s="22" t="e">
        <f>(K39-I39)/I39</f>
        <v>#DIV/0!</v>
      </c>
      <c r="N39" s="32" t="e">
        <f>D39/I39</f>
        <v>#DIV/0!</v>
      </c>
      <c r="O39" s="32" t="e">
        <f>E39/J39</f>
        <v>#DIV/0!</v>
      </c>
      <c r="P39" s="32">
        <f>F39/K39</f>
        <v>4.759810986208282</v>
      </c>
      <c r="Q39" s="29" t="e">
        <f>(P39-O39)/O39</f>
        <v>#DIV/0!</v>
      </c>
      <c r="R39" s="22" t="e">
        <f>(P39-N39)/N39</f>
        <v>#DIV/0!</v>
      </c>
    </row>
    <row r="40" spans="1:18" ht="32" customHeight="1">
      <c r="A40" s="5" t="s">
        <v>117</v>
      </c>
      <c r="B40" s="5" t="s">
        <v>118</v>
      </c>
      <c r="C40" s="5" t="s">
        <v>42</v>
      </c>
      <c r="D40" s="6">
        <v>352172</v>
      </c>
      <c r="E40" s="6">
        <v>531079</v>
      </c>
      <c r="F40" s="6">
        <v>514475</v>
      </c>
      <c r="G40" s="8">
        <v>-3.1E-2</v>
      </c>
      <c r="H40" s="22">
        <f>(F40-D40)/D40</f>
        <v>0.46086287382301827</v>
      </c>
      <c r="I40" s="6">
        <v>61164</v>
      </c>
      <c r="J40" s="6">
        <v>78468</v>
      </c>
      <c r="K40" s="6">
        <v>65099</v>
      </c>
      <c r="L40" s="8">
        <v>-0.17</v>
      </c>
      <c r="M40" s="22">
        <f>(K40-I40)/I40</f>
        <v>6.4335229873781957E-2</v>
      </c>
      <c r="N40" s="32">
        <f>D40/I40</f>
        <v>5.7578314040939116</v>
      </c>
      <c r="O40" s="32">
        <f>E40/J40</f>
        <v>6.7680965489116582</v>
      </c>
      <c r="P40" s="32">
        <f>F40/K40</f>
        <v>7.902963179157898</v>
      </c>
      <c r="Q40" s="29">
        <f>(P40-O40)/O40</f>
        <v>0.16767884767080216</v>
      </c>
      <c r="R40" s="22">
        <f>(P40-N40)/N40</f>
        <v>0.37255897655126946</v>
      </c>
    </row>
    <row r="41" spans="1:18" ht="32" customHeight="1">
      <c r="A41" s="5" t="s">
        <v>117</v>
      </c>
      <c r="B41" s="5" t="s">
        <v>118</v>
      </c>
      <c r="C41" s="5" t="s">
        <v>73</v>
      </c>
      <c r="D41" s="6">
        <v>231247</v>
      </c>
      <c r="E41" s="6">
        <v>492828</v>
      </c>
      <c r="F41" s="6">
        <v>496817</v>
      </c>
      <c r="G41" s="8">
        <v>8.0000000000000002E-3</v>
      </c>
      <c r="H41" s="22">
        <f>(F41-D41)/D41</f>
        <v>1.1484257093064991</v>
      </c>
      <c r="I41" s="6">
        <v>75055</v>
      </c>
      <c r="J41" s="6">
        <v>109872</v>
      </c>
      <c r="K41" s="6">
        <v>93480</v>
      </c>
      <c r="L41" s="8">
        <v>-0.14899999999999999</v>
      </c>
      <c r="M41" s="22">
        <f>(K41-I41)/I41</f>
        <v>0.24548664312837254</v>
      </c>
      <c r="N41" s="32">
        <f>D41/I41</f>
        <v>3.0810339084671243</v>
      </c>
      <c r="O41" s="32">
        <f>E41/J41</f>
        <v>4.4854740061162079</v>
      </c>
      <c r="P41" s="32">
        <f>F41/K41</f>
        <v>5.3146876337184423</v>
      </c>
      <c r="Q41" s="29">
        <f>(P41-O41)/O41</f>
        <v>0.18486644365156341</v>
      </c>
      <c r="R41" s="22">
        <f>(P41-N41)/N41</f>
        <v>0.72496888759092082</v>
      </c>
    </row>
    <row r="42" spans="1:18" ht="32" customHeight="1">
      <c r="A42" s="5" t="s">
        <v>117</v>
      </c>
      <c r="B42" s="5" t="s">
        <v>118</v>
      </c>
      <c r="C42" s="5" t="s">
        <v>44</v>
      </c>
      <c r="D42" s="6">
        <v>426528</v>
      </c>
      <c r="E42" s="6">
        <v>2832</v>
      </c>
      <c r="F42" s="6">
        <v>446571</v>
      </c>
      <c r="G42" s="8">
        <v>156.68799999999999</v>
      </c>
      <c r="H42" s="22">
        <f>(F42-D42)/D42</f>
        <v>4.6991053342336261E-2</v>
      </c>
      <c r="I42" s="6">
        <v>198134</v>
      </c>
      <c r="J42" s="7">
        <v>95</v>
      </c>
      <c r="K42" s="6">
        <v>114147</v>
      </c>
      <c r="L42" s="8">
        <v>1200.547</v>
      </c>
      <c r="M42" s="22">
        <f>(K42-I42)/I42</f>
        <v>-0.42388989269888055</v>
      </c>
      <c r="N42" s="32">
        <f>D42/I42</f>
        <v>2.1527249235365966</v>
      </c>
      <c r="O42" s="32">
        <f>E42/J42</f>
        <v>29.810526315789474</v>
      </c>
      <c r="P42" s="32">
        <f>F42/K42</f>
        <v>3.9122447370495941</v>
      </c>
      <c r="Q42" s="29">
        <f>(P42-O42)/O42</f>
        <v>-0.86876297668795499</v>
      </c>
      <c r="R42" s="22">
        <f>(P42-N42)/N42</f>
        <v>0.81734539990477584</v>
      </c>
    </row>
    <row r="43" spans="1:18" ht="32" customHeight="1">
      <c r="A43" s="5" t="s">
        <v>117</v>
      </c>
      <c r="B43" s="5" t="s">
        <v>118</v>
      </c>
      <c r="C43" s="5" t="s">
        <v>49</v>
      </c>
      <c r="D43" s="6">
        <v>198270</v>
      </c>
      <c r="E43" s="7">
        <v>0</v>
      </c>
      <c r="F43" s="6">
        <v>436800</v>
      </c>
      <c r="G43" s="7" t="s">
        <v>3</v>
      </c>
      <c r="H43" s="22">
        <f>(F43-D43)/D43</f>
        <v>1.2030564381903466</v>
      </c>
      <c r="I43" s="6">
        <v>26990</v>
      </c>
      <c r="J43" s="7">
        <v>0</v>
      </c>
      <c r="K43" s="6">
        <v>47800</v>
      </c>
      <c r="L43" s="7" t="s">
        <v>3</v>
      </c>
      <c r="M43" s="22">
        <f>(K43-I43)/I43</f>
        <v>0.7710263060392738</v>
      </c>
      <c r="N43" s="32">
        <f>D43/I43</f>
        <v>7.3460540941089292</v>
      </c>
      <c r="O43" s="32" t="e">
        <f>E43/J43</f>
        <v>#DIV/0!</v>
      </c>
      <c r="P43" s="32">
        <f>F43/K43</f>
        <v>9.1380753138075317</v>
      </c>
      <c r="Q43" s="29" t="e">
        <f>(P43-O43)/O43</f>
        <v>#DIV/0!</v>
      </c>
      <c r="R43" s="22">
        <f>(P43-N43)/N43</f>
        <v>0.24394337378153672</v>
      </c>
    </row>
    <row r="44" spans="1:18" ht="32" customHeight="1">
      <c r="A44" s="5" t="s">
        <v>117</v>
      </c>
      <c r="B44" s="5" t="s">
        <v>118</v>
      </c>
      <c r="C44" s="5" t="s">
        <v>89</v>
      </c>
      <c r="D44" s="6">
        <v>325792</v>
      </c>
      <c r="E44" s="6">
        <v>108361</v>
      </c>
      <c r="F44" s="6">
        <v>404339</v>
      </c>
      <c r="G44" s="8">
        <v>2.7309999999999999</v>
      </c>
      <c r="H44" s="22">
        <f>(F44-D44)/D44</f>
        <v>0.24109554562420193</v>
      </c>
      <c r="I44" s="6">
        <v>92100</v>
      </c>
      <c r="J44" s="6">
        <v>19200</v>
      </c>
      <c r="K44" s="6">
        <v>75001</v>
      </c>
      <c r="L44" s="8">
        <v>2.9060000000000001</v>
      </c>
      <c r="M44" s="22">
        <f>(K44-I44)/I44</f>
        <v>-0.18565689467969598</v>
      </c>
      <c r="N44" s="32">
        <f>D44/I44</f>
        <v>3.5373724212812161</v>
      </c>
      <c r="O44" s="32">
        <f>E44/J44</f>
        <v>5.6438020833333331</v>
      </c>
      <c r="P44" s="32">
        <f>F44/K44</f>
        <v>5.3911147851361978</v>
      </c>
      <c r="Q44" s="29">
        <f>(P44-O44)/O44</f>
        <v>-4.477253001896437E-2</v>
      </c>
      <c r="R44" s="22">
        <f>(P44-N44)/N44</f>
        <v>0.5240450094263942</v>
      </c>
    </row>
    <row r="45" spans="1:18" ht="32" customHeight="1">
      <c r="A45" s="5" t="s">
        <v>117</v>
      </c>
      <c r="B45" s="5" t="s">
        <v>118</v>
      </c>
      <c r="C45" s="5" t="s">
        <v>19</v>
      </c>
      <c r="D45" s="7">
        <v>0</v>
      </c>
      <c r="E45" s="6">
        <v>100408</v>
      </c>
      <c r="F45" s="6">
        <v>403693</v>
      </c>
      <c r="G45" s="8">
        <v>3.0209999999999999</v>
      </c>
      <c r="H45" s="22" t="e">
        <f>(F45-D45)/D45</f>
        <v>#DIV/0!</v>
      </c>
      <c r="I45" s="7">
        <v>0</v>
      </c>
      <c r="J45" s="6">
        <v>19253</v>
      </c>
      <c r="K45" s="6">
        <v>133935</v>
      </c>
      <c r="L45" s="8">
        <v>5.9569999999999999</v>
      </c>
      <c r="M45" s="22" t="e">
        <f>(K45-I45)/I45</f>
        <v>#DIV/0!</v>
      </c>
      <c r="N45" s="32" t="e">
        <f>D45/I45</f>
        <v>#DIV/0!</v>
      </c>
      <c r="O45" s="32">
        <f>E45/J45</f>
        <v>5.2151872435464606</v>
      </c>
      <c r="P45" s="32">
        <f>F45/K45</f>
        <v>3.0140963900399447</v>
      </c>
      <c r="Q45" s="29">
        <f>(P45-O45)/O45</f>
        <v>-0.42205404153614201</v>
      </c>
      <c r="R45" s="22" t="e">
        <f>(P45-N45)/N45</f>
        <v>#DIV/0!</v>
      </c>
    </row>
    <row r="46" spans="1:18" ht="32" customHeight="1">
      <c r="A46" s="5" t="s">
        <v>117</v>
      </c>
      <c r="B46" s="5" t="s">
        <v>118</v>
      </c>
      <c r="C46" s="5" t="s">
        <v>61</v>
      </c>
      <c r="D46" s="7">
        <v>0</v>
      </c>
      <c r="E46" s="7">
        <v>0</v>
      </c>
      <c r="F46" s="6">
        <v>363176</v>
      </c>
      <c r="G46" s="7" t="s">
        <v>3</v>
      </c>
      <c r="H46" s="22" t="e">
        <f>(F46-D46)/D46</f>
        <v>#DIV/0!</v>
      </c>
      <c r="I46" s="7">
        <v>0</v>
      </c>
      <c r="J46" s="7">
        <v>0</v>
      </c>
      <c r="K46" s="6">
        <v>76800</v>
      </c>
      <c r="L46" s="7" t="s">
        <v>3</v>
      </c>
      <c r="M46" s="22" t="e">
        <f>(K46-I46)/I46</f>
        <v>#DIV/0!</v>
      </c>
      <c r="N46" s="32" t="e">
        <f>D46/I46</f>
        <v>#DIV/0!</v>
      </c>
      <c r="O46" s="32" t="e">
        <f>E46/J46</f>
        <v>#DIV/0!</v>
      </c>
      <c r="P46" s="32">
        <f>F46/K46</f>
        <v>4.7288541666666664</v>
      </c>
      <c r="Q46" s="29" t="e">
        <f>(P46-O46)/O46</f>
        <v>#DIV/0!</v>
      </c>
      <c r="R46" s="22" t="e">
        <f>(P46-N46)/N46</f>
        <v>#DIV/0!</v>
      </c>
    </row>
    <row r="47" spans="1:18" ht="32" customHeight="1">
      <c r="A47" s="5" t="s">
        <v>117</v>
      </c>
      <c r="B47" s="5" t="s">
        <v>118</v>
      </c>
      <c r="C47" s="5" t="s">
        <v>36</v>
      </c>
      <c r="D47" s="6">
        <v>3715</v>
      </c>
      <c r="E47" s="6">
        <v>443933</v>
      </c>
      <c r="F47" s="6">
        <v>351397</v>
      </c>
      <c r="G47" s="8">
        <v>-0.20799999999999999</v>
      </c>
      <c r="H47" s="22">
        <f>(F47-D47)/D47</f>
        <v>93.588694481830416</v>
      </c>
      <c r="I47" s="7">
        <v>953</v>
      </c>
      <c r="J47" s="6">
        <v>57771</v>
      </c>
      <c r="K47" s="6">
        <v>58249</v>
      </c>
      <c r="L47" s="8">
        <v>8.0000000000000002E-3</v>
      </c>
      <c r="M47" s="22">
        <f>(K47-I47)/I47</f>
        <v>60.121720881427073</v>
      </c>
      <c r="N47" s="32">
        <f>D47/I47</f>
        <v>3.8982161594963274</v>
      </c>
      <c r="O47" s="32">
        <f>E47/J47</f>
        <v>7.6843572034411727</v>
      </c>
      <c r="P47" s="32">
        <f>F47/K47</f>
        <v>6.0326700887568885</v>
      </c>
      <c r="Q47" s="29">
        <f>(P47-O47)/O47</f>
        <v>-0.21494148058924609</v>
      </c>
      <c r="R47" s="22">
        <f>(P47-N47)/N47</f>
        <v>0.54754632424907534</v>
      </c>
    </row>
    <row r="48" spans="1:18" ht="32" customHeight="1">
      <c r="A48" s="5" t="s">
        <v>117</v>
      </c>
      <c r="B48" s="5" t="s">
        <v>118</v>
      </c>
      <c r="C48" s="5" t="s">
        <v>53</v>
      </c>
      <c r="D48" s="6">
        <v>10480</v>
      </c>
      <c r="E48" s="6">
        <v>3928</v>
      </c>
      <c r="F48" s="6">
        <v>235272</v>
      </c>
      <c r="G48" s="8">
        <v>58.896000000000001</v>
      </c>
      <c r="H48" s="22">
        <f>(F48-D48)/D48</f>
        <v>21.449618320610686</v>
      </c>
      <c r="I48" s="6">
        <v>1441</v>
      </c>
      <c r="J48" s="7">
        <v>850</v>
      </c>
      <c r="K48" s="6">
        <v>39143</v>
      </c>
      <c r="L48" s="8">
        <v>45.051000000000002</v>
      </c>
      <c r="M48" s="22">
        <f>(K48-I48)/I48</f>
        <v>26.163775156141568</v>
      </c>
      <c r="N48" s="32">
        <f>D48/I48</f>
        <v>7.2727272727272725</v>
      </c>
      <c r="O48" s="32">
        <f>E48/J48</f>
        <v>4.6211764705882352</v>
      </c>
      <c r="P48" s="32">
        <f>F48/K48</f>
        <v>6.0105766037350232</v>
      </c>
      <c r="Q48" s="29">
        <f>(P48-O48)/O48</f>
        <v>0.300659397447752</v>
      </c>
      <c r="R48" s="22">
        <f>(P48-N48)/N48</f>
        <v>-0.17354571698643428</v>
      </c>
    </row>
    <row r="49" spans="1:18" ht="32" customHeight="1">
      <c r="A49" s="5" t="s">
        <v>117</v>
      </c>
      <c r="B49" s="5" t="s">
        <v>118</v>
      </c>
      <c r="C49" s="5" t="s">
        <v>72</v>
      </c>
      <c r="D49" s="6">
        <v>6400</v>
      </c>
      <c r="E49" s="6">
        <v>1473844</v>
      </c>
      <c r="F49" s="6">
        <v>220990</v>
      </c>
      <c r="G49" s="8">
        <v>-0.85</v>
      </c>
      <c r="H49" s="22">
        <f>(F49-D49)/D49</f>
        <v>33.529687500000001</v>
      </c>
      <c r="I49" s="6">
        <v>1391</v>
      </c>
      <c r="J49" s="6">
        <v>267504</v>
      </c>
      <c r="K49" s="6">
        <v>53651</v>
      </c>
      <c r="L49" s="8">
        <v>-0.79900000000000004</v>
      </c>
      <c r="M49" s="22">
        <f>(K49-I49)/I49</f>
        <v>37.570093457943926</v>
      </c>
      <c r="N49" s="32">
        <f>D49/I49</f>
        <v>4.6010064701653484</v>
      </c>
      <c r="O49" s="32">
        <f>E49/J49</f>
        <v>5.5096148094981761</v>
      </c>
      <c r="P49" s="32">
        <f>F49/K49</f>
        <v>4.1190285362807773</v>
      </c>
      <c r="Q49" s="29">
        <f>(P49-O49)/O49</f>
        <v>-0.2523926483608489</v>
      </c>
      <c r="R49" s="22">
        <f>(P49-N49)/N49</f>
        <v>-0.10475489156772476</v>
      </c>
    </row>
    <row r="50" spans="1:18" ht="32" customHeight="1">
      <c r="A50" s="5" t="s">
        <v>117</v>
      </c>
      <c r="B50" s="5" t="s">
        <v>118</v>
      </c>
      <c r="C50" s="5" t="s">
        <v>58</v>
      </c>
      <c r="D50" s="7">
        <v>0</v>
      </c>
      <c r="E50" s="7">
        <v>0</v>
      </c>
      <c r="F50" s="6">
        <v>189971</v>
      </c>
      <c r="G50" s="7" t="s">
        <v>3</v>
      </c>
      <c r="H50" s="22" t="e">
        <f>(F50-D50)/D50</f>
        <v>#DIV/0!</v>
      </c>
      <c r="I50" s="7">
        <v>0</v>
      </c>
      <c r="J50" s="7">
        <v>0</v>
      </c>
      <c r="K50" s="6">
        <v>39036</v>
      </c>
      <c r="L50" s="7" t="s">
        <v>3</v>
      </c>
      <c r="M50" s="22" t="e">
        <f>(K50-I50)/I50</f>
        <v>#DIV/0!</v>
      </c>
      <c r="N50" s="32" t="e">
        <f>D50/I50</f>
        <v>#DIV/0!</v>
      </c>
      <c r="O50" s="32" t="e">
        <f>E50/J50</f>
        <v>#DIV/0!</v>
      </c>
      <c r="P50" s="32">
        <f>F50/K50</f>
        <v>4.8665590736755817</v>
      </c>
      <c r="Q50" s="29" t="e">
        <f>(P50-O50)/O50</f>
        <v>#DIV/0!</v>
      </c>
      <c r="R50" s="22" t="e">
        <f>(P50-N50)/N50</f>
        <v>#DIV/0!</v>
      </c>
    </row>
    <row r="51" spans="1:18" ht="32" customHeight="1">
      <c r="A51" s="5" t="s">
        <v>117</v>
      </c>
      <c r="B51" s="5" t="s">
        <v>118</v>
      </c>
      <c r="C51" s="5" t="s">
        <v>85</v>
      </c>
      <c r="D51" s="7">
        <v>0</v>
      </c>
      <c r="E51" s="7">
        <v>0</v>
      </c>
      <c r="F51" s="6">
        <v>93899</v>
      </c>
      <c r="G51" s="7" t="s">
        <v>3</v>
      </c>
      <c r="H51" s="22" t="e">
        <f>(F51-D51)/D51</f>
        <v>#DIV/0!</v>
      </c>
      <c r="I51" s="7">
        <v>0</v>
      </c>
      <c r="J51" s="7">
        <v>0</v>
      </c>
      <c r="K51" s="6">
        <v>21137</v>
      </c>
      <c r="L51" s="7" t="s">
        <v>3</v>
      </c>
      <c r="M51" s="22" t="e">
        <f>(K51-I51)/I51</f>
        <v>#DIV/0!</v>
      </c>
      <c r="N51" s="32" t="e">
        <f>D51/I51</f>
        <v>#DIV/0!</v>
      </c>
      <c r="O51" s="32" t="e">
        <f>E51/J51</f>
        <v>#DIV/0!</v>
      </c>
      <c r="P51" s="32">
        <f>F51/K51</f>
        <v>4.4423995836684487</v>
      </c>
      <c r="Q51" s="29" t="e">
        <f>(P51-O51)/O51</f>
        <v>#DIV/0!</v>
      </c>
      <c r="R51" s="22" t="e">
        <f>(P51-N51)/N51</f>
        <v>#DIV/0!</v>
      </c>
    </row>
    <row r="52" spans="1:18" ht="32" customHeight="1">
      <c r="A52" s="5" t="s">
        <v>117</v>
      </c>
      <c r="B52" s="5" t="s">
        <v>118</v>
      </c>
      <c r="C52" s="5" t="s">
        <v>90</v>
      </c>
      <c r="D52" s="6">
        <v>336272</v>
      </c>
      <c r="E52" s="6">
        <v>124870</v>
      </c>
      <c r="F52" s="6">
        <v>92160</v>
      </c>
      <c r="G52" s="8">
        <v>-0.26200000000000001</v>
      </c>
      <c r="H52" s="22">
        <f>(F52-D52)/D52</f>
        <v>-0.72593614692867681</v>
      </c>
      <c r="I52" s="6">
        <v>156420</v>
      </c>
      <c r="J52" s="6">
        <v>19200</v>
      </c>
      <c r="K52" s="6">
        <v>19200</v>
      </c>
      <c r="L52" s="8">
        <v>0</v>
      </c>
      <c r="M52" s="22">
        <f>(K52-I52)/I52</f>
        <v>-0.87725354813962408</v>
      </c>
      <c r="N52" s="32">
        <f>D52/I52</f>
        <v>2.1498018156246004</v>
      </c>
      <c r="O52" s="32">
        <f>E52/J52</f>
        <v>6.5036458333333336</v>
      </c>
      <c r="P52" s="32">
        <f>F52/K52</f>
        <v>4.8</v>
      </c>
      <c r="Q52" s="29">
        <f>(P52-O52)/O52</f>
        <v>-0.26195243052774891</v>
      </c>
      <c r="R52" s="22">
        <f>(P52-N52)/N52</f>
        <v>1.2327639529904364</v>
      </c>
    </row>
    <row r="53" spans="1:18" ht="32" customHeight="1">
      <c r="A53" s="5" t="s">
        <v>117</v>
      </c>
      <c r="B53" s="5" t="s">
        <v>118</v>
      </c>
      <c r="C53" s="5" t="s">
        <v>34</v>
      </c>
      <c r="D53" s="7">
        <v>0</v>
      </c>
      <c r="E53" s="6">
        <v>1494991</v>
      </c>
      <c r="F53" s="6">
        <v>75344</v>
      </c>
      <c r="G53" s="8">
        <v>-0.95</v>
      </c>
      <c r="H53" s="22" t="e">
        <f>(F53-D53)/D53</f>
        <v>#DIV/0!</v>
      </c>
      <c r="I53" s="7">
        <v>0</v>
      </c>
      <c r="J53" s="6">
        <v>577405</v>
      </c>
      <c r="K53" s="6">
        <v>19200</v>
      </c>
      <c r="L53" s="8">
        <v>-0.96699999999999997</v>
      </c>
      <c r="M53" s="22" t="e">
        <f>(K53-I53)/I53</f>
        <v>#DIV/0!</v>
      </c>
      <c r="N53" s="32" t="e">
        <f>D53/I53</f>
        <v>#DIV/0!</v>
      </c>
      <c r="O53" s="32">
        <f>E53/J53</f>
        <v>2.5891549259185496</v>
      </c>
      <c r="P53" s="32">
        <f>F53/K53</f>
        <v>3.9241666666666668</v>
      </c>
      <c r="Q53" s="29">
        <f>(P53-O53)/O53</f>
        <v>0.51561678576437353</v>
      </c>
      <c r="R53" s="22" t="e">
        <f>(P53-N53)/N53</f>
        <v>#DIV/0!</v>
      </c>
    </row>
    <row r="54" spans="1:18" ht="32" customHeight="1">
      <c r="A54" s="5" t="s">
        <v>117</v>
      </c>
      <c r="B54" s="5" t="s">
        <v>118</v>
      </c>
      <c r="C54" s="5" t="s">
        <v>55</v>
      </c>
      <c r="D54" s="7">
        <v>0</v>
      </c>
      <c r="E54" s="7">
        <v>0</v>
      </c>
      <c r="F54" s="6">
        <v>69594</v>
      </c>
      <c r="G54" s="7" t="s">
        <v>3</v>
      </c>
      <c r="H54" s="22" t="e">
        <f>(F54-D54)/D54</f>
        <v>#DIV/0!</v>
      </c>
      <c r="I54" s="7">
        <v>0</v>
      </c>
      <c r="J54" s="7">
        <v>0</v>
      </c>
      <c r="K54" s="6">
        <v>18000</v>
      </c>
      <c r="L54" s="7" t="s">
        <v>3</v>
      </c>
      <c r="M54" s="22" t="e">
        <f>(K54-I54)/I54</f>
        <v>#DIV/0!</v>
      </c>
      <c r="N54" s="32" t="e">
        <f>D54/I54</f>
        <v>#DIV/0!</v>
      </c>
      <c r="O54" s="32" t="e">
        <f>E54/J54</f>
        <v>#DIV/0!</v>
      </c>
      <c r="P54" s="32">
        <f>F54/K54</f>
        <v>3.8663333333333334</v>
      </c>
      <c r="Q54" s="29" t="e">
        <f>(P54-O54)/O54</f>
        <v>#DIV/0!</v>
      </c>
      <c r="R54" s="22" t="e">
        <f>(P54-N54)/N54</f>
        <v>#DIV/0!</v>
      </c>
    </row>
    <row r="55" spans="1:18" ht="32" customHeight="1">
      <c r="A55" s="5" t="s">
        <v>117</v>
      </c>
      <c r="B55" s="5" t="s">
        <v>118</v>
      </c>
      <c r="C55" s="5" t="s">
        <v>51</v>
      </c>
      <c r="D55" s="6">
        <v>84525</v>
      </c>
      <c r="E55" s="6">
        <v>1697257</v>
      </c>
      <c r="F55" s="6">
        <v>48810</v>
      </c>
      <c r="G55" s="8">
        <v>-0.97099999999999997</v>
      </c>
      <c r="H55" s="22">
        <f>(F55-D55)/D55</f>
        <v>-0.42253771073646851</v>
      </c>
      <c r="I55" s="6">
        <v>36000</v>
      </c>
      <c r="J55" s="6">
        <v>684133</v>
      </c>
      <c r="K55" s="6">
        <v>18000</v>
      </c>
      <c r="L55" s="8">
        <v>-0.97399999999999998</v>
      </c>
      <c r="M55" s="22">
        <f>(K55-I55)/I55</f>
        <v>-0.5</v>
      </c>
      <c r="N55" s="32">
        <f>D55/I55</f>
        <v>2.3479166666666669</v>
      </c>
      <c r="O55" s="32">
        <f>E55/J55</f>
        <v>2.4808874882515535</v>
      </c>
      <c r="P55" s="32">
        <f>F55/K55</f>
        <v>2.7116666666666664</v>
      </c>
      <c r="Q55" s="29">
        <f>(P55-O55)/O55</f>
        <v>9.3022831348856708E-2</v>
      </c>
      <c r="R55" s="22">
        <f>(P55-N55)/N55</f>
        <v>0.15492457852706282</v>
      </c>
    </row>
    <row r="56" spans="1:18" ht="32" customHeight="1">
      <c r="A56" s="5" t="s">
        <v>117</v>
      </c>
      <c r="B56" s="5" t="s">
        <v>118</v>
      </c>
      <c r="C56" s="5" t="s">
        <v>65</v>
      </c>
      <c r="D56" s="6">
        <v>20800</v>
      </c>
      <c r="E56" s="6">
        <v>8847</v>
      </c>
      <c r="F56" s="6">
        <v>43002</v>
      </c>
      <c r="G56" s="8">
        <v>3.8610000000000002</v>
      </c>
      <c r="H56" s="22">
        <f>(F56-D56)/D56</f>
        <v>1.0674038461538462</v>
      </c>
      <c r="I56" s="7">
        <v>477</v>
      </c>
      <c r="J56" s="6">
        <v>4920</v>
      </c>
      <c r="K56" s="6">
        <v>7273</v>
      </c>
      <c r="L56" s="8">
        <v>0.47799999999999998</v>
      </c>
      <c r="M56" s="22">
        <f>(K56-I56)/I56</f>
        <v>14.247379454926625</v>
      </c>
      <c r="N56" s="32">
        <f>D56/I56</f>
        <v>43.60587002096436</v>
      </c>
      <c r="O56" s="32">
        <f>E56/J56</f>
        <v>1.798170731707317</v>
      </c>
      <c r="P56" s="32">
        <f>F56/K56</f>
        <v>5.9125532792520277</v>
      </c>
      <c r="Q56" s="29">
        <f>(P56-O56)/O56</f>
        <v>2.288093380119812</v>
      </c>
      <c r="R56" s="22">
        <f>(P56-N56)/N56</f>
        <v>-0.86440923489407606</v>
      </c>
    </row>
    <row r="57" spans="1:18" ht="32" customHeight="1">
      <c r="A57" s="5" t="s">
        <v>117</v>
      </c>
      <c r="B57" s="5" t="s">
        <v>118</v>
      </c>
      <c r="C57" s="5" t="s">
        <v>50</v>
      </c>
      <c r="D57" s="7">
        <v>0</v>
      </c>
      <c r="E57" s="7">
        <v>0</v>
      </c>
      <c r="F57" s="6">
        <v>26010</v>
      </c>
      <c r="G57" s="7" t="s">
        <v>3</v>
      </c>
      <c r="H57" s="22" t="e">
        <f>(F57-D57)/D57</f>
        <v>#DIV/0!</v>
      </c>
      <c r="I57" s="7">
        <v>0</v>
      </c>
      <c r="J57" s="7">
        <v>0</v>
      </c>
      <c r="K57" s="6">
        <v>17340</v>
      </c>
      <c r="L57" s="7" t="s">
        <v>3</v>
      </c>
      <c r="M57" s="22" t="e">
        <f>(K57-I57)/I57</f>
        <v>#DIV/0!</v>
      </c>
      <c r="N57" s="32" t="e">
        <f>D57/I57</f>
        <v>#DIV/0!</v>
      </c>
      <c r="O57" s="32" t="e">
        <f>E57/J57</f>
        <v>#DIV/0!</v>
      </c>
      <c r="P57" s="32">
        <f>F57/K57</f>
        <v>1.5</v>
      </c>
      <c r="Q57" s="29" t="e">
        <f>(P57-O57)/O57</f>
        <v>#DIV/0!</v>
      </c>
      <c r="R57" s="22" t="e">
        <f>(P57-N57)/N57</f>
        <v>#DIV/0!</v>
      </c>
    </row>
    <row r="58" spans="1:18" ht="32" customHeight="1">
      <c r="A58" s="5" t="s">
        <v>117</v>
      </c>
      <c r="B58" s="5" t="s">
        <v>118</v>
      </c>
      <c r="C58" s="5" t="s">
        <v>74</v>
      </c>
      <c r="D58" s="7">
        <v>0</v>
      </c>
      <c r="E58" s="6">
        <v>341135</v>
      </c>
      <c r="F58" s="6">
        <v>25705</v>
      </c>
      <c r="G58" s="8">
        <v>-0.92500000000000004</v>
      </c>
      <c r="H58" s="22" t="e">
        <f>(F58-D58)/D58</f>
        <v>#DIV/0!</v>
      </c>
      <c r="I58" s="7">
        <v>0</v>
      </c>
      <c r="J58" s="6">
        <v>109080</v>
      </c>
      <c r="K58" s="6">
        <v>8200</v>
      </c>
      <c r="L58" s="8">
        <v>-0.92500000000000004</v>
      </c>
      <c r="M58" s="22" t="e">
        <f>(K58-I58)/I58</f>
        <v>#DIV/0!</v>
      </c>
      <c r="N58" s="32" t="e">
        <f>D58/I58</f>
        <v>#DIV/0!</v>
      </c>
      <c r="O58" s="32">
        <f>E58/J58</f>
        <v>3.1273835716905025</v>
      </c>
      <c r="P58" s="32">
        <f>F58/K58</f>
        <v>3.1347560975609756</v>
      </c>
      <c r="Q58" s="29">
        <f>(P58-O58)/O58</f>
        <v>2.357410180577208E-3</v>
      </c>
      <c r="R58" s="22" t="e">
        <f>(P58-N58)/N58</f>
        <v>#DIV/0!</v>
      </c>
    </row>
    <row r="59" spans="1:18" ht="32" customHeight="1">
      <c r="A59" s="5" t="s">
        <v>117</v>
      </c>
      <c r="B59" s="5" t="s">
        <v>118</v>
      </c>
      <c r="C59" s="5" t="s">
        <v>78</v>
      </c>
      <c r="D59" s="6">
        <v>25594</v>
      </c>
      <c r="E59" s="7">
        <v>0</v>
      </c>
      <c r="F59" s="6">
        <v>17200</v>
      </c>
      <c r="G59" s="7" t="s">
        <v>3</v>
      </c>
      <c r="H59" s="22">
        <f>(F59-D59)/D59</f>
        <v>-0.32796749238102679</v>
      </c>
      <c r="I59" s="6">
        <v>19200</v>
      </c>
      <c r="J59" s="7">
        <v>0</v>
      </c>
      <c r="K59" s="6">
        <v>1808</v>
      </c>
      <c r="L59" s="7" t="s">
        <v>3</v>
      </c>
      <c r="M59" s="22">
        <f>(K59-I59)/I59</f>
        <v>-0.90583333333333338</v>
      </c>
      <c r="N59" s="32">
        <f>D59/I59</f>
        <v>1.3330208333333333</v>
      </c>
      <c r="O59" s="32" t="e">
        <f>E59/J59</f>
        <v>#DIV/0!</v>
      </c>
      <c r="P59" s="32">
        <f>F59/K59</f>
        <v>9.5132743362831853</v>
      </c>
      <c r="Q59" s="29" t="e">
        <f>(P59-O59)/O59</f>
        <v>#DIV/0!</v>
      </c>
      <c r="R59" s="22">
        <f>(P59-N59)/N59</f>
        <v>6.1366283994935209</v>
      </c>
    </row>
    <row r="60" spans="1:18" ht="32" customHeight="1">
      <c r="A60" s="5" t="s">
        <v>117</v>
      </c>
      <c r="B60" s="5" t="s">
        <v>118</v>
      </c>
      <c r="C60" s="5" t="s">
        <v>4</v>
      </c>
      <c r="D60" s="6">
        <v>35400</v>
      </c>
      <c r="E60" s="6">
        <v>4065</v>
      </c>
      <c r="F60" s="6">
        <v>15465</v>
      </c>
      <c r="G60" s="8">
        <v>2.8039999999999998</v>
      </c>
      <c r="H60" s="22">
        <f>(F60-D60)/D60</f>
        <v>-0.56313559322033901</v>
      </c>
      <c r="I60" s="6">
        <v>1770</v>
      </c>
      <c r="J60" s="7">
        <v>75</v>
      </c>
      <c r="K60" s="7">
        <v>529</v>
      </c>
      <c r="L60" s="8">
        <v>6.0529999999999999</v>
      </c>
      <c r="M60" s="22">
        <f>(K60-I60)/I60</f>
        <v>-0.70112994350282487</v>
      </c>
      <c r="N60" s="32">
        <f>D60/I60</f>
        <v>20</v>
      </c>
      <c r="O60" s="32">
        <f>E60/J60</f>
        <v>54.2</v>
      </c>
      <c r="P60" s="32">
        <f>F60/K60</f>
        <v>29.234404536862005</v>
      </c>
      <c r="Q60" s="29">
        <f>(P60-O60)/O60</f>
        <v>-0.46061984249332094</v>
      </c>
      <c r="R60" s="22">
        <f>(P60-N60)/N60</f>
        <v>0.46172022684310027</v>
      </c>
    </row>
    <row r="61" spans="1:18" ht="32" customHeight="1">
      <c r="A61" s="5" t="s">
        <v>117</v>
      </c>
      <c r="B61" s="5" t="s">
        <v>118</v>
      </c>
      <c r="C61" s="5" t="s">
        <v>60</v>
      </c>
      <c r="D61" s="6">
        <v>18969</v>
      </c>
      <c r="E61" s="7">
        <v>0</v>
      </c>
      <c r="F61" s="6">
        <v>12230</v>
      </c>
      <c r="G61" s="7" t="s">
        <v>3</v>
      </c>
      <c r="H61" s="22">
        <f>(F61-D61)/D61</f>
        <v>-0.35526385154726131</v>
      </c>
      <c r="I61" s="6">
        <v>11504</v>
      </c>
      <c r="J61" s="7">
        <v>0</v>
      </c>
      <c r="K61" s="6">
        <v>1100</v>
      </c>
      <c r="L61" s="7" t="s">
        <v>3</v>
      </c>
      <c r="M61" s="22">
        <f>(K61-I61)/I61</f>
        <v>-0.90438108484005564</v>
      </c>
      <c r="N61" s="32">
        <f>D61/I61</f>
        <v>1.6489047287899861</v>
      </c>
      <c r="O61" s="32" t="e">
        <f>E61/J61</f>
        <v>#DIV/0!</v>
      </c>
      <c r="P61" s="32">
        <f>F61/K61</f>
        <v>11.118181818181819</v>
      </c>
      <c r="Q61" s="29" t="e">
        <f>(P61-O61)/O61</f>
        <v>#DIV/0!</v>
      </c>
      <c r="R61" s="22">
        <f>(P61-N61)/N61</f>
        <v>5.7427678652730059</v>
      </c>
    </row>
    <row r="62" spans="1:18" ht="32" customHeight="1">
      <c r="A62" s="5" t="s">
        <v>117</v>
      </c>
      <c r="B62" s="5" t="s">
        <v>118</v>
      </c>
      <c r="C62" s="5" t="s">
        <v>56</v>
      </c>
      <c r="D62" s="6">
        <v>62700</v>
      </c>
      <c r="E62" s="6">
        <v>11325</v>
      </c>
      <c r="F62" s="6">
        <v>10872</v>
      </c>
      <c r="G62" s="8">
        <v>-0.04</v>
      </c>
      <c r="H62" s="22">
        <f>(F62-D62)/D62</f>
        <v>-0.82660287081339712</v>
      </c>
      <c r="I62" s="6">
        <v>11400</v>
      </c>
      <c r="J62" s="6">
        <v>2390</v>
      </c>
      <c r="K62" s="7">
        <v>900</v>
      </c>
      <c r="L62" s="8">
        <v>-0.623</v>
      </c>
      <c r="M62" s="22">
        <f>(K62-I62)/I62</f>
        <v>-0.92105263157894735</v>
      </c>
      <c r="N62" s="32">
        <f>D62/I62</f>
        <v>5.5</v>
      </c>
      <c r="O62" s="32">
        <f>E62/J62</f>
        <v>4.7384937238493725</v>
      </c>
      <c r="P62" s="32">
        <f>F62/K62</f>
        <v>12.08</v>
      </c>
      <c r="Q62" s="29">
        <f>(P62-O62)/O62</f>
        <v>1.5493333333333332</v>
      </c>
      <c r="R62" s="22">
        <f>(P62-N62)/N62</f>
        <v>1.1963636363636363</v>
      </c>
    </row>
    <row r="63" spans="1:18" ht="32" customHeight="1">
      <c r="A63" s="5" t="s">
        <v>117</v>
      </c>
      <c r="B63" s="5" t="s">
        <v>118</v>
      </c>
      <c r="C63" s="5" t="s">
        <v>82</v>
      </c>
      <c r="D63" s="7">
        <v>0</v>
      </c>
      <c r="E63" s="6">
        <v>4176</v>
      </c>
      <c r="F63" s="6">
        <v>9100</v>
      </c>
      <c r="G63" s="8">
        <v>1.179</v>
      </c>
      <c r="H63" s="22" t="e">
        <f>(F63-D63)/D63</f>
        <v>#DIV/0!</v>
      </c>
      <c r="I63" s="7">
        <v>0</v>
      </c>
      <c r="J63" s="6">
        <v>1694</v>
      </c>
      <c r="K63" s="6">
        <v>1434</v>
      </c>
      <c r="L63" s="8">
        <v>-0.153</v>
      </c>
      <c r="M63" s="22" t="e">
        <f>(K63-I63)/I63</f>
        <v>#DIV/0!</v>
      </c>
      <c r="N63" s="32" t="e">
        <f>D63/I63</f>
        <v>#DIV/0!</v>
      </c>
      <c r="O63" s="32">
        <f>E63/J63</f>
        <v>2.4651711924439197</v>
      </c>
      <c r="P63" s="32">
        <f>F63/K63</f>
        <v>6.345885634588563</v>
      </c>
      <c r="Q63" s="29">
        <f>(P63-O63)/O63</f>
        <v>1.574217017479173</v>
      </c>
      <c r="R63" s="22" t="e">
        <f>(P63-N63)/N63</f>
        <v>#DIV/0!</v>
      </c>
    </row>
    <row r="64" spans="1:18" ht="32" customHeight="1">
      <c r="A64" s="5" t="s">
        <v>117</v>
      </c>
      <c r="B64" s="5" t="s">
        <v>118</v>
      </c>
      <c r="C64" s="5" t="s">
        <v>9</v>
      </c>
      <c r="D64" s="6">
        <v>12748</v>
      </c>
      <c r="E64" s="6">
        <v>8595</v>
      </c>
      <c r="F64" s="6">
        <v>8416</v>
      </c>
      <c r="G64" s="8">
        <v>-2.1000000000000001E-2</v>
      </c>
      <c r="H64" s="22">
        <f>(F64-D64)/D64</f>
        <v>-0.33981801066834011</v>
      </c>
      <c r="I64" s="6">
        <v>4275</v>
      </c>
      <c r="J64" s="6">
        <v>1630</v>
      </c>
      <c r="K64" s="6">
        <v>1710</v>
      </c>
      <c r="L64" s="8">
        <v>4.9000000000000002E-2</v>
      </c>
      <c r="M64" s="22">
        <f>(K64-I64)/I64</f>
        <v>-0.6</v>
      </c>
      <c r="N64" s="32">
        <f>D64/I64</f>
        <v>2.9819883040935671</v>
      </c>
      <c r="O64" s="32">
        <f>E64/J64</f>
        <v>5.2730061349693251</v>
      </c>
      <c r="P64" s="32">
        <f>F64/K64</f>
        <v>4.9216374269005847</v>
      </c>
      <c r="Q64" s="29">
        <f>(P64-O64)/O64</f>
        <v>-6.6635368720424304E-2</v>
      </c>
      <c r="R64" s="22">
        <f>(P64-N64)/N64</f>
        <v>0.6504549733291497</v>
      </c>
    </row>
    <row r="65" spans="1:18" ht="32" customHeight="1">
      <c r="A65" s="5" t="s">
        <v>117</v>
      </c>
      <c r="B65" s="5" t="s">
        <v>118</v>
      </c>
      <c r="C65" s="5" t="s">
        <v>67</v>
      </c>
      <c r="D65" s="7">
        <v>0</v>
      </c>
      <c r="E65" s="6">
        <v>246989</v>
      </c>
      <c r="F65" s="6">
        <v>5561</v>
      </c>
      <c r="G65" s="8">
        <v>-0.97699999999999998</v>
      </c>
      <c r="H65" s="22" t="e">
        <f>(F65-D65)/D65</f>
        <v>#DIV/0!</v>
      </c>
      <c r="I65" s="7">
        <v>0</v>
      </c>
      <c r="J65" s="6">
        <v>7680</v>
      </c>
      <c r="K65" s="7">
        <v>617</v>
      </c>
      <c r="L65" s="8">
        <v>-0.92</v>
      </c>
      <c r="M65" s="22" t="e">
        <f>(K65-I65)/I65</f>
        <v>#DIV/0!</v>
      </c>
      <c r="N65" s="32" t="e">
        <f>D65/I65</f>
        <v>#DIV/0!</v>
      </c>
      <c r="O65" s="32">
        <f>E65/J65</f>
        <v>32.160026041666669</v>
      </c>
      <c r="P65" s="32">
        <f>F65/K65</f>
        <v>9.0129659643435982</v>
      </c>
      <c r="Q65" s="29">
        <f>(P65-O65)/O65</f>
        <v>-0.71974631013462609</v>
      </c>
      <c r="R65" s="22" t="e">
        <f>(P65-N65)/N65</f>
        <v>#DIV/0!</v>
      </c>
    </row>
    <row r="66" spans="1:18" ht="32" customHeight="1">
      <c r="A66" s="5" t="s">
        <v>117</v>
      </c>
      <c r="B66" s="5" t="s">
        <v>118</v>
      </c>
      <c r="C66" s="5" t="s">
        <v>66</v>
      </c>
      <c r="D66" s="6">
        <v>25644</v>
      </c>
      <c r="E66" s="6">
        <v>2129</v>
      </c>
      <c r="F66" s="6">
        <v>2142</v>
      </c>
      <c r="G66" s="8">
        <v>6.0000000000000001E-3</v>
      </c>
      <c r="H66" s="22">
        <f>(F66-D66)/D66</f>
        <v>-0.9164716892840431</v>
      </c>
      <c r="I66" s="6">
        <v>10232</v>
      </c>
      <c r="J66" s="6">
        <v>1170</v>
      </c>
      <c r="K66" s="7">
        <v>764</v>
      </c>
      <c r="L66" s="8">
        <v>-0.34699999999999998</v>
      </c>
      <c r="M66" s="22">
        <f>(K66-I66)/I66</f>
        <v>-0.92533229085222835</v>
      </c>
      <c r="N66" s="32">
        <f>D66/I66</f>
        <v>2.5062548866301797</v>
      </c>
      <c r="O66" s="32">
        <f>E66/J66</f>
        <v>1.8196581196581196</v>
      </c>
      <c r="P66" s="32">
        <f>F66/K66</f>
        <v>2.8036649214659688</v>
      </c>
      <c r="Q66" s="29">
        <f>(P66-O66)/O66</f>
        <v>0.54076465857923139</v>
      </c>
      <c r="R66" s="22">
        <f>(P66-N66)/N66</f>
        <v>0.11866711419590525</v>
      </c>
    </row>
    <row r="67" spans="1:18" ht="32" customHeight="1">
      <c r="A67" s="5" t="s">
        <v>117</v>
      </c>
      <c r="B67" s="5" t="s">
        <v>118</v>
      </c>
      <c r="C67" s="5" t="s">
        <v>2</v>
      </c>
      <c r="D67" s="6">
        <v>2096</v>
      </c>
      <c r="E67" s="7">
        <v>0</v>
      </c>
      <c r="F67" s="7">
        <v>0</v>
      </c>
      <c r="G67" s="7" t="s">
        <v>3</v>
      </c>
      <c r="H67" s="22">
        <f>(F67-D67)/D67</f>
        <v>-1</v>
      </c>
      <c r="I67" s="7">
        <v>381</v>
      </c>
      <c r="J67" s="7">
        <v>0</v>
      </c>
      <c r="K67" s="7">
        <v>0</v>
      </c>
      <c r="L67" s="7" t="s">
        <v>3</v>
      </c>
      <c r="M67" s="22">
        <f>(K67-I67)/I67</f>
        <v>-1</v>
      </c>
      <c r="N67" s="32">
        <f>D67/I67</f>
        <v>5.501312335958005</v>
      </c>
      <c r="O67" s="32" t="e">
        <f>E67/J67</f>
        <v>#DIV/0!</v>
      </c>
      <c r="P67" s="32" t="e">
        <f>F67/K67</f>
        <v>#DIV/0!</v>
      </c>
      <c r="Q67" s="29" t="e">
        <f>(P67-O67)/O67</f>
        <v>#DIV/0!</v>
      </c>
      <c r="R67" s="22" t="e">
        <f>(P67-N67)/N67</f>
        <v>#DIV/0!</v>
      </c>
    </row>
    <row r="68" spans="1:18" ht="32" customHeight="1">
      <c r="A68" s="5" t="s">
        <v>117</v>
      </c>
      <c r="B68" s="5" t="s">
        <v>118</v>
      </c>
      <c r="C68" s="5" t="s">
        <v>5</v>
      </c>
      <c r="D68" s="6">
        <v>19320</v>
      </c>
      <c r="E68" s="7">
        <v>0</v>
      </c>
      <c r="F68" s="7">
        <v>0</v>
      </c>
      <c r="G68" s="7" t="s">
        <v>3</v>
      </c>
      <c r="H68" s="22">
        <f>(F68-D68)/D68</f>
        <v>-1</v>
      </c>
      <c r="I68" s="6">
        <v>5690</v>
      </c>
      <c r="J68" s="7">
        <v>0</v>
      </c>
      <c r="K68" s="7">
        <v>0</v>
      </c>
      <c r="L68" s="7" t="s">
        <v>3</v>
      </c>
      <c r="M68" s="22">
        <f>(K68-I68)/I68</f>
        <v>-1</v>
      </c>
      <c r="N68" s="32">
        <f>D68/I68</f>
        <v>3.3954305799648505</v>
      </c>
      <c r="O68" s="32" t="e">
        <f>E68/J68</f>
        <v>#DIV/0!</v>
      </c>
      <c r="P68" s="32" t="e">
        <f>F68/K68</f>
        <v>#DIV/0!</v>
      </c>
      <c r="Q68" s="29" t="e">
        <f>(P68-O68)/O68</f>
        <v>#DIV/0!</v>
      </c>
      <c r="R68" s="22" t="e">
        <f>(P68-N68)/N68</f>
        <v>#DIV/0!</v>
      </c>
    </row>
    <row r="69" spans="1:18" ht="32" customHeight="1">
      <c r="A69" s="5" t="s">
        <v>117</v>
      </c>
      <c r="B69" s="5" t="s">
        <v>118</v>
      </c>
      <c r="C69" s="5" t="s">
        <v>6</v>
      </c>
      <c r="D69" s="7">
        <v>0</v>
      </c>
      <c r="E69" s="6">
        <v>50304</v>
      </c>
      <c r="F69" s="7">
        <v>0</v>
      </c>
      <c r="G69" s="8">
        <v>-1</v>
      </c>
      <c r="H69" s="22" t="e">
        <f>(F69-D69)/D69</f>
        <v>#DIV/0!</v>
      </c>
      <c r="I69" s="7">
        <v>0</v>
      </c>
      <c r="J69" s="6">
        <v>19200</v>
      </c>
      <c r="K69" s="7">
        <v>0</v>
      </c>
      <c r="L69" s="8">
        <v>-1</v>
      </c>
      <c r="M69" s="22" t="e">
        <f>(K69-I69)/I69</f>
        <v>#DIV/0!</v>
      </c>
      <c r="N69" s="32" t="e">
        <f>D69/I69</f>
        <v>#DIV/0!</v>
      </c>
      <c r="O69" s="32">
        <f>E69/J69</f>
        <v>2.62</v>
      </c>
      <c r="P69" s="32" t="e">
        <f>F69/K69</f>
        <v>#DIV/0!</v>
      </c>
      <c r="Q69" s="29" t="e">
        <f>(P69-O69)/O69</f>
        <v>#DIV/0!</v>
      </c>
      <c r="R69" s="22" t="e">
        <f>(P69-N69)/N69</f>
        <v>#DIV/0!</v>
      </c>
    </row>
    <row r="70" spans="1:18" ht="32" customHeight="1">
      <c r="A70" s="5" t="s">
        <v>117</v>
      </c>
      <c r="B70" s="5" t="s">
        <v>118</v>
      </c>
      <c r="C70" s="5" t="s">
        <v>11</v>
      </c>
      <c r="D70" s="6">
        <v>133376</v>
      </c>
      <c r="E70" s="7">
        <v>0</v>
      </c>
      <c r="F70" s="7">
        <v>0</v>
      </c>
      <c r="G70" s="7" t="s">
        <v>3</v>
      </c>
      <c r="H70" s="22">
        <f>(F70-D70)/D70</f>
        <v>-1</v>
      </c>
      <c r="I70" s="6">
        <v>63000</v>
      </c>
      <c r="J70" s="7">
        <v>0</v>
      </c>
      <c r="K70" s="7">
        <v>0</v>
      </c>
      <c r="L70" s="7" t="s">
        <v>3</v>
      </c>
      <c r="M70" s="22">
        <f>(K70-I70)/I70</f>
        <v>-1</v>
      </c>
      <c r="N70" s="32">
        <f>D70/I70</f>
        <v>2.1170793650793649</v>
      </c>
      <c r="O70" s="32" t="e">
        <f>E70/J70</f>
        <v>#DIV/0!</v>
      </c>
      <c r="P70" s="32" t="e">
        <f>F70/K70</f>
        <v>#DIV/0!</v>
      </c>
      <c r="Q70" s="29" t="e">
        <f>(P70-O70)/O70</f>
        <v>#DIV/0!</v>
      </c>
      <c r="R70" s="22" t="e">
        <f>(P70-N70)/N70</f>
        <v>#DIV/0!</v>
      </c>
    </row>
    <row r="71" spans="1:18" ht="32" customHeight="1">
      <c r="A71" s="5" t="s">
        <v>117</v>
      </c>
      <c r="B71" s="5" t="s">
        <v>118</v>
      </c>
      <c r="C71" s="5" t="s">
        <v>15</v>
      </c>
      <c r="D71" s="7">
        <v>0</v>
      </c>
      <c r="E71" s="6">
        <v>84868</v>
      </c>
      <c r="F71" s="7">
        <v>0</v>
      </c>
      <c r="G71" s="8">
        <v>-1</v>
      </c>
      <c r="H71" s="22" t="e">
        <f>(F71-D71)/D71</f>
        <v>#DIV/0!</v>
      </c>
      <c r="I71" s="7">
        <v>0</v>
      </c>
      <c r="J71" s="6">
        <v>10020</v>
      </c>
      <c r="K71" s="7">
        <v>0</v>
      </c>
      <c r="L71" s="8">
        <v>-1</v>
      </c>
      <c r="M71" s="22" t="e">
        <f>(K71-I71)/I71</f>
        <v>#DIV/0!</v>
      </c>
      <c r="N71" s="32" t="e">
        <f>D71/I71</f>
        <v>#DIV/0!</v>
      </c>
      <c r="O71" s="32">
        <f>E71/J71</f>
        <v>8.469860279441118</v>
      </c>
      <c r="P71" s="32" t="e">
        <f>F71/K71</f>
        <v>#DIV/0!</v>
      </c>
      <c r="Q71" s="29" t="e">
        <f>(P71-O71)/O71</f>
        <v>#DIV/0!</v>
      </c>
      <c r="R71" s="22" t="e">
        <f>(P71-N71)/N71</f>
        <v>#DIV/0!</v>
      </c>
    </row>
    <row r="72" spans="1:18" ht="32" customHeight="1">
      <c r="A72" s="5" t="s">
        <v>117</v>
      </c>
      <c r="B72" s="5" t="s">
        <v>118</v>
      </c>
      <c r="C72" s="5" t="s">
        <v>21</v>
      </c>
      <c r="D72" s="6">
        <v>86623</v>
      </c>
      <c r="E72" s="6">
        <v>131984</v>
      </c>
      <c r="F72" s="7">
        <v>0</v>
      </c>
      <c r="G72" s="8">
        <v>-1</v>
      </c>
      <c r="H72" s="22">
        <f>(F72-D72)/D72</f>
        <v>-1</v>
      </c>
      <c r="I72" s="6">
        <v>68823</v>
      </c>
      <c r="J72" s="6">
        <v>19250</v>
      </c>
      <c r="K72" s="7">
        <v>0</v>
      </c>
      <c r="L72" s="8">
        <v>-1</v>
      </c>
      <c r="M72" s="22">
        <f>(K72-I72)/I72</f>
        <v>-1</v>
      </c>
      <c r="N72" s="32">
        <f>D72/I72</f>
        <v>1.2586344681283874</v>
      </c>
      <c r="O72" s="32">
        <f>E72/J72</f>
        <v>6.8563116883116884</v>
      </c>
      <c r="P72" s="32" t="e">
        <f>F72/K72</f>
        <v>#DIV/0!</v>
      </c>
      <c r="Q72" s="29" t="e">
        <f>(P72-O72)/O72</f>
        <v>#DIV/0!</v>
      </c>
      <c r="R72" s="22" t="e">
        <f>(P72-N72)/N72</f>
        <v>#DIV/0!</v>
      </c>
    </row>
    <row r="73" spans="1:18" ht="32" customHeight="1">
      <c r="A73" s="5" t="s">
        <v>117</v>
      </c>
      <c r="B73" s="5" t="s">
        <v>118</v>
      </c>
      <c r="C73" s="5" t="s">
        <v>22</v>
      </c>
      <c r="D73" s="7">
        <v>0</v>
      </c>
      <c r="E73" s="6">
        <v>2160</v>
      </c>
      <c r="F73" s="7">
        <v>0</v>
      </c>
      <c r="G73" s="8">
        <v>-1</v>
      </c>
      <c r="H73" s="22" t="e">
        <f>(F73-D73)/D73</f>
        <v>#DIV/0!</v>
      </c>
      <c r="I73" s="7">
        <v>0</v>
      </c>
      <c r="J73" s="7">
        <v>450</v>
      </c>
      <c r="K73" s="7">
        <v>0</v>
      </c>
      <c r="L73" s="8">
        <v>-1</v>
      </c>
      <c r="M73" s="22" t="e">
        <f>(K73-I73)/I73</f>
        <v>#DIV/0!</v>
      </c>
      <c r="N73" s="32" t="e">
        <f>D73/I73</f>
        <v>#DIV/0!</v>
      </c>
      <c r="O73" s="32">
        <f>E73/J73</f>
        <v>4.8</v>
      </c>
      <c r="P73" s="32" t="e">
        <f>F73/K73</f>
        <v>#DIV/0!</v>
      </c>
      <c r="Q73" s="29" t="e">
        <f>(P73-O73)/O73</f>
        <v>#DIV/0!</v>
      </c>
      <c r="R73" s="22" t="e">
        <f>(P73-N73)/N73</f>
        <v>#DIV/0!</v>
      </c>
    </row>
    <row r="74" spans="1:18" ht="32" customHeight="1">
      <c r="A74" s="5" t="s">
        <v>117</v>
      </c>
      <c r="B74" s="5" t="s">
        <v>118</v>
      </c>
      <c r="C74" s="5" t="s">
        <v>26</v>
      </c>
      <c r="D74" s="6">
        <v>6750</v>
      </c>
      <c r="E74" s="7">
        <v>0</v>
      </c>
      <c r="F74" s="7">
        <v>0</v>
      </c>
      <c r="G74" s="7" t="s">
        <v>3</v>
      </c>
      <c r="H74" s="22">
        <f>(F74-D74)/D74</f>
        <v>-1</v>
      </c>
      <c r="I74" s="7">
        <v>900</v>
      </c>
      <c r="J74" s="7">
        <v>0</v>
      </c>
      <c r="K74" s="7">
        <v>0</v>
      </c>
      <c r="L74" s="7" t="s">
        <v>3</v>
      </c>
      <c r="M74" s="22">
        <f>(K74-I74)/I74</f>
        <v>-1</v>
      </c>
      <c r="N74" s="32">
        <f>D74/I74</f>
        <v>7.5</v>
      </c>
      <c r="O74" s="32" t="e">
        <f>E74/J74</f>
        <v>#DIV/0!</v>
      </c>
      <c r="P74" s="32" t="e">
        <f>F74/K74</f>
        <v>#DIV/0!</v>
      </c>
      <c r="Q74" s="29" t="e">
        <f>(P74-O74)/O74</f>
        <v>#DIV/0!</v>
      </c>
      <c r="R74" s="22" t="e">
        <f>(P74-N74)/N74</f>
        <v>#DIV/0!</v>
      </c>
    </row>
    <row r="75" spans="1:18" ht="32" customHeight="1">
      <c r="A75" s="5" t="s">
        <v>117</v>
      </c>
      <c r="B75" s="5" t="s">
        <v>118</v>
      </c>
      <c r="C75" s="5" t="s">
        <v>28</v>
      </c>
      <c r="D75" s="7">
        <v>0</v>
      </c>
      <c r="E75" s="6">
        <v>108246</v>
      </c>
      <c r="F75" s="7">
        <v>0</v>
      </c>
      <c r="G75" s="8">
        <v>-1</v>
      </c>
      <c r="H75" s="22" t="e">
        <f>(F75-D75)/D75</f>
        <v>#DIV/0!</v>
      </c>
      <c r="I75" s="7">
        <v>0</v>
      </c>
      <c r="J75" s="6">
        <v>18000</v>
      </c>
      <c r="K75" s="7">
        <v>0</v>
      </c>
      <c r="L75" s="8">
        <v>-1</v>
      </c>
      <c r="M75" s="22" t="e">
        <f>(K75-I75)/I75</f>
        <v>#DIV/0!</v>
      </c>
      <c r="N75" s="32" t="e">
        <f>D75/I75</f>
        <v>#DIV/0!</v>
      </c>
      <c r="O75" s="32">
        <f>E75/J75</f>
        <v>6.0136666666666665</v>
      </c>
      <c r="P75" s="32" t="e">
        <f>F75/K75</f>
        <v>#DIV/0!</v>
      </c>
      <c r="Q75" s="29" t="e">
        <f>(P75-O75)/O75</f>
        <v>#DIV/0!</v>
      </c>
      <c r="R75" s="22" t="e">
        <f>(P75-N75)/N75</f>
        <v>#DIV/0!</v>
      </c>
    </row>
    <row r="76" spans="1:18" ht="32" customHeight="1">
      <c r="A76" s="5" t="s">
        <v>117</v>
      </c>
      <c r="B76" s="5" t="s">
        <v>118</v>
      </c>
      <c r="C76" s="5" t="s">
        <v>30</v>
      </c>
      <c r="D76" s="6">
        <v>9282</v>
      </c>
      <c r="E76" s="6">
        <v>12017</v>
      </c>
      <c r="F76" s="7">
        <v>0</v>
      </c>
      <c r="G76" s="8">
        <v>-1</v>
      </c>
      <c r="H76" s="22">
        <f>(F76-D76)/D76</f>
        <v>-1</v>
      </c>
      <c r="I76" s="7">
        <v>448</v>
      </c>
      <c r="J76" s="7">
        <v>608</v>
      </c>
      <c r="K76" s="7">
        <v>0</v>
      </c>
      <c r="L76" s="8">
        <v>-1</v>
      </c>
      <c r="M76" s="22">
        <f>(K76-I76)/I76</f>
        <v>-1</v>
      </c>
      <c r="N76" s="32">
        <f>D76/I76</f>
        <v>20.71875</v>
      </c>
      <c r="O76" s="32">
        <f>E76/J76</f>
        <v>19.764802631578949</v>
      </c>
      <c r="P76" s="32" t="e">
        <f>F76/K76</f>
        <v>#DIV/0!</v>
      </c>
      <c r="Q76" s="29" t="e">
        <f>(P76-O76)/O76</f>
        <v>#DIV/0!</v>
      </c>
      <c r="R76" s="22" t="e">
        <f>(P76-N76)/N76</f>
        <v>#DIV/0!</v>
      </c>
    </row>
    <row r="77" spans="1:18" ht="32" customHeight="1">
      <c r="A77" s="5" t="s">
        <v>117</v>
      </c>
      <c r="B77" s="5" t="s">
        <v>118</v>
      </c>
      <c r="C77" s="5" t="s">
        <v>31</v>
      </c>
      <c r="D77" s="6">
        <v>5453</v>
      </c>
      <c r="E77" s="7">
        <v>0</v>
      </c>
      <c r="F77" s="7">
        <v>0</v>
      </c>
      <c r="G77" s="7" t="s">
        <v>3</v>
      </c>
      <c r="H77" s="22">
        <f>(F77-D77)/D77</f>
        <v>-1</v>
      </c>
      <c r="I77" s="6">
        <v>1200</v>
      </c>
      <c r="J77" s="7">
        <v>0</v>
      </c>
      <c r="K77" s="7">
        <v>0</v>
      </c>
      <c r="L77" s="7" t="s">
        <v>3</v>
      </c>
      <c r="M77" s="22">
        <f>(K77-I77)/I77</f>
        <v>-1</v>
      </c>
      <c r="N77" s="32">
        <f>D77/I77</f>
        <v>4.5441666666666665</v>
      </c>
      <c r="O77" s="32" t="e">
        <f>E77/J77</f>
        <v>#DIV/0!</v>
      </c>
      <c r="P77" s="32" t="e">
        <f>F77/K77</f>
        <v>#DIV/0!</v>
      </c>
      <c r="Q77" s="29" t="e">
        <f>(P77-O77)/O77</f>
        <v>#DIV/0!</v>
      </c>
      <c r="R77" s="22" t="e">
        <f>(P77-N77)/N77</f>
        <v>#DIV/0!</v>
      </c>
    </row>
    <row r="78" spans="1:18" ht="32" customHeight="1">
      <c r="A78" s="5" t="s">
        <v>117</v>
      </c>
      <c r="B78" s="5" t="s">
        <v>118</v>
      </c>
      <c r="C78" s="5" t="s">
        <v>35</v>
      </c>
      <c r="D78" s="7">
        <v>0</v>
      </c>
      <c r="E78" s="6">
        <v>160896</v>
      </c>
      <c r="F78" s="7">
        <v>0</v>
      </c>
      <c r="G78" s="8">
        <v>-1</v>
      </c>
      <c r="H78" s="22" t="e">
        <f>(F78-D78)/D78</f>
        <v>#DIV/0!</v>
      </c>
      <c r="I78" s="7">
        <v>0</v>
      </c>
      <c r="J78" s="6">
        <v>76800</v>
      </c>
      <c r="K78" s="7">
        <v>0</v>
      </c>
      <c r="L78" s="8">
        <v>-1</v>
      </c>
      <c r="M78" s="22" t="e">
        <f>(K78-I78)/I78</f>
        <v>#DIV/0!</v>
      </c>
      <c r="N78" s="32" t="e">
        <f>D78/I78</f>
        <v>#DIV/0!</v>
      </c>
      <c r="O78" s="32">
        <f>E78/J78</f>
        <v>2.0950000000000002</v>
      </c>
      <c r="P78" s="32" t="e">
        <f>F78/K78</f>
        <v>#DIV/0!</v>
      </c>
      <c r="Q78" s="29" t="e">
        <f>(P78-O78)/O78</f>
        <v>#DIV/0!</v>
      </c>
      <c r="R78" s="22" t="e">
        <f>(P78-N78)/N78</f>
        <v>#DIV/0!</v>
      </c>
    </row>
    <row r="79" spans="1:18" ht="32" customHeight="1">
      <c r="A79" s="5" t="s">
        <v>117</v>
      </c>
      <c r="B79" s="5" t="s">
        <v>118</v>
      </c>
      <c r="C79" s="5" t="s">
        <v>45</v>
      </c>
      <c r="D79" s="7">
        <v>0</v>
      </c>
      <c r="E79" s="6">
        <v>36679</v>
      </c>
      <c r="F79" s="7">
        <v>0</v>
      </c>
      <c r="G79" s="8">
        <v>-1</v>
      </c>
      <c r="H79" s="22" t="e">
        <f>(F79-D79)/D79</f>
        <v>#DIV/0!</v>
      </c>
      <c r="I79" s="7">
        <v>0</v>
      </c>
      <c r="J79" s="6">
        <v>4569</v>
      </c>
      <c r="K79" s="7">
        <v>0</v>
      </c>
      <c r="L79" s="8">
        <v>-1</v>
      </c>
      <c r="M79" s="22" t="e">
        <f>(K79-I79)/I79</f>
        <v>#DIV/0!</v>
      </c>
      <c r="N79" s="32" t="e">
        <f>D79/I79</f>
        <v>#DIV/0!</v>
      </c>
      <c r="O79" s="32">
        <f>E79/J79</f>
        <v>8.027796016633836</v>
      </c>
      <c r="P79" s="32" t="e">
        <f>F79/K79</f>
        <v>#DIV/0!</v>
      </c>
      <c r="Q79" s="29" t="e">
        <f>(P79-O79)/O79</f>
        <v>#DIV/0!</v>
      </c>
      <c r="R79" s="22" t="e">
        <f>(P79-N79)/N79</f>
        <v>#DIV/0!</v>
      </c>
    </row>
    <row r="80" spans="1:18" ht="32" customHeight="1">
      <c r="A80" s="5" t="s">
        <v>117</v>
      </c>
      <c r="B80" s="5" t="s">
        <v>118</v>
      </c>
      <c r="C80" s="5" t="s">
        <v>47</v>
      </c>
      <c r="D80" s="7">
        <v>0</v>
      </c>
      <c r="E80" s="6">
        <v>4870</v>
      </c>
      <c r="F80" s="7">
        <v>0</v>
      </c>
      <c r="G80" s="8">
        <v>-1</v>
      </c>
      <c r="H80" s="22" t="e">
        <f>(F80-D80)/D80</f>
        <v>#DIV/0!</v>
      </c>
      <c r="I80" s="7">
        <v>0</v>
      </c>
      <c r="J80" s="6">
        <v>1303</v>
      </c>
      <c r="K80" s="7">
        <v>0</v>
      </c>
      <c r="L80" s="8">
        <v>-1</v>
      </c>
      <c r="M80" s="22" t="e">
        <f>(K80-I80)/I80</f>
        <v>#DIV/0!</v>
      </c>
      <c r="N80" s="32" t="e">
        <f>D80/I80</f>
        <v>#DIV/0!</v>
      </c>
      <c r="O80" s="32">
        <f>E80/J80</f>
        <v>3.7375287797390637</v>
      </c>
      <c r="P80" s="32" t="e">
        <f>F80/K80</f>
        <v>#DIV/0!</v>
      </c>
      <c r="Q80" s="29" t="e">
        <f>(P80-O80)/O80</f>
        <v>#DIV/0!</v>
      </c>
      <c r="R80" s="22" t="e">
        <f>(P80-N80)/N80</f>
        <v>#DIV/0!</v>
      </c>
    </row>
    <row r="81" spans="1:18" ht="32" customHeight="1">
      <c r="A81" s="5" t="s">
        <v>117</v>
      </c>
      <c r="B81" s="5" t="s">
        <v>118</v>
      </c>
      <c r="C81" s="5" t="s">
        <v>57</v>
      </c>
      <c r="D81" s="6">
        <v>163016</v>
      </c>
      <c r="E81" s="6">
        <v>1111141</v>
      </c>
      <c r="F81" s="7">
        <v>0</v>
      </c>
      <c r="G81" s="8">
        <v>-1</v>
      </c>
      <c r="H81" s="22">
        <f>(F81-D81)/D81</f>
        <v>-1</v>
      </c>
      <c r="I81" s="6">
        <v>39623</v>
      </c>
      <c r="J81" s="6">
        <v>384591</v>
      </c>
      <c r="K81" s="7">
        <v>0</v>
      </c>
      <c r="L81" s="8">
        <v>-1</v>
      </c>
      <c r="M81" s="22">
        <f>(K81-I81)/I81</f>
        <v>-1</v>
      </c>
      <c r="N81" s="32">
        <f>D81/I81</f>
        <v>4.1141761098351965</v>
      </c>
      <c r="O81" s="32">
        <f>E81/J81</f>
        <v>2.8891497720955508</v>
      </c>
      <c r="P81" s="32" t="e">
        <f>F81/K81</f>
        <v>#DIV/0!</v>
      </c>
      <c r="Q81" s="29" t="e">
        <f>(P81-O81)/O81</f>
        <v>#DIV/0!</v>
      </c>
      <c r="R81" s="22" t="e">
        <f>(P81-N81)/N81</f>
        <v>#DIV/0!</v>
      </c>
    </row>
    <row r="82" spans="1:18" ht="32" customHeight="1">
      <c r="A82" s="5" t="s">
        <v>117</v>
      </c>
      <c r="B82" s="5" t="s">
        <v>118</v>
      </c>
      <c r="C82" s="5" t="s">
        <v>68</v>
      </c>
      <c r="D82" s="7">
        <v>0</v>
      </c>
      <c r="E82" s="6">
        <v>11469</v>
      </c>
      <c r="F82" s="7">
        <v>0</v>
      </c>
      <c r="G82" s="8">
        <v>-1</v>
      </c>
      <c r="H82" s="22" t="e">
        <f>(F82-D82)/D82</f>
        <v>#DIV/0!</v>
      </c>
      <c r="I82" s="7">
        <v>0</v>
      </c>
      <c r="J82" s="6">
        <v>3823</v>
      </c>
      <c r="K82" s="7">
        <v>0</v>
      </c>
      <c r="L82" s="8">
        <v>-1</v>
      </c>
      <c r="M82" s="22" t="e">
        <f>(K82-I82)/I82</f>
        <v>#DIV/0!</v>
      </c>
      <c r="N82" s="32" t="e">
        <f>D82/I82</f>
        <v>#DIV/0!</v>
      </c>
      <c r="O82" s="32">
        <f>E82/J82</f>
        <v>3</v>
      </c>
      <c r="P82" s="32" t="e">
        <f>F82/K82</f>
        <v>#DIV/0!</v>
      </c>
      <c r="Q82" s="29" t="e">
        <f>(P82-O82)/O82</f>
        <v>#DIV/0!</v>
      </c>
      <c r="R82" s="22" t="e">
        <f>(P82-N82)/N82</f>
        <v>#DIV/0!</v>
      </c>
    </row>
    <row r="83" spans="1:18" ht="32" customHeight="1">
      <c r="A83" s="5" t="s">
        <v>117</v>
      </c>
      <c r="B83" s="5" t="s">
        <v>118</v>
      </c>
      <c r="C83" s="5" t="s">
        <v>69</v>
      </c>
      <c r="D83" s="6">
        <v>3872</v>
      </c>
      <c r="E83" s="7">
        <v>0</v>
      </c>
      <c r="F83" s="7">
        <v>0</v>
      </c>
      <c r="G83" s="7" t="s">
        <v>3</v>
      </c>
      <c r="H83" s="22">
        <f>(F83-D83)/D83</f>
        <v>-1</v>
      </c>
      <c r="I83" s="7">
        <v>842</v>
      </c>
      <c r="J83" s="7">
        <v>0</v>
      </c>
      <c r="K83" s="7">
        <v>0</v>
      </c>
      <c r="L83" s="7" t="s">
        <v>3</v>
      </c>
      <c r="M83" s="22">
        <f>(K83-I83)/I83</f>
        <v>-1</v>
      </c>
      <c r="N83" s="32">
        <f>D83/I83</f>
        <v>4.5985748218527318</v>
      </c>
      <c r="O83" s="32" t="e">
        <f>E83/J83</f>
        <v>#DIV/0!</v>
      </c>
      <c r="P83" s="32" t="e">
        <f>F83/K83</f>
        <v>#DIV/0!</v>
      </c>
      <c r="Q83" s="29" t="e">
        <f>(P83-O83)/O83</f>
        <v>#DIV/0!</v>
      </c>
      <c r="R83" s="22" t="e">
        <f>(P83-N83)/N83</f>
        <v>#DIV/0!</v>
      </c>
    </row>
    <row r="84" spans="1:18" ht="32" customHeight="1">
      <c r="A84" s="5" t="s">
        <v>117</v>
      </c>
      <c r="B84" s="5" t="s">
        <v>118</v>
      </c>
      <c r="C84" s="5" t="s">
        <v>71</v>
      </c>
      <c r="D84" s="6">
        <v>2800</v>
      </c>
      <c r="E84" s="7">
        <v>0</v>
      </c>
      <c r="F84" s="7">
        <v>0</v>
      </c>
      <c r="G84" s="7" t="s">
        <v>3</v>
      </c>
      <c r="H84" s="22">
        <f>(F84-D84)/D84</f>
        <v>-1</v>
      </c>
      <c r="I84" s="6">
        <v>2950</v>
      </c>
      <c r="J84" s="7">
        <v>0</v>
      </c>
      <c r="K84" s="7">
        <v>0</v>
      </c>
      <c r="L84" s="7" t="s">
        <v>3</v>
      </c>
      <c r="M84" s="22">
        <f>(K84-I84)/I84</f>
        <v>-1</v>
      </c>
      <c r="N84" s="32">
        <f>D84/I84</f>
        <v>0.94915254237288138</v>
      </c>
      <c r="O84" s="32" t="e">
        <f>E84/J84</f>
        <v>#DIV/0!</v>
      </c>
      <c r="P84" s="32" t="e">
        <f>F84/K84</f>
        <v>#DIV/0!</v>
      </c>
      <c r="Q84" s="29" t="e">
        <f>(P84-O84)/O84</f>
        <v>#DIV/0!</v>
      </c>
      <c r="R84" s="22" t="e">
        <f>(P84-N84)/N84</f>
        <v>#DIV/0!</v>
      </c>
    </row>
    <row r="85" spans="1:18" ht="32" customHeight="1">
      <c r="A85" s="5" t="s">
        <v>117</v>
      </c>
      <c r="B85" s="5" t="s">
        <v>118</v>
      </c>
      <c r="C85" s="5" t="s">
        <v>75</v>
      </c>
      <c r="D85" s="7">
        <v>0</v>
      </c>
      <c r="E85" s="6">
        <v>25216</v>
      </c>
      <c r="F85" s="7">
        <v>0</v>
      </c>
      <c r="G85" s="8">
        <v>-1</v>
      </c>
      <c r="H85" s="22" t="e">
        <f>(F85-D85)/D85</f>
        <v>#DIV/0!</v>
      </c>
      <c r="I85" s="7">
        <v>0</v>
      </c>
      <c r="J85" s="6">
        <v>4150</v>
      </c>
      <c r="K85" s="7">
        <v>0</v>
      </c>
      <c r="L85" s="8">
        <v>-1</v>
      </c>
      <c r="M85" s="22" t="e">
        <f>(K85-I85)/I85</f>
        <v>#DIV/0!</v>
      </c>
      <c r="N85" s="32" t="e">
        <f>D85/I85</f>
        <v>#DIV/0!</v>
      </c>
      <c r="O85" s="32">
        <f>E85/J85</f>
        <v>6.0761445783132526</v>
      </c>
      <c r="P85" s="32" t="e">
        <f>F85/K85</f>
        <v>#DIV/0!</v>
      </c>
      <c r="Q85" s="29" t="e">
        <f>(P85-O85)/O85</f>
        <v>#DIV/0!</v>
      </c>
      <c r="R85" s="22" t="e">
        <f>(P85-N85)/N85</f>
        <v>#DIV/0!</v>
      </c>
    </row>
    <row r="86" spans="1:18" ht="32" customHeight="1">
      <c r="A86" s="5" t="s">
        <v>117</v>
      </c>
      <c r="B86" s="5" t="s">
        <v>118</v>
      </c>
      <c r="C86" s="5" t="s">
        <v>77</v>
      </c>
      <c r="D86" s="6">
        <v>2112</v>
      </c>
      <c r="E86" s="7">
        <v>0</v>
      </c>
      <c r="F86" s="7">
        <v>0</v>
      </c>
      <c r="G86" s="7" t="s">
        <v>3</v>
      </c>
      <c r="H86" s="22">
        <f>(F86-D86)/D86</f>
        <v>-1</v>
      </c>
      <c r="I86" s="7">
        <v>769</v>
      </c>
      <c r="J86" s="7">
        <v>0</v>
      </c>
      <c r="K86" s="7">
        <v>0</v>
      </c>
      <c r="L86" s="7" t="s">
        <v>3</v>
      </c>
      <c r="M86" s="22">
        <f>(K86-I86)/I86</f>
        <v>-1</v>
      </c>
      <c r="N86" s="32">
        <f>D86/I86</f>
        <v>2.7464239271781534</v>
      </c>
      <c r="O86" s="32" t="e">
        <f>E86/J86</f>
        <v>#DIV/0!</v>
      </c>
      <c r="P86" s="32" t="e">
        <f>F86/K86</f>
        <v>#DIV/0!</v>
      </c>
      <c r="Q86" s="29" t="e">
        <f>(P86-O86)/O86</f>
        <v>#DIV/0!</v>
      </c>
      <c r="R86" s="22" t="e">
        <f>(P86-N86)/N86</f>
        <v>#DIV/0!</v>
      </c>
    </row>
    <row r="87" spans="1:18" ht="32" customHeight="1">
      <c r="A87" s="5" t="s">
        <v>117</v>
      </c>
      <c r="B87" s="5" t="s">
        <v>118</v>
      </c>
      <c r="C87" s="5" t="s">
        <v>81</v>
      </c>
      <c r="D87" s="6">
        <v>107531</v>
      </c>
      <c r="E87" s="6">
        <v>2032854</v>
      </c>
      <c r="F87" s="7">
        <v>0</v>
      </c>
      <c r="G87" s="8">
        <v>-1</v>
      </c>
      <c r="H87" s="22">
        <f>(F87-D87)/D87</f>
        <v>-1</v>
      </c>
      <c r="I87" s="6">
        <v>73716</v>
      </c>
      <c r="J87" s="6">
        <v>846756</v>
      </c>
      <c r="K87" s="7">
        <v>0</v>
      </c>
      <c r="L87" s="8">
        <v>-1</v>
      </c>
      <c r="M87" s="22">
        <f>(K87-I87)/I87</f>
        <v>-1</v>
      </c>
      <c r="N87" s="32">
        <f>D87/I87</f>
        <v>1.4587199522491725</v>
      </c>
      <c r="O87" s="32">
        <f>E87/J87</f>
        <v>2.4007553533721637</v>
      </c>
      <c r="P87" s="32" t="e">
        <f>F87/K87</f>
        <v>#DIV/0!</v>
      </c>
      <c r="Q87" s="29" t="e">
        <f>(P87-O87)/O87</f>
        <v>#DIV/0!</v>
      </c>
      <c r="R87" s="22" t="e">
        <f>(P87-N87)/N87</f>
        <v>#DIV/0!</v>
      </c>
    </row>
    <row r="88" spans="1:18" ht="32" customHeight="1">
      <c r="A88" s="5" t="s">
        <v>117</v>
      </c>
      <c r="B88" s="5" t="s">
        <v>118</v>
      </c>
      <c r="C88" s="5" t="s">
        <v>84</v>
      </c>
      <c r="D88" s="6">
        <v>10682</v>
      </c>
      <c r="E88" s="7">
        <v>0</v>
      </c>
      <c r="F88" s="7">
        <v>0</v>
      </c>
      <c r="G88" s="7" t="s">
        <v>3</v>
      </c>
      <c r="H88" s="22">
        <f>(F88-D88)/D88</f>
        <v>-1</v>
      </c>
      <c r="I88" s="6">
        <v>2482</v>
      </c>
      <c r="J88" s="7">
        <v>0</v>
      </c>
      <c r="K88" s="7">
        <v>0</v>
      </c>
      <c r="L88" s="7" t="s">
        <v>3</v>
      </c>
      <c r="M88" s="22">
        <f>(K88-I88)/I88</f>
        <v>-1</v>
      </c>
      <c r="N88" s="32">
        <f>D88/I88</f>
        <v>4.3037872683319902</v>
      </c>
      <c r="O88" s="32" t="e">
        <f>E88/J88</f>
        <v>#DIV/0!</v>
      </c>
      <c r="P88" s="32" t="e">
        <f>F88/K88</f>
        <v>#DIV/0!</v>
      </c>
      <c r="Q88" s="29" t="e">
        <f>(P88-O88)/O88</f>
        <v>#DIV/0!</v>
      </c>
      <c r="R88" s="22" t="e">
        <f>(P88-N88)/N88</f>
        <v>#DIV/0!</v>
      </c>
    </row>
    <row r="89" spans="1:18" ht="32" customHeight="1">
      <c r="A89" s="5" t="s">
        <v>117</v>
      </c>
      <c r="B89" s="5" t="s">
        <v>118</v>
      </c>
      <c r="C89" s="5" t="s">
        <v>86</v>
      </c>
      <c r="D89" s="6">
        <v>545307</v>
      </c>
      <c r="E89" s="7">
        <v>0</v>
      </c>
      <c r="F89" s="7">
        <v>0</v>
      </c>
      <c r="G89" s="7" t="s">
        <v>3</v>
      </c>
      <c r="H89" s="22">
        <f>(F89-D89)/D89</f>
        <v>-1</v>
      </c>
      <c r="I89" s="6">
        <v>377320</v>
      </c>
      <c r="J89" s="7">
        <v>0</v>
      </c>
      <c r="K89" s="7">
        <v>0</v>
      </c>
      <c r="L89" s="7" t="s">
        <v>3</v>
      </c>
      <c r="M89" s="22">
        <f>(K89-I89)/I89</f>
        <v>-1</v>
      </c>
      <c r="N89" s="32">
        <f>D89/I89</f>
        <v>1.4452109615180748</v>
      </c>
      <c r="O89" s="32" t="e">
        <f>E89/J89</f>
        <v>#DIV/0!</v>
      </c>
      <c r="P89" s="32" t="e">
        <f>F89/K89</f>
        <v>#DIV/0!</v>
      </c>
      <c r="Q89" s="29" t="e">
        <f>(P89-O89)/O89</f>
        <v>#DIV/0!</v>
      </c>
      <c r="R89" s="22" t="e">
        <f>(P89-N89)/N89</f>
        <v>#DIV/0!</v>
      </c>
    </row>
    <row r="90" spans="1:18" ht="32" customHeight="1">
      <c r="A90" s="18" t="s">
        <v>121</v>
      </c>
      <c r="B90" s="5" t="s">
        <v>120</v>
      </c>
      <c r="C90" s="5" t="s">
        <v>7</v>
      </c>
      <c r="D90" s="7">
        <v>0</v>
      </c>
      <c r="E90" s="6">
        <v>30498</v>
      </c>
      <c r="F90" s="7">
        <v>0</v>
      </c>
      <c r="G90" s="8">
        <v>-1</v>
      </c>
      <c r="H90" s="22" t="e">
        <f t="shared" ref="H90:H130" si="0">(F90-D90)/D90</f>
        <v>#DIV/0!</v>
      </c>
      <c r="I90" s="7">
        <v>0</v>
      </c>
      <c r="J90" s="6">
        <v>2793</v>
      </c>
      <c r="K90" s="7">
        <v>0</v>
      </c>
      <c r="L90" s="8">
        <v>-1</v>
      </c>
      <c r="M90" s="22" t="e">
        <f t="shared" ref="M67:M130" si="1">(K90-I90)/I90</f>
        <v>#DIV/0!</v>
      </c>
      <c r="N90" s="32" t="e">
        <f>D90/I90</f>
        <v>#DIV/0!</v>
      </c>
      <c r="O90" s="32">
        <f>E90/J90</f>
        <v>10.919441460794845</v>
      </c>
      <c r="P90" s="32" t="e">
        <f>F90/K90</f>
        <v>#DIV/0!</v>
      </c>
      <c r="Q90" s="29" t="e">
        <f t="shared" ref="Q67:Q130" si="2">(P90-O90)/O90</f>
        <v>#DIV/0!</v>
      </c>
      <c r="R90" s="22" t="e">
        <f t="shared" ref="R67:R130" si="3">(P90-N90)/N90</f>
        <v>#DIV/0!</v>
      </c>
    </row>
    <row r="91" spans="1:18" ht="32" customHeight="1">
      <c r="A91" s="18" t="s">
        <v>121</v>
      </c>
      <c r="B91" s="5" t="s">
        <v>120</v>
      </c>
      <c r="C91" s="5" t="s">
        <v>8</v>
      </c>
      <c r="D91" s="6">
        <v>207163</v>
      </c>
      <c r="E91" s="6">
        <v>217049</v>
      </c>
      <c r="F91" s="6">
        <v>102960</v>
      </c>
      <c r="G91" s="8">
        <v>-0.52600000000000002</v>
      </c>
      <c r="H91" s="22">
        <f t="shared" si="0"/>
        <v>-0.50300005309828488</v>
      </c>
      <c r="I91" s="6">
        <v>52079</v>
      </c>
      <c r="J91" s="6">
        <v>32729</v>
      </c>
      <c r="K91" s="6">
        <v>12079</v>
      </c>
      <c r="L91" s="8">
        <v>-0.63100000000000001</v>
      </c>
      <c r="M91" s="22">
        <f t="shared" si="1"/>
        <v>-0.76806390291672266</v>
      </c>
      <c r="N91" s="32">
        <f>D91/I91</f>
        <v>3.9778605579984254</v>
      </c>
      <c r="O91" s="32">
        <f>E91/J91</f>
        <v>6.6317027712426286</v>
      </c>
      <c r="P91" s="32">
        <f>F91/K91</f>
        <v>8.5238844275188335</v>
      </c>
      <c r="Q91" s="29">
        <f t="shared" si="2"/>
        <v>0.28532365239307211</v>
      </c>
      <c r="R91" s="22">
        <f t="shared" si="3"/>
        <v>1.1428313796418921</v>
      </c>
    </row>
    <row r="92" spans="1:18" ht="32" customHeight="1">
      <c r="A92" s="18" t="s">
        <v>121</v>
      </c>
      <c r="B92" s="5" t="s">
        <v>120</v>
      </c>
      <c r="C92" s="5" t="s">
        <v>10</v>
      </c>
      <c r="D92" s="6">
        <v>12359446</v>
      </c>
      <c r="E92" s="6">
        <v>53289746</v>
      </c>
      <c r="F92" s="6">
        <v>68510981</v>
      </c>
      <c r="G92" s="8">
        <v>0.28599999999999998</v>
      </c>
      <c r="H92" s="22">
        <f t="shared" si="0"/>
        <v>4.543208085540404</v>
      </c>
      <c r="I92" s="6">
        <v>3623338</v>
      </c>
      <c r="J92" s="6">
        <v>8141747</v>
      </c>
      <c r="K92" s="6">
        <v>15324899</v>
      </c>
      <c r="L92" s="8">
        <v>0.88200000000000001</v>
      </c>
      <c r="M92" s="22">
        <f t="shared" si="1"/>
        <v>3.2294974965073644</v>
      </c>
      <c r="N92" s="32">
        <f>D92/I92</f>
        <v>3.4110662598962613</v>
      </c>
      <c r="O92" s="32">
        <f>E92/J92</f>
        <v>6.5452471072854514</v>
      </c>
      <c r="P92" s="32">
        <f>F92/K92</f>
        <v>4.4705665596882564</v>
      </c>
      <c r="Q92" s="29">
        <f t="shared" si="2"/>
        <v>-0.31697512921825183</v>
      </c>
      <c r="R92" s="22">
        <f t="shared" si="3"/>
        <v>0.31060677778338353</v>
      </c>
    </row>
    <row r="93" spans="1:18" ht="32" customHeight="1">
      <c r="A93" s="18" t="s">
        <v>121</v>
      </c>
      <c r="B93" s="5" t="s">
        <v>120</v>
      </c>
      <c r="C93" s="5" t="s">
        <v>12</v>
      </c>
      <c r="D93" s="7">
        <v>0</v>
      </c>
      <c r="E93" s="6">
        <v>127174</v>
      </c>
      <c r="F93" s="7">
        <v>0</v>
      </c>
      <c r="G93" s="8">
        <v>-1</v>
      </c>
      <c r="H93" s="22" t="e">
        <f t="shared" si="0"/>
        <v>#DIV/0!</v>
      </c>
      <c r="I93" s="7">
        <v>0</v>
      </c>
      <c r="J93" s="6">
        <v>18840</v>
      </c>
      <c r="K93" s="7">
        <v>0</v>
      </c>
      <c r="L93" s="8">
        <v>-1</v>
      </c>
      <c r="M93" s="22" t="e">
        <f t="shared" si="1"/>
        <v>#DIV/0!</v>
      </c>
      <c r="N93" s="32" t="e">
        <f>D93/I93</f>
        <v>#DIV/0!</v>
      </c>
      <c r="O93" s="32">
        <f>E93/J93</f>
        <v>6.7502123142250534</v>
      </c>
      <c r="P93" s="32" t="e">
        <f>F93/K93</f>
        <v>#DIV/0!</v>
      </c>
      <c r="Q93" s="29" t="e">
        <f t="shared" si="2"/>
        <v>#DIV/0!</v>
      </c>
      <c r="R93" s="22" t="e">
        <f t="shared" si="3"/>
        <v>#DIV/0!</v>
      </c>
    </row>
    <row r="94" spans="1:18" ht="32" customHeight="1">
      <c r="A94" s="18" t="s">
        <v>121</v>
      </c>
      <c r="B94" s="5" t="s">
        <v>120</v>
      </c>
      <c r="C94" s="5" t="s">
        <v>13</v>
      </c>
      <c r="D94" s="7">
        <v>0</v>
      </c>
      <c r="E94" s="6">
        <v>4489062</v>
      </c>
      <c r="F94" s="6">
        <v>562528</v>
      </c>
      <c r="G94" s="8">
        <v>-0.875</v>
      </c>
      <c r="H94" s="22" t="e">
        <f t="shared" si="0"/>
        <v>#DIV/0!</v>
      </c>
      <c r="I94" s="7">
        <v>0</v>
      </c>
      <c r="J94" s="6">
        <v>1375084</v>
      </c>
      <c r="K94" s="6">
        <v>230313</v>
      </c>
      <c r="L94" s="8">
        <v>-0.83299999999999996</v>
      </c>
      <c r="M94" s="22" t="e">
        <f t="shared" si="1"/>
        <v>#DIV/0!</v>
      </c>
      <c r="N94" s="32" t="e">
        <f>D94/I94</f>
        <v>#DIV/0!</v>
      </c>
      <c r="O94" s="32">
        <f>E94/J94</f>
        <v>3.2645729279084041</v>
      </c>
      <c r="P94" s="32">
        <f>F94/K94</f>
        <v>2.4424500570962127</v>
      </c>
      <c r="Q94" s="29">
        <f t="shared" si="2"/>
        <v>-0.25183167567922016</v>
      </c>
      <c r="R94" s="22" t="e">
        <f t="shared" si="3"/>
        <v>#DIV/0!</v>
      </c>
    </row>
    <row r="95" spans="1:18" ht="32" customHeight="1">
      <c r="A95" s="18" t="s">
        <v>121</v>
      </c>
      <c r="B95" s="5" t="s">
        <v>120</v>
      </c>
      <c r="C95" s="5" t="s">
        <v>14</v>
      </c>
      <c r="D95" s="6">
        <v>5272105</v>
      </c>
      <c r="E95" s="6">
        <v>5000378</v>
      </c>
      <c r="F95" s="6">
        <v>9582398</v>
      </c>
      <c r="G95" s="8">
        <v>0.91600000000000004</v>
      </c>
      <c r="H95" s="22">
        <f t="shared" si="0"/>
        <v>0.81756584893510276</v>
      </c>
      <c r="I95" s="6">
        <v>966349</v>
      </c>
      <c r="J95" s="6">
        <v>704089</v>
      </c>
      <c r="K95" s="6">
        <v>1638334</v>
      </c>
      <c r="L95" s="8">
        <v>1.327</v>
      </c>
      <c r="M95" s="22">
        <f t="shared" si="1"/>
        <v>0.69538541458624159</v>
      </c>
      <c r="N95" s="32">
        <f>D95/I95</f>
        <v>5.4556945782527846</v>
      </c>
      <c r="O95" s="32">
        <f>E95/J95</f>
        <v>7.1019118321689447</v>
      </c>
      <c r="P95" s="32">
        <f>F95/K95</f>
        <v>5.8488672029024604</v>
      </c>
      <c r="Q95" s="29">
        <f t="shared" si="2"/>
        <v>-0.17643764930883418</v>
      </c>
      <c r="R95" s="22">
        <f t="shared" si="3"/>
        <v>7.2066465417056302E-2</v>
      </c>
    </row>
    <row r="96" spans="1:18" ht="32" customHeight="1">
      <c r="A96" s="18" t="s">
        <v>121</v>
      </c>
      <c r="B96" s="5" t="s">
        <v>120</v>
      </c>
      <c r="C96" s="5" t="s">
        <v>16</v>
      </c>
      <c r="D96" s="7">
        <v>0</v>
      </c>
      <c r="E96" s="6">
        <v>455097</v>
      </c>
      <c r="F96" s="6">
        <v>6957658</v>
      </c>
      <c r="G96" s="8">
        <v>14.288</v>
      </c>
      <c r="H96" s="22" t="e">
        <f t="shared" si="0"/>
        <v>#DIV/0!</v>
      </c>
      <c r="I96" s="7">
        <v>0</v>
      </c>
      <c r="J96" s="6">
        <v>76586</v>
      </c>
      <c r="K96" s="6">
        <v>1520097</v>
      </c>
      <c r="L96" s="8">
        <v>18.847999999999999</v>
      </c>
      <c r="M96" s="22" t="e">
        <f t="shared" si="1"/>
        <v>#DIV/0!</v>
      </c>
      <c r="N96" s="32" t="e">
        <f>D96/I96</f>
        <v>#DIV/0!</v>
      </c>
      <c r="O96" s="32">
        <f>E96/J96</f>
        <v>5.9423001592980444</v>
      </c>
      <c r="P96" s="32">
        <f>F96/K96</f>
        <v>4.5771144867728832</v>
      </c>
      <c r="Q96" s="29">
        <f t="shared" si="2"/>
        <v>-0.22974027496558314</v>
      </c>
      <c r="R96" s="22" t="e">
        <f t="shared" si="3"/>
        <v>#DIV/0!</v>
      </c>
    </row>
    <row r="97" spans="1:18" ht="32" customHeight="1">
      <c r="A97" s="18" t="s">
        <v>121</v>
      </c>
      <c r="B97" s="5" t="s">
        <v>120</v>
      </c>
      <c r="C97" s="5" t="s">
        <v>17</v>
      </c>
      <c r="D97" s="6">
        <v>54585249</v>
      </c>
      <c r="E97" s="6">
        <v>88206130</v>
      </c>
      <c r="F97" s="6">
        <v>52564289</v>
      </c>
      <c r="G97" s="8">
        <v>-0.40400000000000003</v>
      </c>
      <c r="H97" s="22">
        <f t="shared" si="0"/>
        <v>-3.7023921975697136E-2</v>
      </c>
      <c r="I97" s="6">
        <v>15423198</v>
      </c>
      <c r="J97" s="6">
        <v>13304892</v>
      </c>
      <c r="K97" s="6">
        <v>10944133</v>
      </c>
      <c r="L97" s="8">
        <v>-0.17699999999999999</v>
      </c>
      <c r="M97" s="22">
        <f t="shared" si="1"/>
        <v>-0.29041091218565696</v>
      </c>
      <c r="N97" s="32">
        <f>D97/I97</f>
        <v>3.539165418222602</v>
      </c>
      <c r="O97" s="32">
        <f>E97/J97</f>
        <v>6.6296013526453281</v>
      </c>
      <c r="P97" s="32">
        <f>F97/K97</f>
        <v>4.8029651138194316</v>
      </c>
      <c r="Q97" s="29">
        <f t="shared" si="2"/>
        <v>-0.27552731177373679</v>
      </c>
      <c r="R97" s="22">
        <f t="shared" si="3"/>
        <v>0.35708975033767149</v>
      </c>
    </row>
    <row r="98" spans="1:18" ht="32" customHeight="1">
      <c r="A98" s="18" t="s">
        <v>121</v>
      </c>
      <c r="B98" s="5" t="s">
        <v>120</v>
      </c>
      <c r="C98" s="5" t="s">
        <v>19</v>
      </c>
      <c r="D98" s="7">
        <v>0</v>
      </c>
      <c r="E98" s="6">
        <v>142581</v>
      </c>
      <c r="F98" s="7">
        <v>0</v>
      </c>
      <c r="G98" s="8">
        <v>-1</v>
      </c>
      <c r="H98" s="22" t="e">
        <f t="shared" si="0"/>
        <v>#DIV/0!</v>
      </c>
      <c r="I98" s="7">
        <v>0</v>
      </c>
      <c r="J98" s="6">
        <v>18828</v>
      </c>
      <c r="K98" s="7">
        <v>0</v>
      </c>
      <c r="L98" s="8">
        <v>-1</v>
      </c>
      <c r="M98" s="22" t="e">
        <f t="shared" si="1"/>
        <v>#DIV/0!</v>
      </c>
      <c r="N98" s="32" t="e">
        <f>D98/I98</f>
        <v>#DIV/0!</v>
      </c>
      <c r="O98" s="32">
        <f>E98/J98</f>
        <v>7.5728170809432758</v>
      </c>
      <c r="P98" s="32" t="e">
        <f>F98/K98</f>
        <v>#DIV/0!</v>
      </c>
      <c r="Q98" s="29" t="e">
        <f t="shared" si="2"/>
        <v>#DIV/0!</v>
      </c>
      <c r="R98" s="22" t="e">
        <f t="shared" si="3"/>
        <v>#DIV/0!</v>
      </c>
    </row>
    <row r="99" spans="1:18" ht="32" customHeight="1">
      <c r="A99" s="18" t="s">
        <v>121</v>
      </c>
      <c r="B99" s="5" t="s">
        <v>120</v>
      </c>
      <c r="C99" s="5" t="s">
        <v>20</v>
      </c>
      <c r="D99" s="6">
        <v>6018498</v>
      </c>
      <c r="E99" s="6">
        <v>11005492</v>
      </c>
      <c r="F99" s="6">
        <v>4139678</v>
      </c>
      <c r="G99" s="8">
        <v>-0.624</v>
      </c>
      <c r="H99" s="22">
        <f t="shared" si="0"/>
        <v>-0.31217423350477147</v>
      </c>
      <c r="I99" s="6">
        <v>1409204</v>
      </c>
      <c r="J99" s="6">
        <v>1571102</v>
      </c>
      <c r="K99" s="6">
        <v>673529</v>
      </c>
      <c r="L99" s="8">
        <v>-0.57099999999999995</v>
      </c>
      <c r="M99" s="22">
        <f t="shared" si="1"/>
        <v>-0.52205003675834016</v>
      </c>
      <c r="N99" s="32">
        <f>D99/I99</f>
        <v>4.2708493589288707</v>
      </c>
      <c r="O99" s="32">
        <f>E99/J99</f>
        <v>7.0049506652018776</v>
      </c>
      <c r="P99" s="32">
        <f>F99/K99</f>
        <v>6.1462505697601735</v>
      </c>
      <c r="Q99" s="29">
        <f t="shared" si="2"/>
        <v>-0.12258474562960495</v>
      </c>
      <c r="R99" s="22">
        <f t="shared" si="3"/>
        <v>0.43911668457949393</v>
      </c>
    </row>
    <row r="100" spans="1:18" ht="32" customHeight="1">
      <c r="A100" s="18" t="s">
        <v>121</v>
      </c>
      <c r="B100" s="5" t="s">
        <v>120</v>
      </c>
      <c r="C100" s="5" t="s">
        <v>25</v>
      </c>
      <c r="D100" s="7">
        <v>0</v>
      </c>
      <c r="E100" s="6">
        <v>13205</v>
      </c>
      <c r="F100" s="6">
        <v>6873</v>
      </c>
      <c r="G100" s="8">
        <v>-0.48</v>
      </c>
      <c r="H100" s="22" t="e">
        <f t="shared" si="0"/>
        <v>#DIV/0!</v>
      </c>
      <c r="I100" s="7">
        <v>0</v>
      </c>
      <c r="J100" s="6">
        <v>4878</v>
      </c>
      <c r="K100" s="6">
        <v>2089</v>
      </c>
      <c r="L100" s="8">
        <v>-0.57199999999999995</v>
      </c>
      <c r="M100" s="22" t="e">
        <f t="shared" si="1"/>
        <v>#DIV/0!</v>
      </c>
      <c r="N100" s="32" t="e">
        <f>D100/I100</f>
        <v>#DIV/0!</v>
      </c>
      <c r="O100" s="32">
        <f>E100/J100</f>
        <v>2.7070520705207053</v>
      </c>
      <c r="P100" s="32">
        <f>F100/K100</f>
        <v>3.2900909526089039</v>
      </c>
      <c r="Q100" s="29">
        <f t="shared" si="2"/>
        <v>0.21537778620418274</v>
      </c>
      <c r="R100" s="22" t="e">
        <f t="shared" si="3"/>
        <v>#DIV/0!</v>
      </c>
    </row>
    <row r="101" spans="1:18" ht="32" customHeight="1">
      <c r="A101" s="18" t="s">
        <v>121</v>
      </c>
      <c r="B101" s="5" t="s">
        <v>120</v>
      </c>
      <c r="C101" s="5" t="s">
        <v>27</v>
      </c>
      <c r="D101" s="6">
        <v>15305696</v>
      </c>
      <c r="E101" s="6">
        <v>8043840</v>
      </c>
      <c r="F101" s="6">
        <v>3674272</v>
      </c>
      <c r="G101" s="8">
        <v>-0.54300000000000004</v>
      </c>
      <c r="H101" s="22">
        <f t="shared" si="0"/>
        <v>-0.75994087429934576</v>
      </c>
      <c r="I101" s="6">
        <v>3689912</v>
      </c>
      <c r="J101" s="6">
        <v>1303065</v>
      </c>
      <c r="K101" s="6">
        <v>858159</v>
      </c>
      <c r="L101" s="8">
        <v>-0.34100000000000003</v>
      </c>
      <c r="M101" s="22">
        <f t="shared" si="1"/>
        <v>-0.76743103900580822</v>
      </c>
      <c r="N101" s="32">
        <f>D101/I101</f>
        <v>4.1479840169630062</v>
      </c>
      <c r="O101" s="32">
        <f>E101/J101</f>
        <v>6.1730151604102632</v>
      </c>
      <c r="P101" s="32">
        <f>F101/K101</f>
        <v>4.2815748596705276</v>
      </c>
      <c r="Q101" s="29">
        <f t="shared" si="2"/>
        <v>-0.30640460967441219</v>
      </c>
      <c r="R101" s="22">
        <f t="shared" si="3"/>
        <v>3.220620960958559E-2</v>
      </c>
    </row>
    <row r="102" spans="1:18" ht="32" customHeight="1">
      <c r="A102" s="18" t="s">
        <v>121</v>
      </c>
      <c r="B102" s="5" t="s">
        <v>120</v>
      </c>
      <c r="C102" s="5" t="s">
        <v>29</v>
      </c>
      <c r="D102" s="6">
        <v>1304136</v>
      </c>
      <c r="E102" s="6">
        <v>3260516</v>
      </c>
      <c r="F102" s="6">
        <v>3118524</v>
      </c>
      <c r="G102" s="8">
        <v>-4.3999999999999997E-2</v>
      </c>
      <c r="H102" s="22">
        <f t="shared" si="0"/>
        <v>1.3912567400945914</v>
      </c>
      <c r="I102" s="6">
        <v>320594</v>
      </c>
      <c r="J102" s="6">
        <v>472831</v>
      </c>
      <c r="K102" s="6">
        <v>588392</v>
      </c>
      <c r="L102" s="8">
        <v>0.24399999999999999</v>
      </c>
      <c r="M102" s="22">
        <f t="shared" si="1"/>
        <v>0.83531819060868262</v>
      </c>
      <c r="N102" s="32">
        <f>D102/I102</f>
        <v>4.0678740088710335</v>
      </c>
      <c r="O102" s="32">
        <f>E102/J102</f>
        <v>6.8957323018160821</v>
      </c>
      <c r="P102" s="32">
        <f>F102/K102</f>
        <v>5.3000788589919647</v>
      </c>
      <c r="Q102" s="29">
        <f t="shared" si="2"/>
        <v>-0.23139724295908079</v>
      </c>
      <c r="R102" s="22">
        <f t="shared" si="3"/>
        <v>0.30291126210737979</v>
      </c>
    </row>
    <row r="103" spans="1:18" ht="32" customHeight="1">
      <c r="A103" s="18" t="s">
        <v>121</v>
      </c>
      <c r="B103" s="5" t="s">
        <v>120</v>
      </c>
      <c r="C103" s="5" t="s">
        <v>31</v>
      </c>
      <c r="D103" s="6">
        <v>41009</v>
      </c>
      <c r="E103" s="7">
        <v>0</v>
      </c>
      <c r="F103" s="7">
        <v>0</v>
      </c>
      <c r="G103" s="7" t="s">
        <v>3</v>
      </c>
      <c r="H103" s="22">
        <f t="shared" si="0"/>
        <v>-1</v>
      </c>
      <c r="I103" s="6">
        <v>19020</v>
      </c>
      <c r="J103" s="7">
        <v>0</v>
      </c>
      <c r="K103" s="7">
        <v>0</v>
      </c>
      <c r="L103" s="7" t="s">
        <v>3</v>
      </c>
      <c r="M103" s="22">
        <f t="shared" si="1"/>
        <v>-1</v>
      </c>
      <c r="N103" s="32">
        <f>D103/I103</f>
        <v>2.1560988433228179</v>
      </c>
      <c r="O103" s="32" t="e">
        <f>E103/J103</f>
        <v>#DIV/0!</v>
      </c>
      <c r="P103" s="32" t="e">
        <f>F103/K103</f>
        <v>#DIV/0!</v>
      </c>
      <c r="Q103" s="29" t="e">
        <f t="shared" si="2"/>
        <v>#DIV/0!</v>
      </c>
      <c r="R103" s="22" t="e">
        <f t="shared" si="3"/>
        <v>#DIV/0!</v>
      </c>
    </row>
    <row r="104" spans="1:18" ht="32" customHeight="1">
      <c r="A104" s="18" t="s">
        <v>121</v>
      </c>
      <c r="B104" s="5" t="s">
        <v>120</v>
      </c>
      <c r="C104" s="5" t="s">
        <v>32</v>
      </c>
      <c r="D104" s="6">
        <v>103200998</v>
      </c>
      <c r="E104" s="6">
        <v>166204681</v>
      </c>
      <c r="F104" s="6">
        <v>104157631</v>
      </c>
      <c r="G104" s="8">
        <v>-0.373</v>
      </c>
      <c r="H104" s="22">
        <f t="shared" si="0"/>
        <v>9.2696099702446674E-3</v>
      </c>
      <c r="I104" s="6">
        <v>35893498</v>
      </c>
      <c r="J104" s="6">
        <v>30546314</v>
      </c>
      <c r="K104" s="6">
        <v>29635087</v>
      </c>
      <c r="L104" s="8">
        <v>-0.03</v>
      </c>
      <c r="M104" s="22">
        <f t="shared" si="1"/>
        <v>-0.17436057639185792</v>
      </c>
      <c r="N104" s="32">
        <f>D104/I104</f>
        <v>2.8752003496566427</v>
      </c>
      <c r="O104" s="32">
        <f>E104/J104</f>
        <v>5.4410715806823697</v>
      </c>
      <c r="P104" s="32">
        <f>F104/K104</f>
        <v>3.5146726918669078</v>
      </c>
      <c r="Q104" s="29">
        <f t="shared" si="2"/>
        <v>-0.35404770186351242</v>
      </c>
      <c r="R104" s="22">
        <f t="shared" si="3"/>
        <v>0.22240966348193128</v>
      </c>
    </row>
    <row r="105" spans="1:18" ht="32" customHeight="1">
      <c r="A105" s="18" t="s">
        <v>121</v>
      </c>
      <c r="B105" s="5" t="s">
        <v>120</v>
      </c>
      <c r="C105" s="5" t="s">
        <v>91</v>
      </c>
      <c r="D105" s="7">
        <v>0</v>
      </c>
      <c r="E105" s="6">
        <v>6750</v>
      </c>
      <c r="F105" s="7">
        <v>0</v>
      </c>
      <c r="G105" s="8">
        <v>-1</v>
      </c>
      <c r="H105" s="22" t="e">
        <f t="shared" si="0"/>
        <v>#DIV/0!</v>
      </c>
      <c r="I105" s="7">
        <v>0</v>
      </c>
      <c r="J105" s="7">
        <v>544</v>
      </c>
      <c r="K105" s="7">
        <v>0</v>
      </c>
      <c r="L105" s="8">
        <v>-1</v>
      </c>
      <c r="M105" s="22" t="e">
        <f t="shared" si="1"/>
        <v>#DIV/0!</v>
      </c>
      <c r="N105" s="32" t="e">
        <f>D105/I105</f>
        <v>#DIV/0!</v>
      </c>
      <c r="O105" s="32">
        <f>E105/J105</f>
        <v>12.408088235294118</v>
      </c>
      <c r="P105" s="32" t="e">
        <f>F105/K105</f>
        <v>#DIV/0!</v>
      </c>
      <c r="Q105" s="29" t="e">
        <f t="shared" si="2"/>
        <v>#DIV/0!</v>
      </c>
      <c r="R105" s="22" t="e">
        <f t="shared" si="3"/>
        <v>#DIV/0!</v>
      </c>
    </row>
    <row r="106" spans="1:18" ht="32" customHeight="1">
      <c r="A106" s="18" t="s">
        <v>121</v>
      </c>
      <c r="B106" s="5" t="s">
        <v>120</v>
      </c>
      <c r="C106" s="5" t="s">
        <v>33</v>
      </c>
      <c r="D106" s="6">
        <v>18388018</v>
      </c>
      <c r="E106" s="6">
        <v>17638828</v>
      </c>
      <c r="F106" s="6">
        <v>5141731</v>
      </c>
      <c r="G106" s="8">
        <v>-0.70799999999999996</v>
      </c>
      <c r="H106" s="22">
        <f t="shared" si="0"/>
        <v>-0.72037600789818679</v>
      </c>
      <c r="I106" s="6">
        <v>4359244</v>
      </c>
      <c r="J106" s="6">
        <v>2431540</v>
      </c>
      <c r="K106" s="6">
        <v>870051</v>
      </c>
      <c r="L106" s="8">
        <v>-0.64200000000000002</v>
      </c>
      <c r="M106" s="22">
        <f t="shared" si="1"/>
        <v>-0.80041241095933147</v>
      </c>
      <c r="N106" s="32">
        <f>D106/I106</f>
        <v>4.2181667279922852</v>
      </c>
      <c r="O106" s="32">
        <f>E106/J106</f>
        <v>7.2541796556914546</v>
      </c>
      <c r="P106" s="32">
        <f>F106/K106</f>
        <v>5.9096892021272316</v>
      </c>
      <c r="Q106" s="29">
        <f t="shared" si="2"/>
        <v>-0.18534010975443216</v>
      </c>
      <c r="R106" s="22">
        <f t="shared" si="3"/>
        <v>0.40100891766790309</v>
      </c>
    </row>
    <row r="107" spans="1:18" ht="32" customHeight="1">
      <c r="A107" s="18" t="s">
        <v>121</v>
      </c>
      <c r="B107" s="5" t="s">
        <v>120</v>
      </c>
      <c r="C107" s="5" t="s">
        <v>34</v>
      </c>
      <c r="D107" s="6">
        <v>40336</v>
      </c>
      <c r="E107" s="6">
        <v>350650</v>
      </c>
      <c r="F107" s="7">
        <v>0</v>
      </c>
      <c r="G107" s="8">
        <v>-1</v>
      </c>
      <c r="H107" s="22">
        <f t="shared" si="0"/>
        <v>-1</v>
      </c>
      <c r="I107" s="6">
        <v>7261</v>
      </c>
      <c r="J107" s="6">
        <v>60122</v>
      </c>
      <c r="K107" s="7">
        <v>0</v>
      </c>
      <c r="L107" s="8">
        <v>-1</v>
      </c>
      <c r="M107" s="22">
        <f t="shared" si="1"/>
        <v>-1</v>
      </c>
      <c r="N107" s="32">
        <f>D107/I107</f>
        <v>5.5551576917779917</v>
      </c>
      <c r="O107" s="32">
        <f>E107/J107</f>
        <v>5.8323076411297032</v>
      </c>
      <c r="P107" s="32" t="e">
        <f>F107/K107</f>
        <v>#DIV/0!</v>
      </c>
      <c r="Q107" s="29" t="e">
        <f t="shared" si="2"/>
        <v>#DIV/0!</v>
      </c>
      <c r="R107" s="22" t="e">
        <f t="shared" si="3"/>
        <v>#DIV/0!</v>
      </c>
    </row>
    <row r="108" spans="1:18" ht="32" customHeight="1">
      <c r="A108" s="18" t="s">
        <v>121</v>
      </c>
      <c r="B108" s="5" t="s">
        <v>120</v>
      </c>
      <c r="C108" s="5" t="s">
        <v>37</v>
      </c>
      <c r="D108" s="6">
        <v>4197547</v>
      </c>
      <c r="E108" s="6">
        <v>23433997</v>
      </c>
      <c r="F108" s="6">
        <v>28259150</v>
      </c>
      <c r="G108" s="8">
        <v>0.20599999999999999</v>
      </c>
      <c r="H108" s="22">
        <f t="shared" si="0"/>
        <v>5.7323010320075038</v>
      </c>
      <c r="I108" s="6">
        <v>1067823</v>
      </c>
      <c r="J108" s="6">
        <v>3549518</v>
      </c>
      <c r="K108" s="6">
        <v>5838932</v>
      </c>
      <c r="L108" s="8">
        <v>0.64500000000000002</v>
      </c>
      <c r="M108" s="22">
        <f t="shared" si="1"/>
        <v>4.468071019260683</v>
      </c>
      <c r="N108" s="32">
        <f>D108/I108</f>
        <v>3.9309389290172621</v>
      </c>
      <c r="O108" s="32">
        <f>E108/J108</f>
        <v>6.6020223027464571</v>
      </c>
      <c r="P108" s="32">
        <f>F108/K108</f>
        <v>4.8397806311154161</v>
      </c>
      <c r="Q108" s="29">
        <f t="shared" si="2"/>
        <v>-0.26692452567116354</v>
      </c>
      <c r="R108" s="22">
        <f t="shared" si="3"/>
        <v>0.23120219329516911</v>
      </c>
    </row>
    <row r="109" spans="1:18" ht="32" customHeight="1">
      <c r="A109" s="18" t="s">
        <v>121</v>
      </c>
      <c r="B109" s="5" t="s">
        <v>120</v>
      </c>
      <c r="C109" s="5" t="s">
        <v>92</v>
      </c>
      <c r="D109" s="7">
        <v>0</v>
      </c>
      <c r="E109" s="7">
        <v>0</v>
      </c>
      <c r="F109" s="6">
        <v>22237</v>
      </c>
      <c r="G109" s="7" t="s">
        <v>3</v>
      </c>
      <c r="H109" s="22" t="e">
        <f t="shared" si="0"/>
        <v>#DIV/0!</v>
      </c>
      <c r="I109" s="7">
        <v>0</v>
      </c>
      <c r="J109" s="7">
        <v>0</v>
      </c>
      <c r="K109" s="6">
        <v>9570</v>
      </c>
      <c r="L109" s="7" t="s">
        <v>3</v>
      </c>
      <c r="M109" s="22" t="e">
        <f t="shared" si="1"/>
        <v>#DIV/0!</v>
      </c>
      <c r="N109" s="32" t="e">
        <f>D109/I109</f>
        <v>#DIV/0!</v>
      </c>
      <c r="O109" s="32" t="e">
        <f>E109/J109</f>
        <v>#DIV/0!</v>
      </c>
      <c r="P109" s="32">
        <f>F109/K109</f>
        <v>2.3236154649947753</v>
      </c>
      <c r="Q109" s="29" t="e">
        <f t="shared" si="2"/>
        <v>#DIV/0!</v>
      </c>
      <c r="R109" s="22" t="e">
        <f t="shared" si="3"/>
        <v>#DIV/0!</v>
      </c>
    </row>
    <row r="110" spans="1:18" ht="32" customHeight="1">
      <c r="A110" s="18" t="s">
        <v>121</v>
      </c>
      <c r="B110" s="5" t="s">
        <v>120</v>
      </c>
      <c r="C110" s="5" t="s">
        <v>39</v>
      </c>
      <c r="D110" s="6">
        <v>185135</v>
      </c>
      <c r="E110" s="6">
        <v>7042411</v>
      </c>
      <c r="F110" s="6">
        <v>2748472</v>
      </c>
      <c r="G110" s="8">
        <v>-0.61</v>
      </c>
      <c r="H110" s="22">
        <f t="shared" si="0"/>
        <v>13.845772004213142</v>
      </c>
      <c r="I110" s="6">
        <v>58838</v>
      </c>
      <c r="J110" s="6">
        <v>2239658</v>
      </c>
      <c r="K110" s="6">
        <v>830839</v>
      </c>
      <c r="L110" s="8">
        <v>-0.629</v>
      </c>
      <c r="M110" s="22">
        <f t="shared" si="1"/>
        <v>13.120789285835684</v>
      </c>
      <c r="N110" s="32">
        <f>D110/I110</f>
        <v>3.1465209558448621</v>
      </c>
      <c r="O110" s="32">
        <f>E110/J110</f>
        <v>3.1444135667142037</v>
      </c>
      <c r="P110" s="32">
        <f>F110/K110</f>
        <v>3.3080681094652515</v>
      </c>
      <c r="Q110" s="29">
        <f t="shared" si="2"/>
        <v>5.204612538358331E-2</v>
      </c>
      <c r="R110" s="22">
        <f t="shared" si="3"/>
        <v>5.1341515244100099E-2</v>
      </c>
    </row>
    <row r="111" spans="1:18" ht="32" customHeight="1">
      <c r="A111" s="18" t="s">
        <v>121</v>
      </c>
      <c r="B111" s="5" t="s">
        <v>120</v>
      </c>
      <c r="C111" s="5" t="s">
        <v>40</v>
      </c>
      <c r="D111" s="6">
        <v>12102483</v>
      </c>
      <c r="E111" s="6">
        <v>23146748</v>
      </c>
      <c r="F111" s="6">
        <v>23649215</v>
      </c>
      <c r="G111" s="8">
        <v>2.1999999999999999E-2</v>
      </c>
      <c r="H111" s="22">
        <f t="shared" si="0"/>
        <v>0.95407958846130991</v>
      </c>
      <c r="I111" s="6">
        <v>2657022</v>
      </c>
      <c r="J111" s="6">
        <v>4818554</v>
      </c>
      <c r="K111" s="6">
        <v>6616767</v>
      </c>
      <c r="L111" s="8">
        <v>0.373</v>
      </c>
      <c r="M111" s="22">
        <f t="shared" si="1"/>
        <v>1.4902943972612948</v>
      </c>
      <c r="N111" s="32">
        <f>D111/I111</f>
        <v>4.5549050779406421</v>
      </c>
      <c r="O111" s="32">
        <f>E111/J111</f>
        <v>4.8036709768117154</v>
      </c>
      <c r="P111" s="32">
        <f>F111/K111</f>
        <v>3.5741344677846447</v>
      </c>
      <c r="Q111" s="29">
        <f t="shared" si="2"/>
        <v>-0.2559576863116334</v>
      </c>
      <c r="R111" s="22">
        <f t="shared" si="3"/>
        <v>-0.21532185487374025</v>
      </c>
    </row>
    <row r="112" spans="1:18" ht="32" customHeight="1">
      <c r="A112" s="18" t="s">
        <v>121</v>
      </c>
      <c r="B112" s="5" t="s">
        <v>120</v>
      </c>
      <c r="C112" s="5" t="s">
        <v>93</v>
      </c>
      <c r="D112" s="7">
        <v>0</v>
      </c>
      <c r="E112" s="7">
        <v>0</v>
      </c>
      <c r="F112" s="6">
        <v>3953</v>
      </c>
      <c r="G112" s="7" t="s">
        <v>3</v>
      </c>
      <c r="H112" s="22" t="e">
        <f t="shared" si="0"/>
        <v>#DIV/0!</v>
      </c>
      <c r="I112" s="7">
        <v>0</v>
      </c>
      <c r="J112" s="7">
        <v>0</v>
      </c>
      <c r="K112" s="7">
        <v>262</v>
      </c>
      <c r="L112" s="7" t="s">
        <v>3</v>
      </c>
      <c r="M112" s="22" t="e">
        <f t="shared" si="1"/>
        <v>#DIV/0!</v>
      </c>
      <c r="N112" s="32" t="e">
        <f>D112/I112</f>
        <v>#DIV/0!</v>
      </c>
      <c r="O112" s="32" t="e">
        <f>E112/J112</f>
        <v>#DIV/0!</v>
      </c>
      <c r="P112" s="32">
        <f>F112/K112</f>
        <v>15.087786259541986</v>
      </c>
      <c r="Q112" s="29" t="e">
        <f t="shared" si="2"/>
        <v>#DIV/0!</v>
      </c>
      <c r="R112" s="22" t="e">
        <f t="shared" si="3"/>
        <v>#DIV/0!</v>
      </c>
    </row>
    <row r="113" spans="1:18" ht="32" customHeight="1">
      <c r="A113" s="18" t="s">
        <v>121</v>
      </c>
      <c r="B113" s="5" t="s">
        <v>120</v>
      </c>
      <c r="C113" s="5" t="s">
        <v>41</v>
      </c>
      <c r="D113" s="6">
        <v>3249</v>
      </c>
      <c r="E113" s="7">
        <v>0</v>
      </c>
      <c r="F113" s="7">
        <v>0</v>
      </c>
      <c r="G113" s="7" t="s">
        <v>3</v>
      </c>
      <c r="H113" s="22">
        <f t="shared" si="0"/>
        <v>-1</v>
      </c>
      <c r="I113" s="7">
        <v>279</v>
      </c>
      <c r="J113" s="7">
        <v>0</v>
      </c>
      <c r="K113" s="7">
        <v>0</v>
      </c>
      <c r="L113" s="7" t="s">
        <v>3</v>
      </c>
      <c r="M113" s="22">
        <f t="shared" si="1"/>
        <v>-1</v>
      </c>
      <c r="N113" s="32">
        <f>D113/I113</f>
        <v>11.64516129032258</v>
      </c>
      <c r="O113" s="32" t="e">
        <f>E113/J113</f>
        <v>#DIV/0!</v>
      </c>
      <c r="P113" s="32" t="e">
        <f>F113/K113</f>
        <v>#DIV/0!</v>
      </c>
      <c r="Q113" s="29" t="e">
        <f t="shared" si="2"/>
        <v>#DIV/0!</v>
      </c>
      <c r="R113" s="22" t="e">
        <f t="shared" si="3"/>
        <v>#DIV/0!</v>
      </c>
    </row>
    <row r="114" spans="1:18" ht="32" customHeight="1">
      <c r="A114" s="18" t="s">
        <v>121</v>
      </c>
      <c r="B114" s="5" t="s">
        <v>120</v>
      </c>
      <c r="C114" s="5" t="s">
        <v>42</v>
      </c>
      <c r="D114" s="6">
        <v>65874</v>
      </c>
      <c r="E114" s="6">
        <v>37275</v>
      </c>
      <c r="F114" s="6">
        <v>59599</v>
      </c>
      <c r="G114" s="8">
        <v>0.59899999999999998</v>
      </c>
      <c r="H114" s="22">
        <f t="shared" si="0"/>
        <v>-9.5257613018793458E-2</v>
      </c>
      <c r="I114" s="6">
        <v>12633</v>
      </c>
      <c r="J114" s="6">
        <v>5848</v>
      </c>
      <c r="K114" s="6">
        <v>6226</v>
      </c>
      <c r="L114" s="8">
        <v>6.5000000000000002E-2</v>
      </c>
      <c r="M114" s="22">
        <f t="shared" si="1"/>
        <v>-0.50716377740837493</v>
      </c>
      <c r="N114" s="32">
        <f>D114/I114</f>
        <v>5.2144383756827359</v>
      </c>
      <c r="O114" s="32">
        <f>E114/J114</f>
        <v>6.3739740082079344</v>
      </c>
      <c r="P114" s="32">
        <f>F114/K114</f>
        <v>9.5725987793125604</v>
      </c>
      <c r="Q114" s="29">
        <f t="shared" si="2"/>
        <v>0.50182582592675662</v>
      </c>
      <c r="R114" s="22">
        <f t="shared" si="3"/>
        <v>0.83578711447696463</v>
      </c>
    </row>
    <row r="115" spans="1:18" ht="32" customHeight="1">
      <c r="A115" s="18" t="s">
        <v>121</v>
      </c>
      <c r="B115" s="5" t="s">
        <v>120</v>
      </c>
      <c r="C115" s="5" t="s">
        <v>43</v>
      </c>
      <c r="D115" s="7">
        <v>0</v>
      </c>
      <c r="E115" s="6">
        <v>21593</v>
      </c>
      <c r="F115" s="6">
        <v>61732</v>
      </c>
      <c r="G115" s="8">
        <v>1.859</v>
      </c>
      <c r="H115" s="22" t="e">
        <f t="shared" si="0"/>
        <v>#DIV/0!</v>
      </c>
      <c r="I115" s="7">
        <v>0</v>
      </c>
      <c r="J115" s="7">
        <v>685</v>
      </c>
      <c r="K115" s="6">
        <v>5018</v>
      </c>
      <c r="L115" s="8">
        <v>6.3259999999999996</v>
      </c>
      <c r="M115" s="22" t="e">
        <f t="shared" si="1"/>
        <v>#DIV/0!</v>
      </c>
      <c r="N115" s="32" t="e">
        <f>D115/I115</f>
        <v>#DIV/0!</v>
      </c>
      <c r="O115" s="32">
        <f>E115/J115</f>
        <v>31.522627737226276</v>
      </c>
      <c r="P115" s="32">
        <f>F115/K115</f>
        <v>12.302112395376644</v>
      </c>
      <c r="Q115" s="29">
        <f t="shared" si="2"/>
        <v>-0.60973709114838137</v>
      </c>
      <c r="R115" s="22" t="e">
        <f t="shared" si="3"/>
        <v>#DIV/0!</v>
      </c>
    </row>
    <row r="116" spans="1:18" ht="32" customHeight="1">
      <c r="A116" s="18" t="s">
        <v>121</v>
      </c>
      <c r="B116" s="5" t="s">
        <v>120</v>
      </c>
      <c r="C116" s="5" t="s">
        <v>44</v>
      </c>
      <c r="D116" s="7">
        <v>0</v>
      </c>
      <c r="E116" s="7">
        <v>0</v>
      </c>
      <c r="F116" s="6">
        <v>242347</v>
      </c>
      <c r="G116" s="7" t="s">
        <v>3</v>
      </c>
      <c r="H116" s="22" t="e">
        <f t="shared" si="0"/>
        <v>#DIV/0!</v>
      </c>
      <c r="I116" s="7">
        <v>0</v>
      </c>
      <c r="J116" s="7">
        <v>0</v>
      </c>
      <c r="K116" s="6">
        <v>52987</v>
      </c>
      <c r="L116" s="7" t="s">
        <v>3</v>
      </c>
      <c r="M116" s="22" t="e">
        <f t="shared" si="1"/>
        <v>#DIV/0!</v>
      </c>
      <c r="N116" s="32" t="e">
        <f>D116/I116</f>
        <v>#DIV/0!</v>
      </c>
      <c r="O116" s="32" t="e">
        <f>E116/J116</f>
        <v>#DIV/0!</v>
      </c>
      <c r="P116" s="32">
        <f>F116/K116</f>
        <v>4.5737067582614603</v>
      </c>
      <c r="Q116" s="29" t="e">
        <f t="shared" si="2"/>
        <v>#DIV/0!</v>
      </c>
      <c r="R116" s="22" t="e">
        <f t="shared" si="3"/>
        <v>#DIV/0!</v>
      </c>
    </row>
    <row r="117" spans="1:18" ht="32" customHeight="1">
      <c r="A117" s="18" t="s">
        <v>121</v>
      </c>
      <c r="B117" s="5" t="s">
        <v>120</v>
      </c>
      <c r="C117" s="5" t="s">
        <v>46</v>
      </c>
      <c r="D117" s="6">
        <v>669653</v>
      </c>
      <c r="E117" s="6">
        <v>226211</v>
      </c>
      <c r="F117" s="6">
        <v>384673</v>
      </c>
      <c r="G117" s="8">
        <v>0.70099999999999996</v>
      </c>
      <c r="H117" s="22">
        <f t="shared" si="0"/>
        <v>-0.4255636874620139</v>
      </c>
      <c r="I117" s="6">
        <v>132005</v>
      </c>
      <c r="J117" s="6">
        <v>51680</v>
      </c>
      <c r="K117" s="6">
        <v>82890</v>
      </c>
      <c r="L117" s="8">
        <v>0.60399999999999998</v>
      </c>
      <c r="M117" s="22">
        <f t="shared" si="1"/>
        <v>-0.37206923980152268</v>
      </c>
      <c r="N117" s="32">
        <f>D117/I117</f>
        <v>5.0729366311882123</v>
      </c>
      <c r="O117" s="32">
        <f>E117/J117</f>
        <v>4.3771478328173377</v>
      </c>
      <c r="P117" s="32">
        <f>F117/K117</f>
        <v>4.6407648691036316</v>
      </c>
      <c r="Q117" s="29">
        <f t="shared" si="2"/>
        <v>6.022575575580176E-2</v>
      </c>
      <c r="R117" s="22">
        <f t="shared" si="3"/>
        <v>-8.5191634255315923E-2</v>
      </c>
    </row>
    <row r="118" spans="1:18" ht="32" customHeight="1">
      <c r="A118" s="18" t="s">
        <v>121</v>
      </c>
      <c r="B118" s="5" t="s">
        <v>120</v>
      </c>
      <c r="C118" s="5" t="s">
        <v>48</v>
      </c>
      <c r="D118" s="7">
        <v>0</v>
      </c>
      <c r="E118" s="7">
        <v>0</v>
      </c>
      <c r="F118" s="6">
        <v>1549067</v>
      </c>
      <c r="G118" s="7" t="s">
        <v>3</v>
      </c>
      <c r="H118" s="22" t="e">
        <f t="shared" si="0"/>
        <v>#DIV/0!</v>
      </c>
      <c r="I118" s="7">
        <v>0</v>
      </c>
      <c r="J118" s="7">
        <v>0</v>
      </c>
      <c r="K118" s="6">
        <v>239004</v>
      </c>
      <c r="L118" s="7" t="s">
        <v>3</v>
      </c>
      <c r="M118" s="22" t="e">
        <f t="shared" si="1"/>
        <v>#DIV/0!</v>
      </c>
      <c r="N118" s="32" t="e">
        <f>D118/I118</f>
        <v>#DIV/0!</v>
      </c>
      <c r="O118" s="32" t="e">
        <f>E118/J118</f>
        <v>#DIV/0!</v>
      </c>
      <c r="P118" s="32">
        <f>F118/K118</f>
        <v>6.4813434084785193</v>
      </c>
      <c r="Q118" s="29" t="e">
        <f t="shared" si="2"/>
        <v>#DIV/0!</v>
      </c>
      <c r="R118" s="22" t="e">
        <f t="shared" si="3"/>
        <v>#DIV/0!</v>
      </c>
    </row>
    <row r="119" spans="1:18" ht="32" customHeight="1">
      <c r="A119" s="18" t="s">
        <v>121</v>
      </c>
      <c r="B119" s="5" t="s">
        <v>120</v>
      </c>
      <c r="C119" s="5" t="s">
        <v>51</v>
      </c>
      <c r="D119" s="7">
        <v>0</v>
      </c>
      <c r="E119" s="6">
        <v>405137</v>
      </c>
      <c r="F119" s="7">
        <v>0</v>
      </c>
      <c r="G119" s="8">
        <v>-1</v>
      </c>
      <c r="H119" s="22" t="e">
        <f t="shared" si="0"/>
        <v>#DIV/0!</v>
      </c>
      <c r="I119" s="7">
        <v>0</v>
      </c>
      <c r="J119" s="6">
        <v>79526</v>
      </c>
      <c r="K119" s="7">
        <v>0</v>
      </c>
      <c r="L119" s="8">
        <v>-1</v>
      </c>
      <c r="M119" s="22" t="e">
        <f t="shared" si="1"/>
        <v>#DIV/0!</v>
      </c>
      <c r="N119" s="32" t="e">
        <f>D119/I119</f>
        <v>#DIV/0!</v>
      </c>
      <c r="O119" s="32">
        <f>E119/J119</f>
        <v>5.0943968010461989</v>
      </c>
      <c r="P119" s="32" t="e">
        <f>F119/K119</f>
        <v>#DIV/0!</v>
      </c>
      <c r="Q119" s="29" t="e">
        <f t="shared" si="2"/>
        <v>#DIV/0!</v>
      </c>
      <c r="R119" s="22" t="e">
        <f t="shared" si="3"/>
        <v>#DIV/0!</v>
      </c>
    </row>
    <row r="120" spans="1:18" ht="32" customHeight="1">
      <c r="A120" s="18" t="s">
        <v>121</v>
      </c>
      <c r="B120" s="5" t="s">
        <v>120</v>
      </c>
      <c r="C120" s="5" t="s">
        <v>53</v>
      </c>
      <c r="D120" s="6">
        <v>37698</v>
      </c>
      <c r="E120" s="6">
        <v>39435</v>
      </c>
      <c r="F120" s="7">
        <v>0</v>
      </c>
      <c r="G120" s="8">
        <v>-1</v>
      </c>
      <c r="H120" s="22">
        <f t="shared" si="0"/>
        <v>-1</v>
      </c>
      <c r="I120" s="6">
        <v>6576</v>
      </c>
      <c r="J120" s="6">
        <v>6107</v>
      </c>
      <c r="K120" s="7">
        <v>0</v>
      </c>
      <c r="L120" s="8">
        <v>-1</v>
      </c>
      <c r="M120" s="22">
        <f t="shared" si="1"/>
        <v>-1</v>
      </c>
      <c r="N120" s="32">
        <f>D120/I120</f>
        <v>5.7326642335766422</v>
      </c>
      <c r="O120" s="32">
        <f>E120/J120</f>
        <v>6.457344031439332</v>
      </c>
      <c r="P120" s="32" t="e">
        <f>F120/K120</f>
        <v>#DIV/0!</v>
      </c>
      <c r="Q120" s="29" t="e">
        <f t="shared" si="2"/>
        <v>#DIV/0!</v>
      </c>
      <c r="R120" s="22" t="e">
        <f t="shared" si="3"/>
        <v>#DIV/0!</v>
      </c>
    </row>
    <row r="121" spans="1:18" ht="32" customHeight="1">
      <c r="A121" s="18" t="s">
        <v>121</v>
      </c>
      <c r="B121" s="5" t="s">
        <v>120</v>
      </c>
      <c r="C121" s="5" t="s">
        <v>54</v>
      </c>
      <c r="D121" s="6">
        <v>28098984</v>
      </c>
      <c r="E121" s="6">
        <v>60859703</v>
      </c>
      <c r="F121" s="6">
        <v>42113352</v>
      </c>
      <c r="G121" s="8">
        <v>-0.308</v>
      </c>
      <c r="H121" s="22">
        <f t="shared" si="0"/>
        <v>0.49874999039111167</v>
      </c>
      <c r="I121" s="6">
        <v>8190289</v>
      </c>
      <c r="J121" s="6">
        <v>10486282</v>
      </c>
      <c r="K121" s="6">
        <v>9696622</v>
      </c>
      <c r="L121" s="8">
        <v>-7.4999999999999997E-2</v>
      </c>
      <c r="M121" s="22">
        <f t="shared" si="1"/>
        <v>0.18391695335781191</v>
      </c>
      <c r="N121" s="32">
        <f>D121/I121</f>
        <v>3.4307683159898263</v>
      </c>
      <c r="O121" s="32">
        <f>E121/J121</f>
        <v>5.803744644670056</v>
      </c>
      <c r="P121" s="32">
        <f>F121/K121</f>
        <v>4.3430951521055476</v>
      </c>
      <c r="Q121" s="29">
        <f t="shared" si="2"/>
        <v>-0.251673631765642</v>
      </c>
      <c r="R121" s="22">
        <f t="shared" si="3"/>
        <v>0.26592493345109541</v>
      </c>
    </row>
    <row r="122" spans="1:18" ht="32" customHeight="1">
      <c r="A122" s="18" t="s">
        <v>121</v>
      </c>
      <c r="B122" s="5" t="s">
        <v>120</v>
      </c>
      <c r="C122" s="5" t="s">
        <v>57</v>
      </c>
      <c r="D122" s="6">
        <v>23321</v>
      </c>
      <c r="E122" s="7">
        <v>0</v>
      </c>
      <c r="F122" s="7">
        <v>0</v>
      </c>
      <c r="G122" s="7" t="s">
        <v>3</v>
      </c>
      <c r="H122" s="22">
        <f t="shared" si="0"/>
        <v>-1</v>
      </c>
      <c r="I122" s="6">
        <v>2304</v>
      </c>
      <c r="J122" s="7">
        <v>0</v>
      </c>
      <c r="K122" s="7">
        <v>0</v>
      </c>
      <c r="L122" s="7" t="s">
        <v>3</v>
      </c>
      <c r="M122" s="22">
        <f t="shared" si="1"/>
        <v>-1</v>
      </c>
      <c r="N122" s="32">
        <f>D122/I122</f>
        <v>10.121961805555555</v>
      </c>
      <c r="O122" s="32" t="e">
        <f>E122/J122</f>
        <v>#DIV/0!</v>
      </c>
      <c r="P122" s="32" t="e">
        <f>F122/K122</f>
        <v>#DIV/0!</v>
      </c>
      <c r="Q122" s="29" t="e">
        <f t="shared" si="2"/>
        <v>#DIV/0!</v>
      </c>
      <c r="R122" s="22" t="e">
        <f t="shared" si="3"/>
        <v>#DIV/0!</v>
      </c>
    </row>
    <row r="123" spans="1:18" ht="32" customHeight="1">
      <c r="A123" s="18" t="s">
        <v>121</v>
      </c>
      <c r="B123" s="5" t="s">
        <v>120</v>
      </c>
      <c r="C123" s="5" t="s">
        <v>59</v>
      </c>
      <c r="D123" s="6">
        <v>4071661</v>
      </c>
      <c r="E123" s="6">
        <v>16308721</v>
      </c>
      <c r="F123" s="6">
        <v>7034015</v>
      </c>
      <c r="G123" s="8">
        <v>-0.56899999999999995</v>
      </c>
      <c r="H123" s="22">
        <f t="shared" si="0"/>
        <v>0.72755418488916435</v>
      </c>
      <c r="I123" s="6">
        <v>968694</v>
      </c>
      <c r="J123" s="6">
        <v>2227569</v>
      </c>
      <c r="K123" s="6">
        <v>1402924</v>
      </c>
      <c r="L123" s="8">
        <v>-0.37</v>
      </c>
      <c r="M123" s="22">
        <f t="shared" si="1"/>
        <v>0.44826333186744216</v>
      </c>
      <c r="N123" s="32">
        <f>D123/I123</f>
        <v>4.2032478780708873</v>
      </c>
      <c r="O123" s="32">
        <f>E123/J123</f>
        <v>7.3213090144457924</v>
      </c>
      <c r="P123" s="32">
        <f>F123/K123</f>
        <v>5.0138246975602385</v>
      </c>
      <c r="Q123" s="29">
        <f t="shared" si="2"/>
        <v>-0.31517373632674422</v>
      </c>
      <c r="R123" s="22">
        <f t="shared" si="3"/>
        <v>0.19284535268982794</v>
      </c>
    </row>
    <row r="124" spans="1:18" ht="32" customHeight="1">
      <c r="A124" s="18" t="s">
        <v>121</v>
      </c>
      <c r="B124" s="5" t="s">
        <v>120</v>
      </c>
      <c r="C124" s="5" t="s">
        <v>94</v>
      </c>
      <c r="D124" s="6">
        <v>35243</v>
      </c>
      <c r="E124" s="7">
        <v>0</v>
      </c>
      <c r="F124" s="7">
        <v>0</v>
      </c>
      <c r="G124" s="7" t="s">
        <v>3</v>
      </c>
      <c r="H124" s="22">
        <f t="shared" si="0"/>
        <v>-1</v>
      </c>
      <c r="I124" s="6">
        <v>7264</v>
      </c>
      <c r="J124" s="7">
        <v>0</v>
      </c>
      <c r="K124" s="7">
        <v>0</v>
      </c>
      <c r="L124" s="7" t="s">
        <v>3</v>
      </c>
      <c r="M124" s="22">
        <f t="shared" si="1"/>
        <v>-1</v>
      </c>
      <c r="N124" s="32">
        <f>D124/I124</f>
        <v>4.851734581497797</v>
      </c>
      <c r="O124" s="32" t="e">
        <f>E124/J124</f>
        <v>#DIV/0!</v>
      </c>
      <c r="P124" s="32" t="e">
        <f>F124/K124</f>
        <v>#DIV/0!</v>
      </c>
      <c r="Q124" s="29" t="e">
        <f t="shared" si="2"/>
        <v>#DIV/0!</v>
      </c>
      <c r="R124" s="22" t="e">
        <f t="shared" si="3"/>
        <v>#DIV/0!</v>
      </c>
    </row>
    <row r="125" spans="1:18" ht="32" customHeight="1">
      <c r="A125" s="18" t="s">
        <v>121</v>
      </c>
      <c r="B125" s="5" t="s">
        <v>120</v>
      </c>
      <c r="C125" s="5" t="s">
        <v>62</v>
      </c>
      <c r="D125" s="7">
        <v>0</v>
      </c>
      <c r="E125" s="6">
        <v>172761</v>
      </c>
      <c r="F125" s="6">
        <v>489273</v>
      </c>
      <c r="G125" s="8">
        <v>1.8320000000000001</v>
      </c>
      <c r="H125" s="22" t="e">
        <f t="shared" si="0"/>
        <v>#DIV/0!</v>
      </c>
      <c r="I125" s="7">
        <v>0</v>
      </c>
      <c r="J125" s="6">
        <v>26605</v>
      </c>
      <c r="K125" s="6">
        <v>86134</v>
      </c>
      <c r="L125" s="8">
        <v>2.238</v>
      </c>
      <c r="M125" s="22" t="e">
        <f t="shared" si="1"/>
        <v>#DIV/0!</v>
      </c>
      <c r="N125" s="32" t="e">
        <f>D125/I125</f>
        <v>#DIV/0!</v>
      </c>
      <c r="O125" s="32">
        <f>E125/J125</f>
        <v>6.4935538432625446</v>
      </c>
      <c r="P125" s="32">
        <f>F125/K125</f>
        <v>5.6803701209742963</v>
      </c>
      <c r="Q125" s="29">
        <f t="shared" si="2"/>
        <v>-0.12522938007697829</v>
      </c>
      <c r="R125" s="22" t="e">
        <f t="shared" si="3"/>
        <v>#DIV/0!</v>
      </c>
    </row>
    <row r="126" spans="1:18" ht="32" customHeight="1">
      <c r="A126" s="18" t="s">
        <v>121</v>
      </c>
      <c r="B126" s="5" t="s">
        <v>120</v>
      </c>
      <c r="C126" s="5" t="s">
        <v>63</v>
      </c>
      <c r="D126" s="6">
        <v>354901</v>
      </c>
      <c r="E126" s="6">
        <v>1523236</v>
      </c>
      <c r="F126" s="6">
        <v>1217139</v>
      </c>
      <c r="G126" s="8">
        <v>-0.20100000000000001</v>
      </c>
      <c r="H126" s="22">
        <f t="shared" si="0"/>
        <v>2.4295169638857033</v>
      </c>
      <c r="I126" s="6">
        <v>73077</v>
      </c>
      <c r="J126" s="6">
        <v>248250</v>
      </c>
      <c r="K126" s="6">
        <v>203357</v>
      </c>
      <c r="L126" s="8">
        <v>-0.18099999999999999</v>
      </c>
      <c r="M126" s="22">
        <f t="shared" si="1"/>
        <v>1.7827770707609782</v>
      </c>
      <c r="N126" s="32">
        <f>D126/I126</f>
        <v>4.8565348878580128</v>
      </c>
      <c r="O126" s="32">
        <f>E126/J126</f>
        <v>6.1358952668680766</v>
      </c>
      <c r="P126" s="32">
        <f>F126/K126</f>
        <v>5.9852328663385084</v>
      </c>
      <c r="Q126" s="29">
        <f t="shared" si="2"/>
        <v>-2.4554265347894427E-2</v>
      </c>
      <c r="R126" s="22">
        <f t="shared" si="3"/>
        <v>0.23240808612378994</v>
      </c>
    </row>
    <row r="127" spans="1:18" ht="32" customHeight="1">
      <c r="A127" s="18" t="s">
        <v>121</v>
      </c>
      <c r="B127" s="5" t="s">
        <v>120</v>
      </c>
      <c r="C127" s="5" t="s">
        <v>64</v>
      </c>
      <c r="D127" s="6">
        <v>22820632</v>
      </c>
      <c r="E127" s="6">
        <v>18720344</v>
      </c>
      <c r="F127" s="6">
        <v>25163375</v>
      </c>
      <c r="G127" s="8">
        <v>0.34399999999999997</v>
      </c>
      <c r="H127" s="22">
        <f t="shared" si="0"/>
        <v>0.10265898858541692</v>
      </c>
      <c r="I127" s="6">
        <v>5587662</v>
      </c>
      <c r="J127" s="6">
        <v>2583038</v>
      </c>
      <c r="K127" s="6">
        <v>5051708</v>
      </c>
      <c r="L127" s="8">
        <v>0.95599999999999996</v>
      </c>
      <c r="M127" s="22">
        <f t="shared" si="1"/>
        <v>-9.5917398010115854E-2</v>
      </c>
      <c r="N127" s="32">
        <f>D127/I127</f>
        <v>4.0841110289061868</v>
      </c>
      <c r="O127" s="32">
        <f>E127/J127</f>
        <v>7.2474133171869717</v>
      </c>
      <c r="P127" s="32">
        <f>F127/K127</f>
        <v>4.981161816953791</v>
      </c>
      <c r="Q127" s="29">
        <f t="shared" si="2"/>
        <v>-0.31269797940995714</v>
      </c>
      <c r="R127" s="22">
        <f t="shared" si="3"/>
        <v>0.21964407473218323</v>
      </c>
    </row>
    <row r="128" spans="1:18" ht="32" customHeight="1">
      <c r="A128" s="18" t="s">
        <v>121</v>
      </c>
      <c r="B128" s="5" t="s">
        <v>120</v>
      </c>
      <c r="C128" s="5" t="s">
        <v>67</v>
      </c>
      <c r="D128" s="7">
        <v>0</v>
      </c>
      <c r="E128" s="7">
        <v>0</v>
      </c>
      <c r="F128" s="6">
        <v>33643</v>
      </c>
      <c r="G128" s="7" t="s">
        <v>3</v>
      </c>
      <c r="H128" s="22" t="e">
        <f t="shared" si="0"/>
        <v>#DIV/0!</v>
      </c>
      <c r="I128" s="7">
        <v>0</v>
      </c>
      <c r="J128" s="7">
        <v>0</v>
      </c>
      <c r="K128" s="6">
        <v>3332</v>
      </c>
      <c r="L128" s="7" t="s">
        <v>3</v>
      </c>
      <c r="M128" s="22" t="e">
        <f t="shared" si="1"/>
        <v>#DIV/0!</v>
      </c>
      <c r="N128" s="32" t="e">
        <f>D128/I128</f>
        <v>#DIV/0!</v>
      </c>
      <c r="O128" s="32" t="e">
        <f>E128/J128</f>
        <v>#DIV/0!</v>
      </c>
      <c r="P128" s="32">
        <f>F128/K128</f>
        <v>10.096938775510203</v>
      </c>
      <c r="Q128" s="29" t="e">
        <f t="shared" si="2"/>
        <v>#DIV/0!</v>
      </c>
      <c r="R128" s="22" t="e">
        <f t="shared" si="3"/>
        <v>#DIV/0!</v>
      </c>
    </row>
    <row r="129" spans="1:18" ht="32" customHeight="1">
      <c r="A129" s="18" t="s">
        <v>121</v>
      </c>
      <c r="B129" s="5" t="s">
        <v>120</v>
      </c>
      <c r="C129" s="5" t="s">
        <v>70</v>
      </c>
      <c r="D129" s="7">
        <v>0</v>
      </c>
      <c r="E129" s="6">
        <v>7996542</v>
      </c>
      <c r="F129" s="6">
        <v>152730</v>
      </c>
      <c r="G129" s="8">
        <v>-0.98099999999999998</v>
      </c>
      <c r="H129" s="22" t="e">
        <f t="shared" si="0"/>
        <v>#DIV/0!</v>
      </c>
      <c r="I129" s="7">
        <v>0</v>
      </c>
      <c r="J129" s="6">
        <v>1207137</v>
      </c>
      <c r="K129" s="6">
        <v>39442</v>
      </c>
      <c r="L129" s="8">
        <v>-0.96699999999999997</v>
      </c>
      <c r="M129" s="22" t="e">
        <f t="shared" si="1"/>
        <v>#DIV/0!</v>
      </c>
      <c r="N129" s="32" t="e">
        <f>D129/I129</f>
        <v>#DIV/0!</v>
      </c>
      <c r="O129" s="32">
        <f>E129/J129</f>
        <v>6.6243864615201096</v>
      </c>
      <c r="P129" s="32">
        <f>F129/K129</f>
        <v>3.8722681405608235</v>
      </c>
      <c r="Q129" s="29">
        <f t="shared" si="2"/>
        <v>-0.41545256107050144</v>
      </c>
      <c r="R129" s="22" t="e">
        <f t="shared" si="3"/>
        <v>#DIV/0!</v>
      </c>
    </row>
    <row r="130" spans="1:18" ht="32" customHeight="1">
      <c r="A130" s="18" t="s">
        <v>121</v>
      </c>
      <c r="B130" s="5" t="s">
        <v>120</v>
      </c>
      <c r="C130" s="5" t="s">
        <v>72</v>
      </c>
      <c r="D130" s="7">
        <v>0</v>
      </c>
      <c r="E130" s="6">
        <v>293490</v>
      </c>
      <c r="F130" s="7">
        <v>0</v>
      </c>
      <c r="G130" s="8">
        <v>-1</v>
      </c>
      <c r="H130" s="22" t="e">
        <f t="shared" si="0"/>
        <v>#DIV/0!</v>
      </c>
      <c r="I130" s="7">
        <v>0</v>
      </c>
      <c r="J130" s="6">
        <v>43709</v>
      </c>
      <c r="K130" s="7">
        <v>0</v>
      </c>
      <c r="L130" s="8">
        <v>-1</v>
      </c>
      <c r="M130" s="22" t="e">
        <f t="shared" si="1"/>
        <v>#DIV/0!</v>
      </c>
      <c r="N130" s="32" t="e">
        <f>D130/I130</f>
        <v>#DIV/0!</v>
      </c>
      <c r="O130" s="32">
        <f>E130/J130</f>
        <v>6.7146354297741881</v>
      </c>
      <c r="P130" s="32" t="e">
        <f>F130/K130</f>
        <v>#DIV/0!</v>
      </c>
      <c r="Q130" s="29" t="e">
        <f t="shared" si="2"/>
        <v>#DIV/0!</v>
      </c>
      <c r="R130" s="22" t="e">
        <f t="shared" si="3"/>
        <v>#DIV/0!</v>
      </c>
    </row>
    <row r="131" spans="1:18" ht="32" customHeight="1">
      <c r="A131" s="18" t="s">
        <v>121</v>
      </c>
      <c r="B131" s="5" t="s">
        <v>120</v>
      </c>
      <c r="C131" s="5" t="s">
        <v>74</v>
      </c>
      <c r="D131" s="6">
        <v>82867</v>
      </c>
      <c r="E131" s="6">
        <v>450289</v>
      </c>
      <c r="F131" s="6">
        <v>930819</v>
      </c>
      <c r="G131" s="8">
        <v>1.0669999999999999</v>
      </c>
      <c r="H131" s="22">
        <f t="shared" ref="H131:H194" si="4">(F131-D131)/D131</f>
        <v>10.232686111479842</v>
      </c>
      <c r="I131" s="6">
        <v>25000</v>
      </c>
      <c r="J131" s="6">
        <v>105138</v>
      </c>
      <c r="K131" s="6">
        <v>213885</v>
      </c>
      <c r="L131" s="8">
        <v>1.034</v>
      </c>
      <c r="M131" s="22">
        <f t="shared" ref="M131:M194" si="5">(K131-I131)/I131</f>
        <v>7.5553999999999997</v>
      </c>
      <c r="N131" s="32">
        <f>D131/I131</f>
        <v>3.3146800000000001</v>
      </c>
      <c r="O131" s="32">
        <f>E131/J131</f>
        <v>4.2828377941372295</v>
      </c>
      <c r="P131" s="32">
        <f>F131/K131</f>
        <v>4.351960165509503</v>
      </c>
      <c r="Q131" s="29">
        <f t="shared" ref="Q131:Q194" si="6">(P131-O131)/O131</f>
        <v>1.6139385775220116E-2</v>
      </c>
      <c r="R131" s="22">
        <f t="shared" ref="R131:R194" si="7">(P131-N131)/N131</f>
        <v>0.31293523522919348</v>
      </c>
    </row>
    <row r="132" spans="1:18" ht="32" customHeight="1">
      <c r="A132" s="18" t="s">
        <v>121</v>
      </c>
      <c r="B132" s="5" t="s">
        <v>120</v>
      </c>
      <c r="C132" s="5" t="s">
        <v>76</v>
      </c>
      <c r="D132" s="6">
        <v>1968412</v>
      </c>
      <c r="E132" s="7">
        <v>0</v>
      </c>
      <c r="F132" s="6">
        <v>33478</v>
      </c>
      <c r="G132" s="7" t="s">
        <v>3</v>
      </c>
      <c r="H132" s="22">
        <f t="shared" si="4"/>
        <v>-0.98299238167619385</v>
      </c>
      <c r="I132" s="6">
        <v>634800</v>
      </c>
      <c r="J132" s="7">
        <v>0</v>
      </c>
      <c r="K132" s="6">
        <v>18380</v>
      </c>
      <c r="L132" s="7" t="s">
        <v>3</v>
      </c>
      <c r="M132" s="22">
        <f t="shared" si="5"/>
        <v>-0.97104599873976061</v>
      </c>
      <c r="N132" s="32">
        <f>D132/I132</f>
        <v>3.1008380592312541</v>
      </c>
      <c r="O132" s="32" t="e">
        <f>E132/J132</f>
        <v>#DIV/0!</v>
      </c>
      <c r="P132" s="32">
        <f>F132/K132</f>
        <v>1.8214363438520131</v>
      </c>
      <c r="Q132" s="29" t="e">
        <f t="shared" si="6"/>
        <v>#DIV/0!</v>
      </c>
      <c r="R132" s="22">
        <f t="shared" si="7"/>
        <v>-0.412598688141884</v>
      </c>
    </row>
    <row r="133" spans="1:18" ht="32" customHeight="1">
      <c r="A133" s="18" t="s">
        <v>121</v>
      </c>
      <c r="B133" s="5" t="s">
        <v>120</v>
      </c>
      <c r="C133" s="5" t="s">
        <v>79</v>
      </c>
      <c r="D133" s="6">
        <v>230885</v>
      </c>
      <c r="E133" s="7">
        <v>0</v>
      </c>
      <c r="F133" s="6">
        <v>496200</v>
      </c>
      <c r="G133" s="7" t="s">
        <v>3</v>
      </c>
      <c r="H133" s="22">
        <f t="shared" si="4"/>
        <v>1.1491218572016373</v>
      </c>
      <c r="I133" s="6">
        <v>46977</v>
      </c>
      <c r="J133" s="7">
        <v>0</v>
      </c>
      <c r="K133" s="6">
        <v>112909</v>
      </c>
      <c r="L133" s="7" t="s">
        <v>3</v>
      </c>
      <c r="M133" s="22">
        <f t="shared" si="5"/>
        <v>1.4034953275006918</v>
      </c>
      <c r="N133" s="32">
        <f>D133/I133</f>
        <v>4.9148519488260209</v>
      </c>
      <c r="O133" s="32" t="e">
        <f>E133/J133</f>
        <v>#DIV/0!</v>
      </c>
      <c r="P133" s="32">
        <f>F133/K133</f>
        <v>4.3946895287355305</v>
      </c>
      <c r="Q133" s="29" t="e">
        <f t="shared" si="6"/>
        <v>#DIV/0!</v>
      </c>
      <c r="R133" s="22">
        <f t="shared" si="7"/>
        <v>-0.10583480957442437</v>
      </c>
    </row>
    <row r="134" spans="1:18" ht="32" customHeight="1">
      <c r="A134" s="18" t="s">
        <v>121</v>
      </c>
      <c r="B134" s="5" t="s">
        <v>120</v>
      </c>
      <c r="C134" s="5" t="s">
        <v>80</v>
      </c>
      <c r="D134" s="6">
        <v>246396</v>
      </c>
      <c r="E134" s="6">
        <v>857268</v>
      </c>
      <c r="F134" s="7">
        <v>0</v>
      </c>
      <c r="G134" s="8">
        <v>-1</v>
      </c>
      <c r="H134" s="22">
        <f t="shared" si="4"/>
        <v>-1</v>
      </c>
      <c r="I134" s="6">
        <v>119111</v>
      </c>
      <c r="J134" s="6">
        <v>258859</v>
      </c>
      <c r="K134" s="7">
        <v>0</v>
      </c>
      <c r="L134" s="8">
        <v>-1</v>
      </c>
      <c r="M134" s="22">
        <f t="shared" si="5"/>
        <v>-1</v>
      </c>
      <c r="N134" s="32">
        <f>D134/I134</f>
        <v>2.0686250640159178</v>
      </c>
      <c r="O134" s="32">
        <f>E134/J134</f>
        <v>3.3117179622883501</v>
      </c>
      <c r="P134" s="32" t="e">
        <f>F134/K134</f>
        <v>#DIV/0!</v>
      </c>
      <c r="Q134" s="29" t="e">
        <f t="shared" si="6"/>
        <v>#DIV/0!</v>
      </c>
      <c r="R134" s="22" t="e">
        <f t="shared" si="7"/>
        <v>#DIV/0!</v>
      </c>
    </row>
    <row r="135" spans="1:18" ht="32" customHeight="1">
      <c r="A135" s="18" t="s">
        <v>121</v>
      </c>
      <c r="B135" s="5" t="s">
        <v>120</v>
      </c>
      <c r="C135" s="5" t="s">
        <v>95</v>
      </c>
      <c r="D135" s="7">
        <v>0</v>
      </c>
      <c r="E135" s="7">
        <v>0</v>
      </c>
      <c r="F135" s="6">
        <v>120161</v>
      </c>
      <c r="G135" s="7" t="s">
        <v>3</v>
      </c>
      <c r="H135" s="22" t="e">
        <f t="shared" si="4"/>
        <v>#DIV/0!</v>
      </c>
      <c r="I135" s="7">
        <v>0</v>
      </c>
      <c r="J135" s="7">
        <v>0</v>
      </c>
      <c r="K135" s="6">
        <v>30030</v>
      </c>
      <c r="L135" s="7" t="s">
        <v>3</v>
      </c>
      <c r="M135" s="22" t="e">
        <f t="shared" si="5"/>
        <v>#DIV/0!</v>
      </c>
      <c r="N135" s="32" t="e">
        <f>D135/I135</f>
        <v>#DIV/0!</v>
      </c>
      <c r="O135" s="32" t="e">
        <f>E135/J135</f>
        <v>#DIV/0!</v>
      </c>
      <c r="P135" s="32">
        <f>F135/K135</f>
        <v>4.0013653013653014</v>
      </c>
      <c r="Q135" s="29" t="e">
        <f t="shared" si="6"/>
        <v>#DIV/0!</v>
      </c>
      <c r="R135" s="22" t="e">
        <f t="shared" si="7"/>
        <v>#DIV/0!</v>
      </c>
    </row>
    <row r="136" spans="1:18" ht="32" customHeight="1">
      <c r="A136" s="18" t="s">
        <v>121</v>
      </c>
      <c r="B136" s="5" t="s">
        <v>120</v>
      </c>
      <c r="C136" s="5" t="s">
        <v>83</v>
      </c>
      <c r="D136" s="6">
        <v>246837</v>
      </c>
      <c r="E136" s="6">
        <v>4293302</v>
      </c>
      <c r="F136" s="6">
        <v>4661893</v>
      </c>
      <c r="G136" s="8">
        <v>8.5999999999999993E-2</v>
      </c>
      <c r="H136" s="22">
        <f t="shared" si="4"/>
        <v>17.886524305513355</v>
      </c>
      <c r="I136" s="6">
        <v>61110</v>
      </c>
      <c r="J136" s="6">
        <v>1141011</v>
      </c>
      <c r="K136" s="6">
        <v>1558770</v>
      </c>
      <c r="L136" s="8">
        <v>0.36599999999999999</v>
      </c>
      <c r="M136" s="22">
        <f t="shared" si="5"/>
        <v>24.507609229258716</v>
      </c>
      <c r="N136" s="32">
        <f>D136/I136</f>
        <v>4.0392243495336277</v>
      </c>
      <c r="O136" s="32">
        <f>E136/J136</f>
        <v>3.7627174497003097</v>
      </c>
      <c r="P136" s="32">
        <f>F136/K136</f>
        <v>2.9907510408848004</v>
      </c>
      <c r="Q136" s="29">
        <f t="shared" si="6"/>
        <v>-0.20516193924606121</v>
      </c>
      <c r="R136" s="22">
        <f t="shared" si="7"/>
        <v>-0.25957293230565048</v>
      </c>
    </row>
    <row r="137" spans="1:18" ht="32" customHeight="1">
      <c r="A137" s="18" t="s">
        <v>121</v>
      </c>
      <c r="B137" s="5" t="s">
        <v>120</v>
      </c>
      <c r="C137" s="5" t="s">
        <v>96</v>
      </c>
      <c r="D137" s="6">
        <v>111041</v>
      </c>
      <c r="E137" s="7">
        <v>0</v>
      </c>
      <c r="F137" s="7">
        <v>0</v>
      </c>
      <c r="G137" s="7" t="s">
        <v>3</v>
      </c>
      <c r="H137" s="22">
        <f t="shared" si="4"/>
        <v>-1</v>
      </c>
      <c r="I137" s="6">
        <v>40070</v>
      </c>
      <c r="J137" s="7">
        <v>0</v>
      </c>
      <c r="K137" s="7">
        <v>0</v>
      </c>
      <c r="L137" s="7" t="s">
        <v>3</v>
      </c>
      <c r="M137" s="22">
        <f t="shared" si="5"/>
        <v>-1</v>
      </c>
      <c r="N137" s="32">
        <f>D137/I137</f>
        <v>2.7711754429747941</v>
      </c>
      <c r="O137" s="32" t="e">
        <f>E137/J137</f>
        <v>#DIV/0!</v>
      </c>
      <c r="P137" s="32" t="e">
        <f>F137/K137</f>
        <v>#DIV/0!</v>
      </c>
      <c r="Q137" s="29" t="e">
        <f t="shared" si="6"/>
        <v>#DIV/0!</v>
      </c>
      <c r="R137" s="22" t="e">
        <f t="shared" si="7"/>
        <v>#DIV/0!</v>
      </c>
    </row>
    <row r="138" spans="1:18" ht="32" customHeight="1">
      <c r="A138" s="18" t="s">
        <v>121</v>
      </c>
      <c r="B138" s="5" t="s">
        <v>120</v>
      </c>
      <c r="C138" s="5" t="s">
        <v>87</v>
      </c>
      <c r="D138" s="6">
        <v>5869055</v>
      </c>
      <c r="E138" s="6">
        <v>31602247</v>
      </c>
      <c r="F138" s="6">
        <v>52329910</v>
      </c>
      <c r="G138" s="8">
        <v>0.65600000000000003</v>
      </c>
      <c r="H138" s="22">
        <f t="shared" si="4"/>
        <v>7.9162412006702949</v>
      </c>
      <c r="I138" s="6">
        <v>3503340</v>
      </c>
      <c r="J138" s="6">
        <v>9774123</v>
      </c>
      <c r="K138" s="6">
        <v>16426772</v>
      </c>
      <c r="L138" s="8">
        <v>0.68100000000000005</v>
      </c>
      <c r="M138" s="22">
        <f t="shared" si="5"/>
        <v>3.6888888888888891</v>
      </c>
      <c r="N138" s="32">
        <f>D138/I138</f>
        <v>1.6752741669378364</v>
      </c>
      <c r="O138" s="32">
        <f>E138/J138</f>
        <v>3.2332565284885404</v>
      </c>
      <c r="P138" s="32">
        <f>F138/K138</f>
        <v>3.1856477949532627</v>
      </c>
      <c r="Q138" s="29">
        <f t="shared" si="6"/>
        <v>-1.4724700349567844E-2</v>
      </c>
      <c r="R138" s="22">
        <f t="shared" si="7"/>
        <v>0.90156802857897289</v>
      </c>
    </row>
    <row r="139" spans="1:18" ht="32" customHeight="1">
      <c r="A139" s="18" t="s">
        <v>123</v>
      </c>
      <c r="B139" s="5" t="s">
        <v>122</v>
      </c>
      <c r="C139" s="5" t="s">
        <v>97</v>
      </c>
      <c r="D139" s="7">
        <v>0</v>
      </c>
      <c r="E139" s="6">
        <v>7000</v>
      </c>
      <c r="F139" s="6">
        <v>46696</v>
      </c>
      <c r="G139" s="8">
        <v>5.6710000000000003</v>
      </c>
      <c r="H139" s="22" t="e">
        <f t="shared" si="4"/>
        <v>#DIV/0!</v>
      </c>
      <c r="I139" s="7">
        <v>0</v>
      </c>
      <c r="J139" s="6">
        <v>1000</v>
      </c>
      <c r="K139" s="6">
        <v>7434</v>
      </c>
      <c r="L139" s="8">
        <v>6.4340000000000002</v>
      </c>
      <c r="M139" s="22" t="e">
        <f t="shared" si="5"/>
        <v>#DIV/0!</v>
      </c>
      <c r="N139" s="32" t="e">
        <f>D139/I139</f>
        <v>#DIV/0!</v>
      </c>
      <c r="O139" s="32">
        <f>E139/J139</f>
        <v>7</v>
      </c>
      <c r="P139" s="32">
        <f>F139/K139</f>
        <v>6.2814097390368575</v>
      </c>
      <c r="Q139" s="29">
        <f t="shared" si="6"/>
        <v>-0.10265575156616322</v>
      </c>
      <c r="R139" s="22" t="e">
        <f t="shared" si="7"/>
        <v>#DIV/0!</v>
      </c>
    </row>
    <row r="140" spans="1:18" ht="32" customHeight="1">
      <c r="A140" s="18" t="s">
        <v>123</v>
      </c>
      <c r="B140" s="5" t="s">
        <v>122</v>
      </c>
      <c r="C140" s="5" t="s">
        <v>2</v>
      </c>
      <c r="D140" s="7">
        <v>0</v>
      </c>
      <c r="E140" s="7">
        <v>0</v>
      </c>
      <c r="F140" s="6">
        <v>5985</v>
      </c>
      <c r="G140" s="7" t="s">
        <v>3</v>
      </c>
      <c r="H140" s="22" t="e">
        <f t="shared" si="4"/>
        <v>#DIV/0!</v>
      </c>
      <c r="I140" s="7">
        <v>0</v>
      </c>
      <c r="J140" s="7">
        <v>0</v>
      </c>
      <c r="K140" s="6">
        <v>1021</v>
      </c>
      <c r="L140" s="7" t="s">
        <v>3</v>
      </c>
      <c r="M140" s="22" t="e">
        <f t="shared" si="5"/>
        <v>#DIV/0!</v>
      </c>
      <c r="N140" s="32" t="e">
        <f>D140/I140</f>
        <v>#DIV/0!</v>
      </c>
      <c r="O140" s="32" t="e">
        <f>E140/J140</f>
        <v>#DIV/0!</v>
      </c>
      <c r="P140" s="32">
        <f>F140/K140</f>
        <v>5.8619000979431926</v>
      </c>
      <c r="Q140" s="29" t="e">
        <f t="shared" si="6"/>
        <v>#DIV/0!</v>
      </c>
      <c r="R140" s="22" t="e">
        <f t="shared" si="7"/>
        <v>#DIV/0!</v>
      </c>
    </row>
    <row r="141" spans="1:18" ht="32" customHeight="1">
      <c r="A141" s="18" t="s">
        <v>123</v>
      </c>
      <c r="B141" s="5" t="s">
        <v>122</v>
      </c>
      <c r="C141" s="5" t="s">
        <v>4</v>
      </c>
      <c r="D141" s="6">
        <v>6906</v>
      </c>
      <c r="E141" s="6">
        <v>15470</v>
      </c>
      <c r="F141" s="6">
        <v>262341</v>
      </c>
      <c r="G141" s="8">
        <v>15.958</v>
      </c>
      <c r="H141" s="22">
        <f t="shared" si="4"/>
        <v>36.987402258905298</v>
      </c>
      <c r="I141" s="7">
        <v>727</v>
      </c>
      <c r="J141" s="7">
        <v>492</v>
      </c>
      <c r="K141" s="6">
        <v>22335</v>
      </c>
      <c r="L141" s="8">
        <v>44.396000000000001</v>
      </c>
      <c r="M141" s="22">
        <f t="shared" si="5"/>
        <v>29.722145804676753</v>
      </c>
      <c r="N141" s="32">
        <f>D141/I141</f>
        <v>9.4993122420907845</v>
      </c>
      <c r="O141" s="32">
        <f>E141/J141</f>
        <v>31.443089430894307</v>
      </c>
      <c r="P141" s="32">
        <f>F141/K141</f>
        <v>11.745735392881128</v>
      </c>
      <c r="Q141" s="29">
        <f t="shared" si="6"/>
        <v>-0.62644461452504752</v>
      </c>
      <c r="R141" s="22">
        <f t="shared" si="7"/>
        <v>0.23648271512084851</v>
      </c>
    </row>
    <row r="142" spans="1:18" ht="32" customHeight="1">
      <c r="A142" s="18" t="s">
        <v>123</v>
      </c>
      <c r="B142" s="5" t="s">
        <v>122</v>
      </c>
      <c r="C142" s="5" t="s">
        <v>5</v>
      </c>
      <c r="D142" s="6">
        <v>119814</v>
      </c>
      <c r="E142" s="6">
        <v>398764</v>
      </c>
      <c r="F142" s="6">
        <v>244087</v>
      </c>
      <c r="G142" s="8">
        <v>-0.38800000000000001</v>
      </c>
      <c r="H142" s="22">
        <f t="shared" si="4"/>
        <v>1.0372160181614836</v>
      </c>
      <c r="I142" s="6">
        <v>12373</v>
      </c>
      <c r="J142" s="6">
        <v>30400</v>
      </c>
      <c r="K142" s="6">
        <v>42040</v>
      </c>
      <c r="L142" s="8">
        <v>0.38300000000000001</v>
      </c>
      <c r="M142" s="22">
        <f t="shared" si="5"/>
        <v>2.3977208437727309</v>
      </c>
      <c r="N142" s="32">
        <f>D142/I142</f>
        <v>9.6835044047522825</v>
      </c>
      <c r="O142" s="32">
        <f>E142/J142</f>
        <v>13.117236842105264</v>
      </c>
      <c r="P142" s="32">
        <f>F142/K142</f>
        <v>5.8060656517602283</v>
      </c>
      <c r="Q142" s="29">
        <f t="shared" si="6"/>
        <v>-0.55737128774535583</v>
      </c>
      <c r="R142" s="22">
        <f t="shared" si="7"/>
        <v>-0.40041689360818178</v>
      </c>
    </row>
    <row r="143" spans="1:18" ht="32" customHeight="1">
      <c r="A143" s="18" t="s">
        <v>123</v>
      </c>
      <c r="B143" s="5" t="s">
        <v>122</v>
      </c>
      <c r="C143" s="5" t="s">
        <v>7</v>
      </c>
      <c r="D143" s="6">
        <v>1413313</v>
      </c>
      <c r="E143" s="6">
        <v>1541662</v>
      </c>
      <c r="F143" s="6">
        <v>1624774</v>
      </c>
      <c r="G143" s="8">
        <v>5.3999999999999999E-2</v>
      </c>
      <c r="H143" s="22">
        <f t="shared" si="4"/>
        <v>0.14962078463864692</v>
      </c>
      <c r="I143" s="6">
        <v>152671</v>
      </c>
      <c r="J143" s="6">
        <v>144038</v>
      </c>
      <c r="K143" s="6">
        <v>178482</v>
      </c>
      <c r="L143" s="8">
        <v>0.23899999999999999</v>
      </c>
      <c r="M143" s="22">
        <f t="shared" si="5"/>
        <v>0.16906288686128995</v>
      </c>
      <c r="N143" s="32">
        <f>D143/I143</f>
        <v>9.2572459733675689</v>
      </c>
      <c r="O143" s="32">
        <f>E143/J143</f>
        <v>10.703161665671558</v>
      </c>
      <c r="P143" s="32">
        <f>F143/K143</f>
        <v>9.1032933292993139</v>
      </c>
      <c r="Q143" s="29">
        <f t="shared" si="6"/>
        <v>-0.14947623761523951</v>
      </c>
      <c r="R143" s="22">
        <f t="shared" si="7"/>
        <v>-1.6630501610432058E-2</v>
      </c>
    </row>
    <row r="144" spans="1:18" ht="32" customHeight="1">
      <c r="A144" s="18" t="s">
        <v>123</v>
      </c>
      <c r="B144" s="5" t="s">
        <v>122</v>
      </c>
      <c r="C144" s="5" t="s">
        <v>98</v>
      </c>
      <c r="D144" s="7">
        <v>0</v>
      </c>
      <c r="E144" s="6">
        <v>6240</v>
      </c>
      <c r="F144" s="7">
        <v>0</v>
      </c>
      <c r="G144" s="8">
        <v>-1</v>
      </c>
      <c r="H144" s="22" t="e">
        <f t="shared" si="4"/>
        <v>#DIV/0!</v>
      </c>
      <c r="I144" s="7">
        <v>0</v>
      </c>
      <c r="J144" s="7">
        <v>169</v>
      </c>
      <c r="K144" s="7">
        <v>0</v>
      </c>
      <c r="L144" s="8">
        <v>-1</v>
      </c>
      <c r="M144" s="22" t="e">
        <f t="shared" si="5"/>
        <v>#DIV/0!</v>
      </c>
      <c r="N144" s="32" t="e">
        <f>D144/I144</f>
        <v>#DIV/0!</v>
      </c>
      <c r="O144" s="32">
        <f>E144/J144</f>
        <v>36.92307692307692</v>
      </c>
      <c r="P144" s="32" t="e">
        <f>F144/K144</f>
        <v>#DIV/0!</v>
      </c>
      <c r="Q144" s="29" t="e">
        <f t="shared" si="6"/>
        <v>#DIV/0!</v>
      </c>
      <c r="R144" s="22" t="e">
        <f t="shared" si="7"/>
        <v>#DIV/0!</v>
      </c>
    </row>
    <row r="145" spans="1:18" ht="32" customHeight="1">
      <c r="A145" s="18" t="s">
        <v>123</v>
      </c>
      <c r="B145" s="5" t="s">
        <v>122</v>
      </c>
      <c r="C145" s="5" t="s">
        <v>9</v>
      </c>
      <c r="D145" s="6">
        <v>991214</v>
      </c>
      <c r="E145" s="6">
        <v>944993</v>
      </c>
      <c r="F145" s="6">
        <v>1515928</v>
      </c>
      <c r="G145" s="8">
        <v>0.60399999999999998</v>
      </c>
      <c r="H145" s="22">
        <f t="shared" si="4"/>
        <v>0.52936500089788885</v>
      </c>
      <c r="I145" s="6">
        <v>199995</v>
      </c>
      <c r="J145" s="6">
        <v>167292</v>
      </c>
      <c r="K145" s="6">
        <v>265226</v>
      </c>
      <c r="L145" s="8">
        <v>0.58499999999999996</v>
      </c>
      <c r="M145" s="22">
        <f t="shared" si="5"/>
        <v>0.32616315407885199</v>
      </c>
      <c r="N145" s="32">
        <f>D145/I145</f>
        <v>4.9561939048476216</v>
      </c>
      <c r="O145" s="32">
        <f>E145/J145</f>
        <v>5.6487638380795255</v>
      </c>
      <c r="P145" s="32">
        <f>F145/K145</f>
        <v>5.7156085753282104</v>
      </c>
      <c r="Q145" s="29">
        <f t="shared" si="6"/>
        <v>1.1833515998326966E-2</v>
      </c>
      <c r="R145" s="22">
        <f t="shared" si="7"/>
        <v>0.1532253751690002</v>
      </c>
    </row>
    <row r="146" spans="1:18" ht="32" customHeight="1">
      <c r="A146" s="18" t="s">
        <v>123</v>
      </c>
      <c r="B146" s="5" t="s">
        <v>122</v>
      </c>
      <c r="C146" s="5" t="s">
        <v>10</v>
      </c>
      <c r="D146" s="6">
        <v>15801731</v>
      </c>
      <c r="E146" s="6">
        <v>13934838</v>
      </c>
      <c r="F146" s="6">
        <v>7208634</v>
      </c>
      <c r="G146" s="8">
        <v>-0.48299999999999998</v>
      </c>
      <c r="H146" s="22">
        <f t="shared" si="4"/>
        <v>-0.54380732085617711</v>
      </c>
      <c r="I146" s="6">
        <v>2378880</v>
      </c>
      <c r="J146" s="6">
        <v>1642234</v>
      </c>
      <c r="K146" s="6">
        <v>868859</v>
      </c>
      <c r="L146" s="8">
        <v>-0.47099999999999997</v>
      </c>
      <c r="M146" s="22">
        <f t="shared" si="5"/>
        <v>-0.6347613162496637</v>
      </c>
      <c r="N146" s="32">
        <f>D146/I146</f>
        <v>6.6425086595372616</v>
      </c>
      <c r="O146" s="32">
        <f>E146/J146</f>
        <v>8.4852938131837483</v>
      </c>
      <c r="P146" s="32">
        <f>F146/K146</f>
        <v>8.2966672382975837</v>
      </c>
      <c r="Q146" s="29">
        <f t="shared" si="6"/>
        <v>-2.2229822447997292E-2</v>
      </c>
      <c r="R146" s="22">
        <f t="shared" si="7"/>
        <v>0.24902618326064119</v>
      </c>
    </row>
    <row r="147" spans="1:18" ht="32" customHeight="1">
      <c r="A147" s="18" t="s">
        <v>123</v>
      </c>
      <c r="B147" s="5" t="s">
        <v>122</v>
      </c>
      <c r="C147" s="5" t="s">
        <v>11</v>
      </c>
      <c r="D147" s="6">
        <v>11247</v>
      </c>
      <c r="E147" s="6">
        <v>27525</v>
      </c>
      <c r="F147" s="6">
        <v>68816</v>
      </c>
      <c r="G147" s="8">
        <v>1.5</v>
      </c>
      <c r="H147" s="22">
        <f t="shared" si="4"/>
        <v>5.1186094069529648</v>
      </c>
      <c r="I147" s="6">
        <v>4080</v>
      </c>
      <c r="J147" s="6">
        <v>4607</v>
      </c>
      <c r="K147" s="6">
        <v>9610</v>
      </c>
      <c r="L147" s="8">
        <v>1.0860000000000001</v>
      </c>
      <c r="M147" s="22">
        <f t="shared" si="5"/>
        <v>1.3553921568627452</v>
      </c>
      <c r="N147" s="32">
        <f>D147/I147</f>
        <v>2.7566176470588237</v>
      </c>
      <c r="O147" s="32">
        <f>E147/J147</f>
        <v>5.9746038636856955</v>
      </c>
      <c r="P147" s="32">
        <f>F147/K147</f>
        <v>7.1608740894901146</v>
      </c>
      <c r="Q147" s="29">
        <f t="shared" si="6"/>
        <v>0.19855211372501214</v>
      </c>
      <c r="R147" s="22">
        <f t="shared" si="7"/>
        <v>1.5977030572703534</v>
      </c>
    </row>
    <row r="148" spans="1:18" ht="32" customHeight="1">
      <c r="A148" s="18" t="s">
        <v>123</v>
      </c>
      <c r="B148" s="5" t="s">
        <v>122</v>
      </c>
      <c r="C148" s="5" t="s">
        <v>99</v>
      </c>
      <c r="D148" s="7">
        <v>0</v>
      </c>
      <c r="E148" s="6">
        <v>6732</v>
      </c>
      <c r="F148" s="7">
        <v>0</v>
      </c>
      <c r="G148" s="8">
        <v>-1</v>
      </c>
      <c r="H148" s="22" t="e">
        <f t="shared" si="4"/>
        <v>#DIV/0!</v>
      </c>
      <c r="I148" s="7">
        <v>0</v>
      </c>
      <c r="J148" s="7">
        <v>588</v>
      </c>
      <c r="K148" s="7">
        <v>0</v>
      </c>
      <c r="L148" s="8">
        <v>-1</v>
      </c>
      <c r="M148" s="22" t="e">
        <f t="shared" si="5"/>
        <v>#DIV/0!</v>
      </c>
      <c r="N148" s="32" t="e">
        <f>D148/I148</f>
        <v>#DIV/0!</v>
      </c>
      <c r="O148" s="32">
        <f>E148/J148</f>
        <v>11.448979591836734</v>
      </c>
      <c r="P148" s="32" t="e">
        <f>F148/K148</f>
        <v>#DIV/0!</v>
      </c>
      <c r="Q148" s="29" t="e">
        <f t="shared" si="6"/>
        <v>#DIV/0!</v>
      </c>
      <c r="R148" s="22" t="e">
        <f t="shared" si="7"/>
        <v>#DIV/0!</v>
      </c>
    </row>
    <row r="149" spans="1:18" ht="32" customHeight="1">
      <c r="A149" s="18" t="s">
        <v>123</v>
      </c>
      <c r="B149" s="5" t="s">
        <v>122</v>
      </c>
      <c r="C149" s="5" t="s">
        <v>13</v>
      </c>
      <c r="D149" s="7">
        <v>0</v>
      </c>
      <c r="E149" s="7">
        <v>0</v>
      </c>
      <c r="F149" s="6">
        <v>3790</v>
      </c>
      <c r="G149" s="7" t="s">
        <v>3</v>
      </c>
      <c r="H149" s="22" t="e">
        <f t="shared" si="4"/>
        <v>#DIV/0!</v>
      </c>
      <c r="I149" s="7">
        <v>0</v>
      </c>
      <c r="J149" s="7">
        <v>0</v>
      </c>
      <c r="K149" s="7">
        <v>531</v>
      </c>
      <c r="L149" s="7" t="s">
        <v>3</v>
      </c>
      <c r="M149" s="22" t="e">
        <f t="shared" si="5"/>
        <v>#DIV/0!</v>
      </c>
      <c r="N149" s="32" t="e">
        <f>D149/I149</f>
        <v>#DIV/0!</v>
      </c>
      <c r="O149" s="32" t="e">
        <f>E149/J149</f>
        <v>#DIV/0!</v>
      </c>
      <c r="P149" s="32">
        <f>F149/K149</f>
        <v>7.1374764595103581</v>
      </c>
      <c r="Q149" s="29" t="e">
        <f t="shared" si="6"/>
        <v>#DIV/0!</v>
      </c>
      <c r="R149" s="22" t="e">
        <f t="shared" si="7"/>
        <v>#DIV/0!</v>
      </c>
    </row>
    <row r="150" spans="1:18" ht="32" customHeight="1">
      <c r="A150" s="18" t="s">
        <v>123</v>
      </c>
      <c r="B150" s="5" t="s">
        <v>122</v>
      </c>
      <c r="C150" s="5" t="s">
        <v>14</v>
      </c>
      <c r="D150" s="6">
        <v>145559331</v>
      </c>
      <c r="E150" s="6">
        <v>345897689</v>
      </c>
      <c r="F150" s="6">
        <v>343223580</v>
      </c>
      <c r="G150" s="8">
        <v>-8.0000000000000002E-3</v>
      </c>
      <c r="H150" s="22">
        <f t="shared" si="4"/>
        <v>1.357963434168298</v>
      </c>
      <c r="I150" s="6">
        <v>19148413</v>
      </c>
      <c r="J150" s="6">
        <v>31420919</v>
      </c>
      <c r="K150" s="6">
        <v>33724487</v>
      </c>
      <c r="L150" s="8">
        <v>7.2999999999999995E-2</v>
      </c>
      <c r="M150" s="22">
        <f t="shared" si="5"/>
        <v>0.76121577281626418</v>
      </c>
      <c r="N150" s="32">
        <f>D150/I150</f>
        <v>7.6016394152350903</v>
      </c>
      <c r="O150" s="32">
        <f>E150/J150</f>
        <v>11.008515982616549</v>
      </c>
      <c r="P150" s="32">
        <f>F150/K150</f>
        <v>10.177280976875942</v>
      </c>
      <c r="Q150" s="29">
        <f t="shared" si="6"/>
        <v>-7.5508361622329781E-2</v>
      </c>
      <c r="R150" s="22">
        <f t="shared" si="7"/>
        <v>0.33882711622426992</v>
      </c>
    </row>
    <row r="151" spans="1:18" ht="32" customHeight="1">
      <c r="A151" s="18" t="s">
        <v>123</v>
      </c>
      <c r="B151" s="5" t="s">
        <v>122</v>
      </c>
      <c r="C151" s="5" t="s">
        <v>100</v>
      </c>
      <c r="D151" s="6">
        <v>6650</v>
      </c>
      <c r="E151" s="7">
        <v>0</v>
      </c>
      <c r="F151" s="7">
        <v>0</v>
      </c>
      <c r="G151" s="7" t="s">
        <v>3</v>
      </c>
      <c r="H151" s="22">
        <f t="shared" si="4"/>
        <v>-1</v>
      </c>
      <c r="I151" s="6">
        <v>1897</v>
      </c>
      <c r="J151" s="7">
        <v>0</v>
      </c>
      <c r="K151" s="7">
        <v>0</v>
      </c>
      <c r="L151" s="7" t="s">
        <v>3</v>
      </c>
      <c r="M151" s="22">
        <f t="shared" si="5"/>
        <v>-1</v>
      </c>
      <c r="N151" s="32">
        <f>D151/I151</f>
        <v>3.5055350553505535</v>
      </c>
      <c r="O151" s="32" t="e">
        <f>E151/J151</f>
        <v>#DIV/0!</v>
      </c>
      <c r="P151" s="32" t="e">
        <f>F151/K151</f>
        <v>#DIV/0!</v>
      </c>
      <c r="Q151" s="29" t="e">
        <f t="shared" si="6"/>
        <v>#DIV/0!</v>
      </c>
      <c r="R151" s="22" t="e">
        <f t="shared" si="7"/>
        <v>#DIV/0!</v>
      </c>
    </row>
    <row r="152" spans="1:18" ht="32" customHeight="1">
      <c r="A152" s="18" t="s">
        <v>123</v>
      </c>
      <c r="B152" s="5" t="s">
        <v>122</v>
      </c>
      <c r="C152" s="5" t="s">
        <v>15</v>
      </c>
      <c r="D152" s="7">
        <v>0</v>
      </c>
      <c r="E152" s="7">
        <v>0</v>
      </c>
      <c r="F152" s="6">
        <v>2286</v>
      </c>
      <c r="G152" s="7" t="s">
        <v>3</v>
      </c>
      <c r="H152" s="22" t="e">
        <f t="shared" si="4"/>
        <v>#DIV/0!</v>
      </c>
      <c r="I152" s="7">
        <v>0</v>
      </c>
      <c r="J152" s="7">
        <v>0</v>
      </c>
      <c r="K152" s="7">
        <v>67</v>
      </c>
      <c r="L152" s="7" t="s">
        <v>3</v>
      </c>
      <c r="M152" s="22" t="e">
        <f t="shared" si="5"/>
        <v>#DIV/0!</v>
      </c>
      <c r="N152" s="32" t="e">
        <f>D152/I152</f>
        <v>#DIV/0!</v>
      </c>
      <c r="O152" s="32" t="e">
        <f>E152/J152</f>
        <v>#DIV/0!</v>
      </c>
      <c r="P152" s="32">
        <f>F152/K152</f>
        <v>34.119402985074629</v>
      </c>
      <c r="Q152" s="29" t="e">
        <f t="shared" si="6"/>
        <v>#DIV/0!</v>
      </c>
      <c r="R152" s="22" t="e">
        <f t="shared" si="7"/>
        <v>#DIV/0!</v>
      </c>
    </row>
    <row r="153" spans="1:18" ht="32" customHeight="1">
      <c r="A153" s="18" t="s">
        <v>123</v>
      </c>
      <c r="B153" s="5" t="s">
        <v>122</v>
      </c>
      <c r="C153" s="5" t="s">
        <v>16</v>
      </c>
      <c r="D153" s="6">
        <v>551277</v>
      </c>
      <c r="E153" s="6">
        <v>666256</v>
      </c>
      <c r="F153" s="6">
        <v>828966</v>
      </c>
      <c r="G153" s="8">
        <v>0.24399999999999999</v>
      </c>
      <c r="H153" s="22">
        <f t="shared" si="4"/>
        <v>0.50371954570932576</v>
      </c>
      <c r="I153" s="6">
        <v>111194</v>
      </c>
      <c r="J153" s="6">
        <v>103760</v>
      </c>
      <c r="K153" s="6">
        <v>95268</v>
      </c>
      <c r="L153" s="8">
        <v>-8.2000000000000003E-2</v>
      </c>
      <c r="M153" s="22">
        <f t="shared" si="5"/>
        <v>-0.14322715254420201</v>
      </c>
      <c r="N153" s="32">
        <f>D153/I153</f>
        <v>4.9577944853139559</v>
      </c>
      <c r="O153" s="32">
        <f>E153/J153</f>
        <v>6.4211256746337702</v>
      </c>
      <c r="P153" s="32">
        <f>F153/K153</f>
        <v>8.7014107570222947</v>
      </c>
      <c r="Q153" s="29">
        <f t="shared" si="6"/>
        <v>0.35512232557550449</v>
      </c>
      <c r="R153" s="22">
        <f t="shared" si="7"/>
        <v>0.75509710674731034</v>
      </c>
    </row>
    <row r="154" spans="1:18" ht="32" customHeight="1">
      <c r="A154" s="18" t="s">
        <v>123</v>
      </c>
      <c r="B154" s="5" t="s">
        <v>122</v>
      </c>
      <c r="C154" s="5" t="s">
        <v>17</v>
      </c>
      <c r="D154" s="6">
        <v>22586360</v>
      </c>
      <c r="E154" s="6">
        <v>28542742</v>
      </c>
      <c r="F154" s="6">
        <v>33657789</v>
      </c>
      <c r="G154" s="8">
        <v>0.17899999999999999</v>
      </c>
      <c r="H154" s="22">
        <f t="shared" si="4"/>
        <v>0.49018208334587776</v>
      </c>
      <c r="I154" s="6">
        <v>2564405</v>
      </c>
      <c r="J154" s="6">
        <v>2922832</v>
      </c>
      <c r="K154" s="6">
        <v>3813211</v>
      </c>
      <c r="L154" s="8">
        <v>0.30499999999999999</v>
      </c>
      <c r="M154" s="22">
        <f t="shared" si="5"/>
        <v>0.48697690107451824</v>
      </c>
      <c r="N154" s="32">
        <f>D154/I154</f>
        <v>8.807641538680512</v>
      </c>
      <c r="O154" s="32">
        <f>E154/J154</f>
        <v>9.7654405042780432</v>
      </c>
      <c r="P154" s="32">
        <f>F154/K154</f>
        <v>8.8266264311101583</v>
      </c>
      <c r="Q154" s="29">
        <f t="shared" si="6"/>
        <v>-9.6136377335626522E-2</v>
      </c>
      <c r="R154" s="22">
        <f t="shared" si="7"/>
        <v>2.1555023948545541E-3</v>
      </c>
    </row>
    <row r="155" spans="1:18" ht="32" customHeight="1">
      <c r="A155" s="18" t="s">
        <v>123</v>
      </c>
      <c r="B155" s="5" t="s">
        <v>122</v>
      </c>
      <c r="C155" s="5" t="s">
        <v>20</v>
      </c>
      <c r="D155" s="6">
        <v>2265912</v>
      </c>
      <c r="E155" s="6">
        <v>2440544</v>
      </c>
      <c r="F155" s="6">
        <v>3668781</v>
      </c>
      <c r="G155" s="8">
        <v>0.503</v>
      </c>
      <c r="H155" s="22">
        <f t="shared" si="4"/>
        <v>0.61911892430067894</v>
      </c>
      <c r="I155" s="6">
        <v>275415</v>
      </c>
      <c r="J155" s="6">
        <v>277571</v>
      </c>
      <c r="K155" s="6">
        <v>282428</v>
      </c>
      <c r="L155" s="8">
        <v>1.7000000000000001E-2</v>
      </c>
      <c r="M155" s="22">
        <f t="shared" si="5"/>
        <v>2.546339160902638E-2</v>
      </c>
      <c r="N155" s="32">
        <f>D155/I155</f>
        <v>8.2272643102227541</v>
      </c>
      <c r="O155" s="32">
        <f>E155/J155</f>
        <v>8.7925035396349038</v>
      </c>
      <c r="P155" s="32">
        <f>F155/K155</f>
        <v>12.990146161145496</v>
      </c>
      <c r="Q155" s="29">
        <f t="shared" si="6"/>
        <v>0.47741153615559345</v>
      </c>
      <c r="R155" s="22">
        <f t="shared" si="7"/>
        <v>0.57891440840239472</v>
      </c>
    </row>
    <row r="156" spans="1:18" ht="32" customHeight="1">
      <c r="A156" s="18" t="s">
        <v>123</v>
      </c>
      <c r="B156" s="5" t="s">
        <v>122</v>
      </c>
      <c r="C156" s="5" t="s">
        <v>21</v>
      </c>
      <c r="D156" s="7">
        <v>0</v>
      </c>
      <c r="E156" s="6">
        <v>2186</v>
      </c>
      <c r="F156" s="7">
        <v>0</v>
      </c>
      <c r="G156" s="8">
        <v>-1</v>
      </c>
      <c r="H156" s="22" t="e">
        <f t="shared" si="4"/>
        <v>#DIV/0!</v>
      </c>
      <c r="I156" s="7">
        <v>0</v>
      </c>
      <c r="J156" s="6">
        <v>1700</v>
      </c>
      <c r="K156" s="7">
        <v>0</v>
      </c>
      <c r="L156" s="8">
        <v>-1</v>
      </c>
      <c r="M156" s="22" t="e">
        <f t="shared" si="5"/>
        <v>#DIV/0!</v>
      </c>
      <c r="N156" s="32" t="e">
        <f>D156/I156</f>
        <v>#DIV/0!</v>
      </c>
      <c r="O156" s="32">
        <f>E156/J156</f>
        <v>1.2858823529411765</v>
      </c>
      <c r="P156" s="32" t="e">
        <f>F156/K156</f>
        <v>#DIV/0!</v>
      </c>
      <c r="Q156" s="29" t="e">
        <f t="shared" si="6"/>
        <v>#DIV/0!</v>
      </c>
      <c r="R156" s="22" t="e">
        <f t="shared" si="7"/>
        <v>#DIV/0!</v>
      </c>
    </row>
    <row r="157" spans="1:18" ht="32" customHeight="1">
      <c r="A157" s="18" t="s">
        <v>123</v>
      </c>
      <c r="B157" s="5" t="s">
        <v>122</v>
      </c>
      <c r="C157" s="5" t="s">
        <v>22</v>
      </c>
      <c r="D157" s="6">
        <v>193701</v>
      </c>
      <c r="E157" s="6">
        <v>377359</v>
      </c>
      <c r="F157" s="6">
        <v>326066</v>
      </c>
      <c r="G157" s="8">
        <v>-0.13600000000000001</v>
      </c>
      <c r="H157" s="22">
        <f t="shared" si="4"/>
        <v>0.68334701421262667</v>
      </c>
      <c r="I157" s="6">
        <v>47262</v>
      </c>
      <c r="J157" s="6">
        <v>65233</v>
      </c>
      <c r="K157" s="6">
        <v>51552</v>
      </c>
      <c r="L157" s="8">
        <v>-0.21</v>
      </c>
      <c r="M157" s="22">
        <f t="shared" si="5"/>
        <v>9.0770597943379452E-2</v>
      </c>
      <c r="N157" s="32">
        <f>D157/I157</f>
        <v>4.0984511870001272</v>
      </c>
      <c r="O157" s="32">
        <f>E157/J157</f>
        <v>5.7847868410160501</v>
      </c>
      <c r="P157" s="32">
        <f>F157/K157</f>
        <v>6.3249922408441961</v>
      </c>
      <c r="Q157" s="29">
        <f t="shared" si="6"/>
        <v>9.3383803876386798E-2</v>
      </c>
      <c r="R157" s="22">
        <f t="shared" si="7"/>
        <v>0.54326401663790258</v>
      </c>
    </row>
    <row r="158" spans="1:18" ht="32" customHeight="1">
      <c r="A158" s="18" t="s">
        <v>123</v>
      </c>
      <c r="B158" s="5" t="s">
        <v>122</v>
      </c>
      <c r="C158" s="5" t="s">
        <v>101</v>
      </c>
      <c r="D158" s="6">
        <v>9352</v>
      </c>
      <c r="E158" s="6">
        <v>44731</v>
      </c>
      <c r="F158" s="6">
        <v>57766</v>
      </c>
      <c r="G158" s="8">
        <v>0.29099999999999998</v>
      </c>
      <c r="H158" s="22">
        <f t="shared" si="4"/>
        <v>5.1768605645851151</v>
      </c>
      <c r="I158" s="7">
        <v>840</v>
      </c>
      <c r="J158" s="6">
        <v>2165</v>
      </c>
      <c r="K158" s="6">
        <v>3689</v>
      </c>
      <c r="L158" s="8">
        <v>0.70399999999999996</v>
      </c>
      <c r="M158" s="22">
        <f t="shared" si="5"/>
        <v>3.3916666666666666</v>
      </c>
      <c r="N158" s="32">
        <f>D158/I158</f>
        <v>11.133333333333333</v>
      </c>
      <c r="O158" s="32">
        <f>E158/J158</f>
        <v>20.66096997690531</v>
      </c>
      <c r="P158" s="32">
        <f>F158/K158</f>
        <v>15.658986175115208</v>
      </c>
      <c r="Q158" s="29">
        <f t="shared" si="6"/>
        <v>-0.24209820775023075</v>
      </c>
      <c r="R158" s="22">
        <f t="shared" si="7"/>
        <v>0.40649576423190498</v>
      </c>
    </row>
    <row r="159" spans="1:18" ht="32" customHeight="1">
      <c r="A159" s="18" t="s">
        <v>123</v>
      </c>
      <c r="B159" s="5" t="s">
        <v>122</v>
      </c>
      <c r="C159" s="5" t="s">
        <v>102</v>
      </c>
      <c r="D159" s="7">
        <v>0</v>
      </c>
      <c r="E159" s="7">
        <v>0</v>
      </c>
      <c r="F159" s="6">
        <v>55100</v>
      </c>
      <c r="G159" s="7" t="s">
        <v>3</v>
      </c>
      <c r="H159" s="22" t="e">
        <f t="shared" si="4"/>
        <v>#DIV/0!</v>
      </c>
      <c r="I159" s="7">
        <v>0</v>
      </c>
      <c r="J159" s="7">
        <v>0</v>
      </c>
      <c r="K159" s="6">
        <v>7364</v>
      </c>
      <c r="L159" s="7" t="s">
        <v>3</v>
      </c>
      <c r="M159" s="22" t="e">
        <f t="shared" si="5"/>
        <v>#DIV/0!</v>
      </c>
      <c r="N159" s="32" t="e">
        <f>D159/I159</f>
        <v>#DIV/0!</v>
      </c>
      <c r="O159" s="32" t="e">
        <f>E159/J159</f>
        <v>#DIV/0!</v>
      </c>
      <c r="P159" s="32">
        <f>F159/K159</f>
        <v>7.4823465507876152</v>
      </c>
      <c r="Q159" s="29" t="e">
        <f t="shared" si="6"/>
        <v>#DIV/0!</v>
      </c>
      <c r="R159" s="22" t="e">
        <f t="shared" si="7"/>
        <v>#DIV/0!</v>
      </c>
    </row>
    <row r="160" spans="1:18" ht="32" customHeight="1">
      <c r="A160" s="18" t="s">
        <v>123</v>
      </c>
      <c r="B160" s="5" t="s">
        <v>122</v>
      </c>
      <c r="C160" s="5" t="s">
        <v>103</v>
      </c>
      <c r="D160" s="7">
        <v>0</v>
      </c>
      <c r="E160" s="6">
        <v>34947</v>
      </c>
      <c r="F160" s="6">
        <v>321368</v>
      </c>
      <c r="G160" s="8">
        <v>8.1959999999999997</v>
      </c>
      <c r="H160" s="22" t="e">
        <f t="shared" si="4"/>
        <v>#DIV/0!</v>
      </c>
      <c r="I160" s="7">
        <v>0</v>
      </c>
      <c r="J160" s="7">
        <v>961</v>
      </c>
      <c r="K160" s="6">
        <v>7924</v>
      </c>
      <c r="L160" s="8">
        <v>7.2460000000000004</v>
      </c>
      <c r="M160" s="22" t="e">
        <f t="shared" si="5"/>
        <v>#DIV/0!</v>
      </c>
      <c r="N160" s="32" t="e">
        <f>D160/I160</f>
        <v>#DIV/0!</v>
      </c>
      <c r="O160" s="32">
        <f>E160/J160</f>
        <v>36.365244536940686</v>
      </c>
      <c r="P160" s="32">
        <f>F160/K160</f>
        <v>40.556284704694598</v>
      </c>
      <c r="Q160" s="29">
        <f t="shared" si="6"/>
        <v>0.11524850777495947</v>
      </c>
      <c r="R160" s="22" t="e">
        <f t="shared" si="7"/>
        <v>#DIV/0!</v>
      </c>
    </row>
    <row r="161" spans="1:18" ht="32" customHeight="1">
      <c r="A161" s="18" t="s">
        <v>123</v>
      </c>
      <c r="B161" s="5" t="s">
        <v>122</v>
      </c>
      <c r="C161" s="5" t="s">
        <v>24</v>
      </c>
      <c r="D161" s="6">
        <v>10983754</v>
      </c>
      <c r="E161" s="6">
        <v>3734344</v>
      </c>
      <c r="F161" s="6">
        <v>3861680</v>
      </c>
      <c r="G161" s="8">
        <v>3.4000000000000002E-2</v>
      </c>
      <c r="H161" s="22">
        <f t="shared" si="4"/>
        <v>-0.64841892853754735</v>
      </c>
      <c r="I161" s="6">
        <v>3208499</v>
      </c>
      <c r="J161" s="6">
        <v>900748</v>
      </c>
      <c r="K161" s="6">
        <v>1226898</v>
      </c>
      <c r="L161" s="8">
        <v>0.36199999999999999</v>
      </c>
      <c r="M161" s="22">
        <f t="shared" si="5"/>
        <v>-0.61760997899640924</v>
      </c>
      <c r="N161" s="32">
        <f>D161/I161</f>
        <v>3.4233309718968279</v>
      </c>
      <c r="O161" s="32">
        <f>E161/J161</f>
        <v>4.1458254694986829</v>
      </c>
      <c r="P161" s="32">
        <f>F161/K161</f>
        <v>3.1475151153559628</v>
      </c>
      <c r="Q161" s="29">
        <f t="shared" si="6"/>
        <v>-0.24079893412962139</v>
      </c>
      <c r="R161" s="22">
        <f t="shared" si="7"/>
        <v>-8.0569439182223937E-2</v>
      </c>
    </row>
    <row r="162" spans="1:18" ht="32" customHeight="1">
      <c r="A162" s="18" t="s">
        <v>123</v>
      </c>
      <c r="B162" s="5" t="s">
        <v>122</v>
      </c>
      <c r="C162" s="5" t="s">
        <v>25</v>
      </c>
      <c r="D162" s="6">
        <v>60252</v>
      </c>
      <c r="E162" s="6">
        <v>46124</v>
      </c>
      <c r="F162" s="6">
        <v>202292</v>
      </c>
      <c r="G162" s="8">
        <v>3.3860000000000001</v>
      </c>
      <c r="H162" s="22">
        <f t="shared" si="4"/>
        <v>2.3574321184359026</v>
      </c>
      <c r="I162" s="6">
        <v>10500</v>
      </c>
      <c r="J162" s="6">
        <v>3359</v>
      </c>
      <c r="K162" s="6">
        <v>14093</v>
      </c>
      <c r="L162" s="8">
        <v>3.1960000000000002</v>
      </c>
      <c r="M162" s="22">
        <f t="shared" si="5"/>
        <v>0.34219047619047621</v>
      </c>
      <c r="N162" s="32">
        <f>D162/I162</f>
        <v>5.7382857142857144</v>
      </c>
      <c r="O162" s="32">
        <f>E162/J162</f>
        <v>13.731467698719857</v>
      </c>
      <c r="P162" s="32">
        <f>F162/K162</f>
        <v>14.354076491875398</v>
      </c>
      <c r="Q162" s="29">
        <f t="shared" si="6"/>
        <v>4.5341751283701798E-2</v>
      </c>
      <c r="R162" s="22">
        <f t="shared" si="7"/>
        <v>1.5014572655628307</v>
      </c>
    </row>
    <row r="163" spans="1:18" ht="32" customHeight="1">
      <c r="A163" s="18" t="s">
        <v>123</v>
      </c>
      <c r="B163" s="5" t="s">
        <v>122</v>
      </c>
      <c r="C163" s="5" t="s">
        <v>26</v>
      </c>
      <c r="D163" s="6">
        <v>261876</v>
      </c>
      <c r="E163" s="6">
        <v>239472</v>
      </c>
      <c r="F163" s="6">
        <v>455034</v>
      </c>
      <c r="G163" s="8">
        <v>0.9</v>
      </c>
      <c r="H163" s="22">
        <f t="shared" si="4"/>
        <v>0.73759336479860693</v>
      </c>
      <c r="I163" s="6">
        <v>29940</v>
      </c>
      <c r="J163" s="6">
        <v>31831</v>
      </c>
      <c r="K163" s="6">
        <v>57794</v>
      </c>
      <c r="L163" s="8">
        <v>0.81599999999999995</v>
      </c>
      <c r="M163" s="22">
        <f t="shared" si="5"/>
        <v>0.93032732130928519</v>
      </c>
      <c r="N163" s="32">
        <f>D163/I163</f>
        <v>8.746693386773547</v>
      </c>
      <c r="O163" s="32">
        <f>E163/J163</f>
        <v>7.5232320693663413</v>
      </c>
      <c r="P163" s="32">
        <f>F163/K163</f>
        <v>7.8733778592933525</v>
      </c>
      <c r="Q163" s="29">
        <f t="shared" si="6"/>
        <v>4.6541936590360024E-2</v>
      </c>
      <c r="R163" s="22">
        <f t="shared" si="7"/>
        <v>-9.9845220229257445E-2</v>
      </c>
    </row>
    <row r="164" spans="1:18" ht="32" customHeight="1">
      <c r="A164" s="18" t="s">
        <v>123</v>
      </c>
      <c r="B164" s="5" t="s">
        <v>122</v>
      </c>
      <c r="C164" s="5" t="s">
        <v>27</v>
      </c>
      <c r="D164" s="6">
        <v>395371</v>
      </c>
      <c r="E164" s="6">
        <v>134441</v>
      </c>
      <c r="F164" s="6">
        <v>64100</v>
      </c>
      <c r="G164" s="8">
        <v>-0.52300000000000002</v>
      </c>
      <c r="H164" s="22">
        <f t="shared" si="4"/>
        <v>-0.8378737944866973</v>
      </c>
      <c r="I164" s="6">
        <v>78866</v>
      </c>
      <c r="J164" s="6">
        <v>23581</v>
      </c>
      <c r="K164" s="6">
        <v>10254</v>
      </c>
      <c r="L164" s="8">
        <v>-0.56499999999999995</v>
      </c>
      <c r="M164" s="22">
        <f t="shared" si="5"/>
        <v>-0.86998199477594906</v>
      </c>
      <c r="N164" s="32">
        <f>D164/I164</f>
        <v>5.01319960439226</v>
      </c>
      <c r="O164" s="32">
        <f>E164/J164</f>
        <v>5.7012425257622663</v>
      </c>
      <c r="P164" s="32">
        <f>F164/K164</f>
        <v>6.2512190364735716</v>
      </c>
      <c r="Q164" s="29">
        <f t="shared" si="6"/>
        <v>9.646607879354728E-2</v>
      </c>
      <c r="R164" s="22">
        <f t="shared" si="7"/>
        <v>0.24695195280009086</v>
      </c>
    </row>
    <row r="165" spans="1:18" ht="32" customHeight="1">
      <c r="A165" s="18" t="s">
        <v>123</v>
      </c>
      <c r="B165" s="5" t="s">
        <v>122</v>
      </c>
      <c r="C165" s="5" t="s">
        <v>29</v>
      </c>
      <c r="D165" s="6">
        <v>4779</v>
      </c>
      <c r="E165" s="7">
        <v>0</v>
      </c>
      <c r="F165" s="6">
        <v>79030</v>
      </c>
      <c r="G165" s="7" t="s">
        <v>3</v>
      </c>
      <c r="H165" s="22">
        <f t="shared" si="4"/>
        <v>15.536932412638627</v>
      </c>
      <c r="I165" s="7">
        <v>877</v>
      </c>
      <c r="J165" s="7">
        <v>0</v>
      </c>
      <c r="K165" s="6">
        <v>20398</v>
      </c>
      <c r="L165" s="7" t="s">
        <v>3</v>
      </c>
      <c r="M165" s="22">
        <f t="shared" si="5"/>
        <v>22.258836944127708</v>
      </c>
      <c r="N165" s="32">
        <f>D165/I165</f>
        <v>5.4492588369441277</v>
      </c>
      <c r="O165" s="32" t="e">
        <f>E165/J165</f>
        <v>#DIV/0!</v>
      </c>
      <c r="P165" s="32">
        <f>F165/K165</f>
        <v>3.8743994509265614</v>
      </c>
      <c r="Q165" s="29" t="e">
        <f t="shared" si="6"/>
        <v>#DIV/0!</v>
      </c>
      <c r="R165" s="22">
        <f t="shared" si="7"/>
        <v>-0.28900432758681854</v>
      </c>
    </row>
    <row r="166" spans="1:18" ht="32" customHeight="1">
      <c r="A166" s="18" t="s">
        <v>123</v>
      </c>
      <c r="B166" s="5" t="s">
        <v>122</v>
      </c>
      <c r="C166" s="5" t="s">
        <v>104</v>
      </c>
      <c r="D166" s="6">
        <v>15888</v>
      </c>
      <c r="E166" s="6">
        <v>26523</v>
      </c>
      <c r="F166" s="6">
        <v>19767</v>
      </c>
      <c r="G166" s="8">
        <v>-0.255</v>
      </c>
      <c r="H166" s="22">
        <f t="shared" si="4"/>
        <v>0.24414652567975831</v>
      </c>
      <c r="I166" s="6">
        <v>1980</v>
      </c>
      <c r="J166" s="6">
        <v>2340</v>
      </c>
      <c r="K166" s="6">
        <v>1820</v>
      </c>
      <c r="L166" s="8">
        <v>-0.222</v>
      </c>
      <c r="M166" s="22">
        <f t="shared" si="5"/>
        <v>-8.0808080808080815E-2</v>
      </c>
      <c r="N166" s="32">
        <f>D166/I166</f>
        <v>8.0242424242424235</v>
      </c>
      <c r="O166" s="32">
        <f>E166/J166</f>
        <v>11.334615384615384</v>
      </c>
      <c r="P166" s="32">
        <f>F166/K166</f>
        <v>10.860989010989011</v>
      </c>
      <c r="Q166" s="29">
        <f t="shared" si="6"/>
        <v>-4.1785835474332261E-2</v>
      </c>
      <c r="R166" s="22">
        <f t="shared" si="7"/>
        <v>0.35352204442083601</v>
      </c>
    </row>
    <row r="167" spans="1:18" ht="32" customHeight="1">
      <c r="A167" s="18" t="s">
        <v>123</v>
      </c>
      <c r="B167" s="5" t="s">
        <v>122</v>
      </c>
      <c r="C167" s="5" t="s">
        <v>30</v>
      </c>
      <c r="D167" s="6">
        <v>579198</v>
      </c>
      <c r="E167" s="6">
        <v>444167</v>
      </c>
      <c r="F167" s="6">
        <v>246045</v>
      </c>
      <c r="G167" s="8">
        <v>-0.44600000000000001</v>
      </c>
      <c r="H167" s="22">
        <f t="shared" si="4"/>
        <v>-0.5751970828628552</v>
      </c>
      <c r="I167" s="6">
        <v>34070</v>
      </c>
      <c r="J167" s="6">
        <v>31666</v>
      </c>
      <c r="K167" s="6">
        <v>14072</v>
      </c>
      <c r="L167" s="8">
        <v>-0.55600000000000005</v>
      </c>
      <c r="M167" s="22">
        <f t="shared" si="5"/>
        <v>-0.58696800704432051</v>
      </c>
      <c r="N167" s="32">
        <f>D167/I167</f>
        <v>17.000234810683885</v>
      </c>
      <c r="O167" s="32">
        <f>E167/J167</f>
        <v>14.026621613086592</v>
      </c>
      <c r="P167" s="32">
        <f>F167/K167</f>
        <v>17.484721432632178</v>
      </c>
      <c r="Q167" s="29">
        <f t="shared" si="6"/>
        <v>0.24653832654323829</v>
      </c>
      <c r="R167" s="22">
        <f t="shared" si="7"/>
        <v>2.8498819418883218E-2</v>
      </c>
    </row>
    <row r="168" spans="1:18" ht="32" customHeight="1">
      <c r="A168" s="18" t="s">
        <v>123</v>
      </c>
      <c r="B168" s="5" t="s">
        <v>122</v>
      </c>
      <c r="C168" s="5" t="s">
        <v>32</v>
      </c>
      <c r="D168" s="6">
        <v>3975413</v>
      </c>
      <c r="E168" s="6">
        <v>13417698</v>
      </c>
      <c r="F168" s="6">
        <v>7291001</v>
      </c>
      <c r="G168" s="8">
        <v>-0.45700000000000002</v>
      </c>
      <c r="H168" s="22">
        <f t="shared" si="4"/>
        <v>0.83402353415858932</v>
      </c>
      <c r="I168" s="6">
        <v>513690</v>
      </c>
      <c r="J168" s="6">
        <v>1663810</v>
      </c>
      <c r="K168" s="6">
        <v>1147001</v>
      </c>
      <c r="L168" s="8">
        <v>-0.311</v>
      </c>
      <c r="M168" s="22">
        <f t="shared" si="5"/>
        <v>1.2328661254842415</v>
      </c>
      <c r="N168" s="32">
        <f>D168/I168</f>
        <v>7.7389339874243221</v>
      </c>
      <c r="O168" s="32">
        <f>E168/J168</f>
        <v>8.0644412523064535</v>
      </c>
      <c r="P168" s="32">
        <f>F168/K168</f>
        <v>6.3565777187639769</v>
      </c>
      <c r="Q168" s="29">
        <f t="shared" si="6"/>
        <v>-0.21177704444855652</v>
      </c>
      <c r="R168" s="22">
        <f t="shared" si="7"/>
        <v>-0.17862360254095178</v>
      </c>
    </row>
    <row r="169" spans="1:18" ht="32" customHeight="1">
      <c r="A169" s="18" t="s">
        <v>123</v>
      </c>
      <c r="B169" s="5" t="s">
        <v>122</v>
      </c>
      <c r="C169" s="5" t="s">
        <v>91</v>
      </c>
      <c r="D169" s="7">
        <v>0</v>
      </c>
      <c r="E169" s="6">
        <v>2400</v>
      </c>
      <c r="F169" s="7">
        <v>0</v>
      </c>
      <c r="G169" s="8">
        <v>-1</v>
      </c>
      <c r="H169" s="22" t="e">
        <f t="shared" si="4"/>
        <v>#DIV/0!</v>
      </c>
      <c r="I169" s="7">
        <v>0</v>
      </c>
      <c r="J169" s="6">
        <v>1200</v>
      </c>
      <c r="K169" s="7">
        <v>0</v>
      </c>
      <c r="L169" s="8">
        <v>-1</v>
      </c>
      <c r="M169" s="22" t="e">
        <f t="shared" si="5"/>
        <v>#DIV/0!</v>
      </c>
      <c r="N169" s="32" t="e">
        <f>D169/I169</f>
        <v>#DIV/0!</v>
      </c>
      <c r="O169" s="32">
        <f>E169/J169</f>
        <v>2</v>
      </c>
      <c r="P169" s="32" t="e">
        <f>F169/K169</f>
        <v>#DIV/0!</v>
      </c>
      <c r="Q169" s="29" t="e">
        <f t="shared" si="6"/>
        <v>#DIV/0!</v>
      </c>
      <c r="R169" s="22" t="e">
        <f t="shared" si="7"/>
        <v>#DIV/0!</v>
      </c>
    </row>
    <row r="170" spans="1:18" ht="32" customHeight="1">
      <c r="A170" s="18" t="s">
        <v>123</v>
      </c>
      <c r="B170" s="5" t="s">
        <v>122</v>
      </c>
      <c r="C170" s="5" t="s">
        <v>105</v>
      </c>
      <c r="D170" s="6">
        <v>2258700</v>
      </c>
      <c r="E170" s="6">
        <v>1734380</v>
      </c>
      <c r="F170" s="6">
        <v>1733049</v>
      </c>
      <c r="G170" s="8">
        <v>-1E-3</v>
      </c>
      <c r="H170" s="22">
        <f t="shared" si="4"/>
        <v>-0.23272280515340682</v>
      </c>
      <c r="I170" s="6">
        <v>202310</v>
      </c>
      <c r="J170" s="6">
        <v>135857</v>
      </c>
      <c r="K170" s="6">
        <v>152444</v>
      </c>
      <c r="L170" s="8">
        <v>0.122</v>
      </c>
      <c r="M170" s="22">
        <f t="shared" si="5"/>
        <v>-0.24648311996441105</v>
      </c>
      <c r="N170" s="32">
        <f>D170/I170</f>
        <v>11.164549453808512</v>
      </c>
      <c r="O170" s="32">
        <f>E170/J170</f>
        <v>12.766217419786981</v>
      </c>
      <c r="P170" s="32">
        <f>F170/K170</f>
        <v>11.368430374432579</v>
      </c>
      <c r="Q170" s="29">
        <f t="shared" si="6"/>
        <v>-0.10949108881601093</v>
      </c>
      <c r="R170" s="22">
        <f t="shared" si="7"/>
        <v>1.8261455284657144E-2</v>
      </c>
    </row>
    <row r="171" spans="1:18" ht="32" customHeight="1">
      <c r="A171" s="18" t="s">
        <v>123</v>
      </c>
      <c r="B171" s="5" t="s">
        <v>122</v>
      </c>
      <c r="C171" s="5" t="s">
        <v>33</v>
      </c>
      <c r="D171" s="6">
        <v>133662</v>
      </c>
      <c r="E171" s="6">
        <v>266319</v>
      </c>
      <c r="F171" s="6">
        <v>122547</v>
      </c>
      <c r="G171" s="8">
        <v>-0.54</v>
      </c>
      <c r="H171" s="22">
        <f t="shared" si="4"/>
        <v>-8.3157516721282035E-2</v>
      </c>
      <c r="I171" s="6">
        <v>50072</v>
      </c>
      <c r="J171" s="6">
        <v>43138</v>
      </c>
      <c r="K171" s="6">
        <v>37749</v>
      </c>
      <c r="L171" s="8">
        <v>-0.125</v>
      </c>
      <c r="M171" s="22">
        <f t="shared" si="5"/>
        <v>-0.2461056079245886</v>
      </c>
      <c r="N171" s="32">
        <f>D171/I171</f>
        <v>2.6693960696596899</v>
      </c>
      <c r="O171" s="32">
        <f>E171/J171</f>
        <v>6.1736520005563538</v>
      </c>
      <c r="P171" s="32">
        <f>F171/K171</f>
        <v>3.2463641420964793</v>
      </c>
      <c r="Q171" s="29">
        <f t="shared" si="6"/>
        <v>-0.4741582224258955</v>
      </c>
      <c r="R171" s="22">
        <f t="shared" si="7"/>
        <v>0.21614180038496297</v>
      </c>
    </row>
    <row r="172" spans="1:18" ht="32" customHeight="1">
      <c r="A172" s="18" t="s">
        <v>123</v>
      </c>
      <c r="B172" s="5" t="s">
        <v>122</v>
      </c>
      <c r="C172" s="5" t="s">
        <v>34</v>
      </c>
      <c r="D172" s="6">
        <v>7515</v>
      </c>
      <c r="E172" s="7">
        <v>0</v>
      </c>
      <c r="F172" s="7">
        <v>0</v>
      </c>
      <c r="G172" s="7" t="s">
        <v>3</v>
      </c>
      <c r="H172" s="22">
        <f t="shared" si="4"/>
        <v>-1</v>
      </c>
      <c r="I172" s="6">
        <v>1681</v>
      </c>
      <c r="J172" s="7">
        <v>0</v>
      </c>
      <c r="K172" s="7">
        <v>0</v>
      </c>
      <c r="L172" s="7" t="s">
        <v>3</v>
      </c>
      <c r="M172" s="22">
        <f t="shared" si="5"/>
        <v>-1</v>
      </c>
      <c r="N172" s="32">
        <f>D172/I172</f>
        <v>4.4705532421177869</v>
      </c>
      <c r="O172" s="32" t="e">
        <f>E172/J172</f>
        <v>#DIV/0!</v>
      </c>
      <c r="P172" s="32" t="e">
        <f>F172/K172</f>
        <v>#DIV/0!</v>
      </c>
      <c r="Q172" s="29" t="e">
        <f t="shared" si="6"/>
        <v>#DIV/0!</v>
      </c>
      <c r="R172" s="22" t="e">
        <f t="shared" si="7"/>
        <v>#DIV/0!</v>
      </c>
    </row>
    <row r="173" spans="1:18" ht="32" customHeight="1">
      <c r="A173" s="18" t="s">
        <v>123</v>
      </c>
      <c r="B173" s="5" t="s">
        <v>122</v>
      </c>
      <c r="C173" s="5" t="s">
        <v>35</v>
      </c>
      <c r="D173" s="6">
        <v>9233</v>
      </c>
      <c r="E173" s="7">
        <v>0</v>
      </c>
      <c r="F173" s="7">
        <v>0</v>
      </c>
      <c r="G173" s="7" t="s">
        <v>3</v>
      </c>
      <c r="H173" s="22">
        <f t="shared" si="4"/>
        <v>-1</v>
      </c>
      <c r="I173" s="6">
        <v>1977</v>
      </c>
      <c r="J173" s="7">
        <v>0</v>
      </c>
      <c r="K173" s="7">
        <v>0</v>
      </c>
      <c r="L173" s="7" t="s">
        <v>3</v>
      </c>
      <c r="M173" s="22">
        <f t="shared" si="5"/>
        <v>-1</v>
      </c>
      <c r="N173" s="32">
        <f>D173/I173</f>
        <v>4.6702073849266563</v>
      </c>
      <c r="O173" s="32" t="e">
        <f>E173/J173</f>
        <v>#DIV/0!</v>
      </c>
      <c r="P173" s="32" t="e">
        <f>F173/K173</f>
        <v>#DIV/0!</v>
      </c>
      <c r="Q173" s="29" t="e">
        <f t="shared" si="6"/>
        <v>#DIV/0!</v>
      </c>
      <c r="R173" s="22" t="e">
        <f t="shared" si="7"/>
        <v>#DIV/0!</v>
      </c>
    </row>
    <row r="174" spans="1:18" ht="32" customHeight="1">
      <c r="A174" s="18" t="s">
        <v>123</v>
      </c>
      <c r="B174" s="5" t="s">
        <v>122</v>
      </c>
      <c r="C174" s="5" t="s">
        <v>36</v>
      </c>
      <c r="D174" s="6">
        <v>24420</v>
      </c>
      <c r="E174" s="6">
        <v>4879</v>
      </c>
      <c r="F174" s="6">
        <v>30067</v>
      </c>
      <c r="G174" s="8">
        <v>5.1630000000000003</v>
      </c>
      <c r="H174" s="22">
        <f t="shared" si="4"/>
        <v>0.23124488124488124</v>
      </c>
      <c r="I174" s="6">
        <v>5342</v>
      </c>
      <c r="J174" s="7">
        <v>649</v>
      </c>
      <c r="K174" s="6">
        <v>3173</v>
      </c>
      <c r="L174" s="8">
        <v>3.8889999999999998</v>
      </c>
      <c r="M174" s="22">
        <f t="shared" si="5"/>
        <v>-0.40602770497940849</v>
      </c>
      <c r="N174" s="32">
        <f>D174/I174</f>
        <v>4.5713216023961065</v>
      </c>
      <c r="O174" s="32">
        <f>E174/J174</f>
        <v>7.5177195685670259</v>
      </c>
      <c r="P174" s="32">
        <f>F174/K174</f>
        <v>9.4758903246139301</v>
      </c>
      <c r="Q174" s="29">
        <f t="shared" si="6"/>
        <v>0.26047403580127915</v>
      </c>
      <c r="R174" s="22">
        <f t="shared" si="7"/>
        <v>1.072899513271401</v>
      </c>
    </row>
    <row r="175" spans="1:18" ht="32" customHeight="1">
      <c r="A175" s="18" t="s">
        <v>123</v>
      </c>
      <c r="B175" s="5" t="s">
        <v>122</v>
      </c>
      <c r="C175" s="5" t="s">
        <v>37</v>
      </c>
      <c r="D175" s="6">
        <v>449858</v>
      </c>
      <c r="E175" s="6">
        <v>277893</v>
      </c>
      <c r="F175" s="6">
        <v>196565</v>
      </c>
      <c r="G175" s="8">
        <v>-0.29299999999999998</v>
      </c>
      <c r="H175" s="22">
        <f t="shared" si="4"/>
        <v>-0.56305100720671852</v>
      </c>
      <c r="I175" s="6">
        <v>69748</v>
      </c>
      <c r="J175" s="6">
        <v>42024</v>
      </c>
      <c r="K175" s="6">
        <v>21165</v>
      </c>
      <c r="L175" s="8">
        <v>-0.496</v>
      </c>
      <c r="M175" s="22">
        <f t="shared" si="5"/>
        <v>-0.6965504387222573</v>
      </c>
      <c r="N175" s="32">
        <f>D175/I175</f>
        <v>6.4497620003440961</v>
      </c>
      <c r="O175" s="32">
        <f>E175/J175</f>
        <v>6.6127213021130782</v>
      </c>
      <c r="P175" s="32">
        <f>F175/K175</f>
        <v>9.287266713914482</v>
      </c>
      <c r="Q175" s="29">
        <f t="shared" si="6"/>
        <v>0.40445457922848793</v>
      </c>
      <c r="R175" s="22">
        <f t="shared" si="7"/>
        <v>0.43993944480726643</v>
      </c>
    </row>
    <row r="176" spans="1:18" ht="32" customHeight="1">
      <c r="A176" s="18" t="s">
        <v>123</v>
      </c>
      <c r="B176" s="5" t="s">
        <v>122</v>
      </c>
      <c r="C176" s="5" t="s">
        <v>38</v>
      </c>
      <c r="D176" s="7">
        <v>0</v>
      </c>
      <c r="E176" s="7">
        <v>0</v>
      </c>
      <c r="F176" s="6">
        <v>20150</v>
      </c>
      <c r="G176" s="7" t="s">
        <v>3</v>
      </c>
      <c r="H176" s="22" t="e">
        <f t="shared" si="4"/>
        <v>#DIV/0!</v>
      </c>
      <c r="I176" s="7">
        <v>0</v>
      </c>
      <c r="J176" s="7">
        <v>0</v>
      </c>
      <c r="K176" s="7">
        <v>747</v>
      </c>
      <c r="L176" s="7" t="s">
        <v>3</v>
      </c>
      <c r="M176" s="22" t="e">
        <f t="shared" si="5"/>
        <v>#DIV/0!</v>
      </c>
      <c r="N176" s="32" t="e">
        <f>D176/I176</f>
        <v>#DIV/0!</v>
      </c>
      <c r="O176" s="32" t="e">
        <f>E176/J176</f>
        <v>#DIV/0!</v>
      </c>
      <c r="P176" s="32">
        <f>F176/K176</f>
        <v>26.974564926372157</v>
      </c>
      <c r="Q176" s="29" t="e">
        <f t="shared" si="6"/>
        <v>#DIV/0!</v>
      </c>
      <c r="R176" s="22" t="e">
        <f t="shared" si="7"/>
        <v>#DIV/0!</v>
      </c>
    </row>
    <row r="177" spans="1:18" ht="32" customHeight="1">
      <c r="A177" s="18" t="s">
        <v>123</v>
      </c>
      <c r="B177" s="5" t="s">
        <v>122</v>
      </c>
      <c r="C177" s="5" t="s">
        <v>39</v>
      </c>
      <c r="D177" s="6">
        <v>536606</v>
      </c>
      <c r="E177" s="6">
        <v>333797</v>
      </c>
      <c r="F177" s="6">
        <v>683259</v>
      </c>
      <c r="G177" s="8">
        <v>1.0469999999999999</v>
      </c>
      <c r="H177" s="22">
        <f t="shared" si="4"/>
        <v>0.27329735411083739</v>
      </c>
      <c r="I177" s="6">
        <v>160895</v>
      </c>
      <c r="J177" s="6">
        <v>72596</v>
      </c>
      <c r="K177" s="6">
        <v>162888</v>
      </c>
      <c r="L177" s="8">
        <v>1.244</v>
      </c>
      <c r="M177" s="22">
        <f t="shared" si="5"/>
        <v>1.2386960440038534E-2</v>
      </c>
      <c r="N177" s="32">
        <f>D177/I177</f>
        <v>3.3351316075701543</v>
      </c>
      <c r="O177" s="32">
        <f>E177/J177</f>
        <v>4.5980081547192686</v>
      </c>
      <c r="P177" s="32">
        <f>F177/K177</f>
        <v>4.1946552232208631</v>
      </c>
      <c r="Q177" s="29">
        <f t="shared" si="6"/>
        <v>-8.7723404988835255E-2</v>
      </c>
      <c r="R177" s="22">
        <f t="shared" si="7"/>
        <v>0.25771805037610612</v>
      </c>
    </row>
    <row r="178" spans="1:18" ht="32" customHeight="1">
      <c r="A178" s="18" t="s">
        <v>123</v>
      </c>
      <c r="B178" s="5" t="s">
        <v>122</v>
      </c>
      <c r="C178" s="5" t="s">
        <v>40</v>
      </c>
      <c r="D178" s="6">
        <v>991411</v>
      </c>
      <c r="E178" s="6">
        <v>31644</v>
      </c>
      <c r="F178" s="6">
        <v>604012</v>
      </c>
      <c r="G178" s="8">
        <v>18.088000000000001</v>
      </c>
      <c r="H178" s="22">
        <f t="shared" si="4"/>
        <v>-0.39075519638172262</v>
      </c>
      <c r="I178" s="6">
        <v>425975</v>
      </c>
      <c r="J178" s="6">
        <v>2112</v>
      </c>
      <c r="K178" s="6">
        <v>139752</v>
      </c>
      <c r="L178" s="8">
        <v>65.17</v>
      </c>
      <c r="M178" s="22">
        <f t="shared" si="5"/>
        <v>-0.67192440870943126</v>
      </c>
      <c r="N178" s="32">
        <f>D178/I178</f>
        <v>2.3273924526087213</v>
      </c>
      <c r="O178" s="32">
        <f>E178/J178</f>
        <v>14.982954545454545</v>
      </c>
      <c r="P178" s="32">
        <f>F178/K178</f>
        <v>4.3220275917339288</v>
      </c>
      <c r="Q178" s="29">
        <f t="shared" si="6"/>
        <v>-0.71153702838635891</v>
      </c>
      <c r="R178" s="22">
        <f t="shared" si="7"/>
        <v>0.85702569710126297</v>
      </c>
    </row>
    <row r="179" spans="1:18" ht="32" customHeight="1">
      <c r="A179" s="18" t="s">
        <v>123</v>
      </c>
      <c r="B179" s="5" t="s">
        <v>122</v>
      </c>
      <c r="C179" s="5" t="s">
        <v>93</v>
      </c>
      <c r="D179" s="6">
        <v>11440</v>
      </c>
      <c r="E179" s="6">
        <v>12162</v>
      </c>
      <c r="F179" s="6">
        <v>6504</v>
      </c>
      <c r="G179" s="8">
        <v>-0.46500000000000002</v>
      </c>
      <c r="H179" s="22">
        <f t="shared" si="4"/>
        <v>-0.43146853146853148</v>
      </c>
      <c r="I179" s="6">
        <v>1155</v>
      </c>
      <c r="J179" s="6">
        <v>1536</v>
      </c>
      <c r="K179" s="7">
        <v>846</v>
      </c>
      <c r="L179" s="8">
        <v>-0.44900000000000001</v>
      </c>
      <c r="M179" s="22">
        <f t="shared" si="5"/>
        <v>-0.26753246753246751</v>
      </c>
      <c r="N179" s="32">
        <f>D179/I179</f>
        <v>9.9047619047619051</v>
      </c>
      <c r="O179" s="32">
        <f>E179/J179</f>
        <v>7.91796875</v>
      </c>
      <c r="P179" s="32">
        <f>F179/K179</f>
        <v>7.6879432624113475</v>
      </c>
      <c r="Q179" s="29">
        <f t="shared" si="6"/>
        <v>-2.9051072926835241E-2</v>
      </c>
      <c r="R179" s="22">
        <f t="shared" si="7"/>
        <v>-0.2238134206219313</v>
      </c>
    </row>
    <row r="180" spans="1:18" ht="32" customHeight="1">
      <c r="A180" s="18" t="s">
        <v>123</v>
      </c>
      <c r="B180" s="5" t="s">
        <v>122</v>
      </c>
      <c r="C180" s="5" t="s">
        <v>41</v>
      </c>
      <c r="D180" s="6">
        <v>545971</v>
      </c>
      <c r="E180" s="6">
        <v>201471</v>
      </c>
      <c r="F180" s="6">
        <v>120738</v>
      </c>
      <c r="G180" s="8">
        <v>-0.40100000000000002</v>
      </c>
      <c r="H180" s="22">
        <f t="shared" si="4"/>
        <v>-0.7788563861450517</v>
      </c>
      <c r="I180" s="6">
        <v>72721</v>
      </c>
      <c r="J180" s="6">
        <v>21087</v>
      </c>
      <c r="K180" s="6">
        <v>10965</v>
      </c>
      <c r="L180" s="8">
        <v>-0.48</v>
      </c>
      <c r="M180" s="22">
        <f t="shared" si="5"/>
        <v>-0.84921824507363763</v>
      </c>
      <c r="N180" s="32">
        <f>D180/I180</f>
        <v>7.507748793333425</v>
      </c>
      <c r="O180" s="32">
        <f>E180/J180</f>
        <v>9.554275145824441</v>
      </c>
      <c r="P180" s="32">
        <f>F180/K180</f>
        <v>11.011217510259918</v>
      </c>
      <c r="Q180" s="29">
        <f t="shared" si="6"/>
        <v>0.15249114581677217</v>
      </c>
      <c r="R180" s="22">
        <f t="shared" si="7"/>
        <v>0.46664703539860453</v>
      </c>
    </row>
    <row r="181" spans="1:18" ht="32" customHeight="1">
      <c r="A181" s="18" t="s">
        <v>123</v>
      </c>
      <c r="B181" s="5" t="s">
        <v>122</v>
      </c>
      <c r="C181" s="5" t="s">
        <v>42</v>
      </c>
      <c r="D181" s="6">
        <v>33714753</v>
      </c>
      <c r="E181" s="6">
        <v>50847488</v>
      </c>
      <c r="F181" s="6">
        <v>70132074</v>
      </c>
      <c r="G181" s="8">
        <v>0.379</v>
      </c>
      <c r="H181" s="22">
        <f t="shared" si="4"/>
        <v>1.0801598042257643</v>
      </c>
      <c r="I181" s="6">
        <v>3600391</v>
      </c>
      <c r="J181" s="6">
        <v>5005974</v>
      </c>
      <c r="K181" s="6">
        <v>6543912</v>
      </c>
      <c r="L181" s="8">
        <v>0.307</v>
      </c>
      <c r="M181" s="22">
        <f t="shared" si="5"/>
        <v>0.8175559265646426</v>
      </c>
      <c r="N181" s="32">
        <f>D181/I181</f>
        <v>9.364192111356795</v>
      </c>
      <c r="O181" s="32">
        <f>E181/J181</f>
        <v>10.157361584378984</v>
      </c>
      <c r="P181" s="32">
        <f>F181/K181</f>
        <v>10.717148091233501</v>
      </c>
      <c r="Q181" s="29">
        <f t="shared" si="6"/>
        <v>5.5111408824454242E-2</v>
      </c>
      <c r="R181" s="22">
        <f t="shared" si="7"/>
        <v>0.1444818692085412</v>
      </c>
    </row>
    <row r="182" spans="1:18" ht="32" customHeight="1">
      <c r="A182" s="18" t="s">
        <v>123</v>
      </c>
      <c r="B182" s="5" t="s">
        <v>122</v>
      </c>
      <c r="C182" s="5" t="s">
        <v>43</v>
      </c>
      <c r="D182" s="6">
        <v>1076682</v>
      </c>
      <c r="E182" s="6">
        <v>513639</v>
      </c>
      <c r="F182" s="6">
        <v>424568</v>
      </c>
      <c r="G182" s="8">
        <v>-0.17299999999999999</v>
      </c>
      <c r="H182" s="22">
        <f t="shared" si="4"/>
        <v>-0.60567001212985816</v>
      </c>
      <c r="I182" s="6">
        <v>102105</v>
      </c>
      <c r="J182" s="6">
        <v>30828</v>
      </c>
      <c r="K182" s="6">
        <v>13232</v>
      </c>
      <c r="L182" s="8">
        <v>-0.57099999999999995</v>
      </c>
      <c r="M182" s="22">
        <f t="shared" si="5"/>
        <v>-0.87040791342245727</v>
      </c>
      <c r="N182" s="32">
        <f>D182/I182</f>
        <v>10.54485088879095</v>
      </c>
      <c r="O182" s="32">
        <f>E182/J182</f>
        <v>16.661444141689373</v>
      </c>
      <c r="P182" s="32">
        <f>F182/K182</f>
        <v>32.086457073760577</v>
      </c>
      <c r="Q182" s="29">
        <f t="shared" si="6"/>
        <v>0.9257908738820283</v>
      </c>
      <c r="R182" s="22">
        <f t="shared" si="7"/>
        <v>2.0428554573368216</v>
      </c>
    </row>
    <row r="183" spans="1:18" ht="32" customHeight="1">
      <c r="A183" s="18" t="s">
        <v>123</v>
      </c>
      <c r="B183" s="5" t="s">
        <v>122</v>
      </c>
      <c r="C183" s="5" t="s">
        <v>44</v>
      </c>
      <c r="D183" s="6">
        <v>775235</v>
      </c>
      <c r="E183" s="6">
        <v>309821</v>
      </c>
      <c r="F183" s="6">
        <v>103788</v>
      </c>
      <c r="G183" s="8">
        <v>-0.66500000000000004</v>
      </c>
      <c r="H183" s="22">
        <f t="shared" si="4"/>
        <v>-0.86612059569033906</v>
      </c>
      <c r="I183" s="6">
        <v>59187</v>
      </c>
      <c r="J183" s="6">
        <v>14150</v>
      </c>
      <c r="K183" s="6">
        <v>5339</v>
      </c>
      <c r="L183" s="8">
        <v>-0.623</v>
      </c>
      <c r="M183" s="22">
        <f t="shared" si="5"/>
        <v>-0.90979438052274997</v>
      </c>
      <c r="N183" s="32">
        <f>D183/I183</f>
        <v>13.098062074442023</v>
      </c>
      <c r="O183" s="32">
        <f>E183/J183</f>
        <v>21.89547703180212</v>
      </c>
      <c r="P183" s="32">
        <f>F183/K183</f>
        <v>19.439595429855778</v>
      </c>
      <c r="Q183" s="29">
        <f t="shared" si="6"/>
        <v>-0.11216387742451522</v>
      </c>
      <c r="R183" s="22">
        <f t="shared" si="7"/>
        <v>0.48415813876679192</v>
      </c>
    </row>
    <row r="184" spans="1:18" ht="32" customHeight="1">
      <c r="A184" s="18" t="s">
        <v>123</v>
      </c>
      <c r="B184" s="5" t="s">
        <v>122</v>
      </c>
      <c r="C184" s="5" t="s">
        <v>45</v>
      </c>
      <c r="D184" s="6">
        <v>117845</v>
      </c>
      <c r="E184" s="6">
        <v>338596</v>
      </c>
      <c r="F184" s="6">
        <v>553888</v>
      </c>
      <c r="G184" s="8">
        <v>0.63600000000000001</v>
      </c>
      <c r="H184" s="22">
        <f t="shared" si="4"/>
        <v>3.7001400144257288</v>
      </c>
      <c r="I184" s="6">
        <v>19970</v>
      </c>
      <c r="J184" s="6">
        <v>34611</v>
      </c>
      <c r="K184" s="6">
        <v>51750</v>
      </c>
      <c r="L184" s="8">
        <v>0.495</v>
      </c>
      <c r="M184" s="22">
        <f t="shared" si="5"/>
        <v>1.5913870806209314</v>
      </c>
      <c r="N184" s="32">
        <f>D184/I184</f>
        <v>5.9011016524787179</v>
      </c>
      <c r="O184" s="32">
        <f>E184/J184</f>
        <v>9.7829013897315882</v>
      </c>
      <c r="P184" s="32">
        <f>F184/K184</f>
        <v>10.703149758454106</v>
      </c>
      <c r="Q184" s="29">
        <f t="shared" si="6"/>
        <v>9.4067018777112196E-2</v>
      </c>
      <c r="R184" s="22">
        <f t="shared" si="7"/>
        <v>0.81375451377935859</v>
      </c>
    </row>
    <row r="185" spans="1:18" ht="32" customHeight="1">
      <c r="A185" s="18" t="s">
        <v>123</v>
      </c>
      <c r="B185" s="5" t="s">
        <v>122</v>
      </c>
      <c r="C185" s="5" t="s">
        <v>46</v>
      </c>
      <c r="D185" s="6">
        <v>25545</v>
      </c>
      <c r="E185" s="7">
        <v>0</v>
      </c>
      <c r="F185" s="6">
        <v>68079</v>
      </c>
      <c r="G185" s="7" t="s">
        <v>3</v>
      </c>
      <c r="H185" s="22">
        <f t="shared" si="4"/>
        <v>1.6650616559013505</v>
      </c>
      <c r="I185" s="6">
        <v>12497</v>
      </c>
      <c r="J185" s="7">
        <v>0</v>
      </c>
      <c r="K185" s="6">
        <v>14302</v>
      </c>
      <c r="L185" s="7" t="s">
        <v>3</v>
      </c>
      <c r="M185" s="22">
        <f t="shared" si="5"/>
        <v>0.14443466431943666</v>
      </c>
      <c r="N185" s="32">
        <f>D185/I185</f>
        <v>2.0440905817396176</v>
      </c>
      <c r="O185" s="32" t="e">
        <f>E185/J185</f>
        <v>#DIV/0!</v>
      </c>
      <c r="P185" s="32">
        <f>F185/K185</f>
        <v>4.7601034820304848</v>
      </c>
      <c r="Q185" s="29" t="e">
        <f t="shared" si="6"/>
        <v>#DIV/0!</v>
      </c>
      <c r="R185" s="22">
        <f t="shared" si="7"/>
        <v>1.3287145513773719</v>
      </c>
    </row>
    <row r="186" spans="1:18" ht="32" customHeight="1">
      <c r="A186" s="18" t="s">
        <v>123</v>
      </c>
      <c r="B186" s="5" t="s">
        <v>122</v>
      </c>
      <c r="C186" s="5" t="s">
        <v>47</v>
      </c>
      <c r="D186" s="6">
        <v>5731</v>
      </c>
      <c r="E186" s="6">
        <v>10949</v>
      </c>
      <c r="F186" s="6">
        <v>140115</v>
      </c>
      <c r="G186" s="8">
        <v>11.797000000000001</v>
      </c>
      <c r="H186" s="22">
        <f t="shared" si="4"/>
        <v>23.448612807537952</v>
      </c>
      <c r="I186" s="7">
        <v>960</v>
      </c>
      <c r="J186" s="7">
        <v>394</v>
      </c>
      <c r="K186" s="6">
        <v>10778</v>
      </c>
      <c r="L186" s="8">
        <v>26.355</v>
      </c>
      <c r="M186" s="22">
        <f t="shared" si="5"/>
        <v>10.227083333333333</v>
      </c>
      <c r="N186" s="32">
        <f>D186/I186</f>
        <v>5.9697916666666666</v>
      </c>
      <c r="O186" s="32">
        <f>E186/J186</f>
        <v>27.789340101522843</v>
      </c>
      <c r="P186" s="32">
        <f>F186/K186</f>
        <v>13.000092781592132</v>
      </c>
      <c r="Q186" s="29">
        <f t="shared" si="6"/>
        <v>-0.53219138223150064</v>
      </c>
      <c r="R186" s="22">
        <f t="shared" si="7"/>
        <v>1.1776459728369302</v>
      </c>
    </row>
    <row r="187" spans="1:18" ht="32" customHeight="1">
      <c r="A187" s="18" t="s">
        <v>123</v>
      </c>
      <c r="B187" s="5" t="s">
        <v>122</v>
      </c>
      <c r="C187" s="5" t="s">
        <v>106</v>
      </c>
      <c r="D187" s="7">
        <v>0</v>
      </c>
      <c r="E187" s="7">
        <v>0</v>
      </c>
      <c r="F187" s="6">
        <v>119636</v>
      </c>
      <c r="G187" s="7" t="s">
        <v>3</v>
      </c>
      <c r="H187" s="22" t="e">
        <f t="shared" si="4"/>
        <v>#DIV/0!</v>
      </c>
      <c r="I187" s="7">
        <v>0</v>
      </c>
      <c r="J187" s="7">
        <v>0</v>
      </c>
      <c r="K187" s="6">
        <v>18250</v>
      </c>
      <c r="L187" s="7" t="s">
        <v>3</v>
      </c>
      <c r="M187" s="22" t="e">
        <f t="shared" si="5"/>
        <v>#DIV/0!</v>
      </c>
      <c r="N187" s="32" t="e">
        <f>D187/I187</f>
        <v>#DIV/0!</v>
      </c>
      <c r="O187" s="32" t="e">
        <f>E187/J187</f>
        <v>#DIV/0!</v>
      </c>
      <c r="P187" s="32">
        <f>F187/K187</f>
        <v>6.5553972602739723</v>
      </c>
      <c r="Q187" s="29" t="e">
        <f t="shared" si="6"/>
        <v>#DIV/0!</v>
      </c>
      <c r="R187" s="22" t="e">
        <f t="shared" si="7"/>
        <v>#DIV/0!</v>
      </c>
    </row>
    <row r="188" spans="1:18" ht="32" customHeight="1">
      <c r="A188" s="18" t="s">
        <v>123</v>
      </c>
      <c r="B188" s="5" t="s">
        <v>122</v>
      </c>
      <c r="C188" s="5" t="s">
        <v>48</v>
      </c>
      <c r="D188" s="6">
        <v>8645</v>
      </c>
      <c r="E188" s="7">
        <v>0</v>
      </c>
      <c r="F188" s="6">
        <v>8185</v>
      </c>
      <c r="G188" s="7" t="s">
        <v>3</v>
      </c>
      <c r="H188" s="22">
        <f t="shared" si="4"/>
        <v>-5.320994794679005E-2</v>
      </c>
      <c r="I188" s="6">
        <v>1511</v>
      </c>
      <c r="J188" s="7">
        <v>0</v>
      </c>
      <c r="K188" s="7">
        <v>684</v>
      </c>
      <c r="L188" s="7" t="s">
        <v>3</v>
      </c>
      <c r="M188" s="22">
        <f t="shared" si="5"/>
        <v>-0.54731965585704834</v>
      </c>
      <c r="N188" s="32">
        <f>D188/I188</f>
        <v>5.7213765718067506</v>
      </c>
      <c r="O188" s="32" t="e">
        <f>E188/J188</f>
        <v>#DIV/0!</v>
      </c>
      <c r="P188" s="32">
        <f>F188/K188</f>
        <v>11.966374269005849</v>
      </c>
      <c r="Q188" s="29" t="e">
        <f t="shared" si="6"/>
        <v>#DIV/0!</v>
      </c>
      <c r="R188" s="22">
        <f t="shared" si="7"/>
        <v>1.0915201296087724</v>
      </c>
    </row>
    <row r="189" spans="1:18" ht="32" customHeight="1">
      <c r="A189" s="18" t="s">
        <v>123</v>
      </c>
      <c r="B189" s="5" t="s">
        <v>122</v>
      </c>
      <c r="C189" s="5" t="s">
        <v>49</v>
      </c>
      <c r="D189" s="6">
        <v>1100416</v>
      </c>
      <c r="E189" s="6">
        <v>1091745</v>
      </c>
      <c r="F189" s="6">
        <v>1739057</v>
      </c>
      <c r="G189" s="8">
        <v>0.59299999999999997</v>
      </c>
      <c r="H189" s="22">
        <f t="shared" si="4"/>
        <v>0.58036324444573684</v>
      </c>
      <c r="I189" s="6">
        <v>155773</v>
      </c>
      <c r="J189" s="6">
        <v>136256</v>
      </c>
      <c r="K189" s="6">
        <v>185463</v>
      </c>
      <c r="L189" s="8">
        <v>0.36099999999999999</v>
      </c>
      <c r="M189" s="22">
        <f t="shared" si="5"/>
        <v>0.19059785713827171</v>
      </c>
      <c r="N189" s="32">
        <f>D189/I189</f>
        <v>7.0642280754687912</v>
      </c>
      <c r="O189" s="32">
        <f>E189/J189</f>
        <v>8.012454497416627</v>
      </c>
      <c r="P189" s="32">
        <f>F189/K189</f>
        <v>9.376840663636413</v>
      </c>
      <c r="Q189" s="29">
        <f t="shared" si="6"/>
        <v>0.17028317186196701</v>
      </c>
      <c r="R189" s="22">
        <f t="shared" si="7"/>
        <v>0.32736946817988377</v>
      </c>
    </row>
    <row r="190" spans="1:18" ht="32" customHeight="1">
      <c r="A190" s="18" t="s">
        <v>123</v>
      </c>
      <c r="B190" s="5" t="s">
        <v>122</v>
      </c>
      <c r="C190" s="5" t="s">
        <v>107</v>
      </c>
      <c r="D190" s="7">
        <v>0</v>
      </c>
      <c r="E190" s="7">
        <v>0</v>
      </c>
      <c r="F190" s="6">
        <v>5689</v>
      </c>
      <c r="G190" s="7" t="s">
        <v>3</v>
      </c>
      <c r="H190" s="22" t="e">
        <f t="shared" si="4"/>
        <v>#DIV/0!</v>
      </c>
      <c r="I190" s="7">
        <v>0</v>
      </c>
      <c r="J190" s="7">
        <v>0</v>
      </c>
      <c r="K190" s="7">
        <v>727</v>
      </c>
      <c r="L190" s="7" t="s">
        <v>3</v>
      </c>
      <c r="M190" s="22" t="e">
        <f t="shared" si="5"/>
        <v>#DIV/0!</v>
      </c>
      <c r="N190" s="32" t="e">
        <f>D190/I190</f>
        <v>#DIV/0!</v>
      </c>
      <c r="O190" s="32" t="e">
        <f>E190/J190</f>
        <v>#DIV/0!</v>
      </c>
      <c r="P190" s="32">
        <f>F190/K190</f>
        <v>7.825309491059147</v>
      </c>
      <c r="Q190" s="29" t="e">
        <f t="shared" si="6"/>
        <v>#DIV/0!</v>
      </c>
      <c r="R190" s="22" t="e">
        <f t="shared" si="7"/>
        <v>#DIV/0!</v>
      </c>
    </row>
    <row r="191" spans="1:18" ht="32" customHeight="1">
      <c r="A191" s="18" t="s">
        <v>123</v>
      </c>
      <c r="B191" s="5" t="s">
        <v>122</v>
      </c>
      <c r="C191" s="5" t="s">
        <v>108</v>
      </c>
      <c r="D191" s="6">
        <v>180224</v>
      </c>
      <c r="E191" s="6">
        <v>55714</v>
      </c>
      <c r="F191" s="6">
        <v>91626</v>
      </c>
      <c r="G191" s="8">
        <v>0.64500000000000002</v>
      </c>
      <c r="H191" s="22">
        <f t="shared" si="4"/>
        <v>-0.49159934303977271</v>
      </c>
      <c r="I191" s="6">
        <v>31452</v>
      </c>
      <c r="J191" s="6">
        <v>10076</v>
      </c>
      <c r="K191" s="6">
        <v>23254</v>
      </c>
      <c r="L191" s="8">
        <v>1.3080000000000001</v>
      </c>
      <c r="M191" s="22">
        <f t="shared" si="5"/>
        <v>-0.26065115096019331</v>
      </c>
      <c r="N191" s="32">
        <f>D191/I191</f>
        <v>5.730128449701132</v>
      </c>
      <c r="O191" s="32">
        <f>E191/J191</f>
        <v>5.5293767368003177</v>
      </c>
      <c r="P191" s="32">
        <f>F191/K191</f>
        <v>3.9402253375763308</v>
      </c>
      <c r="Q191" s="29">
        <f t="shared" si="6"/>
        <v>-0.2874015417773072</v>
      </c>
      <c r="R191" s="22">
        <f t="shared" si="7"/>
        <v>-0.31236701373040909</v>
      </c>
    </row>
    <row r="192" spans="1:18" ht="32" customHeight="1">
      <c r="A192" s="18" t="s">
        <v>123</v>
      </c>
      <c r="B192" s="5" t="s">
        <v>122</v>
      </c>
      <c r="C192" s="5" t="s">
        <v>53</v>
      </c>
      <c r="D192" s="6">
        <v>436589</v>
      </c>
      <c r="E192" s="6">
        <v>456194</v>
      </c>
      <c r="F192" s="6">
        <v>1046501</v>
      </c>
      <c r="G192" s="8">
        <v>1.294</v>
      </c>
      <c r="H192" s="22">
        <f t="shared" si="4"/>
        <v>1.3969935110596006</v>
      </c>
      <c r="I192" s="6">
        <v>173579</v>
      </c>
      <c r="J192" s="6">
        <v>132811</v>
      </c>
      <c r="K192" s="6">
        <v>41135</v>
      </c>
      <c r="L192" s="8">
        <v>-0.69</v>
      </c>
      <c r="M192" s="22">
        <f t="shared" si="5"/>
        <v>-0.76301856791432143</v>
      </c>
      <c r="N192" s="32">
        <f>D192/I192</f>
        <v>2.5152178546944044</v>
      </c>
      <c r="O192" s="32">
        <f>E192/J192</f>
        <v>3.4349112648801681</v>
      </c>
      <c r="P192" s="32">
        <f>F192/K192</f>
        <v>25.440646651270207</v>
      </c>
      <c r="Q192" s="29">
        <f t="shared" si="6"/>
        <v>6.4064931200363171</v>
      </c>
      <c r="R192" s="22">
        <f t="shared" si="7"/>
        <v>9.1146891128288416</v>
      </c>
    </row>
    <row r="193" spans="1:18" ht="32" customHeight="1">
      <c r="A193" s="18" t="s">
        <v>123</v>
      </c>
      <c r="B193" s="5" t="s">
        <v>122</v>
      </c>
      <c r="C193" s="5" t="s">
        <v>54</v>
      </c>
      <c r="D193" s="6">
        <v>12677175</v>
      </c>
      <c r="E193" s="6">
        <v>45102406</v>
      </c>
      <c r="F193" s="6">
        <v>29907281</v>
      </c>
      <c r="G193" s="8">
        <v>-0.33700000000000002</v>
      </c>
      <c r="H193" s="22">
        <f t="shared" si="4"/>
        <v>1.359143973322132</v>
      </c>
      <c r="I193" s="6">
        <v>3508776</v>
      </c>
      <c r="J193" s="6">
        <v>6730329</v>
      </c>
      <c r="K193" s="6">
        <v>6676375</v>
      </c>
      <c r="L193" s="8">
        <v>-8.0000000000000002E-3</v>
      </c>
      <c r="M193" s="22">
        <f t="shared" si="5"/>
        <v>0.90276466779298536</v>
      </c>
      <c r="N193" s="32">
        <f>D193/I193</f>
        <v>3.6129906839308066</v>
      </c>
      <c r="O193" s="32">
        <f>E193/J193</f>
        <v>6.7013671991369215</v>
      </c>
      <c r="P193" s="32">
        <f>F193/K193</f>
        <v>4.4795687779670859</v>
      </c>
      <c r="Q193" s="29">
        <f t="shared" si="6"/>
        <v>-0.3315440499150657</v>
      </c>
      <c r="R193" s="22">
        <f t="shared" si="7"/>
        <v>0.23985063063973164</v>
      </c>
    </row>
    <row r="194" spans="1:18" ht="32" customHeight="1">
      <c r="A194" s="18" t="s">
        <v>123</v>
      </c>
      <c r="B194" s="5" t="s">
        <v>122</v>
      </c>
      <c r="C194" s="5" t="s">
        <v>109</v>
      </c>
      <c r="D194" s="6">
        <v>12724</v>
      </c>
      <c r="E194" s="6">
        <v>17134</v>
      </c>
      <c r="F194" s="7">
        <v>0</v>
      </c>
      <c r="G194" s="8">
        <v>-1</v>
      </c>
      <c r="H194" s="22">
        <f t="shared" si="4"/>
        <v>-1</v>
      </c>
      <c r="I194" s="6">
        <v>2330</v>
      </c>
      <c r="J194" s="6">
        <v>8819</v>
      </c>
      <c r="K194" s="7">
        <v>0</v>
      </c>
      <c r="L194" s="8">
        <v>-1</v>
      </c>
      <c r="M194" s="22">
        <f t="shared" si="5"/>
        <v>-1</v>
      </c>
      <c r="N194" s="32">
        <f>D194/I194</f>
        <v>5.460944206008584</v>
      </c>
      <c r="O194" s="32">
        <f>E194/J194</f>
        <v>1.9428506633405147</v>
      </c>
      <c r="P194" s="32" t="e">
        <f>F194/K194</f>
        <v>#DIV/0!</v>
      </c>
      <c r="Q194" s="29" t="e">
        <f t="shared" si="6"/>
        <v>#DIV/0!</v>
      </c>
      <c r="R194" s="22" t="e">
        <f t="shared" si="7"/>
        <v>#DIV/0!</v>
      </c>
    </row>
    <row r="195" spans="1:18" ht="32" customHeight="1">
      <c r="A195" s="18" t="s">
        <v>123</v>
      </c>
      <c r="B195" s="5" t="s">
        <v>122</v>
      </c>
      <c r="C195" s="5" t="s">
        <v>57</v>
      </c>
      <c r="D195" s="6">
        <v>1544682</v>
      </c>
      <c r="E195" s="6">
        <v>2086757</v>
      </c>
      <c r="F195" s="6">
        <v>16033705</v>
      </c>
      <c r="G195" s="8">
        <v>6.6840000000000002</v>
      </c>
      <c r="H195" s="22">
        <f t="shared" ref="H195:H258" si="8">(F195-D195)/D195</f>
        <v>9.3799390424695819</v>
      </c>
      <c r="I195" s="6">
        <v>197465</v>
      </c>
      <c r="J195" s="6">
        <v>263415</v>
      </c>
      <c r="K195" s="6">
        <v>705534</v>
      </c>
      <c r="L195" s="8">
        <v>1.6779999999999999</v>
      </c>
      <c r="M195" s="22">
        <f t="shared" ref="M195:M258" si="9">(K195-I195)/I195</f>
        <v>2.572957232927354</v>
      </c>
      <c r="N195" s="32">
        <f>D195/I195</f>
        <v>7.8225609601701569</v>
      </c>
      <c r="O195" s="32">
        <f>E195/J195</f>
        <v>7.9219368676802766</v>
      </c>
      <c r="P195" s="32">
        <f>F195/K195</f>
        <v>22.725630515325982</v>
      </c>
      <c r="Q195" s="29">
        <f t="shared" ref="Q195:Q258" si="10">(P195-O195)/O195</f>
        <v>1.8686962411984689</v>
      </c>
      <c r="R195" s="22">
        <f t="shared" ref="R195:R258" si="11">(P195-N195)/N195</f>
        <v>1.9051394589364314</v>
      </c>
    </row>
    <row r="196" spans="1:18" ht="32" customHeight="1">
      <c r="A196" s="18" t="s">
        <v>123</v>
      </c>
      <c r="B196" s="5" t="s">
        <v>122</v>
      </c>
      <c r="C196" s="5" t="s">
        <v>58</v>
      </c>
      <c r="D196" s="7">
        <v>0</v>
      </c>
      <c r="E196" s="6">
        <v>4552</v>
      </c>
      <c r="F196" s="6">
        <v>17513</v>
      </c>
      <c r="G196" s="8">
        <v>2.847</v>
      </c>
      <c r="H196" s="22" t="e">
        <f t="shared" si="8"/>
        <v>#DIV/0!</v>
      </c>
      <c r="I196" s="7">
        <v>0</v>
      </c>
      <c r="J196" s="7">
        <v>97</v>
      </c>
      <c r="K196" s="7">
        <v>739</v>
      </c>
      <c r="L196" s="8">
        <v>6.6189999999999998</v>
      </c>
      <c r="M196" s="22" t="e">
        <f t="shared" si="9"/>
        <v>#DIV/0!</v>
      </c>
      <c r="N196" s="32" t="e">
        <f>D196/I196</f>
        <v>#DIV/0!</v>
      </c>
      <c r="O196" s="32">
        <f>E196/J196</f>
        <v>46.927835051546388</v>
      </c>
      <c r="P196" s="32">
        <f>F196/K196</f>
        <v>23.698240866035182</v>
      </c>
      <c r="Q196" s="29">
        <f t="shared" si="10"/>
        <v>-0.49500673022728192</v>
      </c>
      <c r="R196" s="22" t="e">
        <f t="shared" si="11"/>
        <v>#DIV/0!</v>
      </c>
    </row>
    <row r="197" spans="1:18" ht="32" customHeight="1">
      <c r="A197" s="18" t="s">
        <v>123</v>
      </c>
      <c r="B197" s="5" t="s">
        <v>122</v>
      </c>
      <c r="C197" s="5" t="s">
        <v>59</v>
      </c>
      <c r="D197" s="6">
        <v>30580</v>
      </c>
      <c r="E197" s="6">
        <v>312073</v>
      </c>
      <c r="F197" s="6">
        <v>644545</v>
      </c>
      <c r="G197" s="8">
        <v>1.0649999999999999</v>
      </c>
      <c r="H197" s="22">
        <f t="shared" si="8"/>
        <v>20.077338129496404</v>
      </c>
      <c r="I197" s="6">
        <v>5776</v>
      </c>
      <c r="J197" s="6">
        <v>24054</v>
      </c>
      <c r="K197" s="6">
        <v>54050</v>
      </c>
      <c r="L197" s="8">
        <v>1.2470000000000001</v>
      </c>
      <c r="M197" s="22">
        <f t="shared" si="9"/>
        <v>8.3576869806094187</v>
      </c>
      <c r="N197" s="32">
        <f>D197/I197</f>
        <v>5.2943213296398888</v>
      </c>
      <c r="O197" s="32">
        <f>E197/J197</f>
        <v>12.973850503034837</v>
      </c>
      <c r="P197" s="32">
        <f>F197/K197</f>
        <v>11.924976873265495</v>
      </c>
      <c r="Q197" s="29">
        <f t="shared" si="10"/>
        <v>-8.0845207020382323E-2</v>
      </c>
      <c r="R197" s="22">
        <f t="shared" si="11"/>
        <v>1.2524089738385056</v>
      </c>
    </row>
    <row r="198" spans="1:18" ht="32" customHeight="1">
      <c r="A198" s="18" t="s">
        <v>123</v>
      </c>
      <c r="B198" s="5" t="s">
        <v>122</v>
      </c>
      <c r="C198" s="5" t="s">
        <v>60</v>
      </c>
      <c r="D198" s="6">
        <v>13973</v>
      </c>
      <c r="E198" s="6">
        <v>15593</v>
      </c>
      <c r="F198" s="6">
        <v>21102</v>
      </c>
      <c r="G198" s="8">
        <v>0.35299999999999998</v>
      </c>
      <c r="H198" s="22">
        <f t="shared" si="8"/>
        <v>0.51019823946181919</v>
      </c>
      <c r="I198" s="6">
        <v>1500</v>
      </c>
      <c r="J198" s="6">
        <v>1657</v>
      </c>
      <c r="K198" s="6">
        <v>1680</v>
      </c>
      <c r="L198" s="8">
        <v>1.4E-2</v>
      </c>
      <c r="M198" s="22">
        <f t="shared" si="9"/>
        <v>0.12</v>
      </c>
      <c r="N198" s="32">
        <f>D198/I198</f>
        <v>9.3153333333333332</v>
      </c>
      <c r="O198" s="32">
        <f>E198/J198</f>
        <v>9.4103802051901031</v>
      </c>
      <c r="P198" s="32">
        <f>F198/K198</f>
        <v>12.560714285714285</v>
      </c>
      <c r="Q198" s="29">
        <f t="shared" si="10"/>
        <v>0.33477224212329693</v>
      </c>
      <c r="R198" s="22">
        <f t="shared" si="11"/>
        <v>0.34839128523376711</v>
      </c>
    </row>
    <row r="199" spans="1:18" ht="32" customHeight="1">
      <c r="A199" s="18" t="s">
        <v>123</v>
      </c>
      <c r="B199" s="5" t="s">
        <v>122</v>
      </c>
      <c r="C199" s="5" t="s">
        <v>62</v>
      </c>
      <c r="D199" s="6">
        <v>89796</v>
      </c>
      <c r="E199" s="6">
        <v>31463</v>
      </c>
      <c r="F199" s="6">
        <v>27057</v>
      </c>
      <c r="G199" s="8">
        <v>-0.14000000000000001</v>
      </c>
      <c r="H199" s="22">
        <f t="shared" si="8"/>
        <v>-0.69868368301483363</v>
      </c>
      <c r="I199" s="6">
        <v>11209</v>
      </c>
      <c r="J199" s="6">
        <v>2590</v>
      </c>
      <c r="K199" s="6">
        <v>1204</v>
      </c>
      <c r="L199" s="8">
        <v>-0.53500000000000003</v>
      </c>
      <c r="M199" s="22">
        <f t="shared" si="9"/>
        <v>-0.89258631456865023</v>
      </c>
      <c r="N199" s="32">
        <f>D199/I199</f>
        <v>8.0110625390311352</v>
      </c>
      <c r="O199" s="32">
        <f>E199/J199</f>
        <v>12.147876447876447</v>
      </c>
      <c r="P199" s="32">
        <f>F199/K199</f>
        <v>22.472591362126245</v>
      </c>
      <c r="Q199" s="29">
        <f t="shared" si="10"/>
        <v>0.84991932199431008</v>
      </c>
      <c r="R199" s="22">
        <f t="shared" si="11"/>
        <v>1.8051948480786795</v>
      </c>
    </row>
    <row r="200" spans="1:18" ht="32" customHeight="1">
      <c r="A200" s="18" t="s">
        <v>123</v>
      </c>
      <c r="B200" s="5" t="s">
        <v>122</v>
      </c>
      <c r="C200" s="5" t="s">
        <v>63</v>
      </c>
      <c r="D200" s="7">
        <v>0</v>
      </c>
      <c r="E200" s="7">
        <v>0</v>
      </c>
      <c r="F200" s="6">
        <v>3279</v>
      </c>
      <c r="G200" s="7" t="s">
        <v>3</v>
      </c>
      <c r="H200" s="22" t="e">
        <f t="shared" si="8"/>
        <v>#DIV/0!</v>
      </c>
      <c r="I200" s="7">
        <v>0</v>
      </c>
      <c r="J200" s="7">
        <v>0</v>
      </c>
      <c r="K200" s="7">
        <v>16</v>
      </c>
      <c r="L200" s="7" t="s">
        <v>3</v>
      </c>
      <c r="M200" s="22" t="e">
        <f t="shared" si="9"/>
        <v>#DIV/0!</v>
      </c>
      <c r="N200" s="32" t="e">
        <f>D200/I200</f>
        <v>#DIV/0!</v>
      </c>
      <c r="O200" s="32" t="e">
        <f>E200/J200</f>
        <v>#DIV/0!</v>
      </c>
      <c r="P200" s="32">
        <f>F200/K200</f>
        <v>204.9375</v>
      </c>
      <c r="Q200" s="29" t="e">
        <f t="shared" si="10"/>
        <v>#DIV/0!</v>
      </c>
      <c r="R200" s="22" t="e">
        <f t="shared" si="11"/>
        <v>#DIV/0!</v>
      </c>
    </row>
    <row r="201" spans="1:18" ht="32" customHeight="1">
      <c r="A201" s="18" t="s">
        <v>123</v>
      </c>
      <c r="B201" s="5" t="s">
        <v>122</v>
      </c>
      <c r="C201" s="5" t="s">
        <v>64</v>
      </c>
      <c r="D201" s="6">
        <v>10545</v>
      </c>
      <c r="E201" s="6">
        <v>42125</v>
      </c>
      <c r="F201" s="6">
        <v>104134</v>
      </c>
      <c r="G201" s="8">
        <v>1.472</v>
      </c>
      <c r="H201" s="22">
        <f t="shared" si="8"/>
        <v>8.8752015173067811</v>
      </c>
      <c r="I201" s="6">
        <v>1284</v>
      </c>
      <c r="J201" s="6">
        <v>4744</v>
      </c>
      <c r="K201" s="6">
        <v>12897</v>
      </c>
      <c r="L201" s="8">
        <v>1.7190000000000001</v>
      </c>
      <c r="M201" s="22">
        <f t="shared" si="9"/>
        <v>9.0443925233644862</v>
      </c>
      <c r="N201" s="32">
        <f>D201/I201</f>
        <v>8.2126168224299061</v>
      </c>
      <c r="O201" s="32">
        <f>E201/J201</f>
        <v>8.8796374367622253</v>
      </c>
      <c r="P201" s="32">
        <f>F201/K201</f>
        <v>8.0742808405055442</v>
      </c>
      <c r="Q201" s="29">
        <f t="shared" si="10"/>
        <v>-9.0697013475173782E-2</v>
      </c>
      <c r="R201" s="22">
        <f t="shared" si="11"/>
        <v>-1.6844324399324866E-2</v>
      </c>
    </row>
    <row r="202" spans="1:18" ht="32" customHeight="1">
      <c r="A202" s="18" t="s">
        <v>123</v>
      </c>
      <c r="B202" s="5" t="s">
        <v>122</v>
      </c>
      <c r="C202" s="5" t="s">
        <v>65</v>
      </c>
      <c r="D202" s="6">
        <v>13042</v>
      </c>
      <c r="E202" s="6">
        <v>45553</v>
      </c>
      <c r="F202" s="6">
        <v>145926</v>
      </c>
      <c r="G202" s="8">
        <v>2.2029999999999998</v>
      </c>
      <c r="H202" s="22">
        <f t="shared" si="8"/>
        <v>10.188928078515564</v>
      </c>
      <c r="I202" s="6">
        <v>2209</v>
      </c>
      <c r="J202" s="6">
        <v>9766</v>
      </c>
      <c r="K202" s="6">
        <v>32759</v>
      </c>
      <c r="L202" s="8">
        <v>2.3540000000000001</v>
      </c>
      <c r="M202" s="22">
        <f t="shared" si="9"/>
        <v>13.829787234042554</v>
      </c>
      <c r="N202" s="32">
        <f>D202/I202</f>
        <v>5.9040289723856949</v>
      </c>
      <c r="O202" s="32">
        <f>E202/J202</f>
        <v>4.6644480851935288</v>
      </c>
      <c r="P202" s="32">
        <f>F202/K202</f>
        <v>4.4545315791080311</v>
      </c>
      <c r="Q202" s="29">
        <f t="shared" si="10"/>
        <v>-4.5003503576734147E-2</v>
      </c>
      <c r="R202" s="22">
        <f t="shared" si="11"/>
        <v>-0.24550987131961044</v>
      </c>
    </row>
    <row r="203" spans="1:18" ht="32" customHeight="1">
      <c r="A203" s="18" t="s">
        <v>123</v>
      </c>
      <c r="B203" s="5" t="s">
        <v>122</v>
      </c>
      <c r="C203" s="5" t="s">
        <v>66</v>
      </c>
      <c r="D203" s="6">
        <v>363312</v>
      </c>
      <c r="E203" s="6">
        <v>40392</v>
      </c>
      <c r="F203" s="6">
        <v>435516</v>
      </c>
      <c r="G203" s="8">
        <v>9.782</v>
      </c>
      <c r="H203" s="22">
        <f t="shared" si="8"/>
        <v>0.19873827454089046</v>
      </c>
      <c r="I203" s="6">
        <v>48145</v>
      </c>
      <c r="J203" s="6">
        <v>6292</v>
      </c>
      <c r="K203" s="6">
        <v>30367</v>
      </c>
      <c r="L203" s="8">
        <v>3.8260000000000001</v>
      </c>
      <c r="M203" s="22">
        <f t="shared" si="9"/>
        <v>-0.36925952850763322</v>
      </c>
      <c r="N203" s="32">
        <f>D203/I203</f>
        <v>7.5462041748883584</v>
      </c>
      <c r="O203" s="32">
        <f>E203/J203</f>
        <v>6.4195804195804191</v>
      </c>
      <c r="P203" s="32">
        <f>F203/K203</f>
        <v>14.341752560345112</v>
      </c>
      <c r="Q203" s="29">
        <f t="shared" si="10"/>
        <v>1.2340638519927574</v>
      </c>
      <c r="R203" s="22">
        <f t="shared" si="11"/>
        <v>0.90052538043834329</v>
      </c>
    </row>
    <row r="204" spans="1:18" ht="32" customHeight="1">
      <c r="A204" s="18" t="s">
        <v>123</v>
      </c>
      <c r="B204" s="5" t="s">
        <v>122</v>
      </c>
      <c r="C204" s="5" t="s">
        <v>67</v>
      </c>
      <c r="D204" s="6">
        <v>242455</v>
      </c>
      <c r="E204" s="6">
        <v>884805</v>
      </c>
      <c r="F204" s="6">
        <v>1265664</v>
      </c>
      <c r="G204" s="8">
        <v>0.43</v>
      </c>
      <c r="H204" s="22">
        <f t="shared" si="8"/>
        <v>4.2202016869109729</v>
      </c>
      <c r="I204" s="6">
        <v>25014</v>
      </c>
      <c r="J204" s="6">
        <v>108625</v>
      </c>
      <c r="K204" s="6">
        <v>130471</v>
      </c>
      <c r="L204" s="8">
        <v>0.20100000000000001</v>
      </c>
      <c r="M204" s="22">
        <f t="shared" si="9"/>
        <v>4.2159190853122253</v>
      </c>
      <c r="N204" s="32">
        <f>D204/I204</f>
        <v>9.6927720476533139</v>
      </c>
      <c r="O204" s="32">
        <f>E204/J204</f>
        <v>8.145500575373994</v>
      </c>
      <c r="P204" s="32">
        <f>F204/K204</f>
        <v>9.700730430517126</v>
      </c>
      <c r="Q204" s="29">
        <f t="shared" si="10"/>
        <v>0.19093115772958189</v>
      </c>
      <c r="R204" s="22">
        <f t="shared" si="11"/>
        <v>8.2106365698952943E-4</v>
      </c>
    </row>
    <row r="205" spans="1:18" ht="32" customHeight="1">
      <c r="A205" s="18" t="s">
        <v>123</v>
      </c>
      <c r="B205" s="5" t="s">
        <v>122</v>
      </c>
      <c r="C205" s="5" t="s">
        <v>68</v>
      </c>
      <c r="D205" s="6">
        <v>2304</v>
      </c>
      <c r="E205" s="7">
        <v>0</v>
      </c>
      <c r="F205" s="6">
        <v>6692</v>
      </c>
      <c r="G205" s="7" t="s">
        <v>3</v>
      </c>
      <c r="H205" s="22">
        <f t="shared" si="8"/>
        <v>1.9045138888888888</v>
      </c>
      <c r="I205" s="7">
        <v>480</v>
      </c>
      <c r="J205" s="7">
        <v>0</v>
      </c>
      <c r="K205" s="7">
        <v>185</v>
      </c>
      <c r="L205" s="7" t="s">
        <v>3</v>
      </c>
      <c r="M205" s="22">
        <f t="shared" si="9"/>
        <v>-0.61458333333333337</v>
      </c>
      <c r="N205" s="32">
        <f>D205/I205</f>
        <v>4.8</v>
      </c>
      <c r="O205" s="32" t="e">
        <f>E205/J205</f>
        <v>#DIV/0!</v>
      </c>
      <c r="P205" s="32">
        <f>F205/K205</f>
        <v>36.172972972972971</v>
      </c>
      <c r="Q205" s="29" t="e">
        <f t="shared" si="10"/>
        <v>#DIV/0!</v>
      </c>
      <c r="R205" s="22">
        <f t="shared" si="11"/>
        <v>6.5360360360360357</v>
      </c>
    </row>
    <row r="206" spans="1:18" ht="32" customHeight="1">
      <c r="A206" s="18" t="s">
        <v>123</v>
      </c>
      <c r="B206" s="5" t="s">
        <v>122</v>
      </c>
      <c r="C206" s="5" t="s">
        <v>70</v>
      </c>
      <c r="D206" s="6">
        <v>65475</v>
      </c>
      <c r="E206" s="7">
        <v>0</v>
      </c>
      <c r="F206" s="7">
        <v>0</v>
      </c>
      <c r="G206" s="7" t="s">
        <v>3</v>
      </c>
      <c r="H206" s="22">
        <f t="shared" si="8"/>
        <v>-1</v>
      </c>
      <c r="I206" s="6">
        <v>17999</v>
      </c>
      <c r="J206" s="7">
        <v>0</v>
      </c>
      <c r="K206" s="7">
        <v>0</v>
      </c>
      <c r="L206" s="7" t="s">
        <v>3</v>
      </c>
      <c r="M206" s="22">
        <f t="shared" si="9"/>
        <v>-1</v>
      </c>
      <c r="N206" s="32">
        <f>D206/I206</f>
        <v>3.637702094560809</v>
      </c>
      <c r="O206" s="32" t="e">
        <f>E206/J206</f>
        <v>#DIV/0!</v>
      </c>
      <c r="P206" s="32" t="e">
        <f>F206/K206</f>
        <v>#DIV/0!</v>
      </c>
      <c r="Q206" s="29" t="e">
        <f t="shared" si="10"/>
        <v>#DIV/0!</v>
      </c>
      <c r="R206" s="22" t="e">
        <f t="shared" si="11"/>
        <v>#DIV/0!</v>
      </c>
    </row>
    <row r="207" spans="1:18" ht="32" customHeight="1">
      <c r="A207" s="18" t="s">
        <v>123</v>
      </c>
      <c r="B207" s="5" t="s">
        <v>122</v>
      </c>
      <c r="C207" s="5" t="s">
        <v>71</v>
      </c>
      <c r="D207" s="6">
        <v>30366</v>
      </c>
      <c r="E207" s="6">
        <v>50254</v>
      </c>
      <c r="F207" s="6">
        <v>65403</v>
      </c>
      <c r="G207" s="8">
        <v>0.30099999999999999</v>
      </c>
      <c r="H207" s="22">
        <f t="shared" si="8"/>
        <v>1.1538233550681682</v>
      </c>
      <c r="I207" s="6">
        <v>9712</v>
      </c>
      <c r="J207" s="6">
        <v>13097</v>
      </c>
      <c r="K207" s="6">
        <v>38668</v>
      </c>
      <c r="L207" s="8">
        <v>1.952</v>
      </c>
      <c r="M207" s="22">
        <f t="shared" si="9"/>
        <v>2.9814662273476111</v>
      </c>
      <c r="N207" s="32">
        <f>D207/I207</f>
        <v>3.1266474464579903</v>
      </c>
      <c r="O207" s="32">
        <f>E207/J207</f>
        <v>3.8370619225776896</v>
      </c>
      <c r="P207" s="32">
        <f>F207/K207</f>
        <v>1.6913985724630185</v>
      </c>
      <c r="Q207" s="29">
        <f t="shared" si="10"/>
        <v>-0.5591943506278475</v>
      </c>
      <c r="R207" s="22">
        <f t="shared" si="11"/>
        <v>-0.45903764289795052</v>
      </c>
    </row>
    <row r="208" spans="1:18" ht="32" customHeight="1">
      <c r="A208" s="18" t="s">
        <v>123</v>
      </c>
      <c r="B208" s="5" t="s">
        <v>122</v>
      </c>
      <c r="C208" s="5" t="s">
        <v>110</v>
      </c>
      <c r="D208" s="7">
        <v>0</v>
      </c>
      <c r="E208" s="6">
        <v>4275</v>
      </c>
      <c r="F208" s="6">
        <v>2420</v>
      </c>
      <c r="G208" s="8">
        <v>-0.434</v>
      </c>
      <c r="H208" s="22" t="e">
        <f t="shared" si="8"/>
        <v>#DIV/0!</v>
      </c>
      <c r="I208" s="7">
        <v>0</v>
      </c>
      <c r="J208" s="6">
        <v>1319</v>
      </c>
      <c r="K208" s="7">
        <v>760</v>
      </c>
      <c r="L208" s="8">
        <v>-0.42399999999999999</v>
      </c>
      <c r="M208" s="22" t="e">
        <f t="shared" si="9"/>
        <v>#DIV/0!</v>
      </c>
      <c r="N208" s="32" t="e">
        <f>D208/I208</f>
        <v>#DIV/0!</v>
      </c>
      <c r="O208" s="32">
        <f>E208/J208</f>
        <v>3.2410917361637606</v>
      </c>
      <c r="P208" s="32">
        <f>F208/K208</f>
        <v>3.1842105263157894</v>
      </c>
      <c r="Q208" s="29">
        <f t="shared" si="10"/>
        <v>-1.7550015389350641E-2</v>
      </c>
      <c r="R208" s="22" t="e">
        <f t="shared" si="11"/>
        <v>#DIV/0!</v>
      </c>
    </row>
    <row r="209" spans="1:18" ht="32" customHeight="1">
      <c r="A209" s="18" t="s">
        <v>123</v>
      </c>
      <c r="B209" s="5" t="s">
        <v>122</v>
      </c>
      <c r="C209" s="5" t="s">
        <v>111</v>
      </c>
      <c r="D209" s="6">
        <v>151745</v>
      </c>
      <c r="E209" s="6">
        <v>397546</v>
      </c>
      <c r="F209" s="6">
        <v>638120</v>
      </c>
      <c r="G209" s="8">
        <v>0.60499999999999998</v>
      </c>
      <c r="H209" s="22">
        <f t="shared" si="8"/>
        <v>3.2052126923457114</v>
      </c>
      <c r="I209" s="6">
        <v>41262</v>
      </c>
      <c r="J209" s="6">
        <v>64980</v>
      </c>
      <c r="K209" s="6">
        <v>98046</v>
      </c>
      <c r="L209" s="8">
        <v>0.50900000000000001</v>
      </c>
      <c r="M209" s="22">
        <f t="shared" si="9"/>
        <v>1.3761814744801513</v>
      </c>
      <c r="N209" s="32">
        <f>D209/I209</f>
        <v>3.6775968203189375</v>
      </c>
      <c r="O209" s="32">
        <f>E209/J209</f>
        <v>6.1179747614650664</v>
      </c>
      <c r="P209" s="32">
        <f>F209/K209</f>
        <v>6.5083736205454583</v>
      </c>
      <c r="Q209" s="29">
        <f t="shared" si="10"/>
        <v>6.3811779927464674E-2</v>
      </c>
      <c r="R209" s="22">
        <f t="shared" si="11"/>
        <v>0.76973549264191043</v>
      </c>
    </row>
    <row r="210" spans="1:18" ht="32" customHeight="1">
      <c r="A210" s="18" t="s">
        <v>123</v>
      </c>
      <c r="B210" s="5" t="s">
        <v>122</v>
      </c>
      <c r="C210" s="5" t="s">
        <v>72</v>
      </c>
      <c r="D210" s="6">
        <v>167681</v>
      </c>
      <c r="E210" s="6">
        <v>461255</v>
      </c>
      <c r="F210" s="6">
        <v>15283</v>
      </c>
      <c r="G210" s="8">
        <v>-0.96699999999999997</v>
      </c>
      <c r="H210" s="22">
        <f t="shared" si="8"/>
        <v>-0.90885669813514947</v>
      </c>
      <c r="I210" s="6">
        <v>35128</v>
      </c>
      <c r="J210" s="6">
        <v>42087</v>
      </c>
      <c r="K210" s="7">
        <v>599</v>
      </c>
      <c r="L210" s="8">
        <v>-0.98599999999999999</v>
      </c>
      <c r="M210" s="22">
        <f t="shared" si="9"/>
        <v>-0.98294807560920061</v>
      </c>
      <c r="N210" s="32">
        <f>D210/I210</f>
        <v>4.7734286039626506</v>
      </c>
      <c r="O210" s="32">
        <f>E210/J210</f>
        <v>10.959559959132273</v>
      </c>
      <c r="P210" s="32">
        <f>F210/K210</f>
        <v>25.514190317195325</v>
      </c>
      <c r="Q210" s="29">
        <f t="shared" si="10"/>
        <v>1.3280305424977501</v>
      </c>
      <c r="R210" s="22">
        <f t="shared" si="11"/>
        <v>4.3450449213830877</v>
      </c>
    </row>
    <row r="211" spans="1:18" ht="32" customHeight="1">
      <c r="A211" s="18" t="s">
        <v>123</v>
      </c>
      <c r="B211" s="5" t="s">
        <v>122</v>
      </c>
      <c r="C211" s="5" t="s">
        <v>112</v>
      </c>
      <c r="D211" s="6">
        <v>33665</v>
      </c>
      <c r="E211" s="6">
        <v>9402</v>
      </c>
      <c r="F211" s="6">
        <v>3553</v>
      </c>
      <c r="G211" s="8">
        <v>-0.622</v>
      </c>
      <c r="H211" s="22">
        <f t="shared" si="8"/>
        <v>-0.89446012178820733</v>
      </c>
      <c r="I211" s="6">
        <v>10710</v>
      </c>
      <c r="J211" s="6">
        <v>1257</v>
      </c>
      <c r="K211" s="7">
        <v>660</v>
      </c>
      <c r="L211" s="8">
        <v>-0.47499999999999998</v>
      </c>
      <c r="M211" s="22">
        <f t="shared" si="9"/>
        <v>-0.93837535014005602</v>
      </c>
      <c r="N211" s="32">
        <f>D211/I211</f>
        <v>3.1433239962651727</v>
      </c>
      <c r="O211" s="32">
        <f>E211/J211</f>
        <v>7.4797136038186158</v>
      </c>
      <c r="P211" s="32">
        <f>F211/K211</f>
        <v>5.3833333333333337</v>
      </c>
      <c r="Q211" s="29">
        <f t="shared" si="10"/>
        <v>-0.2802754733035524</v>
      </c>
      <c r="R211" s="22">
        <f t="shared" si="11"/>
        <v>0.71262438734590838</v>
      </c>
    </row>
    <row r="212" spans="1:18" ht="32" customHeight="1">
      <c r="A212" s="18" t="s">
        <v>123</v>
      </c>
      <c r="B212" s="5" t="s">
        <v>122</v>
      </c>
      <c r="C212" s="5" t="s">
        <v>73</v>
      </c>
      <c r="D212" s="6">
        <v>2471</v>
      </c>
      <c r="E212" s="6">
        <v>5082</v>
      </c>
      <c r="F212" s="6">
        <v>285583</v>
      </c>
      <c r="G212" s="8">
        <v>55.195</v>
      </c>
      <c r="H212" s="22">
        <f t="shared" si="8"/>
        <v>114.57385673816269</v>
      </c>
      <c r="I212" s="7">
        <v>566</v>
      </c>
      <c r="J212" s="7">
        <v>972</v>
      </c>
      <c r="K212" s="6">
        <v>22197</v>
      </c>
      <c r="L212" s="8">
        <v>21.835999999999999</v>
      </c>
      <c r="M212" s="22">
        <f t="shared" si="9"/>
        <v>38.217314487632507</v>
      </c>
      <c r="N212" s="32">
        <f>D212/I212</f>
        <v>4.3657243816254416</v>
      </c>
      <c r="O212" s="32">
        <f>E212/J212</f>
        <v>5.2283950617283947</v>
      </c>
      <c r="P212" s="32">
        <f>F212/K212</f>
        <v>12.865837725818805</v>
      </c>
      <c r="Q212" s="29">
        <f t="shared" si="10"/>
        <v>1.460762351337245</v>
      </c>
      <c r="R212" s="22">
        <f t="shared" si="11"/>
        <v>1.9470109885930567</v>
      </c>
    </row>
    <row r="213" spans="1:18" ht="32" customHeight="1">
      <c r="A213" s="18" t="s">
        <v>123</v>
      </c>
      <c r="B213" s="5" t="s">
        <v>122</v>
      </c>
      <c r="C213" s="5" t="s">
        <v>74</v>
      </c>
      <c r="D213" s="6">
        <v>11197</v>
      </c>
      <c r="E213" s="6">
        <v>617011</v>
      </c>
      <c r="F213" s="6">
        <v>402967</v>
      </c>
      <c r="G213" s="8">
        <v>-0.34699999999999998</v>
      </c>
      <c r="H213" s="22">
        <f t="shared" si="8"/>
        <v>34.988836295436279</v>
      </c>
      <c r="I213" s="7">
        <v>990</v>
      </c>
      <c r="J213" s="6">
        <v>49819</v>
      </c>
      <c r="K213" s="6">
        <v>36041</v>
      </c>
      <c r="L213" s="8">
        <v>-0.27700000000000002</v>
      </c>
      <c r="M213" s="22">
        <f t="shared" si="9"/>
        <v>35.405050505050504</v>
      </c>
      <c r="N213" s="32">
        <f>D213/I213</f>
        <v>11.310101010101009</v>
      </c>
      <c r="O213" s="32">
        <f>E213/J213</f>
        <v>12.385053895100263</v>
      </c>
      <c r="P213" s="32">
        <f>F213/K213</f>
        <v>11.180794095613329</v>
      </c>
      <c r="Q213" s="29">
        <f t="shared" si="10"/>
        <v>-9.7234926039632297E-2</v>
      </c>
      <c r="R213" s="22">
        <f t="shared" si="11"/>
        <v>-1.1432869995784868E-2</v>
      </c>
    </row>
    <row r="214" spans="1:18" ht="32" customHeight="1">
      <c r="A214" s="18" t="s">
        <v>123</v>
      </c>
      <c r="B214" s="5" t="s">
        <v>122</v>
      </c>
      <c r="C214" s="5" t="s">
        <v>113</v>
      </c>
      <c r="D214" s="6">
        <v>23630</v>
      </c>
      <c r="E214" s="7">
        <v>0</v>
      </c>
      <c r="F214" s="7">
        <v>0</v>
      </c>
      <c r="G214" s="7" t="s">
        <v>3</v>
      </c>
      <c r="H214" s="22">
        <f t="shared" si="8"/>
        <v>-1</v>
      </c>
      <c r="I214" s="7">
        <v>630</v>
      </c>
      <c r="J214" s="7">
        <v>0</v>
      </c>
      <c r="K214" s="7">
        <v>0</v>
      </c>
      <c r="L214" s="7" t="s">
        <v>3</v>
      </c>
      <c r="M214" s="22">
        <f t="shared" si="9"/>
        <v>-1</v>
      </c>
      <c r="N214" s="32">
        <f>D214/I214</f>
        <v>37.507936507936506</v>
      </c>
      <c r="O214" s="32" t="e">
        <f>E214/J214</f>
        <v>#DIV/0!</v>
      </c>
      <c r="P214" s="32" t="e">
        <f>F214/K214</f>
        <v>#DIV/0!</v>
      </c>
      <c r="Q214" s="29" t="e">
        <f t="shared" si="10"/>
        <v>#DIV/0!</v>
      </c>
      <c r="R214" s="22" t="e">
        <f t="shared" si="11"/>
        <v>#DIV/0!</v>
      </c>
    </row>
    <row r="215" spans="1:18" ht="32" customHeight="1">
      <c r="A215" s="18" t="s">
        <v>123</v>
      </c>
      <c r="B215" s="5" t="s">
        <v>122</v>
      </c>
      <c r="C215" s="5" t="s">
        <v>75</v>
      </c>
      <c r="D215" s="6">
        <v>22727699</v>
      </c>
      <c r="E215" s="6">
        <v>29472782</v>
      </c>
      <c r="F215" s="6">
        <v>6330567</v>
      </c>
      <c r="G215" s="8">
        <v>-0.78500000000000003</v>
      </c>
      <c r="H215" s="22">
        <f t="shared" si="8"/>
        <v>-0.72146027629105791</v>
      </c>
      <c r="I215" s="6">
        <v>3733295</v>
      </c>
      <c r="J215" s="6">
        <v>3354072</v>
      </c>
      <c r="K215" s="6">
        <v>608142</v>
      </c>
      <c r="L215" s="8">
        <v>-0.81899999999999995</v>
      </c>
      <c r="M215" s="22">
        <f t="shared" si="9"/>
        <v>-0.83710314882697456</v>
      </c>
      <c r="N215" s="32">
        <f>D215/I215</f>
        <v>6.08783902691858</v>
      </c>
      <c r="O215" s="32">
        <f>E215/J215</f>
        <v>8.7871643781051816</v>
      </c>
      <c r="P215" s="32">
        <f>F215/K215</f>
        <v>10.409685566857741</v>
      </c>
      <c r="Q215" s="29">
        <f t="shared" si="10"/>
        <v>0.1846467323173521</v>
      </c>
      <c r="R215" s="22">
        <f t="shared" si="11"/>
        <v>0.70991472028568181</v>
      </c>
    </row>
    <row r="216" spans="1:18" ht="32" customHeight="1">
      <c r="A216" s="18" t="s">
        <v>123</v>
      </c>
      <c r="B216" s="5" t="s">
        <v>122</v>
      </c>
      <c r="C216" s="5" t="s">
        <v>76</v>
      </c>
      <c r="D216" s="6">
        <v>22270991</v>
      </c>
      <c r="E216" s="6">
        <v>54231402</v>
      </c>
      <c r="F216" s="6">
        <v>48177772</v>
      </c>
      <c r="G216" s="8">
        <v>-0.112</v>
      </c>
      <c r="H216" s="22">
        <f t="shared" si="8"/>
        <v>1.1632522773683489</v>
      </c>
      <c r="I216" s="6">
        <v>596510</v>
      </c>
      <c r="J216" s="6">
        <v>1053397</v>
      </c>
      <c r="K216" s="6">
        <v>2602351</v>
      </c>
      <c r="L216" s="8">
        <v>1.47</v>
      </c>
      <c r="M216" s="22">
        <f t="shared" si="9"/>
        <v>3.3626276173073375</v>
      </c>
      <c r="N216" s="32">
        <f>D216/I216</f>
        <v>37.335486412633486</v>
      </c>
      <c r="O216" s="32">
        <f>E216/J216</f>
        <v>51.482396475402908</v>
      </c>
      <c r="P216" s="32">
        <f>F216/K216</f>
        <v>18.513172127818269</v>
      </c>
      <c r="Q216" s="29">
        <f t="shared" si="10"/>
        <v>-0.64039801183957257</v>
      </c>
      <c r="R216" s="22">
        <f t="shared" si="11"/>
        <v>-0.50414005798103567</v>
      </c>
    </row>
    <row r="217" spans="1:18" ht="32" customHeight="1">
      <c r="A217" s="18" t="s">
        <v>123</v>
      </c>
      <c r="B217" s="5" t="s">
        <v>122</v>
      </c>
      <c r="C217" s="5" t="s">
        <v>77</v>
      </c>
      <c r="D217" s="6">
        <v>15888</v>
      </c>
      <c r="E217" s="6">
        <v>78032</v>
      </c>
      <c r="F217" s="6">
        <v>68396</v>
      </c>
      <c r="G217" s="8">
        <v>-0.123</v>
      </c>
      <c r="H217" s="22">
        <f t="shared" si="8"/>
        <v>3.3048841893252767</v>
      </c>
      <c r="I217" s="6">
        <v>2050</v>
      </c>
      <c r="J217" s="6">
        <v>15884</v>
      </c>
      <c r="K217" s="6">
        <v>10600</v>
      </c>
      <c r="L217" s="8">
        <v>-0.33300000000000002</v>
      </c>
      <c r="M217" s="22">
        <f t="shared" si="9"/>
        <v>4.1707317073170733</v>
      </c>
      <c r="N217" s="32">
        <f>D217/I217</f>
        <v>7.7502439024390242</v>
      </c>
      <c r="O217" s="32">
        <f>E217/J217</f>
        <v>4.9126164694031731</v>
      </c>
      <c r="P217" s="32">
        <f>F217/K217</f>
        <v>6.4524528301886797</v>
      </c>
      <c r="Q217" s="29">
        <f t="shared" si="10"/>
        <v>0.31344526290133518</v>
      </c>
      <c r="R217" s="22">
        <f t="shared" si="11"/>
        <v>-0.16745164263048881</v>
      </c>
    </row>
    <row r="218" spans="1:18" ht="32" customHeight="1">
      <c r="A218" s="18" t="s">
        <v>123</v>
      </c>
      <c r="B218" s="5" t="s">
        <v>122</v>
      </c>
      <c r="C218" s="5" t="s">
        <v>78</v>
      </c>
      <c r="D218" s="6">
        <v>23078</v>
      </c>
      <c r="E218" s="6">
        <v>6476</v>
      </c>
      <c r="F218" s="6">
        <v>10421</v>
      </c>
      <c r="G218" s="8">
        <v>0.60899999999999999</v>
      </c>
      <c r="H218" s="22">
        <f t="shared" si="8"/>
        <v>-0.54844440592772337</v>
      </c>
      <c r="I218" s="6">
        <v>1904</v>
      </c>
      <c r="J218" s="6">
        <v>1306</v>
      </c>
      <c r="K218" s="6">
        <v>4355</v>
      </c>
      <c r="L218" s="8">
        <v>2.335</v>
      </c>
      <c r="M218" s="22">
        <f t="shared" si="9"/>
        <v>1.2872899159663866</v>
      </c>
      <c r="N218" s="32">
        <f>D218/I218</f>
        <v>12.120798319327731</v>
      </c>
      <c r="O218" s="32">
        <f>E218/J218</f>
        <v>4.9586523736600308</v>
      </c>
      <c r="P218" s="32">
        <f>F218/K218</f>
        <v>2.3928817451205511</v>
      </c>
      <c r="Q218" s="29">
        <f t="shared" si="10"/>
        <v>-0.5174330514009513</v>
      </c>
      <c r="R218" s="22">
        <f t="shared" si="11"/>
        <v>-0.80258051639182215</v>
      </c>
    </row>
    <row r="219" spans="1:18" ht="32" customHeight="1">
      <c r="A219" s="18" t="s">
        <v>123</v>
      </c>
      <c r="B219" s="5" t="s">
        <v>122</v>
      </c>
      <c r="C219" s="5" t="s">
        <v>80</v>
      </c>
      <c r="D219" s="6">
        <v>40624</v>
      </c>
      <c r="E219" s="6">
        <v>25051</v>
      </c>
      <c r="F219" s="6">
        <v>55932</v>
      </c>
      <c r="G219" s="8">
        <v>1.2330000000000001</v>
      </c>
      <c r="H219" s="22">
        <f t="shared" si="8"/>
        <v>0.37682158330051202</v>
      </c>
      <c r="I219" s="6">
        <v>10058</v>
      </c>
      <c r="J219" s="6">
        <v>6468</v>
      </c>
      <c r="K219" s="6">
        <v>11582</v>
      </c>
      <c r="L219" s="8">
        <v>0.79100000000000004</v>
      </c>
      <c r="M219" s="22">
        <f t="shared" si="9"/>
        <v>0.15152117717240007</v>
      </c>
      <c r="N219" s="32">
        <f>D219/I219</f>
        <v>4.0389739510837144</v>
      </c>
      <c r="O219" s="32">
        <f>E219/J219</f>
        <v>3.8730674087816945</v>
      </c>
      <c r="P219" s="32">
        <f>F219/K219</f>
        <v>4.8292177516836468</v>
      </c>
      <c r="Q219" s="29">
        <f t="shared" si="10"/>
        <v>0.24687159865433822</v>
      </c>
      <c r="R219" s="22">
        <f t="shared" si="11"/>
        <v>0.19565459202525895</v>
      </c>
    </row>
    <row r="220" spans="1:18" ht="32" customHeight="1">
      <c r="A220" s="18" t="s">
        <v>123</v>
      </c>
      <c r="B220" s="5" t="s">
        <v>122</v>
      </c>
      <c r="C220" s="5" t="s">
        <v>114</v>
      </c>
      <c r="D220" s="6">
        <v>11918</v>
      </c>
      <c r="E220" s="6">
        <v>6178</v>
      </c>
      <c r="F220" s="6">
        <v>5557</v>
      </c>
      <c r="G220" s="8">
        <v>-0.10100000000000001</v>
      </c>
      <c r="H220" s="22">
        <f t="shared" si="8"/>
        <v>-0.53373049169323716</v>
      </c>
      <c r="I220" s="7">
        <v>771</v>
      </c>
      <c r="J220" s="7">
        <v>375</v>
      </c>
      <c r="K220" s="7">
        <v>70</v>
      </c>
      <c r="L220" s="8">
        <v>-0.81299999999999994</v>
      </c>
      <c r="M220" s="22">
        <f t="shared" si="9"/>
        <v>-0.90920881971465628</v>
      </c>
      <c r="N220" s="32">
        <f>D220/I220</f>
        <v>15.457846952010376</v>
      </c>
      <c r="O220" s="32">
        <f>E220/J220</f>
        <v>16.474666666666668</v>
      </c>
      <c r="P220" s="32">
        <f>F220/K220</f>
        <v>79.385714285714286</v>
      </c>
      <c r="Q220" s="29">
        <f t="shared" si="10"/>
        <v>3.8186537483235443</v>
      </c>
      <c r="R220" s="22">
        <f t="shared" si="11"/>
        <v>4.1356255843502021</v>
      </c>
    </row>
    <row r="221" spans="1:18" ht="32" customHeight="1">
      <c r="A221" s="18" t="s">
        <v>123</v>
      </c>
      <c r="B221" s="5" t="s">
        <v>122</v>
      </c>
      <c r="C221" s="5" t="s">
        <v>82</v>
      </c>
      <c r="D221" s="6">
        <v>247503</v>
      </c>
      <c r="E221" s="6">
        <v>331082</v>
      </c>
      <c r="F221" s="6">
        <v>516173</v>
      </c>
      <c r="G221" s="8">
        <v>0.55900000000000005</v>
      </c>
      <c r="H221" s="22">
        <f t="shared" si="8"/>
        <v>1.0855221956905572</v>
      </c>
      <c r="I221" s="6">
        <v>24285</v>
      </c>
      <c r="J221" s="6">
        <v>42659</v>
      </c>
      <c r="K221" s="6">
        <v>88587</v>
      </c>
      <c r="L221" s="8">
        <v>1.077</v>
      </c>
      <c r="M221" s="22">
        <f t="shared" si="9"/>
        <v>2.6478072884496604</v>
      </c>
      <c r="N221" s="32">
        <f>D221/I221</f>
        <v>10.191599752933909</v>
      </c>
      <c r="O221" s="32">
        <f>E221/J221</f>
        <v>7.7611289528587166</v>
      </c>
      <c r="P221" s="32">
        <f>F221/K221</f>
        <v>5.8267352997618165</v>
      </c>
      <c r="Q221" s="29">
        <f t="shared" si="10"/>
        <v>-0.2492412720941056</v>
      </c>
      <c r="R221" s="22">
        <f t="shared" si="11"/>
        <v>-0.42828059961004222</v>
      </c>
    </row>
    <row r="222" spans="1:18" ht="32" customHeight="1">
      <c r="A222" s="18" t="s">
        <v>123</v>
      </c>
      <c r="B222" s="5" t="s">
        <v>122</v>
      </c>
      <c r="C222" s="5" t="s">
        <v>83</v>
      </c>
      <c r="D222" s="7">
        <v>0</v>
      </c>
      <c r="E222" s="6">
        <v>145158</v>
      </c>
      <c r="F222" s="7">
        <v>0</v>
      </c>
      <c r="G222" s="8">
        <v>-1</v>
      </c>
      <c r="H222" s="22" t="e">
        <f t="shared" si="8"/>
        <v>#DIV/0!</v>
      </c>
      <c r="I222" s="7">
        <v>0</v>
      </c>
      <c r="J222" s="6">
        <v>10227</v>
      </c>
      <c r="K222" s="7">
        <v>0</v>
      </c>
      <c r="L222" s="8">
        <v>-1</v>
      </c>
      <c r="M222" s="22" t="e">
        <f t="shared" si="9"/>
        <v>#DIV/0!</v>
      </c>
      <c r="N222" s="32" t="e">
        <f>D222/I222</f>
        <v>#DIV/0!</v>
      </c>
      <c r="O222" s="32">
        <f>E222/J222</f>
        <v>14.193605162804342</v>
      </c>
      <c r="P222" s="32" t="e">
        <f>F222/K222</f>
        <v>#DIV/0!</v>
      </c>
      <c r="Q222" s="29" t="e">
        <f t="shared" si="10"/>
        <v>#DIV/0!</v>
      </c>
      <c r="R222" s="22" t="e">
        <f t="shared" si="11"/>
        <v>#DIV/0!</v>
      </c>
    </row>
    <row r="223" spans="1:18" ht="32" customHeight="1">
      <c r="A223" s="18" t="s">
        <v>123</v>
      </c>
      <c r="B223" s="5" t="s">
        <v>122</v>
      </c>
      <c r="C223" s="5" t="s">
        <v>84</v>
      </c>
      <c r="D223" s="6">
        <v>9774</v>
      </c>
      <c r="E223" s="7">
        <v>0</v>
      </c>
      <c r="F223" s="7">
        <v>0</v>
      </c>
      <c r="G223" s="7" t="s">
        <v>3</v>
      </c>
      <c r="H223" s="22">
        <f t="shared" si="8"/>
        <v>-1</v>
      </c>
      <c r="I223" s="7">
        <v>816</v>
      </c>
      <c r="J223" s="7">
        <v>0</v>
      </c>
      <c r="K223" s="7">
        <v>0</v>
      </c>
      <c r="L223" s="7" t="s">
        <v>3</v>
      </c>
      <c r="M223" s="22">
        <f t="shared" si="9"/>
        <v>-1</v>
      </c>
      <c r="N223" s="32">
        <f>D223/I223</f>
        <v>11.977941176470589</v>
      </c>
      <c r="O223" s="32" t="e">
        <f>E223/J223</f>
        <v>#DIV/0!</v>
      </c>
      <c r="P223" s="32" t="e">
        <f>F223/K223</f>
        <v>#DIV/0!</v>
      </c>
      <c r="Q223" s="29" t="e">
        <f t="shared" si="10"/>
        <v>#DIV/0!</v>
      </c>
      <c r="R223" s="22" t="e">
        <f t="shared" si="11"/>
        <v>#DIV/0!</v>
      </c>
    </row>
    <row r="224" spans="1:18" ht="32" customHeight="1">
      <c r="A224" s="18" t="s">
        <v>123</v>
      </c>
      <c r="B224" s="5" t="s">
        <v>122</v>
      </c>
      <c r="C224" s="5" t="s">
        <v>85</v>
      </c>
      <c r="D224" s="6">
        <v>3528647</v>
      </c>
      <c r="E224" s="6">
        <v>4417435</v>
      </c>
      <c r="F224" s="6">
        <v>3261191</v>
      </c>
      <c r="G224" s="8">
        <v>-0.26200000000000001</v>
      </c>
      <c r="H224" s="22">
        <f t="shared" si="8"/>
        <v>-7.5795623648384214E-2</v>
      </c>
      <c r="I224" s="6">
        <v>237121</v>
      </c>
      <c r="J224" s="6">
        <v>280278</v>
      </c>
      <c r="K224" s="6">
        <v>208081</v>
      </c>
      <c r="L224" s="8">
        <v>-0.25800000000000001</v>
      </c>
      <c r="M224" s="22">
        <f t="shared" si="9"/>
        <v>-0.12246911914170402</v>
      </c>
      <c r="N224" s="32">
        <f>D224/I224</f>
        <v>14.881208328237483</v>
      </c>
      <c r="O224" s="32">
        <f>E224/J224</f>
        <v>15.760905244079092</v>
      </c>
      <c r="P224" s="32">
        <f>F224/K224</f>
        <v>15.672699573723694</v>
      </c>
      <c r="Q224" s="29">
        <f t="shared" si="10"/>
        <v>-5.5964850361964105E-3</v>
      </c>
      <c r="R224" s="22">
        <f t="shared" si="11"/>
        <v>5.3187296893380372E-2</v>
      </c>
    </row>
    <row r="225" spans="1:18" ht="32" customHeight="1">
      <c r="A225" s="18" t="s">
        <v>123</v>
      </c>
      <c r="B225" s="5" t="s">
        <v>122</v>
      </c>
      <c r="C225" s="5" t="s">
        <v>86</v>
      </c>
      <c r="D225" s="6">
        <v>74553</v>
      </c>
      <c r="E225" s="6">
        <v>9063</v>
      </c>
      <c r="F225" s="7">
        <v>0</v>
      </c>
      <c r="G225" s="8">
        <v>-1</v>
      </c>
      <c r="H225" s="22">
        <f t="shared" si="8"/>
        <v>-1</v>
      </c>
      <c r="I225" s="6">
        <v>8768</v>
      </c>
      <c r="J225" s="7">
        <v>272</v>
      </c>
      <c r="K225" s="7">
        <v>0</v>
      </c>
      <c r="L225" s="8">
        <v>-1</v>
      </c>
      <c r="M225" s="22">
        <f t="shared" si="9"/>
        <v>-1</v>
      </c>
      <c r="N225" s="32">
        <f>D225/I225</f>
        <v>8.5028512773722635</v>
      </c>
      <c r="O225" s="32">
        <f>E225/J225</f>
        <v>33.319852941176471</v>
      </c>
      <c r="P225" s="32" t="e">
        <f>F225/K225</f>
        <v>#DIV/0!</v>
      </c>
      <c r="Q225" s="29" t="e">
        <f t="shared" si="10"/>
        <v>#DIV/0!</v>
      </c>
      <c r="R225" s="22" t="e">
        <f t="shared" si="11"/>
        <v>#DIV/0!</v>
      </c>
    </row>
    <row r="226" spans="1:18" ht="32" customHeight="1">
      <c r="A226" s="18" t="s">
        <v>123</v>
      </c>
      <c r="B226" s="5" t="s">
        <v>122</v>
      </c>
      <c r="C226" s="5" t="s">
        <v>87</v>
      </c>
      <c r="D226" s="6">
        <v>2640653</v>
      </c>
      <c r="E226" s="6">
        <v>3535886</v>
      </c>
      <c r="F226" s="6">
        <v>4788681</v>
      </c>
      <c r="G226" s="8">
        <v>0.35399999999999998</v>
      </c>
      <c r="H226" s="22">
        <f t="shared" si="8"/>
        <v>0.81344576511946098</v>
      </c>
      <c r="I226" s="6">
        <v>627455</v>
      </c>
      <c r="J226" s="6">
        <v>997402</v>
      </c>
      <c r="K226" s="6">
        <v>1074542</v>
      </c>
      <c r="L226" s="8">
        <v>7.6999999999999999E-2</v>
      </c>
      <c r="M226" s="22">
        <f t="shared" si="9"/>
        <v>0.71254034153843704</v>
      </c>
      <c r="N226" s="32">
        <f>D226/I226</f>
        <v>4.2085137579587384</v>
      </c>
      <c r="O226" s="32">
        <f>E226/J226</f>
        <v>3.5450961598232209</v>
      </c>
      <c r="P226" s="32">
        <f>F226/K226</f>
        <v>4.4564856469081713</v>
      </c>
      <c r="Q226" s="29">
        <f t="shared" si="10"/>
        <v>0.25708456019156262</v>
      </c>
      <c r="R226" s="22">
        <f t="shared" si="11"/>
        <v>5.8921487064285391E-2</v>
      </c>
    </row>
    <row r="227" spans="1:18" ht="32" customHeight="1">
      <c r="A227" s="18" t="s">
        <v>123</v>
      </c>
      <c r="B227" s="5" t="s">
        <v>122</v>
      </c>
      <c r="C227" s="5" t="s">
        <v>88</v>
      </c>
      <c r="D227" s="6">
        <v>2752</v>
      </c>
      <c r="E227" s="7">
        <v>0</v>
      </c>
      <c r="F227" s="7">
        <v>0</v>
      </c>
      <c r="G227" s="7" t="s">
        <v>3</v>
      </c>
      <c r="H227" s="22">
        <f t="shared" si="8"/>
        <v>-1</v>
      </c>
      <c r="I227" s="7">
        <v>160</v>
      </c>
      <c r="J227" s="7">
        <v>0</v>
      </c>
      <c r="K227" s="7">
        <v>0</v>
      </c>
      <c r="L227" s="7" t="s">
        <v>3</v>
      </c>
      <c r="M227" s="22">
        <f t="shared" si="9"/>
        <v>-1</v>
      </c>
      <c r="N227" s="32">
        <f>D227/I227</f>
        <v>17.2</v>
      </c>
      <c r="O227" s="32" t="e">
        <f>E227/J227</f>
        <v>#DIV/0!</v>
      </c>
      <c r="P227" s="32" t="e">
        <f>F227/K227</f>
        <v>#DIV/0!</v>
      </c>
      <c r="Q227" s="29" t="e">
        <f t="shared" si="10"/>
        <v>#DIV/0!</v>
      </c>
      <c r="R227" s="22" t="e">
        <f t="shared" si="11"/>
        <v>#DIV/0!</v>
      </c>
    </row>
    <row r="228" spans="1:18" ht="32" customHeight="1">
      <c r="A228" s="18" t="s">
        <v>125</v>
      </c>
      <c r="B228" s="5" t="s">
        <v>124</v>
      </c>
      <c r="C228" s="5" t="s">
        <v>2</v>
      </c>
      <c r="D228" s="7">
        <v>0</v>
      </c>
      <c r="E228" s="6">
        <v>11361</v>
      </c>
      <c r="F228" s="6">
        <v>2768</v>
      </c>
      <c r="G228" s="8">
        <v>-0.75600000000000001</v>
      </c>
      <c r="H228" s="22" t="e">
        <f t="shared" si="8"/>
        <v>#DIV/0!</v>
      </c>
      <c r="I228" s="7">
        <v>0</v>
      </c>
      <c r="J228" s="6">
        <v>3518</v>
      </c>
      <c r="K228" s="7">
        <v>493</v>
      </c>
      <c r="L228" s="8">
        <v>-0.86</v>
      </c>
      <c r="M228" s="22" t="e">
        <f t="shared" si="9"/>
        <v>#DIV/0!</v>
      </c>
      <c r="N228" s="32" t="e">
        <f>D228/I228</f>
        <v>#DIV/0!</v>
      </c>
      <c r="O228" s="32">
        <f>E228/J228</f>
        <v>3.2293916998294487</v>
      </c>
      <c r="P228" s="32">
        <f>F228/K228</f>
        <v>5.6146044624746452</v>
      </c>
      <c r="Q228" s="29">
        <f t="shared" si="10"/>
        <v>0.73859506196512636</v>
      </c>
      <c r="R228" s="22" t="e">
        <f t="shared" si="11"/>
        <v>#DIV/0!</v>
      </c>
    </row>
    <row r="229" spans="1:18" ht="32" customHeight="1">
      <c r="A229" s="18" t="s">
        <v>125</v>
      </c>
      <c r="B229" s="5" t="s">
        <v>124</v>
      </c>
      <c r="C229" s="5" t="s">
        <v>4</v>
      </c>
      <c r="D229" s="7">
        <v>0</v>
      </c>
      <c r="E229" s="7">
        <v>0</v>
      </c>
      <c r="F229" s="6">
        <v>31983</v>
      </c>
      <c r="G229" s="7" t="s">
        <v>3</v>
      </c>
      <c r="H229" s="22" t="e">
        <f t="shared" si="8"/>
        <v>#DIV/0!</v>
      </c>
      <c r="I229" s="7">
        <v>0</v>
      </c>
      <c r="J229" s="7">
        <v>0</v>
      </c>
      <c r="K229" s="6">
        <v>2160</v>
      </c>
      <c r="L229" s="7" t="s">
        <v>3</v>
      </c>
      <c r="M229" s="22" t="e">
        <f t="shared" si="9"/>
        <v>#DIV/0!</v>
      </c>
      <c r="N229" s="32" t="e">
        <f>D229/I229</f>
        <v>#DIV/0!</v>
      </c>
      <c r="O229" s="32" t="e">
        <f>E229/J229</f>
        <v>#DIV/0!</v>
      </c>
      <c r="P229" s="32">
        <f>F229/K229</f>
        <v>14.806944444444444</v>
      </c>
      <c r="Q229" s="29" t="e">
        <f t="shared" si="10"/>
        <v>#DIV/0!</v>
      </c>
      <c r="R229" s="22" t="e">
        <f t="shared" si="11"/>
        <v>#DIV/0!</v>
      </c>
    </row>
    <row r="230" spans="1:18" ht="32" customHeight="1">
      <c r="A230" s="18" t="s">
        <v>125</v>
      </c>
      <c r="B230" s="5" t="s">
        <v>124</v>
      </c>
      <c r="C230" s="5" t="s">
        <v>5</v>
      </c>
      <c r="D230" s="6">
        <v>118415</v>
      </c>
      <c r="E230" s="6">
        <v>80926</v>
      </c>
      <c r="F230" s="6">
        <v>44615</v>
      </c>
      <c r="G230" s="8">
        <v>-0.44900000000000001</v>
      </c>
      <c r="H230" s="22">
        <f t="shared" si="8"/>
        <v>-0.62323185407254145</v>
      </c>
      <c r="I230" s="6">
        <v>6225</v>
      </c>
      <c r="J230" s="6">
        <v>3900</v>
      </c>
      <c r="K230" s="6">
        <v>2841</v>
      </c>
      <c r="L230" s="8">
        <v>-0.27200000000000002</v>
      </c>
      <c r="M230" s="22">
        <f t="shared" si="9"/>
        <v>-0.54361445783132534</v>
      </c>
      <c r="N230" s="32">
        <f>D230/I230</f>
        <v>19.022489959839358</v>
      </c>
      <c r="O230" s="32">
        <f>E230/J230</f>
        <v>20.750256410256409</v>
      </c>
      <c r="P230" s="32">
        <f>F230/K230</f>
        <v>15.703977472720872</v>
      </c>
      <c r="Q230" s="29">
        <f t="shared" si="10"/>
        <v>-0.24319116052181738</v>
      </c>
      <c r="R230" s="22">
        <f t="shared" si="11"/>
        <v>-0.17445205617795528</v>
      </c>
    </row>
    <row r="231" spans="1:18" ht="32" customHeight="1">
      <c r="A231" s="18" t="s">
        <v>125</v>
      </c>
      <c r="B231" s="5" t="s">
        <v>124</v>
      </c>
      <c r="C231" s="5" t="s">
        <v>7</v>
      </c>
      <c r="D231" s="6">
        <v>349917</v>
      </c>
      <c r="E231" s="6">
        <v>21009</v>
      </c>
      <c r="F231" s="6">
        <v>21446</v>
      </c>
      <c r="G231" s="8">
        <v>2.1000000000000001E-2</v>
      </c>
      <c r="H231" s="22">
        <f t="shared" si="8"/>
        <v>-0.93871118007984755</v>
      </c>
      <c r="I231" s="6">
        <v>40698</v>
      </c>
      <c r="J231" s="6">
        <v>2085</v>
      </c>
      <c r="K231" s="6">
        <v>1883</v>
      </c>
      <c r="L231" s="8">
        <v>-9.7000000000000003E-2</v>
      </c>
      <c r="M231" s="22">
        <f t="shared" si="9"/>
        <v>-0.95373237014103884</v>
      </c>
      <c r="N231" s="32">
        <f>D231/I231</f>
        <v>8.5978917882942643</v>
      </c>
      <c r="O231" s="32">
        <f>E231/J231</f>
        <v>10.076258992805755</v>
      </c>
      <c r="P231" s="32">
        <f>F231/K231</f>
        <v>11.389272437599574</v>
      </c>
      <c r="Q231" s="29">
        <f t="shared" si="10"/>
        <v>0.13030763160526981</v>
      </c>
      <c r="R231" s="22">
        <f t="shared" si="11"/>
        <v>0.32465873240061938</v>
      </c>
    </row>
    <row r="232" spans="1:18" ht="32" customHeight="1">
      <c r="A232" s="18" t="s">
        <v>125</v>
      </c>
      <c r="B232" s="5" t="s">
        <v>124</v>
      </c>
      <c r="C232" s="5" t="s">
        <v>9</v>
      </c>
      <c r="D232" s="7">
        <v>0</v>
      </c>
      <c r="E232" s="7">
        <v>0</v>
      </c>
      <c r="F232" s="6">
        <v>134758</v>
      </c>
      <c r="G232" s="7" t="s">
        <v>3</v>
      </c>
      <c r="H232" s="22" t="e">
        <f t="shared" si="8"/>
        <v>#DIV/0!</v>
      </c>
      <c r="I232" s="7">
        <v>0</v>
      </c>
      <c r="J232" s="7">
        <v>0</v>
      </c>
      <c r="K232" s="6">
        <v>22276</v>
      </c>
      <c r="L232" s="7" t="s">
        <v>3</v>
      </c>
      <c r="M232" s="22" t="e">
        <f t="shared" si="9"/>
        <v>#DIV/0!</v>
      </c>
      <c r="N232" s="32" t="e">
        <f>D232/I232</f>
        <v>#DIV/0!</v>
      </c>
      <c r="O232" s="32" t="e">
        <f>E232/J232</f>
        <v>#DIV/0!</v>
      </c>
      <c r="P232" s="32">
        <f>F232/K232</f>
        <v>6.0494702819177588</v>
      </c>
      <c r="Q232" s="29" t="e">
        <f t="shared" si="10"/>
        <v>#DIV/0!</v>
      </c>
      <c r="R232" s="22" t="e">
        <f t="shared" si="11"/>
        <v>#DIV/0!</v>
      </c>
    </row>
    <row r="233" spans="1:18" ht="32" customHeight="1">
      <c r="A233" s="18" t="s">
        <v>125</v>
      </c>
      <c r="B233" s="5" t="s">
        <v>124</v>
      </c>
      <c r="C233" s="5" t="s">
        <v>10</v>
      </c>
      <c r="D233" s="6">
        <v>2041765</v>
      </c>
      <c r="E233" s="6">
        <v>7059117</v>
      </c>
      <c r="F233" s="6">
        <v>419147</v>
      </c>
      <c r="G233" s="8">
        <v>-0.94099999999999995</v>
      </c>
      <c r="H233" s="22">
        <f t="shared" si="8"/>
        <v>-0.79471339747718273</v>
      </c>
      <c r="I233" s="6">
        <v>511730</v>
      </c>
      <c r="J233" s="6">
        <v>1190019</v>
      </c>
      <c r="K233" s="6">
        <v>79890</v>
      </c>
      <c r="L233" s="8">
        <v>-0.93300000000000005</v>
      </c>
      <c r="M233" s="22">
        <f t="shared" si="9"/>
        <v>-0.84388251617063681</v>
      </c>
      <c r="N233" s="32">
        <f>D233/I233</f>
        <v>3.9899263283372091</v>
      </c>
      <c r="O233" s="32">
        <f>E233/J233</f>
        <v>5.9319363808477004</v>
      </c>
      <c r="P233" s="32">
        <f>F233/K233</f>
        <v>5.2465515083239458</v>
      </c>
      <c r="Q233" s="29">
        <f t="shared" si="10"/>
        <v>-0.11554150761573238</v>
      </c>
      <c r="R233" s="22">
        <f t="shared" si="11"/>
        <v>0.31494946938291762</v>
      </c>
    </row>
    <row r="234" spans="1:18" ht="32" customHeight="1">
      <c r="A234" s="18" t="s">
        <v>125</v>
      </c>
      <c r="B234" s="5" t="s">
        <v>124</v>
      </c>
      <c r="C234" s="5" t="s">
        <v>13</v>
      </c>
      <c r="D234" s="7">
        <v>0</v>
      </c>
      <c r="E234" s="6">
        <v>566372</v>
      </c>
      <c r="F234" s="7">
        <v>0</v>
      </c>
      <c r="G234" s="8">
        <v>-1</v>
      </c>
      <c r="H234" s="22" t="e">
        <f t="shared" si="8"/>
        <v>#DIV/0!</v>
      </c>
      <c r="I234" s="7">
        <v>0</v>
      </c>
      <c r="J234" s="6">
        <v>156800</v>
      </c>
      <c r="K234" s="7">
        <v>0</v>
      </c>
      <c r="L234" s="8">
        <v>-1</v>
      </c>
      <c r="M234" s="22" t="e">
        <f t="shared" si="9"/>
        <v>#DIV/0!</v>
      </c>
      <c r="N234" s="32" t="e">
        <f>D234/I234</f>
        <v>#DIV/0!</v>
      </c>
      <c r="O234" s="32">
        <f>E234/J234</f>
        <v>3.6120663265306123</v>
      </c>
      <c r="P234" s="32" t="e">
        <f>F234/K234</f>
        <v>#DIV/0!</v>
      </c>
      <c r="Q234" s="29" t="e">
        <f t="shared" si="10"/>
        <v>#DIV/0!</v>
      </c>
      <c r="R234" s="22" t="e">
        <f t="shared" si="11"/>
        <v>#DIV/0!</v>
      </c>
    </row>
    <row r="235" spans="1:18" ht="32" customHeight="1">
      <c r="A235" s="18" t="s">
        <v>125</v>
      </c>
      <c r="B235" s="5" t="s">
        <v>124</v>
      </c>
      <c r="C235" s="5" t="s">
        <v>14</v>
      </c>
      <c r="D235" s="6">
        <v>23554003</v>
      </c>
      <c r="E235" s="6">
        <v>55283212</v>
      </c>
      <c r="F235" s="6">
        <v>30594982</v>
      </c>
      <c r="G235" s="8">
        <v>-0.44700000000000001</v>
      </c>
      <c r="H235" s="22">
        <f t="shared" si="8"/>
        <v>0.29892918838466648</v>
      </c>
      <c r="I235" s="6">
        <v>2563323</v>
      </c>
      <c r="J235" s="6">
        <v>5529576</v>
      </c>
      <c r="K235" s="6">
        <v>3372930</v>
      </c>
      <c r="L235" s="8">
        <v>-0.39</v>
      </c>
      <c r="M235" s="22">
        <f t="shared" si="9"/>
        <v>0.31584275567300729</v>
      </c>
      <c r="N235" s="32">
        <f>D235/I235</f>
        <v>9.1888548575423386</v>
      </c>
      <c r="O235" s="32">
        <f>E235/J235</f>
        <v>9.9977307482526694</v>
      </c>
      <c r="P235" s="32">
        <f>F235/K235</f>
        <v>9.0707432410396898</v>
      </c>
      <c r="Q235" s="29">
        <f t="shared" si="10"/>
        <v>-9.2719791176111815E-2</v>
      </c>
      <c r="R235" s="22">
        <f t="shared" si="11"/>
        <v>-1.2853790633737254E-2</v>
      </c>
    </row>
    <row r="236" spans="1:18" ht="32" customHeight="1">
      <c r="A236" s="18" t="s">
        <v>125</v>
      </c>
      <c r="B236" s="5" t="s">
        <v>124</v>
      </c>
      <c r="C236" s="5" t="s">
        <v>17</v>
      </c>
      <c r="D236" s="6">
        <v>7172596</v>
      </c>
      <c r="E236" s="6">
        <v>23200566</v>
      </c>
      <c r="F236" s="6">
        <v>1490643</v>
      </c>
      <c r="G236" s="8">
        <v>-0.93600000000000005</v>
      </c>
      <c r="H236" s="22">
        <f t="shared" si="8"/>
        <v>-0.79217524589423416</v>
      </c>
      <c r="I236" s="6">
        <v>1747247</v>
      </c>
      <c r="J236" s="6">
        <v>3651375</v>
      </c>
      <c r="K236" s="6">
        <v>160653</v>
      </c>
      <c r="L236" s="8">
        <v>-0.95599999999999996</v>
      </c>
      <c r="M236" s="22">
        <f t="shared" si="9"/>
        <v>-0.9080536409563158</v>
      </c>
      <c r="N236" s="32">
        <f>D236/I236</f>
        <v>4.1050841695535896</v>
      </c>
      <c r="O236" s="32">
        <f>E236/J236</f>
        <v>6.3539258498510831</v>
      </c>
      <c r="P236" s="32">
        <f>F236/K236</f>
        <v>9.2786502586319575</v>
      </c>
      <c r="Q236" s="29">
        <f t="shared" si="10"/>
        <v>0.46030194212125108</v>
      </c>
      <c r="R236" s="22">
        <f t="shared" si="11"/>
        <v>1.2602825850562209</v>
      </c>
    </row>
    <row r="237" spans="1:18" ht="32" customHeight="1">
      <c r="A237" s="18" t="s">
        <v>125</v>
      </c>
      <c r="B237" s="5" t="s">
        <v>124</v>
      </c>
      <c r="C237" s="5" t="s">
        <v>20</v>
      </c>
      <c r="D237" s="6">
        <v>277766</v>
      </c>
      <c r="E237" s="6">
        <v>725271</v>
      </c>
      <c r="F237" s="6">
        <v>266236</v>
      </c>
      <c r="G237" s="8">
        <v>-0.63300000000000001</v>
      </c>
      <c r="H237" s="22">
        <f t="shared" si="8"/>
        <v>-4.1509760013824587E-2</v>
      </c>
      <c r="I237" s="6">
        <v>40482</v>
      </c>
      <c r="J237" s="6">
        <v>93838</v>
      </c>
      <c r="K237" s="6">
        <v>18670</v>
      </c>
      <c r="L237" s="8">
        <v>-0.80100000000000005</v>
      </c>
      <c r="M237" s="22">
        <f t="shared" si="9"/>
        <v>-0.53880737117731337</v>
      </c>
      <c r="N237" s="32">
        <f>D237/I237</f>
        <v>6.8614692949953069</v>
      </c>
      <c r="O237" s="32">
        <f>E237/J237</f>
        <v>7.7289690743621984</v>
      </c>
      <c r="P237" s="32">
        <f>F237/K237</f>
        <v>14.260096411355114</v>
      </c>
      <c r="Q237" s="29">
        <f t="shared" si="10"/>
        <v>0.84501920943859776</v>
      </c>
      <c r="R237" s="22">
        <f t="shared" si="11"/>
        <v>1.0782861218596866</v>
      </c>
    </row>
    <row r="238" spans="1:18" ht="32" customHeight="1">
      <c r="A238" s="18" t="s">
        <v>125</v>
      </c>
      <c r="B238" s="5" t="s">
        <v>124</v>
      </c>
      <c r="C238" s="5" t="s">
        <v>24</v>
      </c>
      <c r="D238" s="6">
        <v>8040</v>
      </c>
      <c r="E238" s="7">
        <v>0</v>
      </c>
      <c r="F238" s="7">
        <v>0</v>
      </c>
      <c r="G238" s="7" t="s">
        <v>3</v>
      </c>
      <c r="H238" s="22">
        <f t="shared" si="8"/>
        <v>-1</v>
      </c>
      <c r="I238" s="7">
        <v>956</v>
      </c>
      <c r="J238" s="7">
        <v>0</v>
      </c>
      <c r="K238" s="7">
        <v>0</v>
      </c>
      <c r="L238" s="7" t="s">
        <v>3</v>
      </c>
      <c r="M238" s="22">
        <f t="shared" si="9"/>
        <v>-1</v>
      </c>
      <c r="N238" s="32">
        <f>D238/I238</f>
        <v>8.4100418410041833</v>
      </c>
      <c r="O238" s="32" t="e">
        <f>E238/J238</f>
        <v>#DIV/0!</v>
      </c>
      <c r="P238" s="32" t="e">
        <f>F238/K238</f>
        <v>#DIV/0!</v>
      </c>
      <c r="Q238" s="29" t="e">
        <f t="shared" si="10"/>
        <v>#DIV/0!</v>
      </c>
      <c r="R238" s="22" t="e">
        <f t="shared" si="11"/>
        <v>#DIV/0!</v>
      </c>
    </row>
    <row r="239" spans="1:18" ht="32" customHeight="1">
      <c r="A239" s="18" t="s">
        <v>125</v>
      </c>
      <c r="B239" s="5" t="s">
        <v>124</v>
      </c>
      <c r="C239" s="5" t="s">
        <v>27</v>
      </c>
      <c r="D239" s="6">
        <v>7560</v>
      </c>
      <c r="E239" s="6">
        <v>119258</v>
      </c>
      <c r="F239" s="7">
        <v>0</v>
      </c>
      <c r="G239" s="8">
        <v>-1</v>
      </c>
      <c r="H239" s="22">
        <f t="shared" si="8"/>
        <v>-1</v>
      </c>
      <c r="I239" s="6">
        <v>1107</v>
      </c>
      <c r="J239" s="6">
        <v>20770</v>
      </c>
      <c r="K239" s="7">
        <v>0</v>
      </c>
      <c r="L239" s="8">
        <v>-1</v>
      </c>
      <c r="M239" s="22">
        <f t="shared" si="9"/>
        <v>-1</v>
      </c>
      <c r="N239" s="32">
        <f>D239/I239</f>
        <v>6.8292682926829267</v>
      </c>
      <c r="O239" s="32">
        <f>E239/J239</f>
        <v>5.7418391911410689</v>
      </c>
      <c r="P239" s="32" t="e">
        <f>F239/K239</f>
        <v>#DIV/0!</v>
      </c>
      <c r="Q239" s="29" t="e">
        <f t="shared" si="10"/>
        <v>#DIV/0!</v>
      </c>
      <c r="R239" s="22" t="e">
        <f t="shared" si="11"/>
        <v>#DIV/0!</v>
      </c>
    </row>
    <row r="240" spans="1:18" ht="32" customHeight="1">
      <c r="A240" s="18" t="s">
        <v>125</v>
      </c>
      <c r="B240" s="5" t="s">
        <v>124</v>
      </c>
      <c r="C240" s="5" t="s">
        <v>29</v>
      </c>
      <c r="D240" s="6">
        <v>570878</v>
      </c>
      <c r="E240" s="6">
        <v>4175344</v>
      </c>
      <c r="F240" s="7">
        <v>0</v>
      </c>
      <c r="G240" s="8">
        <v>-1</v>
      </c>
      <c r="H240" s="22">
        <f t="shared" si="8"/>
        <v>-1</v>
      </c>
      <c r="I240" s="6">
        <v>150180</v>
      </c>
      <c r="J240" s="6">
        <v>649828</v>
      </c>
      <c r="K240" s="7">
        <v>0</v>
      </c>
      <c r="L240" s="8">
        <v>-1</v>
      </c>
      <c r="M240" s="22">
        <f t="shared" si="9"/>
        <v>-1</v>
      </c>
      <c r="N240" s="32">
        <f>D240/I240</f>
        <v>3.8012917831935011</v>
      </c>
      <c r="O240" s="32">
        <f>E240/J240</f>
        <v>6.4253063887674893</v>
      </c>
      <c r="P240" s="32" t="e">
        <f>F240/K240</f>
        <v>#DIV/0!</v>
      </c>
      <c r="Q240" s="29" t="e">
        <f t="shared" si="10"/>
        <v>#DIV/0!</v>
      </c>
      <c r="R240" s="22" t="e">
        <f t="shared" si="11"/>
        <v>#DIV/0!</v>
      </c>
    </row>
    <row r="241" spans="1:18" ht="32" customHeight="1">
      <c r="A241" s="18" t="s">
        <v>125</v>
      </c>
      <c r="B241" s="5" t="s">
        <v>124</v>
      </c>
      <c r="C241" s="5" t="s">
        <v>30</v>
      </c>
      <c r="D241" s="6">
        <v>44462</v>
      </c>
      <c r="E241" s="6">
        <v>127632</v>
      </c>
      <c r="F241" s="6">
        <v>29156</v>
      </c>
      <c r="G241" s="8">
        <v>-0.77200000000000002</v>
      </c>
      <c r="H241" s="22">
        <f t="shared" si="8"/>
        <v>-0.3442490216364536</v>
      </c>
      <c r="I241" s="6">
        <v>2720</v>
      </c>
      <c r="J241" s="6">
        <v>4764</v>
      </c>
      <c r="K241" s="6">
        <v>1072</v>
      </c>
      <c r="L241" s="8">
        <v>-0.77500000000000002</v>
      </c>
      <c r="M241" s="22">
        <f t="shared" si="9"/>
        <v>-0.60588235294117643</v>
      </c>
      <c r="N241" s="32">
        <f>D241/I241</f>
        <v>16.346323529411766</v>
      </c>
      <c r="O241" s="32">
        <f>E241/J241</f>
        <v>26.790931989924434</v>
      </c>
      <c r="P241" s="32">
        <f>F241/K241</f>
        <v>27.197761194029852</v>
      </c>
      <c r="Q241" s="29">
        <f t="shared" si="10"/>
        <v>1.5185332270576399E-2</v>
      </c>
      <c r="R241" s="22">
        <f t="shared" si="11"/>
        <v>0.66384576599705791</v>
      </c>
    </row>
    <row r="242" spans="1:18" ht="32" customHeight="1">
      <c r="A242" s="18" t="s">
        <v>125</v>
      </c>
      <c r="B242" s="5" t="s">
        <v>124</v>
      </c>
      <c r="C242" s="5" t="s">
        <v>32</v>
      </c>
      <c r="D242" s="6">
        <v>763357</v>
      </c>
      <c r="E242" s="6">
        <v>868095</v>
      </c>
      <c r="F242" s="6">
        <v>213552</v>
      </c>
      <c r="G242" s="8">
        <v>-0.754</v>
      </c>
      <c r="H242" s="22">
        <f t="shared" si="8"/>
        <v>-0.72024622817371164</v>
      </c>
      <c r="I242" s="6">
        <v>93276</v>
      </c>
      <c r="J242" s="6">
        <v>111503</v>
      </c>
      <c r="K242" s="6">
        <v>34859</v>
      </c>
      <c r="L242" s="8">
        <v>-0.68700000000000006</v>
      </c>
      <c r="M242" s="22">
        <f t="shared" si="9"/>
        <v>-0.62628114413139502</v>
      </c>
      <c r="N242" s="32">
        <f>D242/I242</f>
        <v>8.1838522235087261</v>
      </c>
      <c r="O242" s="32">
        <f>E242/J242</f>
        <v>7.7853959086302611</v>
      </c>
      <c r="P242" s="32">
        <f>F242/K242</f>
        <v>6.1261654092200004</v>
      </c>
      <c r="Q242" s="29">
        <f t="shared" si="10"/>
        <v>-0.21312088927564643</v>
      </c>
      <c r="R242" s="22">
        <f t="shared" si="11"/>
        <v>-0.25143254766720574</v>
      </c>
    </row>
    <row r="243" spans="1:18" ht="32" customHeight="1">
      <c r="A243" s="18" t="s">
        <v>125</v>
      </c>
      <c r="B243" s="5" t="s">
        <v>124</v>
      </c>
      <c r="C243" s="5" t="s">
        <v>105</v>
      </c>
      <c r="D243" s="6">
        <v>33942</v>
      </c>
      <c r="E243" s="6">
        <v>427212</v>
      </c>
      <c r="F243" s="6">
        <v>13200</v>
      </c>
      <c r="G243" s="8">
        <v>-0.96899999999999997</v>
      </c>
      <c r="H243" s="22">
        <f t="shared" si="8"/>
        <v>-0.6111012904366272</v>
      </c>
      <c r="I243" s="6">
        <v>1522</v>
      </c>
      <c r="J243" s="6">
        <v>30178</v>
      </c>
      <c r="K243" s="7">
        <v>260</v>
      </c>
      <c r="L243" s="8">
        <v>-0.99099999999999999</v>
      </c>
      <c r="M243" s="22">
        <f t="shared" si="9"/>
        <v>-0.82917214191852828</v>
      </c>
      <c r="N243" s="32">
        <f>D243/I243</f>
        <v>22.300919842312748</v>
      </c>
      <c r="O243" s="32">
        <f>E243/J243</f>
        <v>14.156405328384917</v>
      </c>
      <c r="P243" s="32">
        <f>F243/K243</f>
        <v>50.769230769230766</v>
      </c>
      <c r="Q243" s="29">
        <f t="shared" si="10"/>
        <v>2.5863080769122733</v>
      </c>
      <c r="R243" s="22">
        <f t="shared" si="11"/>
        <v>1.2765532152132821</v>
      </c>
    </row>
    <row r="244" spans="1:18" ht="32" customHeight="1">
      <c r="A244" s="18" t="s">
        <v>125</v>
      </c>
      <c r="B244" s="5" t="s">
        <v>124</v>
      </c>
      <c r="C244" s="5" t="s">
        <v>33</v>
      </c>
      <c r="D244" s="6">
        <v>40198</v>
      </c>
      <c r="E244" s="6">
        <v>86934</v>
      </c>
      <c r="F244" s="6">
        <v>490388</v>
      </c>
      <c r="G244" s="8">
        <v>4.641</v>
      </c>
      <c r="H244" s="22">
        <f t="shared" si="8"/>
        <v>11.199313398676551</v>
      </c>
      <c r="I244" s="6">
        <v>19181</v>
      </c>
      <c r="J244" s="6">
        <v>13830</v>
      </c>
      <c r="K244" s="6">
        <v>114179</v>
      </c>
      <c r="L244" s="8">
        <v>7.2560000000000002</v>
      </c>
      <c r="M244" s="22">
        <f t="shared" si="9"/>
        <v>4.952713622855951</v>
      </c>
      <c r="N244" s="32">
        <f>D244/I244</f>
        <v>2.095719722642198</v>
      </c>
      <c r="O244" s="32">
        <f>E244/J244</f>
        <v>6.2859002169197398</v>
      </c>
      <c r="P244" s="32">
        <f>F244/K244</f>
        <v>4.2949053678872646</v>
      </c>
      <c r="Q244" s="29">
        <f t="shared" si="10"/>
        <v>-0.31673981137551627</v>
      </c>
      <c r="R244" s="22">
        <f t="shared" si="11"/>
        <v>1.0493701144695164</v>
      </c>
    </row>
    <row r="245" spans="1:18" ht="32" customHeight="1">
      <c r="A245" s="18" t="s">
        <v>125</v>
      </c>
      <c r="B245" s="5" t="s">
        <v>124</v>
      </c>
      <c r="C245" s="5" t="s">
        <v>36</v>
      </c>
      <c r="D245" s="6">
        <v>5456</v>
      </c>
      <c r="E245" s="7">
        <v>0</v>
      </c>
      <c r="F245" s="6">
        <v>6166</v>
      </c>
      <c r="G245" s="7" t="s">
        <v>3</v>
      </c>
      <c r="H245" s="22">
        <f t="shared" si="8"/>
        <v>0.13013196480938416</v>
      </c>
      <c r="I245" s="7">
        <v>536</v>
      </c>
      <c r="J245" s="7">
        <v>0</v>
      </c>
      <c r="K245" s="7">
        <v>638</v>
      </c>
      <c r="L245" s="7" t="s">
        <v>3</v>
      </c>
      <c r="M245" s="22">
        <f t="shared" si="9"/>
        <v>0.19029850746268656</v>
      </c>
      <c r="N245" s="32">
        <f>D245/I245</f>
        <v>10.17910447761194</v>
      </c>
      <c r="O245" s="32" t="e">
        <f>E245/J245</f>
        <v>#DIV/0!</v>
      </c>
      <c r="P245" s="32">
        <f>F245/K245</f>
        <v>9.6645768025078365</v>
      </c>
      <c r="Q245" s="29" t="e">
        <f t="shared" si="10"/>
        <v>#DIV/0!</v>
      </c>
      <c r="R245" s="22">
        <f t="shared" si="11"/>
        <v>-5.0547440222837144E-2</v>
      </c>
    </row>
    <row r="246" spans="1:18" ht="32" customHeight="1">
      <c r="A246" s="18" t="s">
        <v>125</v>
      </c>
      <c r="B246" s="5" t="s">
        <v>124</v>
      </c>
      <c r="C246" s="5" t="s">
        <v>37</v>
      </c>
      <c r="D246" s="6">
        <v>23177</v>
      </c>
      <c r="E246" s="6">
        <v>301863</v>
      </c>
      <c r="F246" s="6">
        <v>282204</v>
      </c>
      <c r="G246" s="8">
        <v>-6.5000000000000002E-2</v>
      </c>
      <c r="H246" s="22">
        <f t="shared" si="8"/>
        <v>11.176036587996721</v>
      </c>
      <c r="I246" s="6">
        <v>1787</v>
      </c>
      <c r="J246" s="6">
        <v>74685</v>
      </c>
      <c r="K246" s="6">
        <v>93136</v>
      </c>
      <c r="L246" s="8">
        <v>0.247</v>
      </c>
      <c r="M246" s="22">
        <f t="shared" si="9"/>
        <v>51.118634583100167</v>
      </c>
      <c r="N246" s="32">
        <f>D246/I246</f>
        <v>12.969781757134863</v>
      </c>
      <c r="O246" s="32">
        <f>E246/J246</f>
        <v>4.0418156256276356</v>
      </c>
      <c r="P246" s="32">
        <f>F246/K246</f>
        <v>3.0300206150146023</v>
      </c>
      <c r="Q246" s="29">
        <f t="shared" si="10"/>
        <v>-0.2503318073683572</v>
      </c>
      <c r="R246" s="22">
        <f t="shared" si="11"/>
        <v>-0.76637844246317066</v>
      </c>
    </row>
    <row r="247" spans="1:18" ht="32" customHeight="1">
      <c r="A247" s="18" t="s">
        <v>125</v>
      </c>
      <c r="B247" s="5" t="s">
        <v>124</v>
      </c>
      <c r="C247" s="5" t="s">
        <v>38</v>
      </c>
      <c r="D247" s="7">
        <v>0</v>
      </c>
      <c r="E247" s="7">
        <v>0</v>
      </c>
      <c r="F247" s="6">
        <v>4922</v>
      </c>
      <c r="G247" s="7" t="s">
        <v>3</v>
      </c>
      <c r="H247" s="22" t="e">
        <f t="shared" si="8"/>
        <v>#DIV/0!</v>
      </c>
      <c r="I247" s="7">
        <v>0</v>
      </c>
      <c r="J247" s="7">
        <v>0</v>
      </c>
      <c r="K247" s="7">
        <v>455</v>
      </c>
      <c r="L247" s="7" t="s">
        <v>3</v>
      </c>
      <c r="M247" s="22" t="e">
        <f t="shared" si="9"/>
        <v>#DIV/0!</v>
      </c>
      <c r="N247" s="32" t="e">
        <f>D247/I247</f>
        <v>#DIV/0!</v>
      </c>
      <c r="O247" s="32" t="e">
        <f>E247/J247</f>
        <v>#DIV/0!</v>
      </c>
      <c r="P247" s="32">
        <f>F247/K247</f>
        <v>10.817582417582418</v>
      </c>
      <c r="Q247" s="29" t="e">
        <f t="shared" si="10"/>
        <v>#DIV/0!</v>
      </c>
      <c r="R247" s="22" t="e">
        <f t="shared" si="11"/>
        <v>#DIV/0!</v>
      </c>
    </row>
    <row r="248" spans="1:18" ht="32" customHeight="1">
      <c r="A248" s="18" t="s">
        <v>125</v>
      </c>
      <c r="B248" s="5" t="s">
        <v>124</v>
      </c>
      <c r="C248" s="5" t="s">
        <v>39</v>
      </c>
      <c r="D248" s="6">
        <v>41385</v>
      </c>
      <c r="E248" s="6">
        <v>526315</v>
      </c>
      <c r="F248" s="6">
        <v>226958</v>
      </c>
      <c r="G248" s="8">
        <v>-0.56899999999999995</v>
      </c>
      <c r="H248" s="22">
        <f t="shared" si="8"/>
        <v>4.4840642744955899</v>
      </c>
      <c r="I248" s="6">
        <v>8297</v>
      </c>
      <c r="J248" s="6">
        <v>69478</v>
      </c>
      <c r="K248" s="6">
        <v>43007</v>
      </c>
      <c r="L248" s="8">
        <v>-0.38100000000000001</v>
      </c>
      <c r="M248" s="22">
        <f t="shared" si="9"/>
        <v>4.1834397975171749</v>
      </c>
      <c r="N248" s="32">
        <f>D248/I248</f>
        <v>4.9879474508858621</v>
      </c>
      <c r="O248" s="32">
        <f>E248/J248</f>
        <v>7.5752756268171222</v>
      </c>
      <c r="P248" s="32">
        <f>F248/K248</f>
        <v>5.2772339386611478</v>
      </c>
      <c r="Q248" s="29">
        <f t="shared" si="10"/>
        <v>-0.30336080181963421</v>
      </c>
      <c r="R248" s="22">
        <f t="shared" si="11"/>
        <v>5.7997100134627166E-2</v>
      </c>
    </row>
    <row r="249" spans="1:18" ht="32" customHeight="1">
      <c r="A249" s="18" t="s">
        <v>125</v>
      </c>
      <c r="B249" s="5" t="s">
        <v>124</v>
      </c>
      <c r="C249" s="5" t="s">
        <v>40</v>
      </c>
      <c r="D249" s="6">
        <v>34204</v>
      </c>
      <c r="E249" s="6">
        <v>1038096</v>
      </c>
      <c r="F249" s="6">
        <v>77364</v>
      </c>
      <c r="G249" s="8">
        <v>-0.92500000000000004</v>
      </c>
      <c r="H249" s="22">
        <f t="shared" si="8"/>
        <v>1.2618407203835809</v>
      </c>
      <c r="I249" s="6">
        <v>10020</v>
      </c>
      <c r="J249" s="6">
        <v>273839</v>
      </c>
      <c r="K249" s="6">
        <v>34812</v>
      </c>
      <c r="L249" s="8">
        <v>-0.873</v>
      </c>
      <c r="M249" s="22">
        <f t="shared" si="9"/>
        <v>2.4742514970059881</v>
      </c>
      <c r="N249" s="32">
        <f>D249/I249</f>
        <v>3.413572854291417</v>
      </c>
      <c r="O249" s="32">
        <f>E249/J249</f>
        <v>3.7908990319129123</v>
      </c>
      <c r="P249" s="32">
        <f>F249/K249</f>
        <v>2.2223371251292656</v>
      </c>
      <c r="Q249" s="29">
        <f t="shared" si="10"/>
        <v>-0.4137704258485988</v>
      </c>
      <c r="R249" s="22">
        <f t="shared" si="11"/>
        <v>-0.34897035452592556</v>
      </c>
    </row>
    <row r="250" spans="1:18" ht="32" customHeight="1">
      <c r="A250" s="18" t="s">
        <v>125</v>
      </c>
      <c r="B250" s="5" t="s">
        <v>124</v>
      </c>
      <c r="C250" s="5" t="s">
        <v>41</v>
      </c>
      <c r="D250" s="6">
        <v>304540</v>
      </c>
      <c r="E250" s="6">
        <v>661152</v>
      </c>
      <c r="F250" s="6">
        <v>13005</v>
      </c>
      <c r="G250" s="8">
        <v>-0.98</v>
      </c>
      <c r="H250" s="22">
        <f t="shared" si="8"/>
        <v>-0.95729625008209107</v>
      </c>
      <c r="I250" s="6">
        <v>24058</v>
      </c>
      <c r="J250" s="6">
        <v>78663</v>
      </c>
      <c r="K250" s="6">
        <v>2812</v>
      </c>
      <c r="L250" s="8">
        <v>-0.96399999999999997</v>
      </c>
      <c r="M250" s="22">
        <f t="shared" si="9"/>
        <v>-0.88311580347493557</v>
      </c>
      <c r="N250" s="32">
        <f>D250/I250</f>
        <v>12.658575110150469</v>
      </c>
      <c r="O250" s="32">
        <f>E250/J250</f>
        <v>8.4048663285153129</v>
      </c>
      <c r="P250" s="32">
        <f>F250/K250</f>
        <v>4.6248221906116642</v>
      </c>
      <c r="Q250" s="29">
        <f t="shared" si="10"/>
        <v>-0.44974470623988838</v>
      </c>
      <c r="R250" s="22">
        <f t="shared" si="11"/>
        <v>-0.63464906987017988</v>
      </c>
    </row>
    <row r="251" spans="1:18" ht="32" customHeight="1">
      <c r="A251" s="18" t="s">
        <v>125</v>
      </c>
      <c r="B251" s="5" t="s">
        <v>124</v>
      </c>
      <c r="C251" s="5" t="s">
        <v>42</v>
      </c>
      <c r="D251" s="6">
        <v>6019031</v>
      </c>
      <c r="E251" s="6">
        <v>8608693</v>
      </c>
      <c r="F251" s="6">
        <v>11161585</v>
      </c>
      <c r="G251" s="8">
        <v>0.29699999999999999</v>
      </c>
      <c r="H251" s="22">
        <f t="shared" si="8"/>
        <v>0.85438237483741153</v>
      </c>
      <c r="I251" s="6">
        <v>620682</v>
      </c>
      <c r="J251" s="6">
        <v>815560</v>
      </c>
      <c r="K251" s="6">
        <v>1061786</v>
      </c>
      <c r="L251" s="8">
        <v>0.30199999999999999</v>
      </c>
      <c r="M251" s="22">
        <f t="shared" si="9"/>
        <v>0.71067632056350916</v>
      </c>
      <c r="N251" s="32">
        <f>D251/I251</f>
        <v>9.6974473240725523</v>
      </c>
      <c r="O251" s="32">
        <f>E251/J251</f>
        <v>10.555560596400019</v>
      </c>
      <c r="P251" s="32">
        <f>F251/K251</f>
        <v>10.512085297790703</v>
      </c>
      <c r="Q251" s="29">
        <f t="shared" si="10"/>
        <v>-4.1187105329245277E-3</v>
      </c>
      <c r="R251" s="22">
        <f t="shared" si="11"/>
        <v>8.4005403328763273E-2</v>
      </c>
    </row>
    <row r="252" spans="1:18" ht="32" customHeight="1">
      <c r="A252" s="18" t="s">
        <v>125</v>
      </c>
      <c r="B252" s="5" t="s">
        <v>124</v>
      </c>
      <c r="C252" s="5" t="s">
        <v>43</v>
      </c>
      <c r="D252" s="7">
        <v>0</v>
      </c>
      <c r="E252" s="6">
        <v>4800</v>
      </c>
      <c r="F252" s="6">
        <v>63635</v>
      </c>
      <c r="G252" s="8">
        <v>12.257</v>
      </c>
      <c r="H252" s="22" t="e">
        <f t="shared" si="8"/>
        <v>#DIV/0!</v>
      </c>
      <c r="I252" s="7">
        <v>0</v>
      </c>
      <c r="J252" s="7">
        <v>136</v>
      </c>
      <c r="K252" s="6">
        <v>1664</v>
      </c>
      <c r="L252" s="8">
        <v>11.234999999999999</v>
      </c>
      <c r="M252" s="22" t="e">
        <f t="shared" si="9"/>
        <v>#DIV/0!</v>
      </c>
      <c r="N252" s="32" t="e">
        <f>D252/I252</f>
        <v>#DIV/0!</v>
      </c>
      <c r="O252" s="32">
        <f>E252/J252</f>
        <v>35.294117647058826</v>
      </c>
      <c r="P252" s="32">
        <f>F252/K252</f>
        <v>38.2421875</v>
      </c>
      <c r="Q252" s="29">
        <f t="shared" si="10"/>
        <v>8.3528645833333262E-2</v>
      </c>
      <c r="R252" s="22" t="e">
        <f t="shared" si="11"/>
        <v>#DIV/0!</v>
      </c>
    </row>
    <row r="253" spans="1:18" ht="32" customHeight="1">
      <c r="A253" s="18" t="s">
        <v>125</v>
      </c>
      <c r="B253" s="5" t="s">
        <v>124</v>
      </c>
      <c r="C253" s="5" t="s">
        <v>44</v>
      </c>
      <c r="D253" s="6">
        <v>15320</v>
      </c>
      <c r="E253" s="6">
        <v>15512</v>
      </c>
      <c r="F253" s="7">
        <v>0</v>
      </c>
      <c r="G253" s="8">
        <v>-1</v>
      </c>
      <c r="H253" s="22">
        <f t="shared" si="8"/>
        <v>-1</v>
      </c>
      <c r="I253" s="7">
        <v>930</v>
      </c>
      <c r="J253" s="7">
        <v>815</v>
      </c>
      <c r="K253" s="7">
        <v>0</v>
      </c>
      <c r="L253" s="8">
        <v>-1</v>
      </c>
      <c r="M253" s="22">
        <f t="shared" si="9"/>
        <v>-1</v>
      </c>
      <c r="N253" s="32">
        <f>D253/I253</f>
        <v>16.473118279569892</v>
      </c>
      <c r="O253" s="32">
        <f>E253/J253</f>
        <v>19.033128834355828</v>
      </c>
      <c r="P253" s="32" t="e">
        <f>F253/K253</f>
        <v>#DIV/0!</v>
      </c>
      <c r="Q253" s="29" t="e">
        <f t="shared" si="10"/>
        <v>#DIV/0!</v>
      </c>
      <c r="R253" s="22" t="e">
        <f t="shared" si="11"/>
        <v>#DIV/0!</v>
      </c>
    </row>
    <row r="254" spans="1:18" ht="32" customHeight="1">
      <c r="A254" s="18" t="s">
        <v>125</v>
      </c>
      <c r="B254" s="5" t="s">
        <v>124</v>
      </c>
      <c r="C254" s="5" t="s">
        <v>46</v>
      </c>
      <c r="D254" s="7">
        <v>0</v>
      </c>
      <c r="E254" s="6">
        <v>1437365</v>
      </c>
      <c r="F254" s="7">
        <v>0</v>
      </c>
      <c r="G254" s="8">
        <v>-1</v>
      </c>
      <c r="H254" s="22" t="e">
        <f t="shared" si="8"/>
        <v>#DIV/0!</v>
      </c>
      <c r="I254" s="7">
        <v>0</v>
      </c>
      <c r="J254" s="6">
        <v>240802</v>
      </c>
      <c r="K254" s="7">
        <v>0</v>
      </c>
      <c r="L254" s="8">
        <v>-1</v>
      </c>
      <c r="M254" s="22" t="e">
        <f t="shared" si="9"/>
        <v>#DIV/0!</v>
      </c>
      <c r="N254" s="32" t="e">
        <f>D254/I254</f>
        <v>#DIV/0!</v>
      </c>
      <c r="O254" s="32">
        <f>E254/J254</f>
        <v>5.9690741771247744</v>
      </c>
      <c r="P254" s="32" t="e">
        <f>F254/K254</f>
        <v>#DIV/0!</v>
      </c>
      <c r="Q254" s="29" t="e">
        <f t="shared" si="10"/>
        <v>#DIV/0!</v>
      </c>
      <c r="R254" s="22" t="e">
        <f t="shared" si="11"/>
        <v>#DIV/0!</v>
      </c>
    </row>
    <row r="255" spans="1:18" ht="32" customHeight="1">
      <c r="A255" s="18" t="s">
        <v>125</v>
      </c>
      <c r="B255" s="5" t="s">
        <v>124</v>
      </c>
      <c r="C255" s="5" t="s">
        <v>47</v>
      </c>
      <c r="D255" s="7">
        <v>0</v>
      </c>
      <c r="E255" s="7">
        <v>0</v>
      </c>
      <c r="F255" s="6">
        <v>45738</v>
      </c>
      <c r="G255" s="7" t="s">
        <v>3</v>
      </c>
      <c r="H255" s="22" t="e">
        <f t="shared" si="8"/>
        <v>#DIV/0!</v>
      </c>
      <c r="I255" s="7">
        <v>0</v>
      </c>
      <c r="J255" s="7">
        <v>0</v>
      </c>
      <c r="K255" s="6">
        <v>2520</v>
      </c>
      <c r="L255" s="7" t="s">
        <v>3</v>
      </c>
      <c r="M255" s="22" t="e">
        <f t="shared" si="9"/>
        <v>#DIV/0!</v>
      </c>
      <c r="N255" s="32" t="e">
        <f>D255/I255</f>
        <v>#DIV/0!</v>
      </c>
      <c r="O255" s="32" t="e">
        <f>E255/J255</f>
        <v>#DIV/0!</v>
      </c>
      <c r="P255" s="32">
        <f>F255/K255</f>
        <v>18.149999999999999</v>
      </c>
      <c r="Q255" s="29" t="e">
        <f t="shared" si="10"/>
        <v>#DIV/0!</v>
      </c>
      <c r="R255" s="22" t="e">
        <f t="shared" si="11"/>
        <v>#DIV/0!</v>
      </c>
    </row>
    <row r="256" spans="1:18" ht="32" customHeight="1">
      <c r="A256" s="18" t="s">
        <v>125</v>
      </c>
      <c r="B256" s="5" t="s">
        <v>124</v>
      </c>
      <c r="C256" s="5" t="s">
        <v>49</v>
      </c>
      <c r="D256" s="6">
        <v>2800</v>
      </c>
      <c r="E256" s="6">
        <v>162887</v>
      </c>
      <c r="F256" s="6">
        <v>46200</v>
      </c>
      <c r="G256" s="8">
        <v>-0.71599999999999997</v>
      </c>
      <c r="H256" s="22">
        <f t="shared" si="8"/>
        <v>15.5</v>
      </c>
      <c r="I256" s="7">
        <v>400</v>
      </c>
      <c r="J256" s="6">
        <v>18335</v>
      </c>
      <c r="K256" s="6">
        <v>6400</v>
      </c>
      <c r="L256" s="8">
        <v>-0.65100000000000002</v>
      </c>
      <c r="M256" s="22">
        <f t="shared" si="9"/>
        <v>15</v>
      </c>
      <c r="N256" s="32">
        <f>D256/I256</f>
        <v>7</v>
      </c>
      <c r="O256" s="32">
        <f>E256/J256</f>
        <v>8.8839378238341968</v>
      </c>
      <c r="P256" s="32">
        <f>F256/K256</f>
        <v>7.21875</v>
      </c>
      <c r="Q256" s="29">
        <f t="shared" si="10"/>
        <v>-0.18743803219409774</v>
      </c>
      <c r="R256" s="22">
        <f t="shared" si="11"/>
        <v>3.125E-2</v>
      </c>
    </row>
    <row r="257" spans="1:18" ht="32" customHeight="1">
      <c r="A257" s="18" t="s">
        <v>125</v>
      </c>
      <c r="B257" s="5" t="s">
        <v>124</v>
      </c>
      <c r="C257" s="5" t="s">
        <v>108</v>
      </c>
      <c r="D257" s="7">
        <v>0</v>
      </c>
      <c r="E257" s="6">
        <v>41409</v>
      </c>
      <c r="F257" s="7">
        <v>0</v>
      </c>
      <c r="G257" s="8">
        <v>-1</v>
      </c>
      <c r="H257" s="22" t="e">
        <f t="shared" si="8"/>
        <v>#DIV/0!</v>
      </c>
      <c r="I257" s="7">
        <v>0</v>
      </c>
      <c r="J257" s="6">
        <v>8995</v>
      </c>
      <c r="K257" s="7">
        <v>0</v>
      </c>
      <c r="L257" s="8">
        <v>-1</v>
      </c>
      <c r="M257" s="22" t="e">
        <f t="shared" si="9"/>
        <v>#DIV/0!</v>
      </c>
      <c r="N257" s="32" t="e">
        <f>D257/I257</f>
        <v>#DIV/0!</v>
      </c>
      <c r="O257" s="32">
        <f>E257/J257</f>
        <v>4.6035575319622009</v>
      </c>
      <c r="P257" s="32" t="e">
        <f>F257/K257</f>
        <v>#DIV/0!</v>
      </c>
      <c r="Q257" s="29" t="e">
        <f t="shared" si="10"/>
        <v>#DIV/0!</v>
      </c>
      <c r="R257" s="22" t="e">
        <f t="shared" si="11"/>
        <v>#DIV/0!</v>
      </c>
    </row>
    <row r="258" spans="1:18" ht="32" customHeight="1">
      <c r="A258" s="18" t="s">
        <v>125</v>
      </c>
      <c r="B258" s="5" t="s">
        <v>124</v>
      </c>
      <c r="C258" s="5" t="s">
        <v>51</v>
      </c>
      <c r="D258" s="7">
        <v>0</v>
      </c>
      <c r="E258" s="6">
        <v>293952</v>
      </c>
      <c r="F258" s="7">
        <v>0</v>
      </c>
      <c r="G258" s="8">
        <v>-1</v>
      </c>
      <c r="H258" s="22" t="e">
        <f t="shared" si="8"/>
        <v>#DIV/0!</v>
      </c>
      <c r="I258" s="7">
        <v>0</v>
      </c>
      <c r="J258" s="6">
        <v>60710</v>
      </c>
      <c r="K258" s="7">
        <v>0</v>
      </c>
      <c r="L258" s="8">
        <v>-1</v>
      </c>
      <c r="M258" s="22" t="e">
        <f t="shared" si="9"/>
        <v>#DIV/0!</v>
      </c>
      <c r="N258" s="32" t="e">
        <f>D258/I258</f>
        <v>#DIV/0!</v>
      </c>
      <c r="O258" s="32">
        <f>E258/J258</f>
        <v>4.8419041344094875</v>
      </c>
      <c r="P258" s="32" t="e">
        <f>F258/K258</f>
        <v>#DIV/0!</v>
      </c>
      <c r="Q258" s="29" t="e">
        <f t="shared" si="10"/>
        <v>#DIV/0!</v>
      </c>
      <c r="R258" s="22" t="e">
        <f t="shared" si="11"/>
        <v>#DIV/0!</v>
      </c>
    </row>
    <row r="259" spans="1:18" ht="32" customHeight="1">
      <c r="A259" s="18" t="s">
        <v>125</v>
      </c>
      <c r="B259" s="5" t="s">
        <v>124</v>
      </c>
      <c r="C259" s="5" t="s">
        <v>53</v>
      </c>
      <c r="D259" s="6">
        <v>12000</v>
      </c>
      <c r="E259" s="6">
        <v>77462</v>
      </c>
      <c r="F259" s="6">
        <v>11232</v>
      </c>
      <c r="G259" s="8">
        <v>-0.85499999999999998</v>
      </c>
      <c r="H259" s="22">
        <f t="shared" ref="H259:H282" si="12">(F259-D259)/D259</f>
        <v>-6.4000000000000001E-2</v>
      </c>
      <c r="I259" s="6">
        <v>2373</v>
      </c>
      <c r="J259" s="6">
        <v>14235</v>
      </c>
      <c r="K259" s="6">
        <v>5760</v>
      </c>
      <c r="L259" s="8">
        <v>-0.59499999999999997</v>
      </c>
      <c r="M259" s="22">
        <f t="shared" ref="M259:M282" si="13">(K259-I259)/I259</f>
        <v>1.4273072060682681</v>
      </c>
      <c r="N259" s="32">
        <f>D259/I259</f>
        <v>5.0568900126422252</v>
      </c>
      <c r="O259" s="32">
        <f>E259/J259</f>
        <v>5.4416578854935018</v>
      </c>
      <c r="P259" s="32">
        <f>F259/K259</f>
        <v>1.95</v>
      </c>
      <c r="Q259" s="29">
        <f t="shared" ref="Q259:Q282" si="14">(P259-O259)/O259</f>
        <v>-0.64165332679249176</v>
      </c>
      <c r="R259" s="22">
        <f t="shared" ref="R259:R282" si="15">(P259-N259)/N259</f>
        <v>-0.61438749999999998</v>
      </c>
    </row>
    <row r="260" spans="1:18" ht="32" customHeight="1">
      <c r="A260" s="18" t="s">
        <v>125</v>
      </c>
      <c r="B260" s="5" t="s">
        <v>124</v>
      </c>
      <c r="C260" s="5" t="s">
        <v>54</v>
      </c>
      <c r="D260" s="6">
        <v>882569</v>
      </c>
      <c r="E260" s="6">
        <v>5439951</v>
      </c>
      <c r="F260" s="6">
        <v>466510</v>
      </c>
      <c r="G260" s="8">
        <v>-0.91400000000000003</v>
      </c>
      <c r="H260" s="22">
        <f t="shared" si="12"/>
        <v>-0.47141809875488488</v>
      </c>
      <c r="I260" s="6">
        <v>191217</v>
      </c>
      <c r="J260" s="6">
        <v>1147312</v>
      </c>
      <c r="K260" s="6">
        <v>111145</v>
      </c>
      <c r="L260" s="8">
        <v>-0.90300000000000002</v>
      </c>
      <c r="M260" s="22">
        <f t="shared" si="13"/>
        <v>-0.41874937897781056</v>
      </c>
      <c r="N260" s="32">
        <f>D260/I260</f>
        <v>4.6155362755403546</v>
      </c>
      <c r="O260" s="32">
        <f>E260/J260</f>
        <v>4.7414748560112683</v>
      </c>
      <c r="P260" s="32">
        <f>F260/K260</f>
        <v>4.1973098205047457</v>
      </c>
      <c r="Q260" s="29">
        <f t="shared" si="14"/>
        <v>-0.11476704022096144</v>
      </c>
      <c r="R260" s="22">
        <f t="shared" si="15"/>
        <v>-9.0612754416418473E-2</v>
      </c>
    </row>
    <row r="261" spans="1:18" ht="32" customHeight="1">
      <c r="A261" s="18" t="s">
        <v>125</v>
      </c>
      <c r="B261" s="5" t="s">
        <v>124</v>
      </c>
      <c r="C261" s="5" t="s">
        <v>57</v>
      </c>
      <c r="D261" s="6">
        <v>1016614</v>
      </c>
      <c r="E261" s="6">
        <v>797749</v>
      </c>
      <c r="F261" s="6">
        <v>1896608</v>
      </c>
      <c r="G261" s="8">
        <v>1.377</v>
      </c>
      <c r="H261" s="22">
        <f t="shared" si="12"/>
        <v>0.86561271042893373</v>
      </c>
      <c r="I261" s="6">
        <v>124462</v>
      </c>
      <c r="J261" s="6">
        <v>87960</v>
      </c>
      <c r="K261" s="6">
        <v>167853</v>
      </c>
      <c r="L261" s="8">
        <v>0.90800000000000003</v>
      </c>
      <c r="M261" s="22">
        <f t="shared" si="13"/>
        <v>0.34862849705130883</v>
      </c>
      <c r="N261" s="32">
        <f>D261/I261</f>
        <v>8.1680673619257291</v>
      </c>
      <c r="O261" s="32">
        <f>E261/J261</f>
        <v>9.0694520236471128</v>
      </c>
      <c r="P261" s="32">
        <f>F261/K261</f>
        <v>11.299220150965429</v>
      </c>
      <c r="Q261" s="29">
        <f t="shared" si="14"/>
        <v>0.24585477948442311</v>
      </c>
      <c r="R261" s="22">
        <f t="shared" si="15"/>
        <v>0.38334071577753115</v>
      </c>
    </row>
    <row r="262" spans="1:18" ht="32" customHeight="1">
      <c r="A262" s="18" t="s">
        <v>125</v>
      </c>
      <c r="B262" s="5" t="s">
        <v>124</v>
      </c>
      <c r="C262" s="5" t="s">
        <v>59</v>
      </c>
      <c r="D262" s="6">
        <v>962839</v>
      </c>
      <c r="E262" s="6">
        <v>133144</v>
      </c>
      <c r="F262" s="6">
        <v>26553</v>
      </c>
      <c r="G262" s="8">
        <v>-0.80100000000000005</v>
      </c>
      <c r="H262" s="22">
        <f t="shared" si="12"/>
        <v>-0.97242218065533281</v>
      </c>
      <c r="I262" s="6">
        <v>168150</v>
      </c>
      <c r="J262" s="6">
        <v>28941</v>
      </c>
      <c r="K262" s="6">
        <v>3140</v>
      </c>
      <c r="L262" s="8">
        <v>-0.89200000000000002</v>
      </c>
      <c r="M262" s="22">
        <f t="shared" si="13"/>
        <v>-0.98132619684805233</v>
      </c>
      <c r="N262" s="32">
        <f>D262/I262</f>
        <v>5.726071959559917</v>
      </c>
      <c r="O262" s="32">
        <f>E262/J262</f>
        <v>4.6005321170657547</v>
      </c>
      <c r="P262" s="32">
        <f>F262/K262</f>
        <v>8.4563694267515928</v>
      </c>
      <c r="Q262" s="29">
        <f t="shared" si="14"/>
        <v>0.83812854938726367</v>
      </c>
      <c r="R262" s="22">
        <f t="shared" si="15"/>
        <v>0.47681857414196999</v>
      </c>
    </row>
    <row r="263" spans="1:18" ht="32" customHeight="1">
      <c r="A263" s="18" t="s">
        <v>125</v>
      </c>
      <c r="B263" s="5" t="s">
        <v>124</v>
      </c>
      <c r="C263" s="5" t="s">
        <v>60</v>
      </c>
      <c r="D263" s="7">
        <v>0</v>
      </c>
      <c r="E263" s="7">
        <v>0</v>
      </c>
      <c r="F263" s="6">
        <v>4665</v>
      </c>
      <c r="G263" s="7" t="s">
        <v>3</v>
      </c>
      <c r="H263" s="22" t="e">
        <f t="shared" si="12"/>
        <v>#DIV/0!</v>
      </c>
      <c r="I263" s="7">
        <v>0</v>
      </c>
      <c r="J263" s="7">
        <v>0</v>
      </c>
      <c r="K263" s="7">
        <v>383</v>
      </c>
      <c r="L263" s="7" t="s">
        <v>3</v>
      </c>
      <c r="M263" s="22" t="e">
        <f t="shared" si="13"/>
        <v>#DIV/0!</v>
      </c>
      <c r="N263" s="32" t="e">
        <f>D263/I263</f>
        <v>#DIV/0!</v>
      </c>
      <c r="O263" s="32" t="e">
        <f>E263/J263</f>
        <v>#DIV/0!</v>
      </c>
      <c r="P263" s="32">
        <f>F263/K263</f>
        <v>12.180156657963446</v>
      </c>
      <c r="Q263" s="29" t="e">
        <f t="shared" si="14"/>
        <v>#DIV/0!</v>
      </c>
      <c r="R263" s="22" t="e">
        <f t="shared" si="15"/>
        <v>#DIV/0!</v>
      </c>
    </row>
    <row r="264" spans="1:18" ht="32" customHeight="1">
      <c r="A264" s="18" t="s">
        <v>125</v>
      </c>
      <c r="B264" s="5" t="s">
        <v>124</v>
      </c>
      <c r="C264" s="5" t="s">
        <v>62</v>
      </c>
      <c r="D264" s="6">
        <v>4941</v>
      </c>
      <c r="E264" s="6">
        <v>2660</v>
      </c>
      <c r="F264" s="6">
        <v>28410</v>
      </c>
      <c r="G264" s="8">
        <v>9.68</v>
      </c>
      <c r="H264" s="22">
        <f t="shared" si="12"/>
        <v>4.7498482088646021</v>
      </c>
      <c r="I264" s="7">
        <v>570</v>
      </c>
      <c r="J264" s="7">
        <v>95</v>
      </c>
      <c r="K264" s="6">
        <v>1976</v>
      </c>
      <c r="L264" s="8">
        <v>19.8</v>
      </c>
      <c r="M264" s="22">
        <f t="shared" si="13"/>
        <v>2.4666666666666668</v>
      </c>
      <c r="N264" s="32">
        <f>D264/I264</f>
        <v>8.6684210526315795</v>
      </c>
      <c r="O264" s="32">
        <f>E264/J264</f>
        <v>28</v>
      </c>
      <c r="P264" s="32">
        <f>F264/K264</f>
        <v>14.37753036437247</v>
      </c>
      <c r="Q264" s="29">
        <f t="shared" si="14"/>
        <v>-0.4865167727009832</v>
      </c>
      <c r="R264" s="22">
        <f t="shared" si="15"/>
        <v>0.65861006024940449</v>
      </c>
    </row>
    <row r="265" spans="1:18" ht="32" customHeight="1">
      <c r="A265" s="18" t="s">
        <v>125</v>
      </c>
      <c r="B265" s="5" t="s">
        <v>124</v>
      </c>
      <c r="C265" s="5" t="s">
        <v>63</v>
      </c>
      <c r="D265" s="7">
        <v>0</v>
      </c>
      <c r="E265" s="6">
        <v>241001</v>
      </c>
      <c r="F265" s="7">
        <v>0</v>
      </c>
      <c r="G265" s="8">
        <v>-1</v>
      </c>
      <c r="H265" s="22" t="e">
        <f t="shared" si="12"/>
        <v>#DIV/0!</v>
      </c>
      <c r="I265" s="7">
        <v>0</v>
      </c>
      <c r="J265" s="6">
        <v>39902</v>
      </c>
      <c r="K265" s="7">
        <v>0</v>
      </c>
      <c r="L265" s="8">
        <v>-1</v>
      </c>
      <c r="M265" s="22" t="e">
        <f t="shared" si="13"/>
        <v>#DIV/0!</v>
      </c>
      <c r="N265" s="32" t="e">
        <f>D265/I265</f>
        <v>#DIV/0!</v>
      </c>
      <c r="O265" s="32">
        <f>E265/J265</f>
        <v>6.0398225652849478</v>
      </c>
      <c r="P265" s="32" t="e">
        <f>F265/K265</f>
        <v>#DIV/0!</v>
      </c>
      <c r="Q265" s="29" t="e">
        <f t="shared" si="14"/>
        <v>#DIV/0!</v>
      </c>
      <c r="R265" s="22" t="e">
        <f t="shared" si="15"/>
        <v>#DIV/0!</v>
      </c>
    </row>
    <row r="266" spans="1:18" ht="32" customHeight="1">
      <c r="A266" s="18" t="s">
        <v>125</v>
      </c>
      <c r="B266" s="5" t="s">
        <v>124</v>
      </c>
      <c r="C266" s="5" t="s">
        <v>64</v>
      </c>
      <c r="D266" s="6">
        <v>431464</v>
      </c>
      <c r="E266" s="6">
        <v>293169</v>
      </c>
      <c r="F266" s="6">
        <v>18415</v>
      </c>
      <c r="G266" s="8">
        <v>-0.93700000000000006</v>
      </c>
      <c r="H266" s="22">
        <f t="shared" si="12"/>
        <v>-0.95731973003541426</v>
      </c>
      <c r="I266" s="6">
        <v>166615</v>
      </c>
      <c r="J266" s="6">
        <v>57027</v>
      </c>
      <c r="K266" s="6">
        <v>17779</v>
      </c>
      <c r="L266" s="8">
        <v>-0.68799999999999994</v>
      </c>
      <c r="M266" s="22">
        <f t="shared" si="13"/>
        <v>-0.89329292080544964</v>
      </c>
      <c r="N266" s="32">
        <f>D266/I266</f>
        <v>2.5895867718992887</v>
      </c>
      <c r="O266" s="32">
        <f>E266/J266</f>
        <v>5.1408806354884531</v>
      </c>
      <c r="P266" s="32">
        <f>F266/K266</f>
        <v>1.0357725406378311</v>
      </c>
      <c r="Q266" s="29">
        <f t="shared" si="14"/>
        <v>-0.79852235169832553</v>
      </c>
      <c r="R266" s="22">
        <f t="shared" si="15"/>
        <v>-0.6000240069661148</v>
      </c>
    </row>
    <row r="267" spans="1:18" ht="32" customHeight="1">
      <c r="A267" s="18" t="s">
        <v>125</v>
      </c>
      <c r="B267" s="5" t="s">
        <v>124</v>
      </c>
      <c r="C267" s="5" t="s">
        <v>66</v>
      </c>
      <c r="D267" s="6">
        <v>21933</v>
      </c>
      <c r="E267" s="6">
        <v>58417</v>
      </c>
      <c r="F267" s="6">
        <v>36110</v>
      </c>
      <c r="G267" s="8">
        <v>-0.38200000000000001</v>
      </c>
      <c r="H267" s="22">
        <f t="shared" si="12"/>
        <v>0.64637760452286508</v>
      </c>
      <c r="I267" s="6">
        <v>11688</v>
      </c>
      <c r="J267" s="6">
        <v>17718</v>
      </c>
      <c r="K267" s="6">
        <v>8555</v>
      </c>
      <c r="L267" s="8">
        <v>-0.51700000000000002</v>
      </c>
      <c r="M267" s="22">
        <f t="shared" si="13"/>
        <v>-0.26805270362765227</v>
      </c>
      <c r="N267" s="32">
        <f>D267/I267</f>
        <v>1.8765400410677617</v>
      </c>
      <c r="O267" s="32">
        <f>E267/J267</f>
        <v>3.2970425555931819</v>
      </c>
      <c r="P267" s="32">
        <f>F267/K267</f>
        <v>4.2209234365867916</v>
      </c>
      <c r="Q267" s="29">
        <f t="shared" si="14"/>
        <v>0.28021503071785225</v>
      </c>
      <c r="R267" s="22">
        <f t="shared" si="15"/>
        <v>1.2493116822516948</v>
      </c>
    </row>
    <row r="268" spans="1:18" ht="32" customHeight="1">
      <c r="A268" s="18" t="s">
        <v>125</v>
      </c>
      <c r="B268" s="5" t="s">
        <v>124</v>
      </c>
      <c r="C268" s="5" t="s">
        <v>67</v>
      </c>
      <c r="D268" s="6">
        <v>126655</v>
      </c>
      <c r="E268" s="6">
        <v>369191</v>
      </c>
      <c r="F268" s="6">
        <v>146360</v>
      </c>
      <c r="G268" s="8">
        <v>-0.60399999999999998</v>
      </c>
      <c r="H268" s="22">
        <f t="shared" si="12"/>
        <v>0.15558011922150725</v>
      </c>
      <c r="I268" s="6">
        <v>8970</v>
      </c>
      <c r="J268" s="6">
        <v>31504</v>
      </c>
      <c r="K268" s="6">
        <v>20765</v>
      </c>
      <c r="L268" s="8">
        <v>-0.34100000000000003</v>
      </c>
      <c r="M268" s="22">
        <f t="shared" si="13"/>
        <v>1.3149386845039019</v>
      </c>
      <c r="N268" s="32">
        <f>D268/I268</f>
        <v>14.11984392419175</v>
      </c>
      <c r="O268" s="32">
        <f>E268/J268</f>
        <v>11.718861097003556</v>
      </c>
      <c r="P268" s="32">
        <f>F268/K268</f>
        <v>7.0483987478930894</v>
      </c>
      <c r="Q268" s="29">
        <f t="shared" si="14"/>
        <v>-0.39854234216537271</v>
      </c>
      <c r="R268" s="22">
        <f t="shared" si="15"/>
        <v>-0.50081610067821236</v>
      </c>
    </row>
    <row r="269" spans="1:18" ht="32" customHeight="1">
      <c r="A269" s="18" t="s">
        <v>125</v>
      </c>
      <c r="B269" s="5" t="s">
        <v>124</v>
      </c>
      <c r="C269" s="5" t="s">
        <v>70</v>
      </c>
      <c r="D269" s="6">
        <v>2115</v>
      </c>
      <c r="E269" s="6">
        <v>57167</v>
      </c>
      <c r="F269" s="7">
        <v>0</v>
      </c>
      <c r="G269" s="8">
        <v>-1</v>
      </c>
      <c r="H269" s="22">
        <f t="shared" si="12"/>
        <v>-1</v>
      </c>
      <c r="I269" s="7">
        <v>500</v>
      </c>
      <c r="J269" s="6">
        <v>10020</v>
      </c>
      <c r="K269" s="7">
        <v>0</v>
      </c>
      <c r="L269" s="8">
        <v>-1</v>
      </c>
      <c r="M269" s="22">
        <f t="shared" si="13"/>
        <v>-1</v>
      </c>
      <c r="N269" s="32">
        <f>D269/I269</f>
        <v>4.2300000000000004</v>
      </c>
      <c r="O269" s="32">
        <f>E269/J269</f>
        <v>5.7052894211576843</v>
      </c>
      <c r="P269" s="32" t="e">
        <f>F269/K269</f>
        <v>#DIV/0!</v>
      </c>
      <c r="Q269" s="29" t="e">
        <f t="shared" si="14"/>
        <v>#DIV/0!</v>
      </c>
      <c r="R269" s="22" t="e">
        <f t="shared" si="15"/>
        <v>#DIV/0!</v>
      </c>
    </row>
    <row r="270" spans="1:18" ht="32" customHeight="1">
      <c r="A270" s="18" t="s">
        <v>125</v>
      </c>
      <c r="B270" s="5" t="s">
        <v>124</v>
      </c>
      <c r="C270" s="5" t="s">
        <v>110</v>
      </c>
      <c r="D270" s="7">
        <v>0</v>
      </c>
      <c r="E270" s="7">
        <v>0</v>
      </c>
      <c r="F270" s="6">
        <v>3240</v>
      </c>
      <c r="G270" s="7" t="s">
        <v>3</v>
      </c>
      <c r="H270" s="22" t="e">
        <f t="shared" si="12"/>
        <v>#DIV/0!</v>
      </c>
      <c r="I270" s="7">
        <v>0</v>
      </c>
      <c r="J270" s="7">
        <v>0</v>
      </c>
      <c r="K270" s="7">
        <v>720</v>
      </c>
      <c r="L270" s="7" t="s">
        <v>3</v>
      </c>
      <c r="M270" s="22" t="e">
        <f t="shared" si="13"/>
        <v>#DIV/0!</v>
      </c>
      <c r="N270" s="32" t="e">
        <f>D270/I270</f>
        <v>#DIV/0!</v>
      </c>
      <c r="O270" s="32" t="e">
        <f>E270/J270</f>
        <v>#DIV/0!</v>
      </c>
      <c r="P270" s="32">
        <f>F270/K270</f>
        <v>4.5</v>
      </c>
      <c r="Q270" s="29" t="e">
        <f t="shared" si="14"/>
        <v>#DIV/0!</v>
      </c>
      <c r="R270" s="22" t="e">
        <f t="shared" si="15"/>
        <v>#DIV/0!</v>
      </c>
    </row>
    <row r="271" spans="1:18" ht="32" customHeight="1">
      <c r="A271" s="18" t="s">
        <v>125</v>
      </c>
      <c r="B271" s="5" t="s">
        <v>124</v>
      </c>
      <c r="C271" s="5" t="s">
        <v>72</v>
      </c>
      <c r="D271" s="6">
        <v>2510</v>
      </c>
      <c r="E271" s="7">
        <v>0</v>
      </c>
      <c r="F271" s="7">
        <v>0</v>
      </c>
      <c r="G271" s="7" t="s">
        <v>3</v>
      </c>
      <c r="H271" s="22">
        <f t="shared" si="12"/>
        <v>-1</v>
      </c>
      <c r="I271" s="7">
        <v>600</v>
      </c>
      <c r="J271" s="7">
        <v>0</v>
      </c>
      <c r="K271" s="7">
        <v>0</v>
      </c>
      <c r="L271" s="7" t="s">
        <v>3</v>
      </c>
      <c r="M271" s="22">
        <f t="shared" si="13"/>
        <v>-1</v>
      </c>
      <c r="N271" s="32">
        <f>D271/I271</f>
        <v>4.1833333333333336</v>
      </c>
      <c r="O271" s="32" t="e">
        <f>E271/J271</f>
        <v>#DIV/0!</v>
      </c>
      <c r="P271" s="32" t="e">
        <f>F271/K271</f>
        <v>#DIV/0!</v>
      </c>
      <c r="Q271" s="29" t="e">
        <f t="shared" si="14"/>
        <v>#DIV/0!</v>
      </c>
      <c r="R271" s="22" t="e">
        <f t="shared" si="15"/>
        <v>#DIV/0!</v>
      </c>
    </row>
    <row r="272" spans="1:18" ht="32" customHeight="1">
      <c r="A272" s="18" t="s">
        <v>125</v>
      </c>
      <c r="B272" s="5" t="s">
        <v>124</v>
      </c>
      <c r="C272" s="5" t="s">
        <v>73</v>
      </c>
      <c r="D272" s="7">
        <v>0</v>
      </c>
      <c r="E272" s="7">
        <v>0</v>
      </c>
      <c r="F272" s="6">
        <v>118704</v>
      </c>
      <c r="G272" s="7" t="s">
        <v>3</v>
      </c>
      <c r="H272" s="22" t="e">
        <f t="shared" si="12"/>
        <v>#DIV/0!</v>
      </c>
      <c r="I272" s="7">
        <v>0</v>
      </c>
      <c r="J272" s="7">
        <v>0</v>
      </c>
      <c r="K272" s="6">
        <v>8018</v>
      </c>
      <c r="L272" s="7" t="s">
        <v>3</v>
      </c>
      <c r="M272" s="22" t="e">
        <f t="shared" si="13"/>
        <v>#DIV/0!</v>
      </c>
      <c r="N272" s="32" t="e">
        <f>D272/I272</f>
        <v>#DIV/0!</v>
      </c>
      <c r="O272" s="32" t="e">
        <f>E272/J272</f>
        <v>#DIV/0!</v>
      </c>
      <c r="P272" s="32">
        <f>F272/K272</f>
        <v>14.804689448740334</v>
      </c>
      <c r="Q272" s="29" t="e">
        <f t="shared" si="14"/>
        <v>#DIV/0!</v>
      </c>
      <c r="R272" s="22" t="e">
        <f t="shared" si="15"/>
        <v>#DIV/0!</v>
      </c>
    </row>
    <row r="273" spans="1:18" ht="32" customHeight="1">
      <c r="A273" s="18" t="s">
        <v>125</v>
      </c>
      <c r="B273" s="5" t="s">
        <v>124</v>
      </c>
      <c r="C273" s="5" t="s">
        <v>74</v>
      </c>
      <c r="D273" s="7">
        <v>0</v>
      </c>
      <c r="E273" s="6">
        <v>98039</v>
      </c>
      <c r="F273" s="6">
        <v>213250</v>
      </c>
      <c r="G273" s="8">
        <v>1.175</v>
      </c>
      <c r="H273" s="22" t="e">
        <f t="shared" si="12"/>
        <v>#DIV/0!</v>
      </c>
      <c r="I273" s="7">
        <v>0</v>
      </c>
      <c r="J273" s="6">
        <v>3991</v>
      </c>
      <c r="K273" s="6">
        <v>15097</v>
      </c>
      <c r="L273" s="8">
        <v>2.7829999999999999</v>
      </c>
      <c r="M273" s="22" t="e">
        <f t="shared" si="13"/>
        <v>#DIV/0!</v>
      </c>
      <c r="N273" s="32" t="e">
        <f>D273/I273</f>
        <v>#DIV/0!</v>
      </c>
      <c r="O273" s="32">
        <f>E273/J273</f>
        <v>24.565021297920321</v>
      </c>
      <c r="P273" s="32">
        <f>F273/K273</f>
        <v>14.125322911836788</v>
      </c>
      <c r="Q273" s="29">
        <f t="shared" si="14"/>
        <v>-0.42498226480134826</v>
      </c>
      <c r="R273" s="22" t="e">
        <f t="shared" si="15"/>
        <v>#DIV/0!</v>
      </c>
    </row>
    <row r="274" spans="1:18" ht="32" customHeight="1">
      <c r="A274" s="18" t="s">
        <v>125</v>
      </c>
      <c r="B274" s="5" t="s">
        <v>124</v>
      </c>
      <c r="C274" s="5" t="s">
        <v>75</v>
      </c>
      <c r="D274" s="6">
        <v>4552918</v>
      </c>
      <c r="E274" s="6">
        <v>5136025</v>
      </c>
      <c r="F274" s="6">
        <v>884729</v>
      </c>
      <c r="G274" s="8">
        <v>-0.82799999999999996</v>
      </c>
      <c r="H274" s="22">
        <f t="shared" si="12"/>
        <v>-0.80567868782174423</v>
      </c>
      <c r="I274" s="6">
        <v>660879</v>
      </c>
      <c r="J274" s="6">
        <v>533350</v>
      </c>
      <c r="K274" s="6">
        <v>90628</v>
      </c>
      <c r="L274" s="8">
        <v>-0.83</v>
      </c>
      <c r="M274" s="22">
        <f t="shared" si="13"/>
        <v>-0.86286748406289204</v>
      </c>
      <c r="N274" s="32">
        <f>D274/I274</f>
        <v>6.8891854636022627</v>
      </c>
      <c r="O274" s="32">
        <f>E274/J274</f>
        <v>9.6297459454392058</v>
      </c>
      <c r="P274" s="32">
        <f>F274/K274</f>
        <v>9.7622037339453591</v>
      </c>
      <c r="Q274" s="29">
        <f t="shared" si="14"/>
        <v>1.3755065736587508E-2</v>
      </c>
      <c r="R274" s="22">
        <f t="shared" si="15"/>
        <v>0.41703308548189871</v>
      </c>
    </row>
    <row r="275" spans="1:18" ht="32" customHeight="1">
      <c r="A275" s="18" t="s">
        <v>125</v>
      </c>
      <c r="B275" s="5" t="s">
        <v>124</v>
      </c>
      <c r="C275" s="5" t="s">
        <v>76</v>
      </c>
      <c r="D275" s="6">
        <v>3084325</v>
      </c>
      <c r="E275" s="6">
        <v>7424315</v>
      </c>
      <c r="F275" s="6">
        <v>5358289</v>
      </c>
      <c r="G275" s="8">
        <v>-0.27800000000000002</v>
      </c>
      <c r="H275" s="22">
        <f t="shared" si="12"/>
        <v>0.73726471756381051</v>
      </c>
      <c r="I275" s="6">
        <v>122416</v>
      </c>
      <c r="J275" s="6">
        <v>312546</v>
      </c>
      <c r="K275" s="6">
        <v>306959</v>
      </c>
      <c r="L275" s="8">
        <v>-1.7999999999999999E-2</v>
      </c>
      <c r="M275" s="22">
        <f t="shared" si="13"/>
        <v>1.5075071886027971</v>
      </c>
      <c r="N275" s="32">
        <f>D275/I275</f>
        <v>25.195440138543979</v>
      </c>
      <c r="O275" s="32">
        <f>E275/J275</f>
        <v>23.75431136536702</v>
      </c>
      <c r="P275" s="32">
        <f>F275/K275</f>
        <v>17.456041360572584</v>
      </c>
      <c r="Q275" s="29">
        <f t="shared" si="14"/>
        <v>-0.26514218441950288</v>
      </c>
      <c r="R275" s="22">
        <f t="shared" si="15"/>
        <v>-0.30717458140894566</v>
      </c>
    </row>
    <row r="276" spans="1:18" ht="32" customHeight="1">
      <c r="A276" s="18" t="s">
        <v>125</v>
      </c>
      <c r="B276" s="5" t="s">
        <v>124</v>
      </c>
      <c r="C276" s="5" t="s">
        <v>78</v>
      </c>
      <c r="D276" s="6">
        <v>18239</v>
      </c>
      <c r="E276" s="6">
        <v>52559</v>
      </c>
      <c r="F276" s="6">
        <v>305039</v>
      </c>
      <c r="G276" s="8">
        <v>4.8040000000000003</v>
      </c>
      <c r="H276" s="22">
        <f t="shared" si="12"/>
        <v>15.724546301880586</v>
      </c>
      <c r="I276" s="6">
        <v>4886</v>
      </c>
      <c r="J276" s="6">
        <v>13289</v>
      </c>
      <c r="K276" s="6">
        <v>67414</v>
      </c>
      <c r="L276" s="8">
        <v>4.0730000000000004</v>
      </c>
      <c r="M276" s="22">
        <f t="shared" si="13"/>
        <v>12.797380270159639</v>
      </c>
      <c r="N276" s="32">
        <f>D276/I276</f>
        <v>3.7329103561195254</v>
      </c>
      <c r="O276" s="32">
        <f>E276/J276</f>
        <v>3.9550756264579729</v>
      </c>
      <c r="P276" s="32">
        <f>F276/K276</f>
        <v>4.5248613047734896</v>
      </c>
      <c r="Q276" s="29">
        <f t="shared" si="14"/>
        <v>0.14406442053948706</v>
      </c>
      <c r="R276" s="22">
        <f t="shared" si="15"/>
        <v>0.21215375487270513</v>
      </c>
    </row>
    <row r="277" spans="1:18" ht="32" customHeight="1">
      <c r="A277" s="18" t="s">
        <v>125</v>
      </c>
      <c r="B277" s="5" t="s">
        <v>124</v>
      </c>
      <c r="C277" s="5" t="s">
        <v>80</v>
      </c>
      <c r="D277" s="6">
        <v>90787</v>
      </c>
      <c r="E277" s="6">
        <v>23945</v>
      </c>
      <c r="F277" s="6">
        <v>7250</v>
      </c>
      <c r="G277" s="8">
        <v>-0.69699999999999995</v>
      </c>
      <c r="H277" s="22">
        <f t="shared" si="12"/>
        <v>-0.92014275171555404</v>
      </c>
      <c r="I277" s="6">
        <v>39668</v>
      </c>
      <c r="J277" s="6">
        <v>7875</v>
      </c>
      <c r="K277" s="7">
        <v>745</v>
      </c>
      <c r="L277" s="8">
        <v>-0.90500000000000003</v>
      </c>
      <c r="M277" s="22">
        <f t="shared" si="13"/>
        <v>-0.98121911868508627</v>
      </c>
      <c r="N277" s="32">
        <f>D277/I277</f>
        <v>2.2886709690430576</v>
      </c>
      <c r="O277" s="32">
        <f>E277/J277</f>
        <v>3.0406349206349206</v>
      </c>
      <c r="P277" s="32">
        <f>F277/K277</f>
        <v>9.7315436241610733</v>
      </c>
      <c r="Q277" s="29">
        <f t="shared" si="14"/>
        <v>2.2004972244839616</v>
      </c>
      <c r="R277" s="22">
        <f t="shared" si="15"/>
        <v>3.2520501006005422</v>
      </c>
    </row>
    <row r="278" spans="1:18" ht="32" customHeight="1">
      <c r="A278" s="18" t="s">
        <v>125</v>
      </c>
      <c r="B278" s="5" t="s">
        <v>124</v>
      </c>
      <c r="C278" s="5" t="s">
        <v>82</v>
      </c>
      <c r="D278" s="6">
        <v>46176</v>
      </c>
      <c r="E278" s="7">
        <v>0</v>
      </c>
      <c r="F278" s="7">
        <v>0</v>
      </c>
      <c r="G278" s="7" t="s">
        <v>3</v>
      </c>
      <c r="H278" s="22">
        <f t="shared" si="12"/>
        <v>-1</v>
      </c>
      <c r="I278" s="6">
        <v>5387</v>
      </c>
      <c r="J278" s="7">
        <v>0</v>
      </c>
      <c r="K278" s="7">
        <v>0</v>
      </c>
      <c r="L278" s="7" t="s">
        <v>3</v>
      </c>
      <c r="M278" s="22">
        <f t="shared" si="13"/>
        <v>-1</v>
      </c>
      <c r="N278" s="32">
        <f>D278/I278</f>
        <v>8.5717467978466679</v>
      </c>
      <c r="O278" s="32" t="e">
        <f>E278/J278</f>
        <v>#DIV/0!</v>
      </c>
      <c r="P278" s="32" t="e">
        <f>F278/K278</f>
        <v>#DIV/0!</v>
      </c>
      <c r="Q278" s="29" t="e">
        <f t="shared" si="14"/>
        <v>#DIV/0!</v>
      </c>
      <c r="R278" s="22" t="e">
        <f t="shared" si="15"/>
        <v>#DIV/0!</v>
      </c>
    </row>
    <row r="279" spans="1:18" ht="32" customHeight="1">
      <c r="A279" s="18" t="s">
        <v>125</v>
      </c>
      <c r="B279" s="5" t="s">
        <v>124</v>
      </c>
      <c r="C279" s="5" t="s">
        <v>83</v>
      </c>
      <c r="D279" s="6">
        <v>63747</v>
      </c>
      <c r="E279" s="6">
        <v>526461</v>
      </c>
      <c r="F279" s="7">
        <v>0</v>
      </c>
      <c r="G279" s="8">
        <v>-1</v>
      </c>
      <c r="H279" s="22">
        <f t="shared" si="12"/>
        <v>-1</v>
      </c>
      <c r="I279" s="6">
        <v>20040</v>
      </c>
      <c r="J279" s="6">
        <v>165720</v>
      </c>
      <c r="K279" s="7">
        <v>0</v>
      </c>
      <c r="L279" s="8">
        <v>-1</v>
      </c>
      <c r="M279" s="22">
        <f t="shared" si="13"/>
        <v>-1</v>
      </c>
      <c r="N279" s="32">
        <f>D279/I279</f>
        <v>3.180988023952096</v>
      </c>
      <c r="O279" s="32">
        <f>E279/J279</f>
        <v>3.1768102824040549</v>
      </c>
      <c r="P279" s="32" t="e">
        <f>F279/K279</f>
        <v>#DIV/0!</v>
      </c>
      <c r="Q279" s="29" t="e">
        <f t="shared" si="14"/>
        <v>#DIV/0!</v>
      </c>
      <c r="R279" s="22" t="e">
        <f t="shared" si="15"/>
        <v>#DIV/0!</v>
      </c>
    </row>
    <row r="280" spans="1:18" ht="32" customHeight="1">
      <c r="A280" s="18" t="s">
        <v>125</v>
      </c>
      <c r="B280" s="5" t="s">
        <v>124</v>
      </c>
      <c r="C280" s="5" t="s">
        <v>85</v>
      </c>
      <c r="D280" s="6">
        <v>100550</v>
      </c>
      <c r="E280" s="6">
        <v>15327</v>
      </c>
      <c r="F280" s="6">
        <v>210711</v>
      </c>
      <c r="G280" s="8">
        <v>12.747999999999999</v>
      </c>
      <c r="H280" s="22">
        <f t="shared" si="12"/>
        <v>1.0955842864246643</v>
      </c>
      <c r="I280" s="6">
        <v>5873</v>
      </c>
      <c r="J280" s="7">
        <v>452</v>
      </c>
      <c r="K280" s="6">
        <v>6443</v>
      </c>
      <c r="L280" s="8">
        <v>13.254</v>
      </c>
      <c r="M280" s="22">
        <f t="shared" si="13"/>
        <v>9.7054316363017201E-2</v>
      </c>
      <c r="N280" s="32">
        <f>D280/I280</f>
        <v>17.120721947897156</v>
      </c>
      <c r="O280" s="32">
        <f>E280/J280</f>
        <v>33.909292035398231</v>
      </c>
      <c r="P280" s="32">
        <f>F280/K280</f>
        <v>32.703864659320189</v>
      </c>
      <c r="Q280" s="29">
        <f t="shared" si="14"/>
        <v>-3.5548585762854759E-2</v>
      </c>
      <c r="R280" s="22">
        <f t="shared" si="15"/>
        <v>0.91019191590440052</v>
      </c>
    </row>
    <row r="281" spans="1:18" ht="32" customHeight="1">
      <c r="A281" s="18" t="s">
        <v>125</v>
      </c>
      <c r="B281" s="5" t="s">
        <v>124</v>
      </c>
      <c r="C281" s="5" t="s">
        <v>86</v>
      </c>
      <c r="D281" s="6">
        <v>34204</v>
      </c>
      <c r="E281" s="7">
        <v>0</v>
      </c>
      <c r="F281" s="7">
        <v>0</v>
      </c>
      <c r="G281" s="7" t="s">
        <v>3</v>
      </c>
      <c r="H281" s="22">
        <f t="shared" si="12"/>
        <v>-1</v>
      </c>
      <c r="I281" s="6">
        <v>10020</v>
      </c>
      <c r="J281" s="7">
        <v>0</v>
      </c>
      <c r="K281" s="7">
        <v>0</v>
      </c>
      <c r="L281" s="7" t="s">
        <v>3</v>
      </c>
      <c r="M281" s="22">
        <f t="shared" si="13"/>
        <v>-1</v>
      </c>
      <c r="N281" s="32">
        <f>D281/I281</f>
        <v>3.413572854291417</v>
      </c>
      <c r="O281" s="32" t="e">
        <f>E281/J281</f>
        <v>#DIV/0!</v>
      </c>
      <c r="P281" s="32" t="e">
        <f>F281/K281</f>
        <v>#DIV/0!</v>
      </c>
      <c r="Q281" s="29" t="e">
        <f t="shared" si="14"/>
        <v>#DIV/0!</v>
      </c>
      <c r="R281" s="22" t="e">
        <f t="shared" si="15"/>
        <v>#DIV/0!</v>
      </c>
    </row>
    <row r="282" spans="1:18" ht="32" customHeight="1">
      <c r="A282" s="18" t="s">
        <v>125</v>
      </c>
      <c r="B282" s="5" t="s">
        <v>124</v>
      </c>
      <c r="C282" s="5" t="s">
        <v>87</v>
      </c>
      <c r="D282" s="6">
        <v>1055663</v>
      </c>
      <c r="E282" s="6">
        <v>2830903</v>
      </c>
      <c r="F282" s="6">
        <v>86872</v>
      </c>
      <c r="G282" s="8">
        <v>-0.96899999999999997</v>
      </c>
      <c r="H282" s="22">
        <f t="shared" si="12"/>
        <v>-0.91770858692594137</v>
      </c>
      <c r="I282" s="6">
        <v>311658</v>
      </c>
      <c r="J282" s="6">
        <v>769952</v>
      </c>
      <c r="K282" s="6">
        <v>16560</v>
      </c>
      <c r="L282" s="8">
        <v>-0.97799999999999998</v>
      </c>
      <c r="M282" s="22">
        <f t="shared" si="13"/>
        <v>-0.94686483260497079</v>
      </c>
      <c r="N282" s="32">
        <f>D282/I282</f>
        <v>3.387248201554268</v>
      </c>
      <c r="O282" s="32">
        <f>E282/J282</f>
        <v>3.6767266011387725</v>
      </c>
      <c r="P282" s="32">
        <f>F282/K282</f>
        <v>5.2458937198067632</v>
      </c>
      <c r="Q282" s="29">
        <f t="shared" si="14"/>
        <v>0.42678373697461791</v>
      </c>
      <c r="R282" s="22">
        <f t="shared" si="15"/>
        <v>0.54871843090790917</v>
      </c>
    </row>
    <row r="283" spans="1:18" ht="32" customHeight="1">
      <c r="A283" s="10"/>
      <c r="B283" s="10"/>
      <c r="C283" s="10"/>
      <c r="D283" s="11"/>
      <c r="E283" s="12"/>
      <c r="F283" s="12"/>
      <c r="G283" s="13"/>
      <c r="H283" s="13"/>
      <c r="I283" s="7"/>
      <c r="J283" s="7"/>
      <c r="K283" s="7"/>
      <c r="L283" s="7"/>
    </row>
    <row r="284" spans="1:18" ht="32" customHeight="1">
      <c r="A284" s="14"/>
      <c r="B284" s="14"/>
      <c r="C284" s="10"/>
      <c r="D284" s="11"/>
      <c r="E284" s="11"/>
      <c r="F284" s="12"/>
      <c r="G284" s="11"/>
      <c r="H284" s="11"/>
      <c r="I284" s="6"/>
      <c r="J284" s="7"/>
      <c r="K284" s="7"/>
      <c r="L284" s="7"/>
    </row>
    <row r="285" spans="1:18" ht="32" customHeight="1">
      <c r="A285" s="14"/>
      <c r="B285" s="14"/>
      <c r="C285" s="10"/>
      <c r="D285" s="12"/>
      <c r="E285" s="11"/>
      <c r="F285" s="11"/>
      <c r="G285" s="11"/>
      <c r="H285" s="11"/>
      <c r="I285" s="6"/>
      <c r="J285" s="7"/>
      <c r="K285" s="7"/>
      <c r="L285" s="7"/>
    </row>
    <row r="286" spans="1:18" ht="32" customHeight="1">
      <c r="A286" s="14"/>
      <c r="B286" s="14"/>
      <c r="C286" s="10"/>
      <c r="D286" s="12"/>
      <c r="E286" s="11"/>
      <c r="F286" s="11"/>
      <c r="G286" s="11"/>
      <c r="H286" s="11"/>
      <c r="I286" s="6"/>
      <c r="J286" s="6"/>
      <c r="K286" s="6"/>
      <c r="L286" s="8"/>
    </row>
    <row r="287" spans="1:18" ht="32" customHeight="1">
      <c r="A287" s="14"/>
      <c r="B287" s="14"/>
      <c r="C287" s="10"/>
      <c r="D287" s="12"/>
      <c r="E287" s="12"/>
      <c r="F287" s="12"/>
      <c r="G287" s="13"/>
      <c r="H287" s="13"/>
      <c r="I287" s="7"/>
      <c r="J287" s="7"/>
      <c r="K287" s="7"/>
      <c r="L287" s="7"/>
    </row>
    <row r="288" spans="1:18" ht="32" customHeight="1">
      <c r="A288" s="14"/>
      <c r="B288" s="14"/>
      <c r="C288" s="10"/>
      <c r="D288" s="12"/>
      <c r="E288" s="11"/>
      <c r="F288" s="11"/>
      <c r="G288" s="11"/>
      <c r="H288" s="11"/>
      <c r="I288" s="7"/>
      <c r="J288" s="7"/>
      <c r="K288" s="6"/>
      <c r="L288" s="7"/>
    </row>
    <row r="289" spans="1:12" ht="32" customHeight="1">
      <c r="A289" s="14"/>
      <c r="B289" s="14"/>
      <c r="C289" s="10"/>
      <c r="D289" s="11"/>
      <c r="E289" s="11"/>
      <c r="F289" s="12"/>
      <c r="G289" s="11"/>
      <c r="H289" s="11"/>
      <c r="I289" s="17"/>
      <c r="J289" s="17"/>
      <c r="K289" s="17"/>
      <c r="L289" s="9"/>
    </row>
    <row r="290" spans="1:12" ht="32" customHeight="1">
      <c r="A290" s="14"/>
      <c r="B290" s="14"/>
      <c r="C290" s="10"/>
      <c r="D290" s="11"/>
      <c r="E290" s="12"/>
      <c r="F290" s="11"/>
      <c r="G290" s="13"/>
      <c r="H290" s="13"/>
      <c r="I290" s="12"/>
      <c r="J290" s="12"/>
      <c r="K290" s="11"/>
      <c r="L290" s="13"/>
    </row>
    <row r="291" spans="1:12" ht="32" customHeight="1">
      <c r="A291" s="15"/>
      <c r="B291" s="15"/>
      <c r="C291" s="16"/>
      <c r="D291" s="12"/>
      <c r="E291" s="12"/>
      <c r="F291" s="12"/>
      <c r="G291" s="13"/>
      <c r="H291" s="13"/>
      <c r="I291" s="11"/>
      <c r="J291" s="11"/>
      <c r="K291" s="11"/>
      <c r="L291" s="11"/>
    </row>
    <row r="292" spans="1:12" ht="32" customHeight="1">
      <c r="A292" s="10"/>
      <c r="B292" s="10"/>
      <c r="C292" s="10"/>
      <c r="D292" s="11"/>
      <c r="E292" s="12"/>
      <c r="F292" s="12"/>
      <c r="G292" s="13"/>
      <c r="H292" s="13"/>
      <c r="I292" s="11"/>
      <c r="J292" s="11"/>
      <c r="K292" s="11"/>
      <c r="L292" s="11"/>
    </row>
    <row r="293" spans="1:12" ht="32" customHeight="1">
      <c r="A293" s="14"/>
      <c r="B293" s="14"/>
      <c r="C293" s="14"/>
      <c r="D293" s="12"/>
      <c r="E293" s="11"/>
      <c r="F293" s="11"/>
      <c r="G293" s="11"/>
      <c r="H293" s="11"/>
      <c r="I293" s="11"/>
      <c r="J293" s="11"/>
      <c r="K293" s="12"/>
      <c r="L293" s="11"/>
    </row>
    <row r="294" spans="1:12" ht="32" customHeight="1">
      <c r="A294" s="15"/>
      <c r="B294" s="15"/>
      <c r="C294" s="16"/>
      <c r="D294" s="12"/>
      <c r="E294" s="12"/>
      <c r="F294" s="12"/>
      <c r="G294" s="13"/>
      <c r="H294" s="13"/>
      <c r="I294" s="11"/>
      <c r="J294" s="11"/>
      <c r="K294" s="11"/>
      <c r="L294" s="11"/>
    </row>
    <row r="295" spans="1:12" ht="32" customHeight="1">
      <c r="A295" s="14"/>
      <c r="B295" s="14"/>
      <c r="C295" s="10"/>
      <c r="D295" s="11"/>
      <c r="E295" s="11"/>
      <c r="F295" s="12"/>
      <c r="G295" s="11"/>
      <c r="H295" s="11"/>
      <c r="I295" s="11"/>
      <c r="J295" s="11"/>
      <c r="K295" s="12"/>
      <c r="L295" s="11"/>
    </row>
    <row r="296" spans="1:12" ht="32" customHeight="1">
      <c r="A296" s="14"/>
      <c r="B296" s="14"/>
      <c r="C296" s="10"/>
      <c r="D296" s="12"/>
      <c r="E296" s="11"/>
      <c r="F296" s="11"/>
      <c r="G296" s="11"/>
      <c r="H296" s="11"/>
      <c r="I296" s="11"/>
      <c r="J296" s="12"/>
      <c r="K296" s="11"/>
      <c r="L296" s="13"/>
    </row>
    <row r="297" spans="1:12" ht="32" customHeight="1">
      <c r="A297" s="14"/>
      <c r="B297" s="14"/>
      <c r="C297" s="10"/>
      <c r="D297" s="11"/>
      <c r="E297" s="11"/>
      <c r="F297" s="12"/>
      <c r="G297" s="11"/>
      <c r="H297" s="11"/>
      <c r="I297" s="11"/>
      <c r="J297" s="12"/>
      <c r="K297" s="11"/>
      <c r="L297" s="13"/>
    </row>
    <row r="298" spans="1:12" ht="32" customHeight="1">
      <c r="A298" s="14"/>
      <c r="B298" s="14"/>
      <c r="C298" s="10"/>
      <c r="D298" s="12"/>
      <c r="E298" s="11"/>
      <c r="F298" s="11"/>
      <c r="G298" s="11"/>
      <c r="H298" s="11"/>
      <c r="I298" s="11"/>
      <c r="J298" s="11"/>
      <c r="K298" s="12"/>
      <c r="L298" s="11"/>
    </row>
    <row r="299" spans="1:12" ht="32" customHeight="1">
      <c r="A299" s="14"/>
      <c r="B299" s="14"/>
      <c r="C299" s="10"/>
      <c r="D299" s="12"/>
      <c r="E299" s="11"/>
      <c r="F299" s="12"/>
      <c r="G299" s="11"/>
      <c r="H299" s="11"/>
      <c r="I299" s="11"/>
      <c r="J299" s="11"/>
      <c r="K299" s="11"/>
      <c r="L299" s="11"/>
    </row>
    <row r="300" spans="1:12" ht="32" customHeight="1">
      <c r="A300" s="14"/>
      <c r="B300" s="14"/>
      <c r="C300" s="10"/>
      <c r="D300" s="11"/>
      <c r="E300" s="12"/>
      <c r="F300" s="11"/>
      <c r="G300" s="13"/>
      <c r="H300" s="13"/>
      <c r="I300" s="12"/>
      <c r="J300" s="12"/>
      <c r="K300" s="12"/>
      <c r="L300" s="13"/>
    </row>
    <row r="301" spans="1:12" ht="32" customHeight="1">
      <c r="A301" s="14"/>
      <c r="B301" s="14"/>
      <c r="C301" s="10"/>
      <c r="D301" s="11"/>
      <c r="E301" s="12"/>
      <c r="F301" s="11"/>
      <c r="G301" s="13"/>
      <c r="H301" s="13"/>
      <c r="I301" s="12"/>
      <c r="J301" s="11"/>
      <c r="K301" s="11"/>
      <c r="L301" s="11"/>
    </row>
    <row r="302" spans="1:12" ht="32" customHeight="1">
      <c r="A302" s="14"/>
      <c r="B302" s="14"/>
      <c r="C302" s="10"/>
      <c r="D302" s="11"/>
      <c r="E302" s="11"/>
      <c r="F302" s="12"/>
      <c r="G302" s="11"/>
      <c r="H302" s="11"/>
      <c r="I302" s="12"/>
      <c r="J302" s="11"/>
      <c r="K302" s="11"/>
      <c r="L302" s="11"/>
    </row>
    <row r="303" spans="1:12" ht="32" customHeight="1">
      <c r="A303" s="14"/>
      <c r="B303" s="14"/>
      <c r="C303" s="10"/>
      <c r="D303" s="11"/>
      <c r="E303" s="11"/>
      <c r="F303" s="12"/>
      <c r="G303" s="11"/>
      <c r="H303" s="11"/>
      <c r="I303" s="11"/>
      <c r="J303" s="11"/>
      <c r="K303" s="12"/>
      <c r="L303" s="11"/>
    </row>
    <row r="304" spans="1:12" ht="32" customHeight="1">
      <c r="A304" s="14"/>
      <c r="B304" s="14"/>
      <c r="C304" s="10"/>
      <c r="D304" s="12"/>
      <c r="E304" s="12"/>
      <c r="F304" s="12"/>
      <c r="G304" s="13"/>
      <c r="H304" s="13"/>
      <c r="I304" s="11"/>
      <c r="J304" s="11"/>
      <c r="K304" s="11"/>
      <c r="L304" s="13"/>
    </row>
    <row r="305" spans="1:12" ht="32" customHeight="1">
      <c r="A305" s="14"/>
      <c r="B305" s="14"/>
      <c r="C305" s="10"/>
      <c r="D305" s="12"/>
      <c r="E305" s="11"/>
      <c r="F305" s="11"/>
      <c r="G305" s="11"/>
      <c r="H305" s="11"/>
      <c r="I305" s="12"/>
      <c r="J305" s="12"/>
      <c r="K305" s="12"/>
      <c r="L305" s="13"/>
    </row>
    <row r="306" spans="1:12" ht="32" customHeight="1">
      <c r="A306" s="14"/>
      <c r="B306" s="14"/>
      <c r="C306" s="10"/>
      <c r="D306" s="12"/>
      <c r="E306" s="11"/>
      <c r="F306" s="11"/>
      <c r="G306" s="11"/>
      <c r="H306" s="11"/>
      <c r="I306" s="11"/>
      <c r="J306" s="11"/>
      <c r="K306" s="11"/>
      <c r="L306" s="11"/>
    </row>
    <row r="307" spans="1:12" ht="32" customHeight="1">
      <c r="A307" s="14"/>
      <c r="B307" s="14"/>
      <c r="C307" s="10"/>
      <c r="D307" s="11"/>
      <c r="E307" s="11"/>
      <c r="F307" s="12"/>
      <c r="G307" s="11"/>
      <c r="H307" s="11"/>
      <c r="I307" s="12"/>
      <c r="J307" s="12"/>
      <c r="K307" s="11"/>
      <c r="L307" s="13"/>
    </row>
    <row r="308" spans="1:12" ht="32" customHeight="1">
      <c r="A308" s="14"/>
      <c r="B308" s="14"/>
      <c r="C308" s="10"/>
      <c r="D308" s="11"/>
      <c r="E308" s="12"/>
      <c r="F308" s="11"/>
      <c r="G308" s="13"/>
      <c r="H308" s="13"/>
      <c r="I308" s="11"/>
      <c r="J308" s="11"/>
      <c r="K308" s="11"/>
      <c r="L308" s="13"/>
    </row>
    <row r="309" spans="1:12" ht="32" customHeight="1">
      <c r="A309" s="14"/>
      <c r="B309" s="14"/>
      <c r="C309" s="10"/>
      <c r="D309" s="12"/>
      <c r="E309" s="12"/>
      <c r="F309" s="12"/>
      <c r="G309" s="13"/>
      <c r="H309" s="13"/>
      <c r="I309" s="11"/>
      <c r="J309" s="12"/>
      <c r="K309" s="11"/>
      <c r="L309" s="13"/>
    </row>
    <row r="310" spans="1:12" ht="32" customHeight="1">
      <c r="A310" s="14"/>
      <c r="B310" s="14"/>
      <c r="C310" s="10"/>
      <c r="D310" s="12"/>
      <c r="E310" s="11"/>
      <c r="F310" s="11"/>
      <c r="G310" s="11"/>
      <c r="H310" s="11"/>
      <c r="I310" s="11"/>
      <c r="J310" s="11"/>
      <c r="K310" s="11"/>
      <c r="L310" s="11"/>
    </row>
    <row r="311" spans="1:12" ht="32" customHeight="1">
      <c r="A311" s="14"/>
      <c r="B311" s="14"/>
      <c r="C311" s="10"/>
      <c r="D311" s="12"/>
      <c r="E311" s="12"/>
      <c r="F311" s="12"/>
      <c r="G311" s="13"/>
      <c r="H311" s="13"/>
      <c r="I311" s="11"/>
      <c r="J311" s="11"/>
      <c r="K311" s="11"/>
      <c r="L311" s="11"/>
    </row>
    <row r="312" spans="1:12" ht="32" customHeight="1">
      <c r="A312" s="15"/>
      <c r="B312" s="15"/>
      <c r="C312" s="16"/>
      <c r="D312" s="12"/>
      <c r="E312" s="12"/>
      <c r="F312" s="12"/>
      <c r="G312" s="13"/>
      <c r="H312" s="13"/>
      <c r="I312" s="12"/>
      <c r="J312" s="11"/>
      <c r="K312" s="12"/>
      <c r="L312" s="13"/>
    </row>
    <row r="313" spans="1:12" ht="32" customHeight="1">
      <c r="A313" s="10"/>
      <c r="B313" s="10"/>
      <c r="C313" s="10"/>
      <c r="D313" s="12"/>
      <c r="E313" s="12"/>
      <c r="F313" s="11"/>
      <c r="G313" s="13"/>
      <c r="H313" s="13"/>
      <c r="I313" s="11"/>
      <c r="J313" s="11"/>
      <c r="K313" s="11"/>
      <c r="L313" s="11"/>
    </row>
    <row r="314" spans="1:12" ht="32" customHeight="1">
      <c r="A314" s="14"/>
      <c r="B314" s="14"/>
      <c r="C314" s="10"/>
      <c r="D314" s="11"/>
      <c r="E314" s="12"/>
      <c r="F314" s="12"/>
      <c r="G314" s="13"/>
      <c r="H314" s="13"/>
      <c r="I314" s="12"/>
      <c r="J314" s="12"/>
      <c r="K314" s="12"/>
      <c r="L314" s="13"/>
    </row>
    <row r="315" spans="1:12" ht="32" customHeight="1">
      <c r="A315" s="14"/>
      <c r="B315" s="14"/>
      <c r="C315" s="14"/>
      <c r="D315" s="11"/>
      <c r="E315" s="12"/>
      <c r="F315" s="12"/>
      <c r="G315" s="13"/>
      <c r="H315" s="13"/>
      <c r="I315" s="11"/>
      <c r="J315" s="11"/>
      <c r="K315" s="11"/>
      <c r="L315" s="13"/>
    </row>
    <row r="316" spans="1:12" ht="32" customHeight="1">
      <c r="A316" s="15"/>
      <c r="B316" s="15"/>
      <c r="C316" s="16"/>
      <c r="D316" s="11"/>
      <c r="E316" s="12"/>
      <c r="F316" s="12"/>
      <c r="G316" s="13"/>
      <c r="H316" s="13"/>
      <c r="I316" s="12"/>
      <c r="J316" s="12"/>
      <c r="K316" s="12"/>
      <c r="L316" s="13"/>
    </row>
    <row r="317" spans="1:12" ht="32" customHeight="1">
      <c r="A317" s="14"/>
      <c r="B317" s="14"/>
      <c r="C317" s="10"/>
      <c r="D317" s="11"/>
      <c r="E317" s="11"/>
      <c r="F317" s="12"/>
      <c r="G317" s="11"/>
      <c r="H317" s="11"/>
      <c r="I317" s="11"/>
      <c r="J317" s="11"/>
      <c r="K317" s="12"/>
      <c r="L317" s="13"/>
    </row>
    <row r="318" spans="1:12" ht="32" customHeight="1">
      <c r="A318" s="14"/>
      <c r="B318" s="14"/>
      <c r="C318" s="10"/>
      <c r="D318" s="12"/>
      <c r="E318" s="11"/>
      <c r="F318" s="11"/>
      <c r="G318" s="11"/>
      <c r="H318" s="11"/>
      <c r="I318" s="11"/>
      <c r="J318" s="11"/>
      <c r="K318" s="12"/>
      <c r="L318" s="11"/>
    </row>
    <row r="319" spans="1:12" ht="32" customHeight="1">
      <c r="A319" s="14"/>
      <c r="B319" s="14"/>
      <c r="C319" s="10"/>
      <c r="D319" s="12"/>
      <c r="E319" s="12"/>
      <c r="F319" s="12"/>
      <c r="G319" s="13"/>
      <c r="H319" s="13"/>
      <c r="I319" s="12"/>
      <c r="J319" s="12"/>
      <c r="K319" s="12"/>
      <c r="L319" s="13"/>
    </row>
    <row r="320" spans="1:12" ht="32" customHeight="1">
      <c r="A320" s="14"/>
      <c r="B320" s="14"/>
      <c r="C320" s="10"/>
      <c r="D320" s="11"/>
      <c r="E320" s="11"/>
      <c r="F320" s="12"/>
      <c r="G320" s="11"/>
      <c r="H320" s="11"/>
      <c r="I320" s="12"/>
      <c r="J320" s="12"/>
      <c r="K320" s="12"/>
      <c r="L320" s="13"/>
    </row>
    <row r="321" spans="1:12" ht="32" customHeight="1">
      <c r="A321" s="14"/>
      <c r="B321" s="14"/>
      <c r="C321" s="10"/>
      <c r="D321" s="12"/>
      <c r="E321" s="12"/>
      <c r="F321" s="12"/>
      <c r="G321" s="13"/>
      <c r="H321" s="13"/>
      <c r="I321" s="11"/>
      <c r="J321" s="11"/>
      <c r="K321" s="12"/>
      <c r="L321" s="11"/>
    </row>
    <row r="322" spans="1:12" ht="32" customHeight="1">
      <c r="A322" s="14"/>
      <c r="B322" s="14"/>
      <c r="C322" s="14"/>
      <c r="D322" s="12"/>
      <c r="E322" s="12"/>
      <c r="F322" s="12"/>
      <c r="G322" s="13"/>
      <c r="H322" s="13"/>
      <c r="I322" s="11"/>
      <c r="J322" s="11"/>
      <c r="K322" s="11"/>
      <c r="L322" s="13"/>
    </row>
    <row r="323" spans="1:12" ht="32" customHeight="1">
      <c r="A323" s="15"/>
      <c r="B323" s="15"/>
      <c r="C323" s="16"/>
      <c r="D323" s="12"/>
      <c r="E323" s="12"/>
      <c r="F323" s="12"/>
      <c r="G323" s="13"/>
      <c r="H323" s="13"/>
      <c r="I323" s="12"/>
      <c r="J323" s="12"/>
      <c r="K323" s="12"/>
      <c r="L323" s="13"/>
    </row>
    <row r="324" spans="1:12" ht="32" customHeight="1">
      <c r="A324" s="14"/>
      <c r="B324" s="14"/>
      <c r="C324" s="10"/>
      <c r="D324" s="11"/>
      <c r="E324" s="12"/>
      <c r="F324" s="11"/>
      <c r="G324" s="13"/>
      <c r="H324" s="13"/>
      <c r="I324" s="12"/>
      <c r="J324" s="12"/>
      <c r="K324" s="12"/>
      <c r="L324" s="13"/>
    </row>
    <row r="325" spans="1:12" ht="32" customHeight="1">
      <c r="A325" s="14"/>
      <c r="B325" s="14"/>
      <c r="C325" s="10"/>
      <c r="D325" s="12"/>
      <c r="E325" s="12"/>
      <c r="F325" s="12"/>
      <c r="G325" s="13"/>
      <c r="H325" s="13"/>
      <c r="I325" s="12"/>
      <c r="J325" s="11"/>
      <c r="K325" s="12"/>
      <c r="L325" s="13"/>
    </row>
    <row r="326" spans="1:12" ht="32" customHeight="1">
      <c r="A326" s="14"/>
      <c r="B326" s="14"/>
      <c r="C326" s="10"/>
      <c r="D326" s="11"/>
      <c r="E326" s="11"/>
      <c r="F326" s="12"/>
      <c r="G326" s="11"/>
      <c r="H326" s="11"/>
      <c r="I326" s="11"/>
      <c r="J326" s="11"/>
      <c r="K326" s="11"/>
      <c r="L326" s="11"/>
    </row>
    <row r="327" spans="1:12" ht="32" customHeight="1">
      <c r="A327" s="14"/>
      <c r="B327" s="14"/>
      <c r="C327" s="14"/>
      <c r="D327" s="11"/>
      <c r="E327" s="12"/>
      <c r="F327" s="11"/>
      <c r="G327" s="13"/>
      <c r="H327" s="13"/>
      <c r="I327" s="12"/>
      <c r="J327" s="12"/>
      <c r="K327" s="11"/>
      <c r="L327" s="13"/>
    </row>
    <row r="328" spans="1:12" ht="32" customHeight="1">
      <c r="A328" s="14"/>
      <c r="B328" s="14"/>
      <c r="C328" s="14"/>
      <c r="D328" s="12"/>
      <c r="E328" s="11"/>
      <c r="F328" s="11"/>
      <c r="G328" s="11"/>
      <c r="H328" s="11"/>
      <c r="I328" s="12"/>
      <c r="J328" s="12"/>
      <c r="K328" s="12"/>
      <c r="L328" s="13"/>
    </row>
    <row r="329" spans="1:12" ht="32" customHeight="1">
      <c r="A329" s="15"/>
      <c r="B329" s="15"/>
      <c r="C329" s="16"/>
      <c r="D329" s="12"/>
      <c r="E329" s="12"/>
      <c r="F329" s="12"/>
      <c r="G329" s="13"/>
      <c r="H329" s="13"/>
      <c r="I329" s="11"/>
      <c r="J329" s="11"/>
      <c r="K329" s="11"/>
      <c r="L329" s="13"/>
    </row>
    <row r="330" spans="1:12" ht="32" customHeight="1">
      <c r="A330" s="14"/>
      <c r="B330" s="14"/>
      <c r="C330" s="10"/>
      <c r="D330" s="11"/>
      <c r="E330" s="11"/>
      <c r="F330" s="12"/>
      <c r="G330" s="11"/>
      <c r="H330" s="11"/>
      <c r="I330" s="11"/>
      <c r="J330" s="12"/>
      <c r="K330" s="12"/>
      <c r="L330" s="13"/>
    </row>
    <row r="331" spans="1:12" ht="32" customHeight="1">
      <c r="A331" s="14"/>
      <c r="B331" s="14"/>
      <c r="C331" s="10"/>
      <c r="D331" s="12"/>
      <c r="E331" s="12"/>
      <c r="F331" s="12"/>
      <c r="G331" s="13"/>
      <c r="H331" s="13"/>
      <c r="I331" s="11"/>
      <c r="J331" s="11"/>
      <c r="K331" s="12"/>
      <c r="L331" s="11"/>
    </row>
    <row r="332" spans="1:12" ht="32" customHeight="1">
      <c r="A332" s="14"/>
      <c r="B332" s="14"/>
      <c r="C332" s="10"/>
      <c r="D332" s="12"/>
      <c r="E332" s="12"/>
      <c r="F332" s="12"/>
      <c r="G332" s="13"/>
      <c r="H332" s="13"/>
      <c r="I332" s="11"/>
      <c r="J332" s="11"/>
      <c r="K332" s="11"/>
      <c r="L332" s="11"/>
    </row>
    <row r="333" spans="1:12" ht="32" customHeight="1">
      <c r="A333" s="14"/>
      <c r="B333" s="14"/>
      <c r="C333" s="10"/>
      <c r="D333" s="12"/>
      <c r="E333" s="11"/>
      <c r="F333" s="12"/>
      <c r="G333" s="11"/>
      <c r="H333" s="11"/>
      <c r="I333" s="12"/>
      <c r="J333" s="12"/>
      <c r="K333" s="11"/>
      <c r="L333" s="13"/>
    </row>
    <row r="334" spans="1:12" ht="32" customHeight="1">
      <c r="A334" s="14"/>
      <c r="B334" s="14"/>
      <c r="C334" s="10"/>
      <c r="D334" s="11"/>
      <c r="E334" s="12"/>
      <c r="F334" s="11"/>
      <c r="G334" s="13"/>
      <c r="H334" s="13"/>
      <c r="I334" s="12"/>
      <c r="J334" s="12"/>
      <c r="K334" s="12"/>
      <c r="L334" s="13"/>
    </row>
    <row r="335" spans="1:12" ht="32" customHeight="1">
      <c r="A335" s="14"/>
      <c r="B335" s="14"/>
      <c r="C335" s="10"/>
      <c r="D335" s="12"/>
      <c r="E335" s="12"/>
      <c r="F335" s="12"/>
      <c r="G335" s="13"/>
      <c r="H335" s="13"/>
      <c r="I335" s="11"/>
      <c r="J335" s="11"/>
      <c r="K335" s="11"/>
      <c r="L335" s="13"/>
    </row>
    <row r="336" spans="1:12" ht="32" customHeight="1">
      <c r="A336" s="14"/>
      <c r="B336" s="14"/>
      <c r="C336" s="14"/>
      <c r="D336" s="12"/>
      <c r="E336" s="12"/>
      <c r="F336" s="12"/>
      <c r="G336" s="13"/>
      <c r="H336" s="13"/>
      <c r="I336" s="11"/>
      <c r="J336" s="12"/>
      <c r="K336" s="12"/>
      <c r="L336" s="13"/>
    </row>
    <row r="337" spans="1:12" ht="32" customHeight="1">
      <c r="A337" s="15"/>
      <c r="B337" s="15"/>
      <c r="C337" s="16"/>
      <c r="D337" s="12"/>
      <c r="E337" s="12"/>
      <c r="F337" s="12"/>
      <c r="G337" s="13"/>
      <c r="H337" s="13"/>
      <c r="I337" s="11"/>
      <c r="J337" s="11"/>
      <c r="K337" s="12"/>
      <c r="L337" s="11"/>
    </row>
    <row r="338" spans="1:12" ht="32" customHeight="1">
      <c r="A338" s="14"/>
      <c r="B338" s="14"/>
      <c r="C338" s="10"/>
      <c r="D338" s="11"/>
      <c r="E338" s="11"/>
      <c r="F338" s="12"/>
      <c r="G338" s="11"/>
      <c r="H338" s="11"/>
      <c r="I338" s="12"/>
      <c r="J338" s="12"/>
      <c r="K338" s="12"/>
      <c r="L338" s="13"/>
    </row>
    <row r="339" spans="1:12" ht="32" customHeight="1">
      <c r="A339" s="14"/>
      <c r="B339" s="14"/>
      <c r="C339" s="14"/>
      <c r="D339" s="12"/>
      <c r="E339" s="12"/>
      <c r="F339" s="12"/>
      <c r="G339" s="13"/>
      <c r="H339" s="13"/>
      <c r="I339" s="11"/>
      <c r="J339" s="11"/>
      <c r="K339" s="11"/>
      <c r="L339" s="11"/>
    </row>
    <row r="340" spans="1:12" ht="32" customHeight="1">
      <c r="A340" s="15"/>
      <c r="B340" s="15"/>
      <c r="C340" s="16"/>
      <c r="D340" s="12"/>
      <c r="E340" s="12"/>
      <c r="F340" s="12"/>
      <c r="G340" s="13"/>
      <c r="H340" s="13"/>
      <c r="I340" s="11"/>
      <c r="J340" s="12"/>
      <c r="K340" s="11"/>
      <c r="L340" s="13"/>
    </row>
    <row r="341" spans="1:12" ht="32" customHeight="1">
      <c r="A341" s="14"/>
      <c r="B341" s="14"/>
      <c r="C341" s="10"/>
      <c r="D341" s="12"/>
      <c r="E341" s="12"/>
      <c r="F341" s="12"/>
      <c r="G341" s="13"/>
      <c r="H341" s="13"/>
      <c r="I341" s="11"/>
      <c r="J341" s="11"/>
      <c r="K341" s="12"/>
      <c r="L341" s="11"/>
    </row>
    <row r="342" spans="1:12" ht="32" customHeight="1">
      <c r="A342" s="14"/>
      <c r="B342" s="14"/>
      <c r="C342" s="14"/>
      <c r="D342" s="11"/>
      <c r="E342" s="11"/>
      <c r="F342" s="12"/>
      <c r="G342" s="11"/>
      <c r="H342" s="11"/>
      <c r="I342" s="12"/>
      <c r="J342" s="12"/>
      <c r="K342" s="12"/>
      <c r="L342" s="13"/>
    </row>
    <row r="343" spans="1:12" ht="32" customHeight="1">
      <c r="A343" s="15"/>
      <c r="B343" s="15"/>
      <c r="C343" s="16"/>
      <c r="D343" s="12"/>
      <c r="E343" s="12"/>
      <c r="F343" s="12"/>
      <c r="G343" s="13"/>
      <c r="H343" s="13"/>
      <c r="I343" s="11"/>
      <c r="J343" s="12"/>
      <c r="K343" s="11"/>
      <c r="L343" s="13"/>
    </row>
    <row r="344" spans="1:12" ht="32" customHeight="1">
      <c r="A344" s="14"/>
      <c r="B344" s="14"/>
      <c r="C344" s="10"/>
      <c r="D344" s="11"/>
      <c r="E344" s="11"/>
      <c r="F344" s="12"/>
      <c r="G344" s="11"/>
      <c r="H344" s="11"/>
      <c r="I344" s="12"/>
      <c r="J344" s="12"/>
      <c r="K344" s="12"/>
      <c r="L344" s="13"/>
    </row>
    <row r="345" spans="1:12" ht="32" customHeight="1">
      <c r="A345" s="14"/>
      <c r="B345" s="14"/>
      <c r="C345" s="10"/>
      <c r="D345" s="12"/>
      <c r="E345" s="12"/>
      <c r="F345" s="12"/>
      <c r="G345" s="13"/>
      <c r="H345" s="13"/>
      <c r="I345" s="11"/>
      <c r="J345" s="12"/>
      <c r="K345" s="12"/>
      <c r="L345" s="13"/>
    </row>
    <row r="346" spans="1:12" ht="32" customHeight="1">
      <c r="A346" s="14"/>
      <c r="B346" s="14"/>
      <c r="C346" s="14"/>
      <c r="D346" s="12"/>
      <c r="E346" s="12"/>
      <c r="F346" s="11"/>
      <c r="G346" s="13"/>
      <c r="H346" s="13"/>
      <c r="I346" s="11"/>
      <c r="J346" s="11"/>
      <c r="K346" s="11"/>
      <c r="L346" s="11"/>
    </row>
    <row r="347" spans="1:12" ht="32" customHeight="1">
      <c r="A347" s="14"/>
      <c r="B347" s="14"/>
      <c r="C347" s="14"/>
      <c r="D347" s="12"/>
      <c r="E347" s="11"/>
      <c r="F347" s="11"/>
      <c r="G347" s="11"/>
      <c r="H347" s="11"/>
      <c r="I347" s="11"/>
      <c r="J347" s="11"/>
      <c r="K347" s="11"/>
      <c r="L347" s="11"/>
    </row>
    <row r="348" spans="1:12" ht="32" customHeight="1">
      <c r="A348" s="15"/>
      <c r="B348" s="15"/>
      <c r="C348" s="16"/>
      <c r="D348" s="12"/>
      <c r="E348" s="12"/>
      <c r="F348" s="12"/>
      <c r="G348" s="13"/>
      <c r="H348" s="13"/>
      <c r="I348" s="12"/>
      <c r="J348" s="12"/>
      <c r="K348" s="12"/>
      <c r="L348" s="13"/>
    </row>
    <row r="349" spans="1:12" ht="32" customHeight="1">
      <c r="A349" s="14"/>
      <c r="B349" s="14"/>
      <c r="C349" s="10"/>
      <c r="D349" s="12"/>
      <c r="E349" s="12"/>
      <c r="F349" s="12"/>
      <c r="G349" s="13"/>
      <c r="H349" s="13"/>
      <c r="I349" s="12"/>
      <c r="J349" s="11"/>
      <c r="K349" s="11"/>
      <c r="L349" s="11"/>
    </row>
    <row r="350" spans="1:12" ht="32" customHeight="1">
      <c r="A350" s="14"/>
      <c r="B350" s="14"/>
      <c r="C350" s="10"/>
      <c r="D350" s="11"/>
      <c r="E350" s="12"/>
      <c r="F350" s="11"/>
      <c r="G350" s="13"/>
      <c r="H350" s="13"/>
      <c r="I350" s="12"/>
      <c r="J350" s="12"/>
      <c r="K350" s="12"/>
      <c r="L350" s="13"/>
    </row>
    <row r="351" spans="1:12" ht="32" customHeight="1">
      <c r="A351" s="14"/>
      <c r="B351" s="14"/>
      <c r="C351" s="10"/>
      <c r="D351" s="11"/>
      <c r="E351" s="11"/>
      <c r="F351" s="12"/>
      <c r="G351" s="11"/>
      <c r="H351" s="11"/>
      <c r="I351" s="12"/>
      <c r="J351" s="12"/>
      <c r="K351" s="12"/>
      <c r="L351" s="13"/>
    </row>
    <row r="352" spans="1:12" ht="32" customHeight="1">
      <c r="A352" s="14"/>
      <c r="B352" s="14"/>
      <c r="C352" s="14"/>
      <c r="D352" s="12"/>
      <c r="E352" s="12"/>
      <c r="F352" s="11"/>
      <c r="G352" s="13"/>
      <c r="H352" s="13"/>
      <c r="I352" s="11"/>
      <c r="J352" s="11"/>
      <c r="K352" s="11"/>
      <c r="L352" s="13"/>
    </row>
    <row r="353" spans="1:12" ht="32" customHeight="1">
      <c r="A353" s="15"/>
      <c r="B353" s="15"/>
      <c r="C353" s="16"/>
      <c r="D353" s="12"/>
      <c r="E353" s="12"/>
      <c r="F353" s="12"/>
      <c r="G353" s="13"/>
      <c r="H353" s="13"/>
      <c r="I353" s="11"/>
      <c r="J353" s="11"/>
      <c r="K353" s="11"/>
      <c r="L353" s="11"/>
    </row>
    <row r="354" spans="1:12" ht="32" customHeight="1">
      <c r="A354" s="14"/>
      <c r="B354" s="14"/>
      <c r="C354" s="10"/>
      <c r="D354" s="11"/>
      <c r="E354" s="11"/>
      <c r="F354" s="12"/>
      <c r="G354" s="11"/>
      <c r="H354" s="11"/>
      <c r="I354" s="12"/>
      <c r="J354" s="12"/>
      <c r="K354" s="12"/>
      <c r="L354" s="13"/>
    </row>
    <row r="355" spans="1:12" ht="32" customHeight="1">
      <c r="A355" s="14"/>
      <c r="B355" s="14"/>
      <c r="C355" s="10"/>
      <c r="D355" s="11"/>
      <c r="E355" s="11"/>
      <c r="F355" s="12"/>
      <c r="G355" s="11"/>
      <c r="H355" s="11"/>
      <c r="I355" s="12"/>
      <c r="J355" s="12"/>
      <c r="K355" s="12"/>
      <c r="L355" s="13"/>
    </row>
    <row r="356" spans="1:12" ht="32" customHeight="1">
      <c r="A356" s="14"/>
      <c r="B356" s="14"/>
      <c r="C356" s="10"/>
      <c r="D356" s="12"/>
      <c r="E356" s="12"/>
      <c r="F356" s="11"/>
      <c r="G356" s="13"/>
      <c r="H356" s="13"/>
      <c r="I356" s="12"/>
      <c r="J356" s="12"/>
      <c r="K356" s="12"/>
      <c r="L356" s="13"/>
    </row>
    <row r="357" spans="1:12" ht="32" customHeight="1">
      <c r="A357" s="14"/>
      <c r="B357" s="14"/>
      <c r="C357" s="10"/>
      <c r="D357" s="12"/>
      <c r="E357" s="12"/>
      <c r="F357" s="12"/>
      <c r="G357" s="13"/>
      <c r="H357" s="13"/>
      <c r="I357" s="12"/>
      <c r="J357" s="12"/>
      <c r="K357" s="12"/>
      <c r="L357" s="13"/>
    </row>
    <row r="358" spans="1:12" ht="32" customHeight="1">
      <c r="A358" s="14"/>
      <c r="B358" s="14"/>
      <c r="C358" s="10"/>
      <c r="D358" s="11"/>
      <c r="E358" s="12"/>
      <c r="F358" s="11"/>
      <c r="G358" s="13"/>
      <c r="H358" s="13"/>
      <c r="I358" s="11"/>
      <c r="J358" s="11"/>
      <c r="K358" s="11"/>
      <c r="L358" s="11"/>
    </row>
    <row r="359" spans="1:12" ht="32" customHeight="1">
      <c r="A359" s="14"/>
      <c r="B359" s="14"/>
      <c r="C359" s="10"/>
      <c r="D359" s="12"/>
      <c r="E359" s="12"/>
      <c r="F359" s="12"/>
      <c r="G359" s="13"/>
      <c r="H359" s="13"/>
      <c r="I359" s="11"/>
      <c r="J359" s="11"/>
      <c r="K359" s="11"/>
      <c r="L359" s="11"/>
    </row>
    <row r="360" spans="1:12" ht="32" customHeight="1">
      <c r="A360" s="14"/>
      <c r="B360" s="14"/>
      <c r="C360" s="10"/>
      <c r="D360" s="11"/>
      <c r="E360" s="11"/>
      <c r="F360" s="12"/>
      <c r="G360" s="11"/>
      <c r="H360" s="11"/>
      <c r="I360" s="11"/>
      <c r="J360" s="12"/>
      <c r="K360" s="12"/>
      <c r="L360" s="13"/>
    </row>
    <row r="361" spans="1:12" ht="32" customHeight="1">
      <c r="A361" s="14"/>
      <c r="B361" s="14"/>
      <c r="C361" s="10"/>
      <c r="D361" s="12"/>
      <c r="E361" s="12"/>
      <c r="F361" s="12"/>
      <c r="G361" s="13"/>
      <c r="H361" s="13"/>
      <c r="I361" s="12"/>
      <c r="J361" s="12"/>
      <c r="K361" s="12"/>
      <c r="L361" s="13"/>
    </row>
    <row r="362" spans="1:12" ht="32" customHeight="1">
      <c r="A362" s="14"/>
      <c r="B362" s="14"/>
      <c r="C362" s="10"/>
      <c r="D362" s="11"/>
      <c r="E362" s="11"/>
      <c r="F362" s="12"/>
      <c r="G362" s="11"/>
      <c r="H362" s="11"/>
      <c r="I362" s="11"/>
      <c r="J362" s="12"/>
      <c r="K362" s="12"/>
      <c r="L362" s="13"/>
    </row>
    <row r="363" spans="1:12" ht="32" customHeight="1">
      <c r="A363" s="14"/>
      <c r="B363" s="14"/>
      <c r="C363" s="10"/>
      <c r="D363" s="12"/>
      <c r="E363" s="12"/>
      <c r="F363" s="11"/>
      <c r="G363" s="13"/>
      <c r="H363" s="13"/>
      <c r="I363" s="12"/>
      <c r="J363" s="12"/>
      <c r="K363" s="12"/>
      <c r="L363" s="13"/>
    </row>
    <row r="364" spans="1:12" ht="32" customHeight="1">
      <c r="A364" s="14"/>
      <c r="B364" s="14"/>
      <c r="C364" s="10"/>
      <c r="D364" s="11"/>
      <c r="E364" s="11"/>
      <c r="F364" s="12"/>
      <c r="G364" s="11"/>
      <c r="H364" s="11"/>
      <c r="I364" s="12"/>
      <c r="J364" s="12"/>
      <c r="K364" s="12"/>
      <c r="L364" s="13"/>
    </row>
    <row r="365" spans="1:12" ht="32" customHeight="1">
      <c r="A365" s="14"/>
      <c r="B365" s="14"/>
      <c r="C365" s="10"/>
      <c r="D365" s="12"/>
      <c r="E365" s="12"/>
      <c r="F365" s="12"/>
      <c r="G365" s="13"/>
      <c r="H365" s="13"/>
      <c r="I365" s="12"/>
      <c r="J365" s="12"/>
      <c r="K365" s="12"/>
      <c r="L365" s="13"/>
    </row>
    <row r="366" spans="1:12" ht="32" customHeight="1">
      <c r="A366" s="14"/>
      <c r="B366" s="14"/>
      <c r="C366" s="14"/>
      <c r="D366" s="12"/>
      <c r="E366" s="12"/>
      <c r="F366" s="12"/>
      <c r="G366" s="13"/>
      <c r="H366" s="13"/>
      <c r="I366" s="11"/>
      <c r="J366" s="11"/>
      <c r="K366" s="12"/>
      <c r="L366" s="13"/>
    </row>
    <row r="367" spans="1:12" ht="32" customHeight="1">
      <c r="A367" s="15"/>
      <c r="B367" s="15"/>
      <c r="C367" s="16"/>
      <c r="D367" s="12"/>
      <c r="E367" s="12"/>
      <c r="F367" s="12"/>
      <c r="G367" s="13"/>
      <c r="H367" s="13"/>
      <c r="I367" s="11"/>
      <c r="J367" s="11"/>
      <c r="K367" s="11"/>
      <c r="L367" s="11"/>
    </row>
    <row r="368" spans="1:12" ht="32" customHeight="1">
      <c r="A368" s="14"/>
      <c r="B368" s="14"/>
      <c r="C368" s="10"/>
      <c r="D368" s="11"/>
      <c r="E368" s="12"/>
      <c r="F368" s="11"/>
      <c r="G368" s="13"/>
      <c r="H368" s="13"/>
      <c r="I368" s="11"/>
      <c r="J368" s="11"/>
      <c r="K368" s="11"/>
      <c r="L368" s="11"/>
    </row>
    <row r="369" spans="1:12" ht="32" customHeight="1">
      <c r="A369" s="14"/>
      <c r="B369" s="14"/>
      <c r="C369" s="10"/>
      <c r="D369" s="12"/>
      <c r="E369" s="12"/>
      <c r="F369" s="12"/>
      <c r="G369" s="13"/>
      <c r="H369" s="13"/>
      <c r="I369" s="12"/>
      <c r="J369" s="12"/>
      <c r="K369" s="12"/>
      <c r="L369" s="13"/>
    </row>
    <row r="370" spans="1:12" ht="32" customHeight="1">
      <c r="A370" s="14"/>
      <c r="B370" s="14"/>
      <c r="C370" s="10"/>
      <c r="D370" s="11"/>
      <c r="E370" s="12"/>
      <c r="F370" s="12"/>
      <c r="G370" s="13"/>
      <c r="H370" s="13"/>
      <c r="I370" s="12"/>
      <c r="J370" s="11"/>
      <c r="K370" s="11"/>
      <c r="L370" s="13"/>
    </row>
    <row r="371" spans="1:12" ht="32" customHeight="1">
      <c r="A371" s="14"/>
      <c r="B371" s="14"/>
      <c r="C371" s="14"/>
      <c r="D371" s="12"/>
      <c r="E371" s="12"/>
      <c r="F371" s="11"/>
      <c r="G371" s="13"/>
      <c r="H371" s="13"/>
      <c r="I371" s="12"/>
      <c r="J371" s="12"/>
      <c r="K371" s="12"/>
      <c r="L371" s="13"/>
    </row>
    <row r="372" spans="1:12" ht="32" customHeight="1">
      <c r="A372" s="15"/>
      <c r="B372" s="15"/>
      <c r="C372" s="16"/>
      <c r="D372" s="12"/>
      <c r="E372" s="12"/>
      <c r="F372" s="12"/>
      <c r="G372" s="13"/>
      <c r="H372" s="13"/>
      <c r="I372" s="12"/>
      <c r="J372" s="12"/>
      <c r="K372" s="12"/>
      <c r="L372" s="13"/>
    </row>
    <row r="373" spans="1:12" ht="32" customHeight="1">
      <c r="A373" s="14"/>
      <c r="B373" s="14"/>
      <c r="C373" s="10"/>
      <c r="D373" s="11"/>
      <c r="E373" s="11"/>
      <c r="F373" s="12"/>
      <c r="G373" s="11"/>
      <c r="H373" s="11"/>
      <c r="I373" s="11"/>
      <c r="J373" s="12"/>
      <c r="K373" s="12"/>
      <c r="L373" s="13"/>
    </row>
    <row r="374" spans="1:12" ht="32" customHeight="1">
      <c r="A374" s="14"/>
      <c r="B374" s="14"/>
      <c r="C374" s="10"/>
      <c r="D374" s="11"/>
      <c r="E374" s="11"/>
      <c r="F374" s="12"/>
      <c r="G374" s="11"/>
      <c r="H374" s="11"/>
      <c r="I374" s="11"/>
      <c r="J374" s="12"/>
      <c r="K374" s="11"/>
      <c r="L374" s="13"/>
    </row>
    <row r="375" spans="1:12" ht="32" customHeight="1">
      <c r="A375" s="14"/>
      <c r="B375" s="14"/>
      <c r="C375" s="10"/>
      <c r="D375" s="12"/>
      <c r="E375" s="12"/>
      <c r="F375" s="12"/>
      <c r="G375" s="13"/>
      <c r="H375" s="13"/>
      <c r="I375" s="12"/>
      <c r="J375" s="11"/>
      <c r="K375" s="11"/>
      <c r="L375" s="11"/>
    </row>
    <row r="376" spans="1:12" ht="32" customHeight="1">
      <c r="A376" s="14"/>
      <c r="B376" s="14"/>
      <c r="C376" s="10"/>
      <c r="D376" s="12"/>
      <c r="E376" s="11"/>
      <c r="F376" s="11"/>
      <c r="G376" s="11"/>
      <c r="H376" s="11"/>
      <c r="I376" s="12"/>
      <c r="J376" s="12"/>
      <c r="K376" s="12"/>
      <c r="L376" s="13"/>
    </row>
    <row r="377" spans="1:12" ht="32" customHeight="1">
      <c r="A377" s="14"/>
      <c r="B377" s="14"/>
      <c r="C377" s="10"/>
      <c r="D377" s="12"/>
      <c r="E377" s="12"/>
      <c r="F377" s="12"/>
      <c r="G377" s="13"/>
      <c r="H377" s="13"/>
      <c r="I377" s="12"/>
      <c r="J377" s="12"/>
      <c r="K377" s="12"/>
      <c r="L377" s="13"/>
    </row>
    <row r="378" spans="1:12" ht="32" customHeight="1">
      <c r="A378" s="15"/>
      <c r="B378" s="15"/>
      <c r="C378" s="16"/>
      <c r="D378" s="12"/>
      <c r="E378" s="12"/>
      <c r="F378" s="12"/>
      <c r="G378" s="13"/>
      <c r="H378" s="13"/>
      <c r="I378" s="12"/>
      <c r="J378" s="11"/>
      <c r="K378" s="11"/>
      <c r="L378" s="11"/>
    </row>
    <row r="379" spans="1:12" ht="32" customHeight="1">
      <c r="A379" s="10"/>
      <c r="B379" s="10"/>
      <c r="C379" s="10"/>
      <c r="D379" s="12"/>
      <c r="E379" s="12"/>
      <c r="F379" s="12"/>
      <c r="G379" s="13"/>
      <c r="H379" s="13"/>
      <c r="I379" s="11"/>
      <c r="J379" s="11"/>
      <c r="K379" s="12"/>
      <c r="L379" s="11"/>
    </row>
    <row r="380" spans="1:12" ht="32" customHeight="1">
      <c r="A380" s="14"/>
      <c r="B380" s="14"/>
      <c r="C380" s="10"/>
      <c r="D380" s="12"/>
      <c r="E380" s="12"/>
      <c r="F380" s="11"/>
      <c r="G380" s="13"/>
      <c r="H380" s="13"/>
      <c r="I380" s="12"/>
      <c r="J380" s="12"/>
      <c r="K380" s="12"/>
      <c r="L380" s="13"/>
    </row>
    <row r="381" spans="1:12" ht="32" customHeight="1">
      <c r="A381" s="14"/>
      <c r="B381" s="14"/>
      <c r="C381" s="10"/>
      <c r="D381" s="12"/>
      <c r="E381" s="11"/>
      <c r="F381" s="11"/>
      <c r="G381" s="11"/>
      <c r="H381" s="11"/>
      <c r="I381" s="11"/>
      <c r="J381" s="11"/>
      <c r="K381" s="11"/>
      <c r="L381" s="13"/>
    </row>
    <row r="382" spans="1:12" ht="32" customHeight="1">
      <c r="A382" s="14"/>
      <c r="B382" s="14"/>
      <c r="C382" s="10"/>
      <c r="D382" s="12"/>
      <c r="E382" s="12"/>
      <c r="F382" s="12"/>
      <c r="G382" s="13"/>
      <c r="H382" s="13"/>
      <c r="I382" s="11"/>
      <c r="J382" s="11"/>
      <c r="K382" s="11"/>
      <c r="L382" s="11"/>
    </row>
    <row r="383" spans="1:12" ht="32" customHeight="1">
      <c r="A383" s="14"/>
      <c r="B383" s="14"/>
      <c r="C383" s="10"/>
      <c r="D383" s="12"/>
      <c r="E383" s="12"/>
      <c r="F383" s="12"/>
      <c r="G383" s="13"/>
      <c r="H383" s="13"/>
      <c r="I383" s="11"/>
      <c r="J383" s="12"/>
      <c r="K383" s="12"/>
      <c r="L383" s="13"/>
    </row>
    <row r="384" spans="1:12" ht="32" customHeight="1">
      <c r="A384" s="14"/>
      <c r="B384" s="14"/>
      <c r="C384" s="10"/>
      <c r="D384" s="12"/>
      <c r="E384" s="12"/>
      <c r="F384" s="12"/>
      <c r="G384" s="13"/>
      <c r="H384" s="13"/>
      <c r="I384" s="11"/>
      <c r="J384" s="12"/>
      <c r="K384" s="11"/>
      <c r="L384" s="13"/>
    </row>
    <row r="385" spans="1:12" ht="32" customHeight="1">
      <c r="A385" s="14"/>
      <c r="B385" s="14"/>
      <c r="C385" s="10"/>
      <c r="D385" s="12"/>
      <c r="E385" s="12"/>
      <c r="F385" s="12"/>
      <c r="G385" s="13"/>
      <c r="H385" s="13"/>
      <c r="I385" s="12"/>
      <c r="J385" s="12"/>
      <c r="K385" s="11"/>
      <c r="L385" s="13"/>
    </row>
    <row r="386" spans="1:12" ht="32" customHeight="1">
      <c r="A386" s="14"/>
      <c r="B386" s="14"/>
      <c r="C386" s="10"/>
      <c r="D386" s="11"/>
      <c r="E386" s="11"/>
      <c r="F386" s="12"/>
      <c r="G386" s="11"/>
      <c r="H386" s="11"/>
      <c r="I386" s="11"/>
      <c r="J386" s="12"/>
      <c r="K386" s="11"/>
      <c r="L386" s="13"/>
    </row>
    <row r="387" spans="1:12" ht="32" customHeight="1">
      <c r="A387" s="14"/>
      <c r="B387" s="14"/>
      <c r="C387" s="10"/>
      <c r="D387" s="12"/>
      <c r="E387" s="11"/>
      <c r="F387" s="12"/>
      <c r="G387" s="11"/>
      <c r="H387" s="11"/>
      <c r="I387" s="12"/>
      <c r="J387" s="12"/>
      <c r="K387" s="12"/>
      <c r="L387" s="13"/>
    </row>
    <row r="388" spans="1:12" ht="32" customHeight="1">
      <c r="A388" s="14"/>
      <c r="B388" s="14"/>
      <c r="C388" s="10"/>
      <c r="D388" s="12"/>
      <c r="E388" s="12"/>
      <c r="F388" s="12"/>
      <c r="G388" s="13"/>
      <c r="H388" s="13"/>
      <c r="I388" s="12"/>
      <c r="J388" s="12"/>
      <c r="K388" s="12"/>
      <c r="L388" s="13"/>
    </row>
    <row r="389" spans="1:12" ht="32" customHeight="1">
      <c r="A389" s="14"/>
      <c r="B389" s="14"/>
      <c r="C389" s="10"/>
      <c r="D389" s="12"/>
      <c r="E389" s="12"/>
      <c r="F389" s="12"/>
      <c r="G389" s="13"/>
      <c r="H389" s="13"/>
      <c r="I389" s="12"/>
      <c r="J389" s="12"/>
      <c r="K389" s="12"/>
      <c r="L389" s="13"/>
    </row>
    <row r="390" spans="1:12" ht="32" customHeight="1">
      <c r="A390" s="14"/>
      <c r="B390" s="14"/>
      <c r="C390" s="10"/>
      <c r="D390" s="12"/>
      <c r="E390" s="12"/>
      <c r="F390" s="12"/>
      <c r="G390" s="13"/>
      <c r="H390" s="13"/>
      <c r="I390" s="12"/>
      <c r="J390" s="12"/>
      <c r="K390" s="12"/>
      <c r="L390" s="13"/>
    </row>
    <row r="391" spans="1:12" ht="32" customHeight="1">
      <c r="A391" s="14"/>
      <c r="B391" s="14"/>
      <c r="C391" s="10"/>
      <c r="D391" s="12"/>
      <c r="E391" s="12"/>
      <c r="F391" s="12"/>
      <c r="G391" s="13"/>
      <c r="H391" s="13"/>
      <c r="I391" s="11"/>
      <c r="J391" s="11"/>
      <c r="K391" s="11"/>
      <c r="L391" s="11"/>
    </row>
    <row r="392" spans="1:12" ht="32" customHeight="1">
      <c r="A392" s="14"/>
      <c r="B392" s="14"/>
      <c r="C392" s="10"/>
      <c r="D392" s="12"/>
      <c r="E392" s="12"/>
      <c r="F392" s="12"/>
      <c r="G392" s="13"/>
      <c r="H392" s="13"/>
      <c r="I392" s="12"/>
      <c r="J392" s="11"/>
      <c r="K392" s="12"/>
      <c r="L392" s="11"/>
    </row>
    <row r="393" spans="1:12" ht="32" customHeight="1">
      <c r="A393" s="14"/>
      <c r="B393" s="14"/>
      <c r="C393" s="10"/>
      <c r="D393" s="12"/>
      <c r="E393" s="12"/>
      <c r="F393" s="12"/>
      <c r="G393" s="13"/>
      <c r="H393" s="13"/>
      <c r="I393" s="12"/>
      <c r="J393" s="12"/>
      <c r="K393" s="12"/>
      <c r="L393" s="13"/>
    </row>
    <row r="394" spans="1:12" ht="32" customHeight="1">
      <c r="A394" s="14"/>
      <c r="B394" s="14"/>
      <c r="C394" s="10"/>
      <c r="D394" s="11"/>
      <c r="E394" s="12"/>
      <c r="F394" s="12"/>
      <c r="G394" s="13"/>
      <c r="H394" s="13"/>
      <c r="I394" s="11"/>
      <c r="J394" s="12"/>
      <c r="K394" s="11"/>
      <c r="L394" s="13"/>
    </row>
    <row r="395" spans="1:12" ht="32" customHeight="1">
      <c r="A395" s="14"/>
      <c r="B395" s="14"/>
      <c r="C395" s="10"/>
      <c r="D395" s="11"/>
      <c r="E395" s="11"/>
      <c r="F395" s="12"/>
      <c r="G395" s="11"/>
      <c r="H395" s="11"/>
      <c r="I395" s="11"/>
      <c r="J395" s="12"/>
      <c r="K395" s="11"/>
      <c r="L395" s="13"/>
    </row>
    <row r="396" spans="1:12" ht="32" customHeight="1">
      <c r="A396" s="14"/>
      <c r="B396" s="14"/>
      <c r="C396" s="10"/>
      <c r="D396" s="12"/>
      <c r="E396" s="11"/>
      <c r="F396" s="12"/>
      <c r="G396" s="11"/>
      <c r="H396" s="11"/>
      <c r="I396" s="12"/>
      <c r="J396" s="12"/>
      <c r="K396" s="12"/>
      <c r="L396" s="13"/>
    </row>
    <row r="397" spans="1:12" ht="32" customHeight="1">
      <c r="A397" s="14"/>
      <c r="B397" s="14"/>
      <c r="C397" s="10"/>
      <c r="D397" s="12"/>
      <c r="E397" s="12"/>
      <c r="F397" s="12"/>
      <c r="G397" s="13"/>
      <c r="H397" s="13"/>
      <c r="I397" s="11"/>
      <c r="J397" s="11"/>
      <c r="K397" s="11"/>
      <c r="L397" s="11"/>
    </row>
    <row r="398" spans="1:12" ht="32" customHeight="1">
      <c r="A398" s="14"/>
      <c r="B398" s="14"/>
      <c r="C398" s="10"/>
      <c r="D398" s="12"/>
      <c r="E398" s="12"/>
      <c r="F398" s="12"/>
      <c r="G398" s="13"/>
      <c r="H398" s="13"/>
      <c r="I398" s="11"/>
      <c r="J398" s="12"/>
      <c r="K398" s="11"/>
      <c r="L398" s="13"/>
    </row>
    <row r="399" spans="1:12" ht="32" customHeight="1">
      <c r="A399" s="14"/>
      <c r="B399" s="14"/>
      <c r="C399" s="10"/>
      <c r="D399" s="12"/>
      <c r="E399" s="12"/>
      <c r="F399" s="12"/>
      <c r="G399" s="13"/>
      <c r="H399" s="13"/>
      <c r="I399" s="11"/>
      <c r="J399" s="11"/>
      <c r="K399" s="12"/>
      <c r="L399" s="11"/>
    </row>
    <row r="400" spans="1:12" ht="32" customHeight="1">
      <c r="A400" s="14"/>
      <c r="B400" s="14"/>
      <c r="C400" s="10"/>
      <c r="D400" s="12"/>
      <c r="E400" s="12"/>
      <c r="F400" s="12"/>
      <c r="G400" s="13"/>
      <c r="H400" s="13"/>
      <c r="I400" s="11"/>
      <c r="J400" s="11"/>
      <c r="K400" s="11"/>
      <c r="L400" s="13"/>
    </row>
    <row r="401" spans="1:12" ht="32" customHeight="1">
      <c r="A401" s="14"/>
      <c r="B401" s="14"/>
      <c r="C401" s="10"/>
      <c r="D401" s="11"/>
      <c r="E401" s="12"/>
      <c r="F401" s="12"/>
      <c r="G401" s="13"/>
      <c r="H401" s="13"/>
      <c r="I401" s="11"/>
      <c r="J401" s="11"/>
      <c r="K401" s="11"/>
      <c r="L401" s="11"/>
    </row>
    <row r="402" spans="1:12" ht="32" customHeight="1">
      <c r="A402" s="14"/>
      <c r="B402" s="14"/>
      <c r="C402" s="10"/>
      <c r="D402" s="12"/>
      <c r="E402" s="12"/>
      <c r="F402" s="12"/>
      <c r="G402" s="13"/>
      <c r="H402" s="13"/>
      <c r="I402" s="12"/>
      <c r="J402" s="12"/>
      <c r="K402" s="12"/>
      <c r="L402" s="13"/>
    </row>
    <row r="403" spans="1:12" ht="32" customHeight="1">
      <c r="A403" s="14"/>
      <c r="B403" s="14"/>
      <c r="C403" s="10"/>
      <c r="D403" s="12"/>
      <c r="E403" s="11"/>
      <c r="F403" s="11"/>
      <c r="G403" s="11"/>
      <c r="H403" s="11"/>
      <c r="I403" s="11"/>
      <c r="J403" s="12"/>
      <c r="K403" s="11"/>
      <c r="L403" s="13"/>
    </row>
    <row r="404" spans="1:12" ht="32" customHeight="1">
      <c r="A404" s="14"/>
      <c r="B404" s="14"/>
      <c r="C404" s="10"/>
      <c r="D404" s="12"/>
      <c r="E404" s="12"/>
      <c r="F404" s="12"/>
      <c r="G404" s="13"/>
      <c r="H404" s="13"/>
      <c r="I404" s="12"/>
      <c r="J404" s="12"/>
      <c r="K404" s="12"/>
      <c r="L404" s="13"/>
    </row>
    <row r="405" spans="1:12" ht="32" customHeight="1">
      <c r="A405" s="14"/>
      <c r="B405" s="14"/>
      <c r="C405" s="10"/>
      <c r="D405" s="12"/>
      <c r="E405" s="12"/>
      <c r="F405" s="12"/>
      <c r="G405" s="13"/>
      <c r="H405" s="13"/>
      <c r="I405" s="11"/>
      <c r="J405" s="12"/>
      <c r="K405" s="11"/>
      <c r="L405" s="13"/>
    </row>
    <row r="406" spans="1:12" ht="32" customHeight="1">
      <c r="A406" s="14"/>
      <c r="B406" s="14"/>
      <c r="C406" s="10"/>
      <c r="D406" s="12"/>
      <c r="E406" s="11"/>
      <c r="F406" s="11"/>
      <c r="G406" s="11"/>
      <c r="H406" s="11"/>
      <c r="I406" s="12"/>
      <c r="J406" s="12"/>
      <c r="K406" s="11"/>
      <c r="L406" s="13"/>
    </row>
    <row r="407" spans="1:12" ht="32" customHeight="1">
      <c r="A407" s="14"/>
      <c r="B407" s="14"/>
      <c r="C407" s="10"/>
      <c r="D407" s="11"/>
      <c r="E407" s="11"/>
      <c r="F407" s="12"/>
      <c r="G407" s="11"/>
      <c r="H407" s="11"/>
      <c r="I407" s="12"/>
      <c r="J407" s="12"/>
      <c r="K407" s="11"/>
      <c r="L407" s="13"/>
    </row>
    <row r="408" spans="1:12" ht="32" customHeight="1">
      <c r="A408" s="14"/>
      <c r="B408" s="14"/>
      <c r="C408" s="10"/>
      <c r="D408" s="12"/>
      <c r="E408" s="12"/>
      <c r="F408" s="12"/>
      <c r="G408" s="13"/>
      <c r="H408" s="13"/>
      <c r="I408" s="12"/>
      <c r="J408" s="12"/>
      <c r="K408" s="11"/>
      <c r="L408" s="13"/>
    </row>
    <row r="409" spans="1:12" ht="32" customHeight="1">
      <c r="A409" s="14"/>
      <c r="B409" s="14"/>
      <c r="C409" s="10"/>
      <c r="D409" s="11"/>
      <c r="E409" s="12"/>
      <c r="F409" s="11"/>
      <c r="G409" s="13"/>
      <c r="H409" s="13"/>
      <c r="I409" s="11"/>
      <c r="J409" s="11"/>
      <c r="K409" s="11"/>
      <c r="L409" s="13"/>
    </row>
    <row r="410" spans="1:12" ht="32" customHeight="1">
      <c r="A410" s="14"/>
      <c r="B410" s="14"/>
      <c r="C410" s="10"/>
      <c r="D410" s="12"/>
      <c r="E410" s="11"/>
      <c r="F410" s="11"/>
      <c r="G410" s="11"/>
      <c r="H410" s="11"/>
      <c r="I410" s="11"/>
      <c r="J410" s="11"/>
      <c r="K410" s="11"/>
      <c r="L410" s="11"/>
    </row>
    <row r="411" spans="1:12" ht="32" customHeight="1">
      <c r="A411" s="14"/>
      <c r="B411" s="14"/>
      <c r="C411" s="10"/>
      <c r="D411" s="12"/>
      <c r="E411" s="12"/>
      <c r="F411" s="12"/>
      <c r="G411" s="13"/>
      <c r="H411" s="13"/>
      <c r="I411" s="12"/>
      <c r="J411" s="12"/>
      <c r="K411" s="12"/>
      <c r="L411" s="13"/>
    </row>
    <row r="412" spans="1:12" ht="32" customHeight="1">
      <c r="A412" s="14"/>
      <c r="B412" s="14"/>
      <c r="C412" s="10"/>
      <c r="D412" s="12"/>
      <c r="E412" s="12"/>
      <c r="F412" s="12"/>
      <c r="G412" s="13"/>
      <c r="H412" s="13"/>
      <c r="I412" s="12"/>
      <c r="J412" s="12"/>
      <c r="K412" s="12"/>
      <c r="L412" s="13"/>
    </row>
    <row r="413" spans="1:12" ht="32" customHeight="1">
      <c r="A413" s="14"/>
      <c r="B413" s="14"/>
      <c r="C413" s="10"/>
      <c r="D413" s="12"/>
      <c r="E413" s="12"/>
      <c r="F413" s="12"/>
      <c r="G413" s="13"/>
      <c r="H413" s="13"/>
      <c r="I413" s="12"/>
      <c r="J413" s="12"/>
      <c r="K413" s="12"/>
      <c r="L413" s="13"/>
    </row>
    <row r="414" spans="1:12" ht="32" customHeight="1">
      <c r="A414" s="14"/>
      <c r="B414" s="14"/>
      <c r="C414" s="10"/>
      <c r="D414" s="11"/>
      <c r="E414" s="12"/>
      <c r="F414" s="12"/>
      <c r="G414" s="13"/>
      <c r="H414" s="13"/>
      <c r="I414" s="11"/>
      <c r="J414" s="12"/>
      <c r="K414" s="12"/>
      <c r="L414" s="13"/>
    </row>
    <row r="415" spans="1:12" ht="32" customHeight="1">
      <c r="A415" s="14"/>
      <c r="B415" s="14"/>
      <c r="C415" s="10"/>
      <c r="D415" s="12"/>
      <c r="E415" s="12"/>
      <c r="F415" s="12"/>
      <c r="G415" s="13"/>
      <c r="H415" s="13"/>
      <c r="I415" s="12"/>
      <c r="J415" s="12"/>
      <c r="K415" s="11"/>
      <c r="L415" s="13"/>
    </row>
    <row r="416" spans="1:12" ht="32" customHeight="1">
      <c r="A416" s="14"/>
      <c r="B416" s="14"/>
      <c r="C416" s="10"/>
      <c r="D416" s="12"/>
      <c r="E416" s="12"/>
      <c r="F416" s="12"/>
      <c r="G416" s="13"/>
      <c r="H416" s="13"/>
      <c r="I416" s="11"/>
      <c r="J416" s="12"/>
      <c r="K416" s="12"/>
      <c r="L416" s="13"/>
    </row>
    <row r="417" spans="1:12" ht="32" customHeight="1">
      <c r="A417" s="14"/>
      <c r="B417" s="14"/>
      <c r="C417" s="10"/>
      <c r="D417" s="12"/>
      <c r="E417" s="12"/>
      <c r="F417" s="12"/>
      <c r="G417" s="13"/>
      <c r="H417" s="13"/>
      <c r="I417" s="11"/>
      <c r="J417" s="11"/>
      <c r="K417" s="11"/>
      <c r="L417" s="11"/>
    </row>
    <row r="418" spans="1:12" ht="32" customHeight="1">
      <c r="A418" s="14"/>
      <c r="B418" s="14"/>
      <c r="C418" s="10"/>
      <c r="D418" s="12"/>
      <c r="E418" s="12"/>
      <c r="F418" s="12"/>
      <c r="G418" s="13"/>
      <c r="H418" s="13"/>
      <c r="I418" s="12"/>
      <c r="J418" s="12"/>
      <c r="K418" s="11"/>
      <c r="L418" s="13"/>
    </row>
    <row r="419" spans="1:12" ht="32" customHeight="1">
      <c r="A419" s="14"/>
      <c r="B419" s="14"/>
      <c r="C419" s="10"/>
      <c r="D419" s="11"/>
      <c r="E419" s="11"/>
      <c r="F419" s="12"/>
      <c r="G419" s="11"/>
      <c r="H419" s="11"/>
      <c r="I419" s="11"/>
      <c r="J419" s="11"/>
      <c r="K419" s="12"/>
      <c r="L419" s="11"/>
    </row>
    <row r="420" spans="1:12" ht="32" customHeight="1">
      <c r="A420" s="14"/>
      <c r="B420" s="14"/>
      <c r="C420" s="10"/>
      <c r="D420" s="12"/>
      <c r="E420" s="11"/>
      <c r="F420" s="12"/>
      <c r="G420" s="11"/>
      <c r="H420" s="11"/>
      <c r="I420" s="11"/>
      <c r="J420" s="11"/>
      <c r="K420" s="12"/>
      <c r="L420" s="13"/>
    </row>
    <row r="421" spans="1:12" ht="32" customHeight="1">
      <c r="A421" s="14"/>
      <c r="B421" s="14"/>
      <c r="C421" s="10"/>
      <c r="D421" s="12"/>
      <c r="E421" s="12"/>
      <c r="F421" s="12"/>
      <c r="G421" s="13"/>
      <c r="H421" s="13"/>
      <c r="I421" s="12"/>
      <c r="J421" s="12"/>
      <c r="K421" s="12"/>
      <c r="L421" s="13"/>
    </row>
    <row r="422" spans="1:12" ht="32" customHeight="1">
      <c r="A422" s="14"/>
      <c r="B422" s="14"/>
      <c r="C422" s="10"/>
      <c r="D422" s="11"/>
      <c r="E422" s="12"/>
      <c r="F422" s="11"/>
      <c r="G422" s="13"/>
      <c r="H422" s="13"/>
      <c r="I422" s="12"/>
      <c r="J422" s="12"/>
      <c r="K422" s="12"/>
      <c r="L422" s="13"/>
    </row>
    <row r="423" spans="1:12" ht="32" customHeight="1">
      <c r="A423" s="14"/>
      <c r="B423" s="14"/>
      <c r="C423" s="10"/>
      <c r="D423" s="11"/>
      <c r="E423" s="12"/>
      <c r="F423" s="11"/>
      <c r="G423" s="13"/>
      <c r="H423" s="13"/>
      <c r="I423" s="12"/>
      <c r="J423" s="12"/>
      <c r="K423" s="12"/>
      <c r="L423" s="13"/>
    </row>
    <row r="424" spans="1:12" ht="32" customHeight="1">
      <c r="A424" s="14"/>
      <c r="B424" s="14"/>
      <c r="C424" s="10"/>
      <c r="D424" s="12"/>
      <c r="E424" s="12"/>
      <c r="F424" s="12"/>
      <c r="G424" s="13"/>
      <c r="H424" s="13"/>
      <c r="I424" s="12"/>
      <c r="J424" s="11"/>
      <c r="K424" s="11"/>
      <c r="L424" s="13"/>
    </row>
    <row r="425" spans="1:12" ht="32" customHeight="1">
      <c r="A425" s="15"/>
      <c r="B425" s="15"/>
      <c r="C425" s="16"/>
      <c r="D425" s="12"/>
      <c r="E425" s="12"/>
      <c r="F425" s="12"/>
      <c r="G425" s="13"/>
      <c r="H425" s="13"/>
      <c r="I425" s="11"/>
      <c r="J425" s="11"/>
      <c r="K425" s="11"/>
      <c r="L425" s="11"/>
    </row>
    <row r="426" spans="1:12" ht="32" customHeight="1">
      <c r="A426" s="10"/>
      <c r="B426" s="10"/>
      <c r="C426" s="10"/>
      <c r="D426" s="12"/>
      <c r="E426" s="11"/>
      <c r="F426" s="11"/>
      <c r="G426" s="11"/>
      <c r="H426" s="11"/>
      <c r="I426" s="12"/>
      <c r="J426" s="12"/>
      <c r="K426" s="12"/>
      <c r="L426" s="13"/>
    </row>
    <row r="427" spans="1:12" ht="32" customHeight="1">
      <c r="A427" s="14"/>
      <c r="B427" s="14"/>
      <c r="C427" s="10"/>
      <c r="D427" s="11"/>
      <c r="E427" s="12"/>
      <c r="F427" s="11"/>
      <c r="G427" s="13"/>
      <c r="H427" s="13"/>
      <c r="I427" s="11"/>
      <c r="J427" s="12"/>
      <c r="K427" s="11"/>
      <c r="L427" s="13"/>
    </row>
    <row r="428" spans="1:12" ht="32" customHeight="1">
      <c r="A428" s="14"/>
      <c r="B428" s="14"/>
      <c r="C428" s="10"/>
      <c r="D428" s="11"/>
      <c r="E428" s="11"/>
      <c r="F428" s="12"/>
      <c r="G428" s="11"/>
      <c r="H428" s="11"/>
      <c r="I428" s="11"/>
      <c r="J428" s="11"/>
      <c r="K428" s="11"/>
      <c r="L428" s="11"/>
    </row>
    <row r="429" spans="1:12" ht="32" customHeight="1">
      <c r="A429" s="14"/>
      <c r="B429" s="14"/>
      <c r="C429" s="10"/>
      <c r="D429" s="12"/>
      <c r="E429" s="12"/>
      <c r="F429" s="12"/>
      <c r="G429" s="13"/>
      <c r="H429" s="13"/>
      <c r="I429" s="12"/>
      <c r="J429" s="12"/>
      <c r="K429" s="12"/>
      <c r="L429" s="13"/>
    </row>
    <row r="430" spans="1:12" ht="32" customHeight="1">
      <c r="A430" s="14"/>
      <c r="B430" s="14"/>
      <c r="C430" s="10"/>
      <c r="D430" s="11"/>
      <c r="E430" s="11"/>
      <c r="F430" s="12"/>
      <c r="G430" s="11"/>
      <c r="H430" s="11"/>
      <c r="I430" s="12"/>
      <c r="J430" s="11"/>
      <c r="K430" s="11"/>
      <c r="L430" s="13"/>
    </row>
    <row r="431" spans="1:12" ht="32" customHeight="1">
      <c r="A431" s="14"/>
      <c r="B431" s="14"/>
      <c r="C431" s="10"/>
      <c r="D431" s="12"/>
      <c r="E431" s="12"/>
      <c r="F431" s="12"/>
      <c r="G431" s="13"/>
      <c r="H431" s="13"/>
      <c r="I431" s="12"/>
      <c r="J431" s="11"/>
      <c r="K431" s="11"/>
      <c r="L431" s="11"/>
    </row>
    <row r="432" spans="1:12" ht="32" customHeight="1">
      <c r="A432" s="14"/>
      <c r="B432" s="14"/>
      <c r="C432" s="10"/>
      <c r="D432" s="12"/>
      <c r="E432" s="12"/>
      <c r="F432" s="12"/>
      <c r="G432" s="13"/>
      <c r="H432" s="13"/>
      <c r="I432" s="11"/>
      <c r="J432" s="11"/>
      <c r="K432" s="11"/>
      <c r="L432" s="11"/>
    </row>
    <row r="433" spans="1:12" ht="32" customHeight="1">
      <c r="A433" s="14"/>
      <c r="B433" s="14"/>
      <c r="C433" s="10"/>
      <c r="D433" s="12"/>
      <c r="E433" s="12"/>
      <c r="F433" s="12"/>
      <c r="G433" s="13"/>
      <c r="H433" s="13"/>
      <c r="I433" s="11"/>
      <c r="J433" s="11"/>
      <c r="K433" s="12"/>
      <c r="L433" s="11"/>
    </row>
    <row r="434" spans="1:12" ht="32" customHeight="1">
      <c r="A434" s="14"/>
      <c r="B434" s="14"/>
      <c r="C434" s="10"/>
      <c r="D434" s="11"/>
      <c r="E434" s="12"/>
      <c r="F434" s="11"/>
      <c r="G434" s="13"/>
      <c r="H434" s="13"/>
      <c r="I434" s="12"/>
      <c r="J434" s="12"/>
      <c r="K434" s="12"/>
      <c r="L434" s="13"/>
    </row>
    <row r="435" spans="1:12" ht="32" customHeight="1">
      <c r="A435" s="14"/>
      <c r="B435" s="14"/>
      <c r="C435" s="10"/>
      <c r="D435" s="12"/>
      <c r="E435" s="12"/>
      <c r="F435" s="12"/>
      <c r="G435" s="13"/>
      <c r="H435" s="13"/>
      <c r="I435" s="11"/>
      <c r="J435" s="11"/>
      <c r="K435" s="11"/>
      <c r="L435" s="11"/>
    </row>
    <row r="436" spans="1:12" ht="32" customHeight="1">
      <c r="A436" s="14"/>
      <c r="B436" s="14"/>
      <c r="C436" s="14"/>
      <c r="D436" s="12"/>
      <c r="E436" s="12"/>
      <c r="F436" s="12"/>
      <c r="G436" s="13"/>
      <c r="H436" s="13"/>
      <c r="I436" s="12"/>
      <c r="J436" s="12"/>
      <c r="K436" s="12"/>
      <c r="L436" s="13"/>
    </row>
    <row r="437" spans="1:12" ht="32" customHeight="1">
      <c r="A437" s="15"/>
      <c r="B437" s="15"/>
      <c r="C437" s="16"/>
      <c r="D437" s="12"/>
      <c r="E437" s="12"/>
      <c r="F437" s="12"/>
      <c r="G437" s="13"/>
      <c r="H437" s="13"/>
      <c r="I437" s="12"/>
      <c r="J437" s="12"/>
      <c r="K437" s="12"/>
      <c r="L437" s="13"/>
    </row>
    <row r="438" spans="1:12" ht="32" customHeight="1">
      <c r="A438" s="14"/>
      <c r="B438" s="14"/>
      <c r="C438" s="10"/>
      <c r="D438" s="12"/>
      <c r="E438" s="12"/>
      <c r="F438" s="11"/>
      <c r="G438" s="13"/>
      <c r="H438" s="13"/>
      <c r="I438" s="12"/>
      <c r="J438" s="12"/>
      <c r="K438" s="12"/>
      <c r="L438" s="13"/>
    </row>
    <row r="439" spans="1:12" ht="32" customHeight="1">
      <c r="A439" s="14"/>
      <c r="B439" s="14"/>
      <c r="C439" s="10"/>
      <c r="D439" s="12"/>
      <c r="E439" s="12"/>
      <c r="F439" s="12"/>
      <c r="G439" s="13"/>
      <c r="H439" s="13"/>
      <c r="I439" s="11"/>
      <c r="J439" s="11"/>
      <c r="K439" s="12"/>
      <c r="L439" s="13"/>
    </row>
    <row r="440" spans="1:12" ht="32" customHeight="1">
      <c r="A440" s="14"/>
      <c r="B440" s="14"/>
      <c r="C440" s="10"/>
      <c r="D440" s="11"/>
      <c r="E440" s="12"/>
      <c r="F440" s="11"/>
      <c r="G440" s="13"/>
      <c r="H440" s="13"/>
      <c r="I440" s="12"/>
      <c r="J440" s="11"/>
      <c r="K440" s="11"/>
      <c r="L440" s="11"/>
    </row>
    <row r="441" spans="1:12" ht="32" customHeight="1">
      <c r="A441" s="14"/>
      <c r="B441" s="14"/>
      <c r="C441" s="10"/>
      <c r="D441" s="11"/>
      <c r="E441" s="11"/>
      <c r="F441" s="12"/>
      <c r="G441" s="11"/>
      <c r="H441" s="11"/>
      <c r="I441" s="12"/>
      <c r="J441" s="11"/>
      <c r="K441" s="11"/>
      <c r="L441" s="11"/>
    </row>
    <row r="442" spans="1:12" ht="32" customHeight="1">
      <c r="A442" s="14"/>
      <c r="B442" s="14"/>
      <c r="C442" s="10"/>
      <c r="D442" s="12"/>
      <c r="E442" s="12"/>
      <c r="F442" s="12"/>
      <c r="G442" s="13"/>
      <c r="H442" s="13"/>
      <c r="I442" s="11"/>
      <c r="J442" s="11"/>
      <c r="K442" s="12"/>
      <c r="L442" s="13"/>
    </row>
    <row r="443" spans="1:12" ht="32" customHeight="1">
      <c r="A443" s="14"/>
      <c r="B443" s="14"/>
      <c r="C443" s="14"/>
      <c r="D443" s="12"/>
      <c r="E443" s="11"/>
      <c r="F443" s="11"/>
      <c r="G443" s="11"/>
      <c r="H443" s="11"/>
      <c r="I443" s="11"/>
      <c r="J443" s="11"/>
      <c r="K443" s="12"/>
      <c r="L443" s="11"/>
    </row>
    <row r="444" spans="1:12" ht="32" customHeight="1">
      <c r="A444" s="15"/>
      <c r="B444" s="15"/>
      <c r="C444" s="16"/>
      <c r="D444" s="12"/>
      <c r="E444" s="12"/>
      <c r="F444" s="12"/>
      <c r="G444" s="13"/>
      <c r="H444" s="13"/>
      <c r="I444" s="11"/>
      <c r="J444" s="12"/>
      <c r="K444" s="11"/>
      <c r="L444" s="13"/>
    </row>
    <row r="445" spans="1:12" ht="32" customHeight="1">
      <c r="A445" s="14"/>
      <c r="B445" s="14"/>
      <c r="C445" s="10"/>
      <c r="D445" s="12"/>
      <c r="E445" s="12"/>
      <c r="F445" s="12"/>
      <c r="G445" s="13"/>
      <c r="H445" s="13"/>
      <c r="I445" s="12"/>
      <c r="J445" s="11"/>
      <c r="K445" s="12"/>
      <c r="L445" s="13"/>
    </row>
    <row r="446" spans="1:12" ht="32" customHeight="1">
      <c r="A446" s="14"/>
      <c r="B446" s="14"/>
      <c r="C446" s="10"/>
      <c r="D446" s="11"/>
      <c r="E446" s="11"/>
      <c r="F446" s="12"/>
      <c r="G446" s="11"/>
      <c r="H446" s="11"/>
      <c r="I446" s="11"/>
      <c r="J446" s="11"/>
      <c r="K446" s="11"/>
      <c r="L446" s="11"/>
    </row>
    <row r="447" spans="1:12" ht="32" customHeight="1">
      <c r="A447" s="14"/>
      <c r="B447" s="14"/>
      <c r="C447" s="14"/>
      <c r="D447" s="12"/>
      <c r="E447" s="12"/>
      <c r="F447" s="11"/>
      <c r="G447" s="13"/>
      <c r="H447" s="13"/>
      <c r="I447" s="12"/>
      <c r="J447" s="12"/>
      <c r="K447" s="12"/>
      <c r="L447" s="13"/>
    </row>
    <row r="448" spans="1:12" ht="32" customHeight="1">
      <c r="A448" s="15"/>
      <c r="B448" s="15"/>
      <c r="C448" s="16"/>
      <c r="D448" s="12"/>
      <c r="E448" s="12"/>
      <c r="F448" s="12"/>
      <c r="G448" s="13"/>
      <c r="H448" s="13"/>
      <c r="I448" s="11"/>
      <c r="J448" s="11"/>
      <c r="K448" s="12"/>
      <c r="L448" s="11"/>
    </row>
    <row r="449" spans="1:12" ht="32" customHeight="1">
      <c r="A449" s="14"/>
      <c r="B449" s="14"/>
      <c r="C449" s="10"/>
      <c r="D449" s="11"/>
      <c r="E449" s="12"/>
      <c r="F449" s="12"/>
      <c r="G449" s="13"/>
      <c r="H449" s="13"/>
      <c r="I449" s="12"/>
      <c r="J449" s="12"/>
      <c r="K449" s="12"/>
      <c r="L449" s="13"/>
    </row>
    <row r="450" spans="1:12" ht="32" customHeight="1">
      <c r="A450" s="14"/>
      <c r="B450" s="14"/>
      <c r="C450" s="14"/>
      <c r="D450" s="11"/>
      <c r="E450" s="12"/>
      <c r="F450" s="12"/>
      <c r="G450" s="13"/>
      <c r="H450" s="13"/>
      <c r="I450" s="12"/>
      <c r="J450" s="12"/>
      <c r="K450" s="12"/>
      <c r="L450" s="13"/>
    </row>
    <row r="451" spans="1:12" ht="32" customHeight="1">
      <c r="A451" s="15"/>
      <c r="B451" s="15"/>
      <c r="C451" s="16"/>
      <c r="D451" s="11"/>
      <c r="E451" s="12"/>
      <c r="F451" s="12"/>
      <c r="G451" s="13"/>
      <c r="H451" s="13"/>
      <c r="I451" s="12"/>
      <c r="J451" s="12"/>
      <c r="K451" s="12"/>
      <c r="L451" s="13"/>
    </row>
    <row r="452" spans="1:12" ht="32" customHeight="1">
      <c r="A452" s="14"/>
      <c r="B452" s="14"/>
      <c r="C452" s="10"/>
      <c r="D452" s="12"/>
      <c r="E452" s="12"/>
      <c r="F452" s="11"/>
      <c r="G452" s="13"/>
      <c r="H452" s="13"/>
      <c r="I452" s="11"/>
      <c r="J452" s="11"/>
      <c r="K452" s="11"/>
      <c r="L452" s="11"/>
    </row>
    <row r="453" spans="1:12" ht="32" customHeight="1">
      <c r="A453" s="14"/>
      <c r="B453" s="14"/>
      <c r="C453" s="10"/>
      <c r="D453" s="11"/>
      <c r="E453" s="12"/>
      <c r="F453" s="12"/>
      <c r="G453" s="13"/>
      <c r="H453" s="13"/>
      <c r="I453" s="11"/>
      <c r="J453" s="11"/>
      <c r="K453" s="11"/>
      <c r="L453" s="13"/>
    </row>
    <row r="454" spans="1:12" ht="32" customHeight="1">
      <c r="A454" s="14"/>
      <c r="B454" s="14"/>
      <c r="C454" s="10"/>
      <c r="D454" s="12"/>
      <c r="E454" s="11"/>
      <c r="F454" s="11"/>
      <c r="G454" s="11"/>
      <c r="H454" s="11"/>
      <c r="I454" s="11"/>
      <c r="J454" s="12"/>
      <c r="K454" s="11"/>
      <c r="L454" s="13"/>
    </row>
    <row r="455" spans="1:12" ht="32" customHeight="1">
      <c r="A455" s="14"/>
      <c r="B455" s="14"/>
      <c r="C455" s="10"/>
      <c r="D455" s="12"/>
      <c r="E455" s="12"/>
      <c r="F455" s="12"/>
      <c r="G455" s="13"/>
      <c r="H455" s="13"/>
      <c r="I455" s="11"/>
      <c r="J455" s="11"/>
      <c r="K455" s="11"/>
      <c r="L455" s="11"/>
    </row>
    <row r="456" spans="1:12" ht="32" customHeight="1">
      <c r="A456" s="14"/>
      <c r="B456" s="14"/>
      <c r="C456" s="10"/>
      <c r="D456" s="11"/>
      <c r="E456" s="11"/>
      <c r="F456" s="12"/>
      <c r="G456" s="11"/>
      <c r="H456" s="11"/>
      <c r="I456" s="12"/>
      <c r="J456" s="12"/>
      <c r="K456" s="12"/>
      <c r="L456" s="13"/>
    </row>
    <row r="457" spans="1:12" ht="32" customHeight="1">
      <c r="A457" s="14"/>
      <c r="B457" s="14"/>
      <c r="C457" s="10"/>
      <c r="D457" s="11"/>
      <c r="E457" s="12"/>
      <c r="F457" s="12"/>
      <c r="G457" s="13"/>
      <c r="H457" s="13"/>
      <c r="I457" s="11"/>
      <c r="J457" s="12"/>
      <c r="K457" s="11"/>
      <c r="L457" s="13"/>
    </row>
    <row r="458" spans="1:12" ht="32" customHeight="1">
      <c r="A458" s="14"/>
      <c r="B458" s="14"/>
      <c r="C458" s="10"/>
      <c r="D458" s="12"/>
      <c r="E458" s="12"/>
      <c r="F458" s="12"/>
      <c r="G458" s="13"/>
      <c r="H458" s="13"/>
      <c r="I458" s="12"/>
      <c r="J458" s="11"/>
      <c r="K458" s="12"/>
      <c r="L458" s="11"/>
    </row>
    <row r="459" spans="1:12" ht="32" customHeight="1">
      <c r="A459" s="14"/>
      <c r="B459" s="14"/>
      <c r="C459" s="14"/>
      <c r="D459" s="12"/>
      <c r="E459" s="12"/>
      <c r="F459" s="12"/>
      <c r="G459" s="13"/>
      <c r="H459" s="13"/>
      <c r="I459" s="12"/>
      <c r="J459" s="12"/>
      <c r="K459" s="12"/>
      <c r="L459" s="13"/>
    </row>
    <row r="460" spans="1:12" ht="32" customHeight="1">
      <c r="A460" s="15"/>
      <c r="B460" s="15"/>
      <c r="C460" s="16"/>
      <c r="D460" s="12"/>
      <c r="E460" s="12"/>
      <c r="F460" s="12"/>
      <c r="G460" s="13"/>
      <c r="H460" s="13"/>
      <c r="I460" s="11"/>
      <c r="J460" s="12"/>
      <c r="K460" s="11"/>
      <c r="L460" s="13"/>
    </row>
    <row r="461" spans="1:12" ht="32" customHeight="1">
      <c r="A461" s="14"/>
      <c r="B461" s="14"/>
      <c r="C461" s="10"/>
      <c r="D461" s="12"/>
      <c r="E461" s="12"/>
      <c r="F461" s="12"/>
      <c r="G461" s="13"/>
      <c r="H461" s="13"/>
      <c r="I461" s="11"/>
      <c r="J461" s="11"/>
      <c r="K461" s="12"/>
      <c r="L461" s="13"/>
    </row>
    <row r="462" spans="1:12" ht="32" customHeight="1">
      <c r="A462" s="14"/>
      <c r="B462" s="14"/>
      <c r="C462" s="10"/>
      <c r="D462" s="12"/>
      <c r="E462" s="12"/>
      <c r="F462" s="12"/>
      <c r="G462" s="13"/>
      <c r="H462" s="13"/>
      <c r="I462" s="12"/>
      <c r="J462" s="11"/>
      <c r="K462" s="12"/>
      <c r="L462" s="11"/>
    </row>
    <row r="463" spans="1:12" ht="32" customHeight="1">
      <c r="A463" s="14"/>
      <c r="B463" s="14"/>
      <c r="C463" s="14"/>
      <c r="D463" s="12"/>
      <c r="E463" s="12"/>
      <c r="F463" s="12"/>
      <c r="G463" s="13"/>
      <c r="H463" s="13"/>
      <c r="I463" s="12"/>
      <c r="J463" s="12"/>
      <c r="K463" s="11"/>
      <c r="L463" s="13"/>
    </row>
    <row r="464" spans="1:12" ht="32" customHeight="1">
      <c r="A464" s="15"/>
      <c r="B464" s="15"/>
      <c r="C464" s="16"/>
      <c r="D464" s="12"/>
      <c r="E464" s="12"/>
      <c r="F464" s="12"/>
      <c r="G464" s="13"/>
      <c r="H464" s="13"/>
      <c r="I464" s="11"/>
      <c r="J464" s="11"/>
      <c r="K464" s="11"/>
      <c r="L464" s="11"/>
    </row>
    <row r="465" spans="1:12" ht="32" customHeight="1">
      <c r="A465" s="14"/>
      <c r="B465" s="14"/>
      <c r="C465" s="10"/>
      <c r="D465" s="12"/>
      <c r="E465" s="12"/>
      <c r="F465" s="11"/>
      <c r="G465" s="13"/>
      <c r="H465" s="13"/>
      <c r="I465" s="12"/>
      <c r="J465" s="12"/>
      <c r="K465" s="12"/>
      <c r="L465" s="13"/>
    </row>
    <row r="466" spans="1:12" ht="32" customHeight="1">
      <c r="A466" s="14"/>
      <c r="B466" s="14"/>
      <c r="C466" s="10"/>
      <c r="D466" s="11"/>
      <c r="E466" s="11"/>
      <c r="F466" s="12"/>
      <c r="G466" s="11"/>
      <c r="H466" s="11"/>
      <c r="I466" s="11"/>
      <c r="J466" s="12"/>
      <c r="K466" s="11"/>
      <c r="L466" s="13"/>
    </row>
    <row r="467" spans="1:12" ht="32" customHeight="1">
      <c r="A467" s="14"/>
      <c r="B467" s="14"/>
      <c r="C467" s="10"/>
      <c r="D467" s="12"/>
      <c r="E467" s="12"/>
      <c r="F467" s="12"/>
      <c r="G467" s="13"/>
      <c r="H467" s="13"/>
      <c r="I467" s="11"/>
      <c r="J467" s="11"/>
      <c r="K467" s="11"/>
      <c r="L467" s="11"/>
    </row>
    <row r="468" spans="1:12" ht="32" customHeight="1">
      <c r="A468" s="14"/>
      <c r="B468" s="14"/>
      <c r="C468" s="10"/>
      <c r="D468" s="11"/>
      <c r="E468" s="12"/>
      <c r="F468" s="12"/>
      <c r="G468" s="13"/>
      <c r="H468" s="13"/>
      <c r="I468" s="11"/>
      <c r="J468" s="12"/>
      <c r="K468" s="11"/>
      <c r="L468" s="13"/>
    </row>
    <row r="469" spans="1:12" ht="32" customHeight="1">
      <c r="A469" s="15"/>
      <c r="B469" s="15"/>
      <c r="C469" s="16"/>
      <c r="D469" s="12"/>
      <c r="E469" s="12"/>
      <c r="F469" s="12"/>
      <c r="G469" s="13"/>
      <c r="H469" s="13"/>
      <c r="I469" s="11"/>
      <c r="J469" s="12"/>
      <c r="K469" s="12"/>
      <c r="L469" s="13"/>
    </row>
    <row r="470" spans="1:12" ht="32" customHeight="1">
      <c r="A470" s="10"/>
      <c r="B470" s="10"/>
      <c r="C470" s="10"/>
      <c r="D470" s="11"/>
      <c r="E470" s="11"/>
      <c r="F470" s="12"/>
      <c r="G470" s="11"/>
      <c r="H470" s="11"/>
      <c r="I470" s="12"/>
      <c r="J470" s="11"/>
      <c r="K470" s="11"/>
      <c r="L470" s="11"/>
    </row>
    <row r="471" spans="1:12" ht="32" customHeight="1">
      <c r="A471" s="14"/>
      <c r="B471" s="14"/>
      <c r="C471" s="10"/>
      <c r="D471" s="12"/>
      <c r="E471" s="12"/>
      <c r="F471" s="12"/>
      <c r="G471" s="13"/>
      <c r="H471" s="13"/>
      <c r="I471" s="11"/>
      <c r="J471" s="11"/>
      <c r="K471" s="12"/>
      <c r="L471" s="11"/>
    </row>
    <row r="472" spans="1:12" ht="32" customHeight="1">
      <c r="A472" s="14"/>
      <c r="B472" s="14"/>
      <c r="C472" s="10"/>
      <c r="D472" s="12"/>
      <c r="E472" s="12"/>
      <c r="F472" s="11"/>
      <c r="G472" s="13"/>
      <c r="H472" s="13"/>
      <c r="I472" s="11"/>
      <c r="J472" s="11"/>
      <c r="K472" s="11"/>
      <c r="L472" s="11"/>
    </row>
    <row r="473" spans="1:12" ht="32" customHeight="1">
      <c r="A473" s="14"/>
      <c r="B473" s="14"/>
      <c r="C473" s="10"/>
      <c r="D473" s="12"/>
      <c r="E473" s="11"/>
      <c r="F473" s="12"/>
      <c r="G473" s="11"/>
      <c r="H473" s="11"/>
      <c r="I473" s="11"/>
      <c r="J473" s="11"/>
      <c r="K473" s="12"/>
      <c r="L473" s="13"/>
    </row>
    <row r="474" spans="1:12" ht="32" customHeight="1">
      <c r="A474" s="14"/>
      <c r="B474" s="14"/>
      <c r="C474" s="10"/>
      <c r="D474" s="12"/>
      <c r="E474" s="11"/>
      <c r="F474" s="11"/>
      <c r="G474" s="11"/>
      <c r="H474" s="11"/>
      <c r="I474" s="11"/>
      <c r="J474" s="12"/>
      <c r="K474" s="12"/>
      <c r="L474" s="13"/>
    </row>
    <row r="475" spans="1:12" ht="32" customHeight="1">
      <c r="A475" s="14"/>
      <c r="B475" s="14"/>
      <c r="C475" s="10"/>
      <c r="D475" s="11"/>
      <c r="E475" s="11"/>
      <c r="F475" s="12"/>
      <c r="G475" s="11"/>
      <c r="H475" s="11"/>
      <c r="I475" s="11"/>
      <c r="J475" s="12"/>
      <c r="K475" s="12"/>
      <c r="L475" s="13"/>
    </row>
    <row r="476" spans="1:12" ht="32" customHeight="1">
      <c r="A476" s="14"/>
      <c r="B476" s="14"/>
      <c r="C476" s="10"/>
      <c r="D476" s="12"/>
      <c r="E476" s="12"/>
      <c r="F476" s="12"/>
      <c r="G476" s="13"/>
      <c r="H476" s="13"/>
      <c r="I476" s="12"/>
      <c r="J476" s="12"/>
      <c r="K476" s="12"/>
      <c r="L476" s="13"/>
    </row>
    <row r="477" spans="1:12" ht="32" customHeight="1">
      <c r="A477" s="14"/>
      <c r="B477" s="14"/>
      <c r="C477" s="10"/>
      <c r="D477" s="12"/>
      <c r="E477" s="11"/>
      <c r="F477" s="11"/>
      <c r="G477" s="11"/>
      <c r="H477" s="11"/>
      <c r="I477" s="12"/>
      <c r="J477" s="12"/>
      <c r="K477" s="12"/>
      <c r="L477" s="13"/>
    </row>
    <row r="478" spans="1:12" ht="32" customHeight="1">
      <c r="A478" s="14"/>
      <c r="B478" s="14"/>
      <c r="C478" s="10"/>
      <c r="D478" s="12"/>
      <c r="E478" s="12"/>
      <c r="F478" s="12"/>
      <c r="G478" s="13"/>
      <c r="H478" s="13"/>
      <c r="I478" s="11"/>
      <c r="J478" s="11"/>
      <c r="K478" s="11"/>
      <c r="L478" s="13"/>
    </row>
    <row r="479" spans="1:12" ht="32" customHeight="1">
      <c r="A479" s="14"/>
      <c r="B479" s="14"/>
      <c r="C479" s="10"/>
      <c r="D479" s="12"/>
      <c r="E479" s="12"/>
      <c r="F479" s="12"/>
      <c r="G479" s="13"/>
      <c r="H479" s="13"/>
      <c r="I479" s="12"/>
      <c r="J479" s="12"/>
      <c r="K479" s="12"/>
      <c r="L479" s="13"/>
    </row>
    <row r="480" spans="1:12" ht="32" customHeight="1">
      <c r="A480" s="14"/>
      <c r="B480" s="14"/>
      <c r="C480" s="10"/>
      <c r="D480" s="12"/>
      <c r="E480" s="12"/>
      <c r="F480" s="12"/>
      <c r="G480" s="13"/>
      <c r="H480" s="13"/>
      <c r="I480" s="11"/>
      <c r="J480" s="12"/>
      <c r="K480" s="11"/>
      <c r="L480" s="13"/>
    </row>
    <row r="481" spans="1:12" ht="32" customHeight="1">
      <c r="A481" s="14"/>
      <c r="B481" s="14"/>
      <c r="C481" s="10"/>
      <c r="D481" s="12"/>
      <c r="E481" s="12"/>
      <c r="F481" s="12"/>
      <c r="G481" s="13"/>
      <c r="H481" s="13"/>
      <c r="I481" s="11"/>
      <c r="J481" s="11"/>
      <c r="K481" s="12"/>
      <c r="L481" s="11"/>
    </row>
    <row r="482" spans="1:12" ht="32" customHeight="1">
      <c r="A482" s="14"/>
      <c r="B482" s="14"/>
      <c r="C482" s="10"/>
      <c r="D482" s="12"/>
      <c r="E482" s="11"/>
      <c r="F482" s="11"/>
      <c r="G482" s="11"/>
      <c r="H482" s="11"/>
      <c r="I482" s="11"/>
      <c r="J482" s="11"/>
      <c r="K482" s="12"/>
      <c r="L482" s="11"/>
    </row>
    <row r="483" spans="1:12" ht="32" customHeight="1">
      <c r="A483" s="14"/>
      <c r="B483" s="14"/>
      <c r="C483" s="10"/>
      <c r="D483" s="12"/>
      <c r="E483" s="11"/>
      <c r="F483" s="11"/>
      <c r="G483" s="11"/>
      <c r="H483" s="11"/>
      <c r="I483" s="12"/>
      <c r="J483" s="12"/>
      <c r="K483" s="12"/>
      <c r="L483" s="13"/>
    </row>
    <row r="484" spans="1:12" ht="32" customHeight="1">
      <c r="A484" s="14"/>
      <c r="B484" s="14"/>
      <c r="C484" s="10"/>
      <c r="D484" s="11"/>
      <c r="E484" s="12"/>
      <c r="F484" s="12"/>
      <c r="G484" s="13"/>
      <c r="H484" s="13"/>
      <c r="I484" s="11"/>
      <c r="J484" s="11"/>
      <c r="K484" s="11"/>
      <c r="L484" s="13"/>
    </row>
    <row r="485" spans="1:12" ht="32" customHeight="1">
      <c r="A485" s="14"/>
      <c r="B485" s="14"/>
      <c r="C485" s="10"/>
      <c r="D485" s="11"/>
      <c r="E485" s="11"/>
      <c r="F485" s="12"/>
      <c r="G485" s="11"/>
      <c r="H485" s="11"/>
      <c r="I485" s="12"/>
      <c r="J485" s="12"/>
      <c r="K485" s="12"/>
      <c r="L485" s="13"/>
    </row>
    <row r="486" spans="1:12" ht="32" customHeight="1">
      <c r="A486" s="14"/>
      <c r="B486" s="14"/>
      <c r="C486" s="10"/>
      <c r="D486" s="12"/>
      <c r="E486" s="12"/>
      <c r="F486" s="11"/>
      <c r="G486" s="13"/>
      <c r="H486" s="13"/>
      <c r="I486" s="11"/>
      <c r="J486" s="11"/>
      <c r="K486" s="11"/>
      <c r="L486" s="11"/>
    </row>
    <row r="487" spans="1:12" ht="32" customHeight="1">
      <c r="A487" s="14"/>
      <c r="B487" s="14"/>
      <c r="C487" s="10"/>
      <c r="D487" s="12"/>
      <c r="E487" s="12"/>
      <c r="F487" s="12"/>
      <c r="G487" s="13"/>
      <c r="H487" s="13"/>
      <c r="I487" s="11"/>
      <c r="J487" s="11"/>
      <c r="K487" s="12"/>
      <c r="L487" s="11"/>
    </row>
    <row r="488" spans="1:12" ht="32" customHeight="1">
      <c r="A488" s="14"/>
      <c r="B488" s="14"/>
      <c r="C488" s="10"/>
      <c r="D488" s="11"/>
      <c r="E488" s="11"/>
      <c r="F488" s="12"/>
      <c r="G488" s="11"/>
      <c r="H488" s="11"/>
      <c r="I488" s="12"/>
      <c r="J488" s="12"/>
      <c r="K488" s="11"/>
      <c r="L488" s="13"/>
    </row>
    <row r="489" spans="1:12" ht="32" customHeight="1">
      <c r="A489" s="14"/>
      <c r="B489" s="14"/>
      <c r="C489" s="10"/>
      <c r="D489" s="12"/>
      <c r="E489" s="12"/>
      <c r="F489" s="12"/>
      <c r="G489" s="13"/>
      <c r="H489" s="13"/>
      <c r="I489" s="11"/>
      <c r="J489" s="11"/>
      <c r="K489" s="12"/>
      <c r="L489" s="11"/>
    </row>
    <row r="490" spans="1:12" ht="32" customHeight="1">
      <c r="A490" s="14"/>
      <c r="B490" s="14"/>
      <c r="C490" s="10"/>
      <c r="D490" s="11"/>
      <c r="E490" s="11"/>
      <c r="F490" s="12"/>
      <c r="G490" s="11"/>
      <c r="H490" s="11"/>
      <c r="I490" s="11"/>
      <c r="J490" s="11"/>
      <c r="K490" s="12"/>
      <c r="L490" s="11"/>
    </row>
    <row r="491" spans="1:12" ht="32" customHeight="1">
      <c r="A491" s="14"/>
      <c r="B491" s="14"/>
      <c r="C491" s="10"/>
      <c r="D491" s="12"/>
      <c r="E491" s="12"/>
      <c r="F491" s="12"/>
      <c r="G491" s="13"/>
      <c r="H491" s="13"/>
      <c r="I491" s="12"/>
      <c r="J491" s="12"/>
      <c r="K491" s="12"/>
      <c r="L491" s="13"/>
    </row>
    <row r="492" spans="1:12" ht="32" customHeight="1">
      <c r="A492" s="14"/>
      <c r="B492" s="14"/>
      <c r="C492" s="10"/>
      <c r="D492" s="12"/>
      <c r="E492" s="12"/>
      <c r="F492" s="12"/>
      <c r="G492" s="13"/>
      <c r="H492" s="13"/>
      <c r="I492" s="12"/>
      <c r="J492" s="12"/>
      <c r="K492" s="12"/>
      <c r="L492" s="13"/>
    </row>
    <row r="493" spans="1:12" ht="32" customHeight="1">
      <c r="A493" s="14"/>
      <c r="B493" s="14"/>
      <c r="C493" s="10"/>
      <c r="D493" s="12"/>
      <c r="E493" s="12"/>
      <c r="F493" s="12"/>
      <c r="G493" s="13"/>
      <c r="H493" s="13"/>
      <c r="I493" s="11"/>
      <c r="J493" s="11"/>
      <c r="K493" s="11"/>
      <c r="L493" s="11"/>
    </row>
    <row r="494" spans="1:12" ht="32" customHeight="1">
      <c r="A494" s="14"/>
      <c r="B494" s="14"/>
      <c r="C494" s="10"/>
      <c r="D494" s="11"/>
      <c r="E494" s="11"/>
      <c r="F494" s="12"/>
      <c r="G494" s="11"/>
      <c r="H494" s="11"/>
      <c r="I494" s="12"/>
      <c r="J494" s="12"/>
      <c r="K494" s="12"/>
      <c r="L494" s="13"/>
    </row>
    <row r="495" spans="1:12" ht="32" customHeight="1">
      <c r="A495" s="14"/>
      <c r="B495" s="14"/>
      <c r="C495" s="10"/>
      <c r="D495" s="11"/>
      <c r="E495" s="12"/>
      <c r="F495" s="11"/>
      <c r="G495" s="13"/>
      <c r="H495" s="13"/>
      <c r="I495" s="12"/>
      <c r="J495" s="12"/>
      <c r="K495" s="11"/>
      <c r="L495" s="13"/>
    </row>
    <row r="496" spans="1:12" ht="32" customHeight="1">
      <c r="A496" s="14"/>
      <c r="B496" s="14"/>
      <c r="C496" s="10"/>
      <c r="D496" s="11"/>
      <c r="E496" s="12"/>
      <c r="F496" s="12"/>
      <c r="G496" s="13"/>
      <c r="H496" s="13"/>
      <c r="I496" s="12"/>
      <c r="J496" s="12"/>
      <c r="K496" s="12"/>
      <c r="L496" s="13"/>
    </row>
    <row r="497" spans="1:12" ht="32" customHeight="1">
      <c r="A497" s="14"/>
      <c r="B497" s="14"/>
      <c r="C497" s="10"/>
      <c r="D497" s="11"/>
      <c r="E497" s="11"/>
      <c r="F497" s="12"/>
      <c r="G497" s="11"/>
      <c r="H497" s="11"/>
      <c r="I497" s="11"/>
      <c r="J497" s="11"/>
      <c r="K497" s="11"/>
      <c r="L497" s="13"/>
    </row>
    <row r="498" spans="1:12" ht="32" customHeight="1">
      <c r="A498" s="14"/>
      <c r="B498" s="14"/>
      <c r="C498" s="10"/>
      <c r="D498" s="12"/>
      <c r="E498" s="12"/>
      <c r="F498" s="12"/>
      <c r="G498" s="13"/>
      <c r="H498" s="13"/>
      <c r="I498" s="12"/>
      <c r="J498" s="12"/>
      <c r="K498" s="12"/>
      <c r="L498" s="13"/>
    </row>
    <row r="499" spans="1:12" ht="32" customHeight="1">
      <c r="A499" s="14"/>
      <c r="B499" s="14"/>
      <c r="C499" s="10"/>
      <c r="D499" s="11"/>
      <c r="E499" s="11"/>
      <c r="F499" s="12"/>
      <c r="G499" s="11"/>
      <c r="H499" s="11"/>
      <c r="I499" s="11"/>
      <c r="J499" s="11"/>
      <c r="K499" s="11"/>
      <c r="L499" s="11"/>
    </row>
    <row r="500" spans="1:12" ht="32" customHeight="1">
      <c r="A500" s="14"/>
      <c r="B500" s="14"/>
      <c r="C500" s="14"/>
      <c r="D500" s="11"/>
      <c r="E500" s="12"/>
      <c r="F500" s="11"/>
      <c r="G500" s="13"/>
      <c r="H500" s="13"/>
      <c r="I500" s="11"/>
      <c r="J500" s="11"/>
      <c r="K500" s="11"/>
      <c r="L500" s="11"/>
    </row>
    <row r="501" spans="1:12" ht="32" customHeight="1">
      <c r="A501" s="15"/>
      <c r="B501" s="15"/>
      <c r="C501" s="16"/>
      <c r="D501" s="11"/>
      <c r="E501" s="12"/>
      <c r="F501" s="12"/>
      <c r="G501" s="13"/>
      <c r="H501" s="13"/>
      <c r="I501" s="23"/>
      <c r="J501" s="23"/>
      <c r="K501" s="23"/>
      <c r="L501" s="23"/>
    </row>
    <row r="502" spans="1:12" ht="32" customHeight="1">
      <c r="A502" s="14"/>
      <c r="B502" s="14"/>
      <c r="C502" s="10"/>
      <c r="D502" s="12"/>
      <c r="E502" s="11"/>
      <c r="F502" s="12"/>
      <c r="G502" s="11"/>
      <c r="H502" s="11"/>
    </row>
    <row r="503" spans="1:12" ht="32" customHeight="1">
      <c r="A503" s="14"/>
      <c r="B503" s="14"/>
      <c r="C503" s="10"/>
      <c r="D503" s="12"/>
      <c r="E503" s="12"/>
      <c r="F503" s="12"/>
      <c r="G503" s="13"/>
      <c r="H503" s="13"/>
    </row>
    <row r="504" spans="1:12" ht="32" customHeight="1">
      <c r="A504" s="14"/>
      <c r="B504" s="14"/>
      <c r="C504" s="10"/>
      <c r="D504" s="11"/>
      <c r="E504" s="12"/>
      <c r="F504" s="11"/>
      <c r="G504" s="13"/>
      <c r="H504" s="13"/>
    </row>
    <row r="505" spans="1:12" ht="32" customHeight="1">
      <c r="A505" s="14"/>
      <c r="B505" s="14"/>
      <c r="C505" s="10"/>
      <c r="D505" s="11"/>
      <c r="E505" s="12"/>
      <c r="F505" s="12"/>
      <c r="G505" s="13"/>
      <c r="H505" s="13"/>
    </row>
    <row r="506" spans="1:12" ht="32" customHeight="1">
      <c r="A506" s="14"/>
      <c r="B506" s="14"/>
      <c r="C506" s="10"/>
      <c r="D506" s="12"/>
      <c r="E506" s="11"/>
      <c r="F506" s="12"/>
      <c r="G506" s="11"/>
      <c r="H506" s="11"/>
    </row>
    <row r="507" spans="1:12" ht="32" customHeight="1">
      <c r="A507" s="14"/>
      <c r="B507" s="14"/>
      <c r="C507" s="10"/>
      <c r="D507" s="12"/>
      <c r="E507" s="12"/>
      <c r="F507" s="11"/>
      <c r="G507" s="13"/>
      <c r="H507" s="13"/>
    </row>
    <row r="508" spans="1:12" ht="32" customHeight="1">
      <c r="A508" s="14"/>
      <c r="B508" s="14"/>
      <c r="C508" s="10"/>
      <c r="D508" s="12"/>
      <c r="E508" s="11"/>
      <c r="F508" s="12"/>
      <c r="G508" s="11"/>
      <c r="H508" s="11"/>
    </row>
    <row r="509" spans="1:12" ht="32" customHeight="1">
      <c r="A509" s="14"/>
      <c r="B509" s="14"/>
      <c r="C509" s="10"/>
      <c r="D509" s="12"/>
      <c r="E509" s="12"/>
      <c r="F509" s="12"/>
      <c r="G509" s="13"/>
      <c r="H509" s="13"/>
    </row>
    <row r="510" spans="1:12" ht="32" customHeight="1">
      <c r="A510" s="14"/>
      <c r="B510" s="14"/>
      <c r="C510" s="10"/>
      <c r="D510" s="12"/>
      <c r="E510" s="12"/>
      <c r="F510" s="11"/>
      <c r="G510" s="13"/>
      <c r="H510" s="13"/>
    </row>
    <row r="511" spans="1:12" ht="32" customHeight="1">
      <c r="A511" s="14"/>
      <c r="B511" s="14"/>
      <c r="C511" s="10"/>
      <c r="D511" s="12"/>
      <c r="E511" s="11"/>
      <c r="F511" s="11"/>
      <c r="G511" s="11"/>
      <c r="H511" s="11"/>
    </row>
    <row r="512" spans="1:12" ht="32" customHeight="1">
      <c r="A512" s="14"/>
      <c r="B512" s="14"/>
      <c r="C512" s="10"/>
      <c r="D512" s="11"/>
      <c r="E512" s="12"/>
      <c r="F512" s="11"/>
      <c r="G512" s="13"/>
      <c r="H512" s="13"/>
    </row>
    <row r="513" spans="1:8" ht="32" customHeight="1">
      <c r="A513" s="14"/>
      <c r="B513" s="14"/>
      <c r="C513" s="10"/>
      <c r="D513" s="11"/>
      <c r="E513" s="12"/>
      <c r="F513" s="12"/>
      <c r="G513" s="13"/>
      <c r="H513" s="13"/>
    </row>
    <row r="514" spans="1:8" ht="32" customHeight="1">
      <c r="A514" s="14"/>
      <c r="B514" s="14"/>
      <c r="C514" s="10"/>
      <c r="D514" s="12"/>
      <c r="E514" s="11"/>
      <c r="F514" s="12"/>
      <c r="G514" s="11"/>
      <c r="H514" s="11"/>
    </row>
    <row r="515" spans="1:8" ht="32" customHeight="1">
      <c r="A515" s="14"/>
      <c r="B515" s="14"/>
      <c r="C515" s="10"/>
      <c r="D515" s="11"/>
      <c r="E515" s="11"/>
      <c r="F515" s="12"/>
      <c r="G515" s="11"/>
      <c r="H515" s="11"/>
    </row>
    <row r="516" spans="1:8" ht="32" customHeight="1">
      <c r="A516" s="14"/>
      <c r="B516" s="14"/>
      <c r="C516" s="10"/>
      <c r="D516" s="11"/>
      <c r="E516" s="11"/>
      <c r="F516" s="12"/>
      <c r="G516" s="11"/>
      <c r="H516" s="11"/>
    </row>
    <row r="517" spans="1:8" ht="32" customHeight="1">
      <c r="A517" s="14"/>
      <c r="B517" s="14"/>
      <c r="C517" s="10"/>
      <c r="D517" s="12"/>
      <c r="E517" s="12"/>
      <c r="F517" s="12"/>
      <c r="G517" s="13"/>
      <c r="H517" s="13"/>
    </row>
    <row r="518" spans="1:8" ht="32" customHeight="1">
      <c r="A518" s="14"/>
      <c r="B518" s="14"/>
      <c r="C518" s="10"/>
      <c r="D518" s="11"/>
      <c r="E518" s="12"/>
      <c r="F518" s="12"/>
      <c r="G518" s="13"/>
      <c r="H518" s="13"/>
    </row>
    <row r="519" spans="1:8" ht="32" customHeight="1">
      <c r="A519" s="14"/>
      <c r="B519" s="14"/>
      <c r="C519" s="10"/>
      <c r="D519" s="12"/>
      <c r="E519" s="12"/>
      <c r="F519" s="12"/>
      <c r="G519" s="13"/>
      <c r="H519" s="13"/>
    </row>
    <row r="520" spans="1:8" ht="32" customHeight="1">
      <c r="A520" s="14"/>
      <c r="B520" s="14"/>
      <c r="C520" s="10"/>
      <c r="D520" s="12"/>
      <c r="E520" s="12"/>
      <c r="F520" s="12"/>
      <c r="G520" s="13"/>
      <c r="H520" s="13"/>
    </row>
    <row r="521" spans="1:8" ht="32" customHeight="1">
      <c r="A521" s="14"/>
      <c r="B521" s="14"/>
      <c r="C521" s="10"/>
      <c r="D521" s="12"/>
      <c r="E521" s="12"/>
      <c r="F521" s="12"/>
      <c r="G521" s="13"/>
      <c r="H521" s="13"/>
    </row>
    <row r="522" spans="1:8" ht="32" customHeight="1">
      <c r="A522" s="14"/>
      <c r="B522" s="14"/>
      <c r="C522" s="10"/>
      <c r="D522" s="11"/>
      <c r="E522" s="12"/>
      <c r="F522" s="11"/>
      <c r="G522" s="13"/>
      <c r="H522" s="13"/>
    </row>
    <row r="523" spans="1:8" ht="32" customHeight="1">
      <c r="A523" s="14"/>
      <c r="B523" s="14"/>
      <c r="C523" s="10"/>
      <c r="D523" s="12"/>
      <c r="E523" s="12"/>
      <c r="F523" s="12"/>
      <c r="G523" s="13"/>
      <c r="H523" s="13"/>
    </row>
    <row r="524" spans="1:8" ht="32" customHeight="1">
      <c r="A524" s="14"/>
      <c r="B524" s="14"/>
      <c r="C524" s="10"/>
      <c r="D524" s="12"/>
      <c r="E524" s="12"/>
      <c r="F524" s="12"/>
      <c r="G524" s="13"/>
      <c r="H524" s="13"/>
    </row>
    <row r="525" spans="1:8" ht="32" customHeight="1">
      <c r="A525" s="28"/>
      <c r="B525" s="28"/>
      <c r="C525" s="23"/>
      <c r="D525" s="23"/>
      <c r="E525" s="23"/>
      <c r="F525" s="23"/>
      <c r="G525" s="23"/>
      <c r="H525" s="19"/>
    </row>
    <row r="526" spans="1:8" ht="32" customHeight="1">
      <c r="A526" s="24"/>
      <c r="B526" s="24"/>
      <c r="C526" s="23"/>
      <c r="D526" s="23"/>
      <c r="E526" s="23"/>
      <c r="F526" s="23"/>
      <c r="G526" s="23"/>
      <c r="H526" s="19"/>
    </row>
    <row r="527" spans="1:8" ht="32" customHeight="1">
      <c r="A527" s="2"/>
      <c r="B527" s="2"/>
    </row>
    <row r="528" spans="1:8" ht="32" customHeight="1">
      <c r="A528" s="2"/>
      <c r="B528" s="2"/>
    </row>
    <row r="529" spans="1:7" ht="32" customHeight="1">
      <c r="A529" s="25" t="s">
        <v>115</v>
      </c>
      <c r="B529" s="25"/>
      <c r="C529" s="26"/>
      <c r="D529" s="26"/>
      <c r="E529" s="26"/>
      <c r="F529" s="26"/>
      <c r="G529" s="26"/>
    </row>
    <row r="530" spans="1:7" ht="32" customHeight="1">
      <c r="A530" s="27" t="s">
        <v>116</v>
      </c>
      <c r="B530" s="27"/>
      <c r="C530" s="26"/>
      <c r="D530" s="26"/>
      <c r="E530" s="26"/>
      <c r="F530" s="26"/>
      <c r="G530" s="26"/>
    </row>
  </sheetData>
  <sortState ref="A2:T89">
    <sortCondition descending="1" ref="F2:F89"/>
  </sortState>
  <mergeCells count="5">
    <mergeCell ref="I501:L501"/>
    <mergeCell ref="A526:G526"/>
    <mergeCell ref="A529:G529"/>
    <mergeCell ref="A530:G530"/>
    <mergeCell ref="A525:G525"/>
  </mergeCells>
  <hyperlinks>
    <hyperlink ref="A53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Sarjana Task Force</cp:lastModifiedBy>
  <dcterms:created xsi:type="dcterms:W3CDTF">2015-06-28T11:11:11Z</dcterms:created>
  <dcterms:modified xsi:type="dcterms:W3CDTF">2015-07-11T16:27:11Z</dcterms:modified>
</cp:coreProperties>
</file>