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7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9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0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1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14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5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33B541CD-E486-41CB-90B2-B4C23BC2D33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F5" i="7" l="1"/>
  <c r="F6" i="7"/>
  <c r="F7" i="7"/>
  <c r="F8" i="7"/>
  <c r="H18" i="30" l="1"/>
  <c r="D3" i="30"/>
  <c r="D2" i="30"/>
  <c r="D30" i="30"/>
  <c r="A30" i="30"/>
  <c r="E23" i="30"/>
  <c r="G14" i="30"/>
  <c r="G9" i="30"/>
  <c r="F9" i="30"/>
  <c r="G16" i="30" s="1"/>
  <c r="G8" i="30"/>
  <c r="F8" i="30"/>
  <c r="F14" i="30" s="1"/>
  <c r="C8" i="30"/>
  <c r="G7" i="30"/>
  <c r="F7" i="30"/>
  <c r="M2" i="7"/>
  <c r="M1" i="7"/>
  <c r="L5" i="7"/>
  <c r="F15" i="30" l="1"/>
  <c r="G15" i="30"/>
  <c r="F13" i="30"/>
  <c r="F16" i="30"/>
  <c r="G13" i="30"/>
  <c r="F7" i="13" l="1"/>
  <c r="F8" i="13"/>
  <c r="F14" i="13" s="1"/>
  <c r="F13" i="13" l="1"/>
  <c r="F16" i="13"/>
  <c r="F15" i="13"/>
  <c r="H2" i="7" l="1"/>
  <c r="H3" i="7"/>
  <c r="H5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E23" i="13" s="1"/>
  <c r="L8" i="7" l="1"/>
  <c r="E4" i="15"/>
  <c r="C8" i="13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30" i="13"/>
  <c r="A30" i="13"/>
  <c r="F9" i="13"/>
  <c r="D3" i="13"/>
  <c r="G16" i="13" l="1"/>
  <c r="G15" i="13"/>
  <c r="G14" i="13"/>
  <c r="G13" i="13"/>
  <c r="G14" i="19"/>
  <c r="G15" i="19"/>
  <c r="G12" i="19"/>
  <c r="G13" i="19"/>
  <c r="F14" i="20"/>
  <c r="F15" i="20"/>
  <c r="F12" i="20"/>
  <c r="F13" i="20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8"/>
  <c r="G8" i="17"/>
  <c r="G9" i="24"/>
  <c r="G9" i="17"/>
  <c r="G9" i="16"/>
  <c r="G9" i="21"/>
  <c r="G9" i="20"/>
  <c r="G9" i="19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<sst xmlns="http://schemas.openxmlformats.org/spreadsheetml/2006/main" count="833" uniqueCount="99">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</sst>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Border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center" vertical="top"/>
    </xf>
    <xf numFmtId="167" fontId="21" fillId="0" borderId="0" xfId="0" applyNumberFormat="1" applyFont="1" applyFill="1" applyAlignment="1">
      <alignment horizontal="left" vertical="top"/>
    </xf>
    <xf numFmtId="167" fontId="23" fillId="0" borderId="0" xfId="0" applyNumberFormat="1" applyFont="1" applyFill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Font="1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49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" fillId="0" borderId="27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ont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26" fillId="0" borderId="34" xfId="0" applyFont="1" applyFill="1" applyBorder="1" applyAlignment="1"/>
    <xf numFmtId="0" fontId="27" fillId="0" borderId="24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left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65"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!$D$29" lockText="1" noThreeD="1"/>
</file>

<file path=xl/ctrlProps/ctrlProp10.xml><?xml version="1.0" encoding="utf-8"?>
<formControlPr xmlns="http://schemas.microsoft.com/office/spreadsheetml/2009/9/main" objectType="CheckBox" fmlaLink="Form!$D$28" lockText="1" noThreeD="1"/>
</file>

<file path=xl/ctrlProps/ctrlProp100.xml><?xml version="1.0" encoding="utf-8"?>
<formControlPr xmlns="http://schemas.microsoft.com/office/spreadsheetml/2009/9/main" objectType="CheckBox" fmlaLink="Form!$E$32" lockText="1" noThreeD="1"/>
</file>

<file path=xl/ctrlProps/ctrlProp101.xml><?xml version="1.0" encoding="utf-8"?>
<formControlPr xmlns="http://schemas.microsoft.com/office/spreadsheetml/2009/9/main" objectType="CheckBox" fmlaLink="Form!$C$32" lockText="1" noThreeD="1"/>
</file>

<file path=xl/ctrlProps/ctrlProp102.xml><?xml version="1.0" encoding="utf-8"?>
<formControlPr xmlns="http://schemas.microsoft.com/office/spreadsheetml/2009/9/main" objectType="CheckBox" fmlaLink="Form!$D$32" lockText="1" noThreeD="1"/>
</file>

<file path=xl/ctrlProps/ctrlProp103.xml><?xml version="1.0" encoding="utf-8"?>
<formControlPr xmlns="http://schemas.microsoft.com/office/spreadsheetml/2009/9/main" objectType="CheckBox" fmlaLink="Form!$F$32" lockText="1" noThreeD="1"/>
</file>

<file path=xl/ctrlProps/ctrlProp104.xml><?xml version="1.0" encoding="utf-8"?>
<formControlPr xmlns="http://schemas.microsoft.com/office/spreadsheetml/2009/9/main" objectType="CheckBox" fmlaLink="Form!$D$29" lockText="1" noThreeD="1"/>
</file>

<file path=xl/ctrlProps/ctrlProp105.xml><?xml version="1.0" encoding="utf-8"?>
<formControlPr xmlns="http://schemas.microsoft.com/office/spreadsheetml/2009/9/main" objectType="CheckBox" fmlaLink="Form!$D$28" lockText="1" noThreeD="1"/>
</file>

<file path=xl/ctrlProps/ctrlProp106.xml><?xml version="1.0" encoding="utf-8"?>
<formControlPr xmlns="http://schemas.microsoft.com/office/spreadsheetml/2009/9/main" objectType="CheckBox" fmlaLink="Form!$D$30" lockText="1" noThreeD="1"/>
</file>

<file path=xl/ctrlProps/ctrlProp107.xml><?xml version="1.0" encoding="utf-8"?>
<formControlPr xmlns="http://schemas.microsoft.com/office/spreadsheetml/2009/9/main" objectType="CheckBox" fmlaLink="Form!$E$32" lockText="1" noThreeD="1"/>
</file>

<file path=xl/ctrlProps/ctrlProp11.xml><?xml version="1.0" encoding="utf-8"?>
<formControlPr xmlns="http://schemas.microsoft.com/office/spreadsheetml/2009/9/main" objectType="CheckBox" fmlaLink="Form!$D$30" lockText="1" noThreeD="1"/>
</file>

<file path=xl/ctrlProps/ctrlProp12.xml><?xml version="1.0" encoding="utf-8"?>
<formControlPr xmlns="http://schemas.microsoft.com/office/spreadsheetml/2009/9/main" objectType="CheckBox" fmlaLink="Form!$C$32" lockText="1" noThreeD="1"/>
</file>

<file path=xl/ctrlProps/ctrlProp13.xml><?xml version="1.0" encoding="utf-8"?>
<formControlPr xmlns="http://schemas.microsoft.com/office/spreadsheetml/2009/9/main" objectType="CheckBox" fmlaLink="Form!$D$32" lockText="1" noThreeD="1"/>
</file>

<file path=xl/ctrlProps/ctrlProp14.xml><?xml version="1.0" encoding="utf-8"?>
<formControlPr xmlns="http://schemas.microsoft.com/office/spreadsheetml/2009/9/main" objectType="CheckBox" fmlaLink="Form!$F$32" lockText="1" noThreeD="1"/>
</file>

<file path=xl/ctrlProps/ctrlProp15.xml><?xml version="1.0" encoding="utf-8"?>
<formControlPr xmlns="http://schemas.microsoft.com/office/spreadsheetml/2009/9/main" objectType="CheckBox" fmlaLink="Form!$E$32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C$32" lockText="1" noThreeD="1"/>
</file>

<file path=xl/ctrlProps/ctrlProp18.xml><?xml version="1.0" encoding="utf-8"?>
<formControlPr xmlns="http://schemas.microsoft.com/office/spreadsheetml/2009/9/main" objectType="CheckBox" fmlaLink="'SAMPEL 1 '!E25" lockText="1" noThreeD="1"/>
</file>

<file path=xl/ctrlProps/ctrlProp19.xml><?xml version="1.0" encoding="utf-8"?>
<formControlPr xmlns="http://schemas.microsoft.com/office/spreadsheetml/2009/9/main" objectType="CheckBox" fmlaLink="'SAMPEL 1 '!H26" lockText="1" noThreeD="1"/>
</file>

<file path=xl/ctrlProps/ctrlProp2.xml><?xml version="1.0" encoding="utf-8"?>
<formControlPr xmlns="http://schemas.microsoft.com/office/spreadsheetml/2009/9/main" objectType="CheckBox" fmlaLink="Form!$D$28" lockText="1" noThreeD="1"/>
</file>

<file path=xl/ctrlProps/ctrlProp20.xml><?xml version="1.0" encoding="utf-8"?>
<formControlPr xmlns="http://schemas.microsoft.com/office/spreadsheetml/2009/9/main" objectType="CheckBox" fmlaLink="Form!$D$29" lockText="1" noThreeD="1"/>
</file>

<file path=xl/ctrlProps/ctrlProp21.xml><?xml version="1.0" encoding="utf-8"?>
<formControlPr xmlns="http://schemas.microsoft.com/office/spreadsheetml/2009/9/main" objectType="CheckBox" fmlaLink="Form!$D$28" lockText="1" noThreeD="1"/>
</file>

<file path=xl/ctrlProps/ctrlProp22.xml><?xml version="1.0" encoding="utf-8"?>
<formControlPr xmlns="http://schemas.microsoft.com/office/spreadsheetml/2009/9/main" objectType="CheckBox" fmlaLink="Form!$D$30" lockText="1" noThreeD="1"/>
</file>

<file path=xl/ctrlProps/ctrlProp23.xml><?xml version="1.0" encoding="utf-8"?>
<formControlPr xmlns="http://schemas.microsoft.com/office/spreadsheetml/2009/9/main" objectType="CheckBox" fmlaLink="'[1]SAMPEL 1 '!$D$26" lockText="1" noThreeD="1"/>
</file>

<file path=xl/ctrlProps/ctrlProp24.xml><?xml version="1.0" encoding="utf-8"?>
<formControlPr xmlns="http://schemas.microsoft.com/office/spreadsheetml/2009/9/main" objectType="CheckBox" fmlaLink="Form!$C$32" lockText="1" noThreeD="1"/>
</file>

<file path=xl/ctrlProps/ctrlProp25.xml><?xml version="1.0" encoding="utf-8"?>
<formControlPr xmlns="http://schemas.microsoft.com/office/spreadsheetml/2009/9/main" objectType="CheckBox" fmlaLink="'SAMPEL 1 '!E25" lockText="1" noThreeD="1"/>
</file>

<file path=xl/ctrlProps/ctrlProp26.xml><?xml version="1.0" encoding="utf-8"?>
<formControlPr xmlns="http://schemas.microsoft.com/office/spreadsheetml/2009/9/main" objectType="CheckBox" fmlaLink="Form!$F$32" lockText="1" noThreeD="1"/>
</file>

<file path=xl/ctrlProps/ctrlProp27.xml><?xml version="1.0" encoding="utf-8"?>
<formControlPr xmlns="http://schemas.microsoft.com/office/spreadsheetml/2009/9/main" objectType="CheckBox" fmlaLink="Form!$D$29" lockText="1" noThreeD="1"/>
</file>

<file path=xl/ctrlProps/ctrlProp28.xml><?xml version="1.0" encoding="utf-8"?>
<formControlPr xmlns="http://schemas.microsoft.com/office/spreadsheetml/2009/9/main" objectType="CheckBox" fmlaLink="Form!$D$28" lockText="1" noThreeD="1"/>
</file>

<file path=xl/ctrlProps/ctrlProp29.xml><?xml version="1.0" encoding="utf-8"?>
<formControlPr xmlns="http://schemas.microsoft.com/office/spreadsheetml/2009/9/main" objectType="CheckBox" fmlaLink="Form!$D$30" lockText="1" noThreeD="1"/>
</file>

<file path=xl/ctrlProps/ctrlProp3.xml><?xml version="1.0" encoding="utf-8"?>
<formControlPr xmlns="http://schemas.microsoft.com/office/spreadsheetml/2009/9/main" objectType="CheckBox" fmlaLink="Form!$D$30" lockText="1" noThreeD="1"/>
</file>

<file path=xl/ctrlProps/ctrlProp30.xml><?xml version="1.0" encoding="utf-8"?>
<formControlPr xmlns="http://schemas.microsoft.com/office/spreadsheetml/2009/9/main" objectType="CheckBox" fmlaLink="Form!$E$32" lockText="1" noThreeD="1"/>
</file>

<file path=xl/ctrlProps/ctrlProp31.xml><?xml version="1.0" encoding="utf-8"?>
<formControlPr xmlns="http://schemas.microsoft.com/office/spreadsheetml/2009/9/main" objectType="CheckBox" fmlaLink="Form!$C$32" lockText="1" noThreeD="1"/>
</file>

<file path=xl/ctrlProps/ctrlProp32.xml><?xml version="1.0" encoding="utf-8"?>
<formControlPr xmlns="http://schemas.microsoft.com/office/spreadsheetml/2009/9/main" objectType="CheckBox" fmlaLink="Form!$D$32" lockText="1" noThreeD="1"/>
</file>

<file path=xl/ctrlProps/ctrlProp33.xml><?xml version="1.0" encoding="utf-8"?>
<formControlPr xmlns="http://schemas.microsoft.com/office/spreadsheetml/2009/9/main" objectType="CheckBox" fmlaLink="Form!$F$32" lockText="1" noThreeD="1"/>
</file>

<file path=xl/ctrlProps/ctrlProp34.xml><?xml version="1.0" encoding="utf-8"?>
<formControlPr xmlns="http://schemas.microsoft.com/office/spreadsheetml/2009/9/main" objectType="CheckBox" fmlaLink="Form!$D$29" lockText="1" noThreeD="1"/>
</file>

<file path=xl/ctrlProps/ctrlProp35.xml><?xml version="1.0" encoding="utf-8"?>
<formControlPr xmlns="http://schemas.microsoft.com/office/spreadsheetml/2009/9/main" objectType="CheckBox" fmlaLink="Form!$D$28" lockText="1" noThreeD="1"/>
</file>

<file path=xl/ctrlProps/ctrlProp36.xml><?xml version="1.0" encoding="utf-8"?>
<formControlPr xmlns="http://schemas.microsoft.com/office/spreadsheetml/2009/9/main" objectType="CheckBox" fmlaLink="Form!$D$30" lockText="1" noThreeD="1"/>
</file>

<file path=xl/ctrlProps/ctrlProp37.xml><?xml version="1.0" encoding="utf-8"?>
<formControlPr xmlns="http://schemas.microsoft.com/office/spreadsheetml/2009/9/main" objectType="CheckBox" fmlaLink="Form!$E$32" lockText="1" noThreeD="1"/>
</file>

<file path=xl/ctrlProps/ctrlProp38.xml><?xml version="1.0" encoding="utf-8"?>
<formControlPr xmlns="http://schemas.microsoft.com/office/spreadsheetml/2009/9/main" objectType="CheckBox" fmlaLink="Form!$C$32" lockText="1" noThreeD="1"/>
</file>

<file path=xl/ctrlProps/ctrlProp39.xml><?xml version="1.0" encoding="utf-8"?>
<formControlPr xmlns="http://schemas.microsoft.com/office/spreadsheetml/2009/9/main" objectType="CheckBox" fmlaLink="Form!$D$32" lockText="1" noThreeD="1"/>
</file>

<file path=xl/ctrlProps/ctrlProp4.xml><?xml version="1.0" encoding="utf-8"?>
<formControlPr xmlns="http://schemas.microsoft.com/office/spreadsheetml/2009/9/main" objectType="CheckBox" fmlaLink="Form!$C$32" lockText="1" noThreeD="1"/>
</file>

<file path=xl/ctrlProps/ctrlProp40.xml><?xml version="1.0" encoding="utf-8"?>
<formControlPr xmlns="http://schemas.microsoft.com/office/spreadsheetml/2009/9/main" objectType="CheckBox" fmlaLink="Form!$F$32" lockText="1" noThreeD="1"/>
</file>

<file path=xl/ctrlProps/ctrlProp41.xml><?xml version="1.0" encoding="utf-8"?>
<formControlPr xmlns="http://schemas.microsoft.com/office/spreadsheetml/2009/9/main" objectType="CheckBox" fmlaLink="Form!$D$29" lockText="1" noThreeD="1"/>
</file>

<file path=xl/ctrlProps/ctrlProp42.xml><?xml version="1.0" encoding="utf-8"?>
<formControlPr xmlns="http://schemas.microsoft.com/office/spreadsheetml/2009/9/main" objectType="CheckBox" fmlaLink="Form!$D$28" lockText="1" noThreeD="1"/>
</file>

<file path=xl/ctrlProps/ctrlProp43.xml><?xml version="1.0" encoding="utf-8"?>
<formControlPr xmlns="http://schemas.microsoft.com/office/spreadsheetml/2009/9/main" objectType="CheckBox" fmlaLink="Form!$D$30" lockText="1" noThreeD="1"/>
</file>

<file path=xl/ctrlProps/ctrlProp44.xml><?xml version="1.0" encoding="utf-8"?>
<formControlPr xmlns="http://schemas.microsoft.com/office/spreadsheetml/2009/9/main" objectType="CheckBox" fmlaLink="Form!$E$32" lockText="1" noThreeD="1"/>
</file>

<file path=xl/ctrlProps/ctrlProp45.xml><?xml version="1.0" encoding="utf-8"?>
<formControlPr xmlns="http://schemas.microsoft.com/office/spreadsheetml/2009/9/main" objectType="CheckBox" fmlaLink="Form!$C$32" lockText="1" noThreeD="1"/>
</file>

<file path=xl/ctrlProps/ctrlProp46.xml><?xml version="1.0" encoding="utf-8"?>
<formControlPr xmlns="http://schemas.microsoft.com/office/spreadsheetml/2009/9/main" objectType="CheckBox" fmlaLink="Form!$D$32" lockText="1" noThreeD="1"/>
</file>

<file path=xl/ctrlProps/ctrlProp47.xml><?xml version="1.0" encoding="utf-8"?>
<formControlPr xmlns="http://schemas.microsoft.com/office/spreadsheetml/2009/9/main" objectType="CheckBox" fmlaLink="Form!$F$32" lockText="1" noThreeD="1"/>
</file>

<file path=xl/ctrlProps/ctrlProp48.xml><?xml version="1.0" encoding="utf-8"?>
<formControlPr xmlns="http://schemas.microsoft.com/office/spreadsheetml/2009/9/main" objectType="CheckBox" fmlaLink="Form!$D$29" lockText="1" noThreeD="1"/>
</file>

<file path=xl/ctrlProps/ctrlProp49.xml><?xml version="1.0" encoding="utf-8"?>
<formControlPr xmlns="http://schemas.microsoft.com/office/spreadsheetml/2009/9/main" objectType="CheckBox" fmlaLink="Form!$D$28" lockText="1" noThreeD="1"/>
</file>

<file path=xl/ctrlProps/ctrlProp5.xml><?xml version="1.0" encoding="utf-8"?>
<formControlPr xmlns="http://schemas.microsoft.com/office/spreadsheetml/2009/9/main" objectType="CheckBox" fmlaLink="Form!$D$32" lockText="1" noThreeD="1"/>
</file>

<file path=xl/ctrlProps/ctrlProp50.xml><?xml version="1.0" encoding="utf-8"?>
<formControlPr xmlns="http://schemas.microsoft.com/office/spreadsheetml/2009/9/main" objectType="CheckBox" fmlaLink="Form!$D$30" lockText="1" noThreeD="1"/>
</file>

<file path=xl/ctrlProps/ctrlProp51.xml><?xml version="1.0" encoding="utf-8"?>
<formControlPr xmlns="http://schemas.microsoft.com/office/spreadsheetml/2009/9/main" objectType="CheckBox" fmlaLink="Form!$E$32" lockText="1" noThreeD="1"/>
</file>

<file path=xl/ctrlProps/ctrlProp52.xml><?xml version="1.0" encoding="utf-8"?>
<formControlPr xmlns="http://schemas.microsoft.com/office/spreadsheetml/2009/9/main" objectType="CheckBox" fmlaLink="Form!$C$32" lockText="1" noThreeD="1"/>
</file>

<file path=xl/ctrlProps/ctrlProp53.xml><?xml version="1.0" encoding="utf-8"?>
<formControlPr xmlns="http://schemas.microsoft.com/office/spreadsheetml/2009/9/main" objectType="CheckBox" fmlaLink="Form!$D$32" lockText="1" noThreeD="1"/>
</file>

<file path=xl/ctrlProps/ctrlProp54.xml><?xml version="1.0" encoding="utf-8"?>
<formControlPr xmlns="http://schemas.microsoft.com/office/spreadsheetml/2009/9/main" objectType="CheckBox" fmlaLink="Form!$F$32" lockText="1" noThreeD="1"/>
</file>

<file path=xl/ctrlProps/ctrlProp55.xml><?xml version="1.0" encoding="utf-8"?>
<formControlPr xmlns="http://schemas.microsoft.com/office/spreadsheetml/2009/9/main" objectType="CheckBox" fmlaLink="Form!$D$29" lockText="1" noThreeD="1"/>
</file>

<file path=xl/ctrlProps/ctrlProp56.xml><?xml version="1.0" encoding="utf-8"?>
<formControlPr xmlns="http://schemas.microsoft.com/office/spreadsheetml/2009/9/main" objectType="CheckBox" fmlaLink="Form!$D$28" lockText="1" noThreeD="1"/>
</file>

<file path=xl/ctrlProps/ctrlProp57.xml><?xml version="1.0" encoding="utf-8"?>
<formControlPr xmlns="http://schemas.microsoft.com/office/spreadsheetml/2009/9/main" objectType="CheckBox" fmlaLink="Form!$D$30" lockText="1" noThreeD="1"/>
</file>

<file path=xl/ctrlProps/ctrlProp58.xml><?xml version="1.0" encoding="utf-8"?>
<formControlPr xmlns="http://schemas.microsoft.com/office/spreadsheetml/2009/9/main" objectType="CheckBox" fmlaLink="Form!$E$32" lockText="1" noThreeD="1"/>
</file>

<file path=xl/ctrlProps/ctrlProp59.xml><?xml version="1.0" encoding="utf-8"?>
<formControlPr xmlns="http://schemas.microsoft.com/office/spreadsheetml/2009/9/main" objectType="CheckBox" fmlaLink="Form!$C$32" lockText="1" noThreeD="1"/>
</file>

<file path=xl/ctrlProps/ctrlProp6.xml><?xml version="1.0" encoding="utf-8"?>
<formControlPr xmlns="http://schemas.microsoft.com/office/spreadsheetml/2009/9/main" objectType="CheckBox" fmlaLink="Form!$F$32" lockText="1" noThreeD="1"/>
</file>

<file path=xl/ctrlProps/ctrlProp60.xml><?xml version="1.0" encoding="utf-8"?>
<formControlPr xmlns="http://schemas.microsoft.com/office/spreadsheetml/2009/9/main" objectType="CheckBox" fmlaLink="Form!$D$32" lockText="1" noThreeD="1"/>
</file>

<file path=xl/ctrlProps/ctrlProp61.xml><?xml version="1.0" encoding="utf-8"?>
<formControlPr xmlns="http://schemas.microsoft.com/office/spreadsheetml/2009/9/main" objectType="CheckBox" fmlaLink="Form!$F$32" lockText="1" noThreeD="1"/>
</file>

<file path=xl/ctrlProps/ctrlProp62.xml><?xml version="1.0" encoding="utf-8"?>
<formControlPr xmlns="http://schemas.microsoft.com/office/spreadsheetml/2009/9/main" objectType="CheckBox" fmlaLink="Form!$D$29" lockText="1" noThreeD="1"/>
</file>

<file path=xl/ctrlProps/ctrlProp63.xml><?xml version="1.0" encoding="utf-8"?>
<formControlPr xmlns="http://schemas.microsoft.com/office/spreadsheetml/2009/9/main" objectType="CheckBox" fmlaLink="Form!$D$28" lockText="1" noThreeD="1"/>
</file>

<file path=xl/ctrlProps/ctrlProp64.xml><?xml version="1.0" encoding="utf-8"?>
<formControlPr xmlns="http://schemas.microsoft.com/office/spreadsheetml/2009/9/main" objectType="CheckBox" fmlaLink="Form!$D$30" lockText="1" noThreeD="1"/>
</file>

<file path=xl/ctrlProps/ctrlProp65.xml><?xml version="1.0" encoding="utf-8"?>
<formControlPr xmlns="http://schemas.microsoft.com/office/spreadsheetml/2009/9/main" objectType="CheckBox" fmlaLink="Form!$E$32" lockText="1" noThreeD="1"/>
</file>

<file path=xl/ctrlProps/ctrlProp66.xml><?xml version="1.0" encoding="utf-8"?>
<formControlPr xmlns="http://schemas.microsoft.com/office/spreadsheetml/2009/9/main" objectType="CheckBox" fmlaLink="Form!$C$32" lockText="1" noThreeD="1"/>
</file>

<file path=xl/ctrlProps/ctrlProp67.xml><?xml version="1.0" encoding="utf-8"?>
<formControlPr xmlns="http://schemas.microsoft.com/office/spreadsheetml/2009/9/main" objectType="CheckBox" fmlaLink="Form!$D$32" lockText="1" noThreeD="1"/>
</file>

<file path=xl/ctrlProps/ctrlProp68.xml><?xml version="1.0" encoding="utf-8"?>
<formControlPr xmlns="http://schemas.microsoft.com/office/spreadsheetml/2009/9/main" objectType="CheckBox" fmlaLink="Form!$F$32" lockText="1" noThreeD="1"/>
</file>

<file path=xl/ctrlProps/ctrlProp69.xml><?xml version="1.0" encoding="utf-8"?>
<formControlPr xmlns="http://schemas.microsoft.com/office/spreadsheetml/2009/9/main" objectType="CheckBox" fmlaLink="Form!$D$29" lockText="1" noThreeD="1"/>
</file>

<file path=xl/ctrlProps/ctrlProp7.xml><?xml version="1.0" encoding="utf-8"?>
<formControlPr xmlns="http://schemas.microsoft.com/office/spreadsheetml/2009/9/main" objectType="CheckBox" fmlaLink="Form!$E$32" lockText="1" noThreeD="1"/>
</file>

<file path=xl/ctrlProps/ctrlProp70.xml><?xml version="1.0" encoding="utf-8"?>
<formControlPr xmlns="http://schemas.microsoft.com/office/spreadsheetml/2009/9/main" objectType="CheckBox" fmlaLink="Form!$D$28" lockText="1" noThreeD="1"/>
</file>

<file path=xl/ctrlProps/ctrlProp71.xml><?xml version="1.0" encoding="utf-8"?>
<formControlPr xmlns="http://schemas.microsoft.com/office/spreadsheetml/2009/9/main" objectType="CheckBox" fmlaLink="Form!$D$30" lockText="1" noThreeD="1"/>
</file>

<file path=xl/ctrlProps/ctrlProp72.xml><?xml version="1.0" encoding="utf-8"?>
<formControlPr xmlns="http://schemas.microsoft.com/office/spreadsheetml/2009/9/main" objectType="CheckBox" fmlaLink="Form!$E$32" lockText="1" noThreeD="1"/>
</file>

<file path=xl/ctrlProps/ctrlProp73.xml><?xml version="1.0" encoding="utf-8"?>
<formControlPr xmlns="http://schemas.microsoft.com/office/spreadsheetml/2009/9/main" objectType="CheckBox" fmlaLink="Form!$C$32" lockText="1" noThreeD="1"/>
</file>

<file path=xl/ctrlProps/ctrlProp74.xml><?xml version="1.0" encoding="utf-8"?>
<formControlPr xmlns="http://schemas.microsoft.com/office/spreadsheetml/2009/9/main" objectType="CheckBox" fmlaLink="Form!$D$32" lockText="1" noThreeD="1"/>
</file>

<file path=xl/ctrlProps/ctrlProp75.xml><?xml version="1.0" encoding="utf-8"?>
<formControlPr xmlns="http://schemas.microsoft.com/office/spreadsheetml/2009/9/main" objectType="CheckBox" fmlaLink="Form!$F$32" lockText="1" noThreeD="1"/>
</file>

<file path=xl/ctrlProps/ctrlProp76.xml><?xml version="1.0" encoding="utf-8"?>
<formControlPr xmlns="http://schemas.microsoft.com/office/spreadsheetml/2009/9/main" objectType="CheckBox" fmlaLink="Form!$D$29" lockText="1" noThreeD="1"/>
</file>

<file path=xl/ctrlProps/ctrlProp77.xml><?xml version="1.0" encoding="utf-8"?>
<formControlPr xmlns="http://schemas.microsoft.com/office/spreadsheetml/2009/9/main" objectType="CheckBox" fmlaLink="Form!$D$28" lockText="1" noThreeD="1"/>
</file>

<file path=xl/ctrlProps/ctrlProp78.xml><?xml version="1.0" encoding="utf-8"?>
<formControlPr xmlns="http://schemas.microsoft.com/office/spreadsheetml/2009/9/main" objectType="CheckBox" fmlaLink="Form!$D$30" lockText="1" noThreeD="1"/>
</file>

<file path=xl/ctrlProps/ctrlProp79.xml><?xml version="1.0" encoding="utf-8"?>
<formControlPr xmlns="http://schemas.microsoft.com/office/spreadsheetml/2009/9/main" objectType="CheckBox" fmlaLink="Form!$E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!$C$32" lockText="1" noThreeD="1"/>
</file>

<file path=xl/ctrlProps/ctrlProp81.xml><?xml version="1.0" encoding="utf-8"?>
<formControlPr xmlns="http://schemas.microsoft.com/office/spreadsheetml/2009/9/main" objectType="CheckBox" fmlaLink="Form!$D$32" lockText="1" noThreeD="1"/>
</file>

<file path=xl/ctrlProps/ctrlProp82.xml><?xml version="1.0" encoding="utf-8"?>
<formControlPr xmlns="http://schemas.microsoft.com/office/spreadsheetml/2009/9/main" objectType="CheckBox" fmlaLink="Form!$F$32" lockText="1" noThreeD="1"/>
</file>

<file path=xl/ctrlProps/ctrlProp83.xml><?xml version="1.0" encoding="utf-8"?>
<formControlPr xmlns="http://schemas.microsoft.com/office/spreadsheetml/2009/9/main" objectType="CheckBox" fmlaLink="Form!$D$29" lockText="1" noThreeD="1"/>
</file>

<file path=xl/ctrlProps/ctrlProp84.xml><?xml version="1.0" encoding="utf-8"?>
<formControlPr xmlns="http://schemas.microsoft.com/office/spreadsheetml/2009/9/main" objectType="CheckBox" fmlaLink="Form!$D$28" lockText="1" noThreeD="1"/>
</file>

<file path=xl/ctrlProps/ctrlProp85.xml><?xml version="1.0" encoding="utf-8"?>
<formControlPr xmlns="http://schemas.microsoft.com/office/spreadsheetml/2009/9/main" objectType="CheckBox" fmlaLink="Form!$D$30" lockText="1" noThreeD="1"/>
</file>

<file path=xl/ctrlProps/ctrlProp86.xml><?xml version="1.0" encoding="utf-8"?>
<formControlPr xmlns="http://schemas.microsoft.com/office/spreadsheetml/2009/9/main" objectType="CheckBox" fmlaLink="Form!$E$32" lockText="1" noThreeD="1"/>
</file>

<file path=xl/ctrlProps/ctrlProp87.xml><?xml version="1.0" encoding="utf-8"?>
<formControlPr xmlns="http://schemas.microsoft.com/office/spreadsheetml/2009/9/main" objectType="CheckBox" fmlaLink="Form!$C$32" lockText="1" noThreeD="1"/>
</file>

<file path=xl/ctrlProps/ctrlProp88.xml><?xml version="1.0" encoding="utf-8"?>
<formControlPr xmlns="http://schemas.microsoft.com/office/spreadsheetml/2009/9/main" objectType="CheckBox" fmlaLink="Form!$D$32" lockText="1" noThreeD="1"/>
</file>

<file path=xl/ctrlProps/ctrlProp89.xml><?xml version="1.0" encoding="utf-8"?>
<formControlPr xmlns="http://schemas.microsoft.com/office/spreadsheetml/2009/9/main" objectType="CheckBox" fmlaLink="Form!$F$32" lockText="1" noThreeD="1"/>
</file>

<file path=xl/ctrlProps/ctrlProp9.xml><?xml version="1.0" encoding="utf-8"?>
<formControlPr xmlns="http://schemas.microsoft.com/office/spreadsheetml/2009/9/main" objectType="CheckBox" fmlaLink="Form!$D$29" lockText="1" noThreeD="1"/>
</file>

<file path=xl/ctrlProps/ctrlProp90.xml><?xml version="1.0" encoding="utf-8"?>
<formControlPr xmlns="http://schemas.microsoft.com/office/spreadsheetml/2009/9/main" objectType="CheckBox" fmlaLink="Form!$D$29" lockText="1" noThreeD="1"/>
</file>

<file path=xl/ctrlProps/ctrlProp91.xml><?xml version="1.0" encoding="utf-8"?>
<formControlPr xmlns="http://schemas.microsoft.com/office/spreadsheetml/2009/9/main" objectType="CheckBox" fmlaLink="Form!$D$28" lockText="1" noThreeD="1"/>
</file>

<file path=xl/ctrlProps/ctrlProp92.xml><?xml version="1.0" encoding="utf-8"?>
<formControlPr xmlns="http://schemas.microsoft.com/office/spreadsheetml/2009/9/main" objectType="CheckBox" fmlaLink="Form!$D$30" lockText="1" noThreeD="1"/>
</file>

<file path=xl/ctrlProps/ctrlProp93.xml><?xml version="1.0" encoding="utf-8"?>
<formControlPr xmlns="http://schemas.microsoft.com/office/spreadsheetml/2009/9/main" objectType="CheckBox" fmlaLink="Form!$E$32" lockText="1" noThreeD="1"/>
</file>

<file path=xl/ctrlProps/ctrlProp94.xml><?xml version="1.0" encoding="utf-8"?>
<formControlPr xmlns="http://schemas.microsoft.com/office/spreadsheetml/2009/9/main" objectType="CheckBox" fmlaLink="Form!$C$32" lockText="1" noThreeD="1"/>
</file>

<file path=xl/ctrlProps/ctrlProp95.xml><?xml version="1.0" encoding="utf-8"?>
<formControlPr xmlns="http://schemas.microsoft.com/office/spreadsheetml/2009/9/main" objectType="CheckBox" fmlaLink="Form!$D$32" lockText="1" noThreeD="1"/>
</file>

<file path=xl/ctrlProps/ctrlProp96.xml><?xml version="1.0" encoding="utf-8"?>
<formControlPr xmlns="http://schemas.microsoft.com/office/spreadsheetml/2009/9/main" objectType="CheckBox" fmlaLink="Form!$F$32" lockText="1" noThreeD="1"/>
</file>

<file path=xl/ctrlProps/ctrlProp97.xml><?xml version="1.0" encoding="utf-8"?>
<formControlPr xmlns="http://schemas.microsoft.com/office/spreadsheetml/2009/9/main" objectType="CheckBox" fmlaLink="Form!$D$29" lockText="1" noThreeD="1"/>
</file>

<file path=xl/ctrlProps/ctrlProp98.xml><?xml version="1.0" encoding="utf-8"?>
<formControlPr xmlns="http://schemas.microsoft.com/office/spreadsheetml/2009/9/main" objectType="CheckBox" fmlaLink="Form!$D$28" lockText="1" noThreeD="1"/>
</file>

<file path=xl/ctrlProps/ctrlProp99.xml><?xml version="1.0" encoding="utf-8"?>
<formControlPr xmlns="http://schemas.microsoft.com/office/spreadsheetml/2009/9/main" objectType="CheckBox" fmlaLink="Form!$D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5" y="897178"/>
              <a:ext cx="1840538" cy="346787"/>
              <a:chOff x="5019301" y="923328"/>
              <a:chExt cx="2078173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2" y="897178"/>
              <a:ext cx="1840538" cy="346787"/>
              <a:chOff x="5019303" y="923328"/>
              <a:chExt cx="2078172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5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4" y="923328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4" y="923328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1" cy="346787"/>
              <a:chOff x="5019297" y="923328"/>
              <a:chExt cx="2078183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1" y="897178"/>
              <a:ext cx="1840549" cy="346787"/>
              <a:chOff x="5019288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10" Type="http://schemas.openxmlformats.org/officeDocument/2006/relationships/ctrlProp" Target="../ctrlProps/ctrlProp100.xml"/><Relationship Id="rId4" Type="http://schemas.openxmlformats.org/officeDocument/2006/relationships/ctrlProp" Target="../ctrlProps/ctrlProp94.xml"/><Relationship Id="rId9" Type="http://schemas.openxmlformats.org/officeDocument/2006/relationships/ctrlProp" Target="../ctrlProps/ctrlProp9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3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tabSelected="1" zoomScale="115" zoomScaleNormal="115" workbookViewId="0">
      <selection activeCell="F7" sqref="F7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ht="25.5" x14ac:dyDescent="0.2">
      <c r="B1" s="24" t="s">
        <v>45</v>
      </c>
      <c r="C1" s="50" t="s">
        <v>63</v>
      </c>
      <c r="D1" s="51" t="s">
        <v>46</v>
      </c>
      <c r="E1" s="51" t="s">
        <v>47</v>
      </c>
      <c r="F1" s="24" t="s">
        <v>48</v>
      </c>
      <c r="G1" s="53" t="s">
        <v>40</v>
      </c>
      <c r="H1" s="44" t="s">
        <v>72</v>
      </c>
      <c r="I1" s="44" t="s">
        <v>71</v>
      </c>
      <c r="J1" s="57"/>
      <c r="K1" s="57"/>
      <c r="L1" s="105" t="s">
        <v>97</v>
      </c>
      <c r="M1" s="105" t="str">
        <f>IF(OR(H6="gh1", H6="gh2", H6="Sila pilih"), "", H6)</f>
        <v/>
      </c>
      <c r="N1" s="105"/>
      <c r="O1" s="105"/>
    </row>
    <row r="2" spans="1:18" x14ac:dyDescent="0.2">
      <c r="A2" s="29" t="s">
        <v>78</v>
      </c>
      <c r="B2" s="95"/>
      <c r="C2" s="32"/>
      <c r="D2" s="30"/>
      <c r="E2" s="30"/>
      <c r="F2" s="52">
        <f>E2-D2</f>
        <v>0</v>
      </c>
      <c r="G2" s="54"/>
      <c r="H2" s="67" t="str">
        <f>H6</f>
        <v>Sila Pilih</v>
      </c>
      <c r="I2" s="46"/>
      <c r="J2" s="57"/>
      <c r="K2" s="57"/>
      <c r="L2" s="105" t="s">
        <v>98</v>
      </c>
      <c r="M2" s="105" t="str">
        <f>IF(OR(H7="gh1", H7="gh2", H7="Sila pilih"), "", H7)</f>
        <v/>
      </c>
      <c r="N2" s="105"/>
      <c r="O2" s="105"/>
    </row>
    <row r="3" spans="1:18" x14ac:dyDescent="0.2">
      <c r="A3" s="29" t="s">
        <v>79</v>
      </c>
      <c r="B3" s="95"/>
      <c r="C3" s="32"/>
      <c r="D3" s="30"/>
      <c r="E3" s="30"/>
      <c r="F3" s="52">
        <f>E3-D3</f>
        <v>0</v>
      </c>
      <c r="G3" s="54"/>
      <c r="H3" s="67" t="str">
        <f>H7</f>
        <v>Sila Pilih</v>
      </c>
      <c r="I3" s="46"/>
      <c r="J3" s="47"/>
      <c r="K3" s="47"/>
      <c r="L3" s="105"/>
      <c r="M3" s="105"/>
      <c r="N3" s="105"/>
      <c r="O3" s="105"/>
    </row>
    <row r="4" spans="1:18" x14ac:dyDescent="0.2">
      <c r="A4" s="29" t="s">
        <v>80</v>
      </c>
      <c r="B4" s="95"/>
      <c r="C4" s="64"/>
      <c r="D4" s="64"/>
      <c r="E4" s="64"/>
      <c r="F4" s="64"/>
      <c r="G4" s="65"/>
      <c r="H4" s="68"/>
      <c r="I4" s="66"/>
      <c r="J4" s="105"/>
      <c r="K4" s="105"/>
      <c r="L4" s="105"/>
      <c r="M4" s="105"/>
      <c r="N4" s="105"/>
      <c r="O4" s="105"/>
      <c r="P4" s="105"/>
      <c r="Q4" s="105"/>
      <c r="R4" s="105"/>
    </row>
    <row r="5" spans="1:18" ht="13.5" thickBot="1" x14ac:dyDescent="0.25">
      <c r="A5" s="29" t="s">
        <v>49</v>
      </c>
      <c r="B5" s="95"/>
      <c r="C5" s="30"/>
      <c r="D5" s="30"/>
      <c r="E5" s="30"/>
      <c r="F5" s="52">
        <f t="shared" ref="F5:F7" si="0">E5-D5</f>
        <v>0</v>
      </c>
      <c r="G5" s="54"/>
      <c r="H5" s="67" t="str">
        <f>H6</f>
        <v>Sila Pilih</v>
      </c>
      <c r="I5" s="46"/>
      <c r="J5" s="105" t="b">
        <f>IF(I8=1,"(1)/ 2 / 3 / 4 / NA",IF(I8=2,"1 /(2)/ 3 / 4 / NA",IF(I8=3,"1 / 2 /(3)/ 4 / NA",IF(I8=4,"1 / 2 / 3 /(4)/ NA",IF(I8="NA","1 / 2 / 3 / 4 /(NA)")))))</f>
        <v>0</v>
      </c>
      <c r="K5" s="106"/>
      <c r="L5" s="106" t="str">
        <f>IF(OR(H6="T1", H6="T2", H6="T3", H6="T4"),
    IF(OR(H7="T1", H7="T2", H7="T3", H7="T4"),
        H6 &amp; " / " &amp; H7,
        H6),
    IF(OR(H7="T1", H7="T2", H7="T3", H7="T4"),
        H7,
        ""))</f>
        <v/>
      </c>
      <c r="M5" s="106"/>
      <c r="N5" s="105"/>
      <c r="O5" s="105"/>
      <c r="P5" s="105"/>
      <c r="Q5" s="105"/>
      <c r="R5" s="105"/>
    </row>
    <row r="6" spans="1:18" ht="15.75" thickBot="1" x14ac:dyDescent="0.3">
      <c r="A6" s="29" t="s">
        <v>50</v>
      </c>
      <c r="B6" s="95"/>
      <c r="C6" s="30"/>
      <c r="D6" s="30"/>
      <c r="E6" s="30"/>
      <c r="F6" s="52">
        <f t="shared" si="0"/>
        <v>0</v>
      </c>
      <c r="G6" s="54"/>
      <c r="H6" s="23" t="s">
        <v>41</v>
      </c>
      <c r="I6" s="46"/>
      <c r="J6" s="105"/>
      <c r="K6" s="105"/>
      <c r="L6" s="105"/>
      <c r="M6" s="105"/>
      <c r="N6" s="105"/>
      <c r="O6" s="105"/>
      <c r="P6" s="105"/>
      <c r="Q6" s="105"/>
      <c r="R6" s="105"/>
    </row>
    <row r="7" spans="1:18" ht="15.75" thickBot="1" x14ac:dyDescent="0.3">
      <c r="A7" s="29" t="s">
        <v>51</v>
      </c>
      <c r="B7" s="95"/>
      <c r="C7" s="30"/>
      <c r="D7" s="30"/>
      <c r="E7" s="30"/>
      <c r="F7" s="52">
        <f t="shared" si="0"/>
        <v>0</v>
      </c>
      <c r="G7" s="54"/>
      <c r="H7" s="23" t="s">
        <v>41</v>
      </c>
      <c r="I7" s="63"/>
      <c r="J7" s="105"/>
      <c r="K7" s="105"/>
      <c r="L7" s="105"/>
      <c r="M7" s="105"/>
      <c r="N7" s="105"/>
      <c r="O7" s="105"/>
      <c r="P7" s="105"/>
      <c r="Q7" s="105"/>
      <c r="R7" s="105"/>
    </row>
    <row r="8" spans="1:18" ht="15" x14ac:dyDescent="0.25">
      <c r="A8" s="29" t="s">
        <v>52</v>
      </c>
      <c r="B8" s="95">
        <v>1</v>
      </c>
      <c r="C8" s="30"/>
      <c r="D8" s="30"/>
      <c r="E8" s="30"/>
      <c r="F8" s="52">
        <f t="shared" ref="F8:F22" si="1">E8-D8</f>
        <v>0</v>
      </c>
      <c r="G8" s="55" t="s">
        <v>41</v>
      </c>
      <c r="H8" s="67" t="str">
        <f>H6</f>
        <v>Sila Pilih</v>
      </c>
      <c r="I8" s="45" t="s">
        <v>41</v>
      </c>
      <c r="J8" s="105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105"/>
      <c r="L8" s="105" t="str">
        <f>H8</f>
        <v>Sila Pilih</v>
      </c>
      <c r="M8" s="105"/>
      <c r="N8" s="105"/>
      <c r="O8" s="105"/>
      <c r="P8" s="105"/>
      <c r="Q8" s="105"/>
      <c r="R8" s="105"/>
    </row>
    <row r="9" spans="1:18" ht="15" x14ac:dyDescent="0.25">
      <c r="A9" s="29" t="s">
        <v>53</v>
      </c>
      <c r="B9" s="96">
        <v>2</v>
      </c>
      <c r="C9" s="30"/>
      <c r="D9" s="30"/>
      <c r="E9" s="30"/>
      <c r="F9" s="52">
        <f t="shared" si="1"/>
        <v>0</v>
      </c>
      <c r="G9" s="55" t="s">
        <v>41</v>
      </c>
      <c r="H9" s="67" t="str">
        <f>H6</f>
        <v>Sila Pilih</v>
      </c>
      <c r="I9" s="45" t="s">
        <v>41</v>
      </c>
      <c r="J9" s="105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105"/>
      <c r="L9" s="105"/>
      <c r="M9" s="105"/>
      <c r="N9" s="105"/>
      <c r="O9" s="105"/>
      <c r="P9" s="105"/>
      <c r="Q9" s="105"/>
      <c r="R9" s="105"/>
    </row>
    <row r="10" spans="1:18" ht="15" x14ac:dyDescent="0.25">
      <c r="A10" s="29" t="s">
        <v>54</v>
      </c>
      <c r="B10" s="96">
        <v>3</v>
      </c>
      <c r="C10" s="30"/>
      <c r="D10" s="30"/>
      <c r="E10" s="30"/>
      <c r="F10" s="52">
        <f t="shared" si="1"/>
        <v>0</v>
      </c>
      <c r="G10" s="55" t="s">
        <v>41</v>
      </c>
      <c r="H10" s="67" t="str">
        <f>H6</f>
        <v>Sila Pilih</v>
      </c>
      <c r="I10" s="45" t="s">
        <v>41</v>
      </c>
      <c r="J10" s="105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105"/>
      <c r="L10" s="105"/>
      <c r="M10" s="105"/>
      <c r="N10" s="105"/>
      <c r="O10" s="105"/>
      <c r="P10" s="105"/>
      <c r="Q10" s="105"/>
      <c r="R10" s="105"/>
    </row>
    <row r="11" spans="1:18" ht="15" x14ac:dyDescent="0.25">
      <c r="A11" s="29" t="s">
        <v>55</v>
      </c>
      <c r="B11" s="96">
        <v>4</v>
      </c>
      <c r="C11" s="30"/>
      <c r="D11" s="30"/>
      <c r="E11" s="30"/>
      <c r="F11" s="52">
        <f t="shared" si="1"/>
        <v>0</v>
      </c>
      <c r="G11" s="55" t="s">
        <v>41</v>
      </c>
      <c r="H11" s="67" t="str">
        <f>H6</f>
        <v>Sila Pilih</v>
      </c>
      <c r="I11" s="45" t="s">
        <v>41</v>
      </c>
      <c r="J11" s="105" t="str">
        <f t="shared" si="2"/>
        <v xml:space="preserve"> 1 / 2 / 3 / 4 / NA</v>
      </c>
      <c r="K11" s="105"/>
      <c r="L11" s="105"/>
      <c r="M11" s="105"/>
      <c r="N11" s="105"/>
      <c r="O11" s="105"/>
      <c r="P11" s="105"/>
      <c r="Q11" s="105"/>
      <c r="R11" s="105"/>
    </row>
    <row r="12" spans="1:18" ht="15" x14ac:dyDescent="0.25">
      <c r="A12" s="29" t="s">
        <v>56</v>
      </c>
      <c r="B12" s="96">
        <v>5</v>
      </c>
      <c r="C12" s="30"/>
      <c r="D12" s="30"/>
      <c r="E12" s="30"/>
      <c r="F12" s="52">
        <f t="shared" si="1"/>
        <v>0</v>
      </c>
      <c r="G12" s="55" t="s">
        <v>41</v>
      </c>
      <c r="H12" s="67" t="str">
        <f>H6</f>
        <v>Sila Pilih</v>
      </c>
      <c r="I12" s="45" t="s">
        <v>41</v>
      </c>
      <c r="J12" s="105" t="str">
        <f t="shared" si="2"/>
        <v xml:space="preserve"> 1 / 2 / 3 / 4 / NA</v>
      </c>
      <c r="K12" s="105"/>
      <c r="L12" s="105"/>
      <c r="M12" s="105"/>
      <c r="N12" s="105"/>
      <c r="O12" s="105"/>
      <c r="P12" s="105"/>
      <c r="Q12" s="105"/>
      <c r="R12" s="105"/>
    </row>
    <row r="13" spans="1:18" ht="15" x14ac:dyDescent="0.25">
      <c r="A13" s="29" t="s">
        <v>92</v>
      </c>
      <c r="B13" s="96">
        <v>6</v>
      </c>
      <c r="C13" s="30"/>
      <c r="D13" s="30"/>
      <c r="E13" s="30"/>
      <c r="F13" s="52">
        <f t="shared" si="1"/>
        <v>0</v>
      </c>
      <c r="G13" s="55" t="s">
        <v>41</v>
      </c>
      <c r="H13" s="67" t="str">
        <f>H6</f>
        <v>Sila Pilih</v>
      </c>
      <c r="I13" s="45" t="s">
        <v>41</v>
      </c>
      <c r="J13" s="105" t="str">
        <f t="shared" si="2"/>
        <v xml:space="preserve"> 1 / 2 / 3 / 4 / NA</v>
      </c>
      <c r="K13" s="105"/>
      <c r="L13" s="105"/>
      <c r="M13" s="105"/>
      <c r="N13" s="105"/>
      <c r="O13" s="105"/>
      <c r="P13" s="105"/>
      <c r="Q13" s="105"/>
      <c r="R13" s="105"/>
    </row>
    <row r="14" spans="1:18" ht="15" x14ac:dyDescent="0.25">
      <c r="A14" s="29" t="s">
        <v>57</v>
      </c>
      <c r="B14" s="96">
        <v>7</v>
      </c>
      <c r="C14" s="30"/>
      <c r="D14" s="30"/>
      <c r="E14" s="30"/>
      <c r="F14" s="52">
        <f t="shared" si="1"/>
        <v>0</v>
      </c>
      <c r="G14" s="55" t="s">
        <v>41</v>
      </c>
      <c r="H14" s="67" t="str">
        <f>H7</f>
        <v>Sila Pilih</v>
      </c>
      <c r="I14" s="45" t="s">
        <v>41</v>
      </c>
      <c r="J14" s="105" t="str">
        <f t="shared" si="2"/>
        <v xml:space="preserve"> 1 / 2 / 3 / 4 / NA</v>
      </c>
      <c r="K14" s="105"/>
      <c r="L14" s="105"/>
      <c r="M14" s="105"/>
      <c r="N14" s="105"/>
      <c r="O14" s="105"/>
      <c r="P14" s="105"/>
      <c r="Q14" s="105"/>
      <c r="R14" s="105"/>
    </row>
    <row r="15" spans="1:18" ht="15" x14ac:dyDescent="0.25">
      <c r="A15" s="29" t="s">
        <v>58</v>
      </c>
      <c r="B15" s="96">
        <v>8</v>
      </c>
      <c r="C15" s="30"/>
      <c r="D15" s="30"/>
      <c r="E15" s="30"/>
      <c r="F15" s="52">
        <f t="shared" si="1"/>
        <v>0</v>
      </c>
      <c r="G15" s="55" t="s">
        <v>41</v>
      </c>
      <c r="H15" s="67" t="str">
        <f>H7</f>
        <v>Sila Pilih</v>
      </c>
      <c r="I15" s="45" t="s">
        <v>41</v>
      </c>
      <c r="J15" s="105" t="str">
        <f t="shared" si="2"/>
        <v xml:space="preserve"> 1 / 2 / 3 / 4 / NA</v>
      </c>
      <c r="K15" s="105"/>
      <c r="L15" s="105"/>
      <c r="M15" s="105"/>
      <c r="N15" s="105"/>
      <c r="O15" s="105"/>
      <c r="P15" s="105"/>
      <c r="Q15" s="105"/>
      <c r="R15" s="105"/>
    </row>
    <row r="16" spans="1:18" ht="15" x14ac:dyDescent="0.25">
      <c r="A16" s="29" t="s">
        <v>59</v>
      </c>
      <c r="B16" s="96">
        <v>9</v>
      </c>
      <c r="C16" s="30"/>
      <c r="D16" s="30"/>
      <c r="E16" s="30"/>
      <c r="F16" s="52">
        <f t="shared" si="1"/>
        <v>0</v>
      </c>
      <c r="G16" s="55" t="s">
        <v>41</v>
      </c>
      <c r="H16" s="67" t="str">
        <f>H7</f>
        <v>Sila Pilih</v>
      </c>
      <c r="I16" s="45" t="s">
        <v>41</v>
      </c>
      <c r="J16" s="105" t="str">
        <f t="shared" si="2"/>
        <v xml:space="preserve"> 1 / 2 / 3 / 4 / NA</v>
      </c>
      <c r="K16" s="105"/>
      <c r="L16" s="105"/>
      <c r="M16" s="105"/>
      <c r="N16" s="105"/>
      <c r="O16" s="105"/>
      <c r="P16" s="105"/>
      <c r="Q16" s="105"/>
      <c r="R16" s="105"/>
    </row>
    <row r="17" spans="1:18" ht="15" x14ac:dyDescent="0.25">
      <c r="A17" s="29" t="s">
        <v>60</v>
      </c>
      <c r="B17" s="96">
        <v>10</v>
      </c>
      <c r="C17" s="30"/>
      <c r="D17" s="30"/>
      <c r="E17" s="30"/>
      <c r="F17" s="52">
        <f t="shared" si="1"/>
        <v>0</v>
      </c>
      <c r="G17" s="55" t="s">
        <v>41</v>
      </c>
      <c r="H17" s="67" t="str">
        <f>H7</f>
        <v>Sila Pilih</v>
      </c>
      <c r="I17" s="45" t="s">
        <v>41</v>
      </c>
      <c r="J17" s="105" t="str">
        <f t="shared" si="2"/>
        <v xml:space="preserve"> 1 / 2 / 3 / 4 / NA</v>
      </c>
      <c r="K17" s="105"/>
      <c r="L17" s="105"/>
      <c r="M17" s="105"/>
      <c r="N17" s="105"/>
      <c r="O17" s="105"/>
      <c r="P17" s="105"/>
      <c r="Q17" s="105"/>
      <c r="R17" s="105"/>
    </row>
    <row r="18" spans="1:18" ht="15" x14ac:dyDescent="0.25">
      <c r="A18" s="29" t="s">
        <v>61</v>
      </c>
      <c r="B18" s="96">
        <v>11</v>
      </c>
      <c r="C18" s="30"/>
      <c r="D18" s="30"/>
      <c r="E18" s="30"/>
      <c r="F18" s="52">
        <f t="shared" si="1"/>
        <v>0</v>
      </c>
      <c r="G18" s="55" t="s">
        <v>41</v>
      </c>
      <c r="H18" s="67" t="str">
        <f>H7</f>
        <v>Sila Pilih</v>
      </c>
      <c r="I18" s="45" t="s">
        <v>41</v>
      </c>
      <c r="J18" s="105" t="str">
        <f t="shared" si="2"/>
        <v xml:space="preserve"> 1 / 2 / 3 / 4 / NA</v>
      </c>
      <c r="K18" s="105"/>
      <c r="L18" s="105"/>
      <c r="M18" s="105"/>
      <c r="N18" s="105"/>
      <c r="O18" s="105"/>
      <c r="P18" s="105"/>
      <c r="Q18" s="105"/>
      <c r="R18" s="105"/>
    </row>
    <row r="19" spans="1:18" ht="15" x14ac:dyDescent="0.25">
      <c r="A19" s="29" t="s">
        <v>62</v>
      </c>
      <c r="B19" s="95">
        <v>12</v>
      </c>
      <c r="C19" s="30"/>
      <c r="D19" s="30"/>
      <c r="E19" s="30"/>
      <c r="F19" s="52">
        <f t="shared" si="1"/>
        <v>0</v>
      </c>
      <c r="G19" s="55" t="s">
        <v>41</v>
      </c>
      <c r="H19" s="67" t="str">
        <f>H7</f>
        <v>Sila Pilih</v>
      </c>
      <c r="I19" s="45" t="s">
        <v>41</v>
      </c>
      <c r="J19" s="105" t="str">
        <f t="shared" si="2"/>
        <v xml:space="preserve"> 1 / 2 / 3 / 4 / NA</v>
      </c>
      <c r="K19" s="105"/>
      <c r="L19" s="105"/>
      <c r="M19" s="105"/>
      <c r="N19" s="105"/>
      <c r="O19" s="105"/>
      <c r="P19" s="105"/>
      <c r="Q19" s="105"/>
      <c r="R19" s="105"/>
    </row>
    <row r="20" spans="1:18" ht="15" x14ac:dyDescent="0.25">
      <c r="A20" s="29" t="s">
        <v>75</v>
      </c>
      <c r="B20" s="95">
        <v>13</v>
      </c>
      <c r="C20" s="30"/>
      <c r="D20" s="30"/>
      <c r="E20" s="30"/>
      <c r="F20" s="52">
        <f t="shared" si="1"/>
        <v>0</v>
      </c>
      <c r="G20" s="55" t="s">
        <v>41</v>
      </c>
      <c r="H20" s="67" t="str">
        <f>H7</f>
        <v>Sila Pilih</v>
      </c>
      <c r="I20" s="45" t="s">
        <v>41</v>
      </c>
      <c r="J20" s="105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105"/>
      <c r="L20" s="105"/>
      <c r="M20" s="105"/>
      <c r="N20" s="105"/>
      <c r="O20" s="105"/>
      <c r="P20" s="105"/>
      <c r="Q20" s="105"/>
      <c r="R20" s="105"/>
    </row>
    <row r="21" spans="1:18" ht="15" x14ac:dyDescent="0.25">
      <c r="A21" s="29" t="s">
        <v>76</v>
      </c>
      <c r="B21" s="95">
        <v>14</v>
      </c>
      <c r="C21" s="30"/>
      <c r="D21" s="30"/>
      <c r="E21" s="30"/>
      <c r="F21" s="52">
        <f t="shared" si="1"/>
        <v>0</v>
      </c>
      <c r="G21" s="55" t="s">
        <v>41</v>
      </c>
      <c r="H21" s="67" t="str">
        <f>H7</f>
        <v>Sila Pilih</v>
      </c>
      <c r="I21" s="45" t="s">
        <v>41</v>
      </c>
      <c r="J21" s="105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105"/>
      <c r="L21" s="105"/>
      <c r="M21" s="105"/>
      <c r="N21" s="105"/>
      <c r="O21" s="105"/>
      <c r="P21" s="105"/>
      <c r="Q21" s="105"/>
      <c r="R21" s="105"/>
    </row>
    <row r="22" spans="1:18" ht="15" x14ac:dyDescent="0.25">
      <c r="A22" s="29" t="s">
        <v>77</v>
      </c>
      <c r="B22" s="95">
        <v>15</v>
      </c>
      <c r="C22" s="30"/>
      <c r="D22" s="30"/>
      <c r="E22" s="30"/>
      <c r="F22" s="52">
        <f t="shared" si="1"/>
        <v>0</v>
      </c>
      <c r="G22" s="55" t="s">
        <v>41</v>
      </c>
      <c r="H22" s="67" t="str">
        <f>H7</f>
        <v>Sila Pilih</v>
      </c>
      <c r="I22" s="45" t="s">
        <v>41</v>
      </c>
      <c r="J22" s="105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105"/>
      <c r="L22" s="105"/>
      <c r="M22" s="105"/>
      <c r="N22" s="105"/>
      <c r="O22" s="105"/>
      <c r="P22" s="105"/>
      <c r="Q22" s="105"/>
      <c r="R22" s="105"/>
    </row>
    <row r="23" spans="1:18" x14ac:dyDescent="0.2">
      <c r="J23" s="47"/>
      <c r="K23" s="47"/>
      <c r="L23" s="105"/>
      <c r="M23" s="105"/>
      <c r="N23" s="105"/>
      <c r="O23" s="105"/>
    </row>
    <row r="24" spans="1:18" x14ac:dyDescent="0.2">
      <c r="A24" s="22" t="s">
        <v>70</v>
      </c>
      <c r="B24" s="95"/>
      <c r="J24" s="47"/>
      <c r="K24" s="47"/>
      <c r="L24" s="105"/>
      <c r="M24" s="105"/>
      <c r="N24" s="105"/>
      <c r="O24" s="105"/>
    </row>
    <row r="25" spans="1:18" x14ac:dyDescent="0.2">
      <c r="A25" s="22" t="s">
        <v>69</v>
      </c>
      <c r="B25" s="97"/>
      <c r="J25" s="47"/>
      <c r="K25" s="47"/>
    </row>
    <row r="26" spans="1:18" x14ac:dyDescent="0.2">
      <c r="A26" s="22" t="s">
        <v>64</v>
      </c>
      <c r="B26" s="95"/>
      <c r="C26" s="34" t="s">
        <v>65</v>
      </c>
      <c r="J26" s="47"/>
      <c r="K26" s="47"/>
    </row>
    <row r="27" spans="1:18" ht="13.5" thickBot="1" x14ac:dyDescent="0.25">
      <c r="A27" t="s">
        <v>66</v>
      </c>
      <c r="B27" s="98"/>
      <c r="C27" s="49"/>
      <c r="D27" s="49"/>
      <c r="E27" s="49"/>
      <c r="F27" s="47"/>
      <c r="G27" s="48"/>
      <c r="H27" s="48"/>
    </row>
    <row r="28" spans="1:18" ht="15.75" thickBot="1" x14ac:dyDescent="0.3">
      <c r="A28" s="22" t="s">
        <v>42</v>
      </c>
      <c r="B28" s="99" t="s">
        <v>41</v>
      </c>
      <c r="C28" s="47"/>
      <c r="D28" s="47" t="b">
        <v>0</v>
      </c>
      <c r="E28" s="47"/>
      <c r="F28" s="56"/>
      <c r="G28" s="48"/>
      <c r="H28" s="48"/>
      <c r="I28" s="47"/>
    </row>
    <row r="29" spans="1:18" ht="15.75" thickBot="1" x14ac:dyDescent="0.3">
      <c r="A29" s="22" t="s">
        <v>44</v>
      </c>
      <c r="B29" s="99" t="s">
        <v>41</v>
      </c>
      <c r="C29" s="47"/>
      <c r="D29" s="47" t="b">
        <v>0</v>
      </c>
      <c r="E29" s="47"/>
      <c r="F29" s="56"/>
      <c r="G29" s="48"/>
      <c r="H29" s="48"/>
      <c r="I29" s="47"/>
    </row>
    <row r="30" spans="1:18" ht="15.75" thickBot="1" x14ac:dyDescent="0.3">
      <c r="A30" s="22" t="s">
        <v>43</v>
      </c>
      <c r="B30" s="99" t="s">
        <v>41</v>
      </c>
      <c r="C30" s="87"/>
      <c r="D30" s="87" t="b">
        <v>0</v>
      </c>
      <c r="E30" s="87"/>
      <c r="F30" s="88"/>
      <c r="G30" s="89"/>
      <c r="H30" s="89"/>
      <c r="I30" s="87"/>
    </row>
    <row r="31" spans="1:18" ht="14.25" customHeight="1" thickBot="1" x14ac:dyDescent="0.25">
      <c r="C31" s="87"/>
      <c r="D31" s="87"/>
      <c r="E31" s="87"/>
      <c r="F31" s="87"/>
      <c r="G31" s="89"/>
      <c r="H31" s="89"/>
      <c r="I31" s="87"/>
    </row>
    <row r="32" spans="1:18" ht="15.75" thickBot="1" x14ac:dyDescent="0.25">
      <c r="A32" t="s">
        <v>20</v>
      </c>
      <c r="B32" s="99" t="s">
        <v>41</v>
      </c>
      <c r="C32" s="90" t="b">
        <f>IF(B32="XP 205DR",TRUE)</f>
        <v>0</v>
      </c>
      <c r="D32" s="90" t="b">
        <v>0</v>
      </c>
      <c r="E32" s="90" t="b">
        <f>IF(B32="MSE 225S-100-DU ",TRUE)</f>
        <v>0</v>
      </c>
      <c r="F32" s="87" t="b">
        <f>IF(B32="PG 603S",TRUE)</f>
        <v>0</v>
      </c>
      <c r="G32" s="89" t="b">
        <f>IF(B32="Lain-lain",TRUE)</f>
        <v>0</v>
      </c>
      <c r="H32" s="89"/>
      <c r="I32" s="87"/>
    </row>
    <row r="33" spans="3:9" x14ac:dyDescent="0.2">
      <c r="C33" s="90"/>
      <c r="D33" s="90"/>
      <c r="E33" s="90"/>
      <c r="F33" s="87"/>
      <c r="G33" s="89"/>
      <c r="H33" s="89"/>
      <c r="I33" s="87"/>
    </row>
    <row r="34" spans="3:9" x14ac:dyDescent="0.2">
      <c r="C34" s="90"/>
      <c r="D34" s="90"/>
      <c r="E34" s="90"/>
      <c r="F34" s="87"/>
      <c r="G34" s="89"/>
      <c r="H34" s="89"/>
      <c r="I34" s="87"/>
    </row>
    <row r="35" spans="3:9" ht="14.25" x14ac:dyDescent="0.2">
      <c r="C35" s="90"/>
      <c r="D35" s="90"/>
      <c r="E35" s="91"/>
      <c r="F35" s="87"/>
      <c r="G35" s="89"/>
      <c r="H35" s="89"/>
      <c r="I35" s="87"/>
    </row>
    <row r="36" spans="3:9" x14ac:dyDescent="0.2">
      <c r="C36" s="81"/>
      <c r="D36" s="81"/>
      <c r="E36" s="81"/>
      <c r="F36" s="57"/>
      <c r="G36" s="82"/>
      <c r="H36" s="82"/>
      <c r="I36" s="47"/>
    </row>
    <row r="37" spans="3:9" x14ac:dyDescent="0.2">
      <c r="C37" s="81"/>
      <c r="D37" s="81"/>
      <c r="E37" s="81"/>
      <c r="F37" s="57"/>
      <c r="G37" s="82"/>
      <c r="H37" s="82"/>
      <c r="I37" s="47"/>
    </row>
    <row r="38" spans="3:9" x14ac:dyDescent="0.2">
      <c r="C38" s="81"/>
      <c r="D38" s="81"/>
      <c r="E38" s="81"/>
      <c r="F38" s="57"/>
      <c r="G38" s="82"/>
      <c r="H38" s="82"/>
      <c r="I38" s="47"/>
    </row>
    <row r="39" spans="3:9" x14ac:dyDescent="0.2">
      <c r="C39" s="81"/>
      <c r="D39" s="81"/>
      <c r="E39" s="81"/>
      <c r="F39" s="57"/>
      <c r="G39" s="82"/>
      <c r="H39" s="82"/>
      <c r="I39" s="47"/>
    </row>
    <row r="40" spans="3:9" x14ac:dyDescent="0.2">
      <c r="C40" s="81"/>
      <c r="D40" s="81"/>
      <c r="E40" s="81"/>
      <c r="F40" s="57"/>
      <c r="G40" s="82"/>
      <c r="H40" s="82"/>
    </row>
    <row r="41" spans="3:9" x14ac:dyDescent="0.2">
      <c r="C41" s="80"/>
    </row>
    <row r="42" spans="3:9" x14ac:dyDescent="0.2">
      <c r="C42" s="80"/>
    </row>
    <row r="43" spans="3:9" x14ac:dyDescent="0.2">
      <c r="C43" s="80"/>
    </row>
    <row r="44" spans="3:9" x14ac:dyDescent="0.2">
      <c r="C44" s="80"/>
    </row>
  </sheetData>
  <conditionalFormatting sqref="B5:E19 B2 D2:E2">
    <cfRule type="expression" dxfId="64" priority="90">
      <formula>LEN(B2)=0</formula>
    </cfRule>
  </conditionalFormatting>
  <conditionalFormatting sqref="G8">
    <cfRule type="cellIs" dxfId="63" priority="89" operator="equal">
      <formula>"Sila Pilih"</formula>
    </cfRule>
  </conditionalFormatting>
  <conditionalFormatting sqref="B26">
    <cfRule type="expression" dxfId="62" priority="88">
      <formula>LEN(B26)=0</formula>
    </cfRule>
  </conditionalFormatting>
  <conditionalFormatting sqref="B27">
    <cfRule type="expression" dxfId="61" priority="87">
      <formula>LEN(B27)=0</formula>
    </cfRule>
  </conditionalFormatting>
  <conditionalFormatting sqref="B32">
    <cfRule type="cellIs" dxfId="60" priority="82" operator="equal">
      <formula>"Sila Pilih"</formula>
    </cfRule>
  </conditionalFormatting>
  <conditionalFormatting sqref="B24">
    <cfRule type="expression" dxfId="59" priority="81">
      <formula>LEN(B24)=0</formula>
    </cfRule>
  </conditionalFormatting>
  <conditionalFormatting sqref="B25">
    <cfRule type="expression" dxfId="58" priority="80">
      <formula>LEN(B25)=0</formula>
    </cfRule>
  </conditionalFormatting>
  <conditionalFormatting sqref="B28 F28">
    <cfRule type="cellIs" dxfId="57" priority="77" operator="equal">
      <formula>"TIDAK"</formula>
    </cfRule>
    <cfRule type="cellIs" dxfId="56" priority="78" operator="equal">
      <formula>"ya"</formula>
    </cfRule>
    <cfRule type="cellIs" dxfId="55" priority="79" operator="equal">
      <formula>"Sila Pilih"</formula>
    </cfRule>
  </conditionalFormatting>
  <conditionalFormatting sqref="B29 F29">
    <cfRule type="cellIs" dxfId="54" priority="74" operator="equal">
      <formula>"TIDAK"</formula>
    </cfRule>
    <cfRule type="cellIs" dxfId="53" priority="75" operator="equal">
      <formula>"ya"</formula>
    </cfRule>
    <cfRule type="cellIs" dxfId="52" priority="76" operator="equal">
      <formula>"Sila Pilih"</formula>
    </cfRule>
  </conditionalFormatting>
  <conditionalFormatting sqref="B30 F30">
    <cfRule type="cellIs" dxfId="51" priority="71" operator="equal">
      <formula>"TIDAK"</formula>
    </cfRule>
    <cfRule type="cellIs" dxfId="50" priority="72" operator="equal">
      <formula>"ya"</formula>
    </cfRule>
    <cfRule type="cellIs" dxfId="49" priority="73" operator="equal">
      <formula>"Sila Pilih"</formula>
    </cfRule>
  </conditionalFormatting>
  <conditionalFormatting sqref="F5:F9">
    <cfRule type="cellIs" dxfId="48" priority="68" operator="equal">
      <formula>0</formula>
    </cfRule>
  </conditionalFormatting>
  <conditionalFormatting sqref="F10">
    <cfRule type="cellIs" dxfId="47" priority="67" operator="equal">
      <formula>0</formula>
    </cfRule>
  </conditionalFormatting>
  <conditionalFormatting sqref="F11">
    <cfRule type="cellIs" dxfId="46" priority="66" operator="equal">
      <formula>0</formula>
    </cfRule>
  </conditionalFormatting>
  <conditionalFormatting sqref="F12">
    <cfRule type="cellIs" dxfId="45" priority="65" operator="equal">
      <formula>0</formula>
    </cfRule>
  </conditionalFormatting>
  <conditionalFormatting sqref="F13">
    <cfRule type="cellIs" dxfId="44" priority="64" operator="equal">
      <formula>0</formula>
    </cfRule>
  </conditionalFormatting>
  <conditionalFormatting sqref="F14">
    <cfRule type="cellIs" dxfId="43" priority="63" operator="equal">
      <formula>0</formula>
    </cfRule>
  </conditionalFormatting>
  <conditionalFormatting sqref="F15">
    <cfRule type="cellIs" dxfId="42" priority="62" operator="equal">
      <formula>0</formula>
    </cfRule>
  </conditionalFormatting>
  <conditionalFormatting sqref="F16">
    <cfRule type="cellIs" dxfId="41" priority="61" operator="equal">
      <formula>0</formula>
    </cfRule>
  </conditionalFormatting>
  <conditionalFormatting sqref="F17">
    <cfRule type="cellIs" dxfId="40" priority="60" operator="equal">
      <formula>0</formula>
    </cfRule>
  </conditionalFormatting>
  <conditionalFormatting sqref="F18 F20 F22">
    <cfRule type="cellIs" dxfId="39" priority="59" operator="equal">
      <formula>0</formula>
    </cfRule>
  </conditionalFormatting>
  <conditionalFormatting sqref="F19 F21">
    <cfRule type="cellIs" dxfId="38" priority="58" operator="equal">
      <formula>0</formula>
    </cfRule>
  </conditionalFormatting>
  <conditionalFormatting sqref="I8">
    <cfRule type="cellIs" dxfId="37" priority="57" operator="equal">
      <formula>"Sila Pilih"</formula>
    </cfRule>
  </conditionalFormatting>
  <conditionalFormatting sqref="I9:I19">
    <cfRule type="cellIs" dxfId="36" priority="56" operator="equal">
      <formula>"Sila Pilih"</formula>
    </cfRule>
  </conditionalFormatting>
  <conditionalFormatting sqref="F2:F3">
    <cfRule type="cellIs" dxfId="34" priority="50" operator="equal">
      <formula>0</formula>
    </cfRule>
  </conditionalFormatting>
  <conditionalFormatting sqref="B20:E20">
    <cfRule type="expression" dxfId="33" priority="37">
      <formula>LEN(B20)=0</formula>
    </cfRule>
  </conditionalFormatting>
  <conditionalFormatting sqref="I20">
    <cfRule type="cellIs" dxfId="32" priority="34" operator="equal">
      <formula>"Sila Pilih"</formula>
    </cfRule>
  </conditionalFormatting>
  <conditionalFormatting sqref="B21:E21">
    <cfRule type="expression" dxfId="31" priority="31">
      <formula>LEN(B21)=0</formula>
    </cfRule>
  </conditionalFormatting>
  <conditionalFormatting sqref="I21">
    <cfRule type="cellIs" dxfId="30" priority="28" operator="equal">
      <formula>"Sila Pilih"</formula>
    </cfRule>
  </conditionalFormatting>
  <conditionalFormatting sqref="B22:E22">
    <cfRule type="expression" dxfId="29" priority="25">
      <formula>LEN(B22)=0</formula>
    </cfRule>
  </conditionalFormatting>
  <conditionalFormatting sqref="I22">
    <cfRule type="cellIs" dxfId="28" priority="22" operator="equal">
      <formula>"Sila Pilih"</formula>
    </cfRule>
  </conditionalFormatting>
  <conditionalFormatting sqref="B3:B4 D3:E3">
    <cfRule type="expression" dxfId="27" priority="19">
      <formula>LEN(B3)=0</formula>
    </cfRule>
  </conditionalFormatting>
  <conditionalFormatting sqref="H3 H5 H8:H22">
    <cfRule type="cellIs" dxfId="26" priority="9" operator="equal">
      <formula>"Sila Pilih"</formula>
    </cfRule>
  </conditionalFormatting>
  <conditionalFormatting sqref="G9:G20">
    <cfRule type="cellIs" dxfId="25" priority="8" operator="equal">
      <formula>"Sila Pilih"</formula>
    </cfRule>
  </conditionalFormatting>
  <conditionalFormatting sqref="G21:G22">
    <cfRule type="cellIs" dxfId="24" priority="7" operator="equal">
      <formula>"Sila Pilih"</formula>
    </cfRule>
  </conditionalFormatting>
  <conditionalFormatting sqref="H6">
    <cfRule type="cellIs" dxfId="23" priority="6" operator="equal">
      <formula>"Sila Pilih"</formula>
    </cfRule>
  </conditionalFormatting>
  <conditionalFormatting sqref="H7">
    <cfRule type="cellIs" dxfId="22" priority="5" operator="equal">
      <formula>"Sila Pilih"</formula>
    </cfRule>
  </conditionalFormatting>
  <conditionalFormatting sqref="H2">
    <cfRule type="cellIs" dxfId="21" priority="4" operator="equal">
      <formula>"Sila Pilih"</formula>
    </cfRule>
  </conditionalFormatting>
  <conditionalFormatting sqref="L8">
    <cfRule type="expression" dxfId="20" priority="3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Form!B16</f>
        <v>9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Form!G16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Form!J16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Form!B17</f>
        <v>10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Form!G17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Form!J17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Form!B18</f>
        <v>11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Form!G18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Form!J18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Form!B19</f>
        <v>12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Form!G19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39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41" t="s">
        <v>68</v>
      </c>
      <c r="H17" s="15" t="str">
        <f>Form!J19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40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40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40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40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42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Form!B20</f>
        <v>13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Form!G20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61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60" t="s">
        <v>68</v>
      </c>
      <c r="H17" s="15" t="str">
        <f>Form!J20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58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58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58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58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4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Form!B21</f>
        <v>14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Form!G21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61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60" t="s">
        <v>68</v>
      </c>
      <c r="H17" s="15" t="str">
        <f>Form!J21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58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58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58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58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8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253"/>
      <c r="C1" s="253"/>
      <c r="D1" s="253"/>
      <c r="E1" s="253"/>
      <c r="F1" s="253"/>
      <c r="G1" s="253"/>
      <c r="H1" s="254"/>
    </row>
    <row r="2" spans="1:8" ht="18.95" customHeight="1" x14ac:dyDescent="0.2">
      <c r="A2" s="201" t="s">
        <v>39</v>
      </c>
      <c r="B2" s="202"/>
      <c r="C2" s="203"/>
      <c r="D2" s="204">
        <f>Form!B22</f>
        <v>15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Form!G22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61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60" t="s">
        <v>68</v>
      </c>
      <c r="H17" s="15" t="str">
        <f>Form!J22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58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58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58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58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zoomScaleNormal="100" zoomScaleSheetLayoutView="100" workbookViewId="0">
      <selection activeCell="D3" sqref="D3:H3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Form!B8</f>
        <v>1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Form!G8</f>
        <v>Sila Pilih</v>
      </c>
      <c r="E3" s="210"/>
      <c r="F3" s="210"/>
      <c r="G3" s="210"/>
      <c r="H3" s="211"/>
    </row>
    <row r="4" spans="1:8" ht="19.899999999999999" customHeight="1" x14ac:dyDescent="0.2">
      <c r="A4" s="70" t="s">
        <v>81</v>
      </c>
      <c r="B4" s="71"/>
      <c r="C4" s="71"/>
      <c r="D4" s="72"/>
      <c r="E4" s="72"/>
      <c r="F4" s="196" t="s">
        <v>91</v>
      </c>
      <c r="G4" s="196"/>
      <c r="H4" s="197"/>
    </row>
    <row r="5" spans="1:8" ht="19.899999999999999" customHeight="1" x14ac:dyDescent="0.2">
      <c r="A5" s="195" t="s">
        <v>19</v>
      </c>
      <c r="B5" s="195"/>
      <c r="C5" s="195"/>
      <c r="D5" s="195"/>
      <c r="E5" s="185"/>
      <c r="F5" s="185"/>
      <c r="G5" s="186" t="s">
        <v>82</v>
      </c>
      <c r="H5" s="186"/>
    </row>
    <row r="6" spans="1:8" ht="25.5" customHeight="1" x14ac:dyDescent="0.2">
      <c r="A6" s="187" t="s">
        <v>0</v>
      </c>
      <c r="B6" s="188"/>
      <c r="C6" s="188"/>
      <c r="D6" s="188"/>
      <c r="E6" s="189"/>
      <c r="F6" s="69" t="s">
        <v>94</v>
      </c>
      <c r="G6" s="121" t="s">
        <v>95</v>
      </c>
      <c r="H6" s="190"/>
    </row>
    <row r="7" spans="1:8" ht="21" customHeight="1" x14ac:dyDescent="0.2">
      <c r="A7" s="191" t="s">
        <v>1</v>
      </c>
      <c r="B7" s="192"/>
      <c r="C7" s="193"/>
      <c r="D7" s="193"/>
      <c r="E7" s="194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176"/>
      <c r="C8" s="177">
        <f>Form!B26</f>
        <v>0</v>
      </c>
      <c r="D8" s="177"/>
      <c r="E8" s="178"/>
      <c r="F8" s="18">
        <f>Form!C6</f>
        <v>0</v>
      </c>
      <c r="G8" s="179">
        <f>Form!F6</f>
        <v>0</v>
      </c>
      <c r="H8" s="180"/>
    </row>
    <row r="9" spans="1:8" ht="21" customHeight="1" x14ac:dyDescent="0.2">
      <c r="A9" s="145" t="s">
        <v>3</v>
      </c>
      <c r="B9" s="146"/>
      <c r="C9" s="181"/>
      <c r="D9" s="181"/>
      <c r="E9" s="182"/>
      <c r="F9" s="94">
        <f>Form!C7</f>
        <v>0</v>
      </c>
      <c r="G9" s="183">
        <f>Form!F7</f>
        <v>0</v>
      </c>
      <c r="H9" s="184"/>
    </row>
    <row r="10" spans="1:8" ht="20.100000000000001" customHeight="1" x14ac:dyDescent="0.2">
      <c r="A10" s="107"/>
      <c r="B10" s="107"/>
      <c r="C10" s="108"/>
      <c r="D10" s="108"/>
      <c r="E10" s="108"/>
      <c r="F10" s="108"/>
      <c r="G10" s="108"/>
      <c r="H10" s="108"/>
    </row>
    <row r="11" spans="1:8" ht="33.75" customHeight="1" x14ac:dyDescent="0.2">
      <c r="A11" s="119"/>
      <c r="B11" s="109" t="s">
        <v>83</v>
      </c>
      <c r="C11" s="109"/>
      <c r="D11" s="111" t="s">
        <v>84</v>
      </c>
      <c r="E11" s="112"/>
      <c r="F11" s="121" t="s">
        <v>85</v>
      </c>
      <c r="G11" s="122"/>
      <c r="H11" s="123"/>
    </row>
    <row r="12" spans="1:8" ht="15" x14ac:dyDescent="0.2">
      <c r="A12" s="120"/>
      <c r="B12" s="110"/>
      <c r="C12" s="110"/>
      <c r="D12" s="113"/>
      <c r="E12" s="114"/>
      <c r="F12" s="6" t="s">
        <v>2</v>
      </c>
      <c r="G12" s="124" t="s">
        <v>16</v>
      </c>
      <c r="H12" s="125"/>
    </row>
    <row r="13" spans="1:8" ht="21.75" customHeight="1" x14ac:dyDescent="0.2">
      <c r="A13" s="93" t="s">
        <v>8</v>
      </c>
      <c r="B13" s="115">
        <v>2.5</v>
      </c>
      <c r="C13" s="116"/>
      <c r="D13" s="117">
        <v>7.5</v>
      </c>
      <c r="E13" s="118"/>
      <c r="F13" s="103">
        <f>IF(F8&lt;1, F8/B13, F8/D13)</f>
        <v>0</v>
      </c>
      <c r="G13" s="126">
        <f>IF(F9&lt;1, F9/B13, F9/D13)</f>
        <v>0</v>
      </c>
      <c r="H13" s="127"/>
    </row>
    <row r="14" spans="1:8" ht="21.95" customHeight="1" x14ac:dyDescent="0.2">
      <c r="A14" s="73" t="s">
        <v>9</v>
      </c>
      <c r="B14" s="163">
        <v>0.25</v>
      </c>
      <c r="C14" s="164"/>
      <c r="D14" s="165">
        <v>0.75</v>
      </c>
      <c r="E14" s="166"/>
      <c r="F14" s="103">
        <f>IF(F8&lt;1, F8/B14, F8/D14)</f>
        <v>0</v>
      </c>
      <c r="G14" s="126">
        <f>IF(F9&lt;1, F9/B14, F9/D14)</f>
        <v>0</v>
      </c>
      <c r="H14" s="127"/>
    </row>
    <row r="15" spans="1:8" ht="21.95" customHeight="1" x14ac:dyDescent="0.2">
      <c r="A15" s="73" t="s">
        <v>10</v>
      </c>
      <c r="B15" s="167">
        <v>5</v>
      </c>
      <c r="C15" s="168"/>
      <c r="D15" s="169">
        <v>15</v>
      </c>
      <c r="E15" s="170"/>
      <c r="F15" s="103">
        <f>IF(F8&lt;1, F8/B15, F8/D15)</f>
        <v>0</v>
      </c>
      <c r="G15" s="126">
        <f>IF(F9&lt;1, F9/B15, F9/D15)</f>
        <v>0</v>
      </c>
      <c r="H15" s="127"/>
    </row>
    <row r="16" spans="1:8" ht="21.95" customHeight="1" x14ac:dyDescent="0.2">
      <c r="A16" s="74" t="s">
        <v>11</v>
      </c>
      <c r="B16" s="171">
        <v>0.15</v>
      </c>
      <c r="C16" s="172"/>
      <c r="D16" s="173">
        <v>0.45</v>
      </c>
      <c r="E16" s="174"/>
      <c r="F16" s="104">
        <f>IF(F8&lt;1, F8/B16, F8/D16)</f>
        <v>0</v>
      </c>
      <c r="G16" s="161">
        <f>IF(F9&lt;1, F9/B16, F9/D16)</f>
        <v>0</v>
      </c>
      <c r="H16" s="162"/>
    </row>
    <row r="17" spans="1:8" ht="15" customHeight="1" x14ac:dyDescent="0.2">
      <c r="A17" s="75" t="s">
        <v>86</v>
      </c>
      <c r="B17" s="76"/>
      <c r="C17" s="76"/>
      <c r="D17" s="76"/>
      <c r="E17" s="76"/>
      <c r="F17" s="76"/>
      <c r="G17" s="76"/>
      <c r="H17" s="77"/>
    </row>
    <row r="18" spans="1:8" ht="18.75" customHeight="1" x14ac:dyDescent="0.25">
      <c r="A18" s="157" t="s">
        <v>29</v>
      </c>
      <c r="B18" s="158"/>
      <c r="C18" s="158"/>
      <c r="D18" s="158"/>
      <c r="E18" s="159" t="s">
        <v>27</v>
      </c>
      <c r="F18" s="160"/>
      <c r="G18" s="78" t="s">
        <v>87</v>
      </c>
      <c r="H18" s="79" t="str">
        <f>Form!I8</f>
        <v>Sila Pilih</v>
      </c>
    </row>
    <row r="19" spans="1:8" ht="18.75" customHeight="1" x14ac:dyDescent="0.25">
      <c r="A19" s="151" t="s">
        <v>30</v>
      </c>
      <c r="B19" s="152"/>
      <c r="C19" s="152"/>
      <c r="D19" s="152"/>
      <c r="E19" s="153" t="s">
        <v>27</v>
      </c>
      <c r="F19" s="153"/>
      <c r="G19" s="25"/>
      <c r="H19" s="16"/>
    </row>
    <row r="20" spans="1:8" ht="18.75" customHeight="1" x14ac:dyDescent="0.25">
      <c r="A20" s="151" t="s">
        <v>31</v>
      </c>
      <c r="B20" s="152"/>
      <c r="C20" s="152"/>
      <c r="D20" s="152"/>
      <c r="E20" s="153" t="s">
        <v>96</v>
      </c>
      <c r="F20" s="153"/>
      <c r="G20" s="25"/>
      <c r="H20" s="16"/>
    </row>
    <row r="21" spans="1:8" ht="18.75" customHeight="1" x14ac:dyDescent="0.25">
      <c r="A21" s="151" t="s">
        <v>32</v>
      </c>
      <c r="B21" s="152"/>
      <c r="C21" s="152"/>
      <c r="D21" s="152"/>
      <c r="E21" s="153" t="s">
        <v>27</v>
      </c>
      <c r="F21" s="153"/>
      <c r="G21" s="25"/>
      <c r="H21" s="16"/>
    </row>
    <row r="22" spans="1:8" ht="18.75" customHeight="1" x14ac:dyDescent="0.25">
      <c r="A22" s="151" t="s">
        <v>33</v>
      </c>
      <c r="B22" s="152"/>
      <c r="C22" s="152"/>
      <c r="D22" s="152"/>
      <c r="E22" s="153"/>
      <c r="F22" s="153"/>
      <c r="G22" s="25"/>
      <c r="H22" s="16"/>
    </row>
    <row r="23" spans="1:8" ht="18.75" customHeight="1" x14ac:dyDescent="0.25">
      <c r="A23" s="154" t="s">
        <v>34</v>
      </c>
      <c r="B23" s="155"/>
      <c r="C23" s="155"/>
      <c r="D23" s="155"/>
      <c r="E23" s="156" t="str">
        <f>Form!H8</f>
        <v>Sila Pilih</v>
      </c>
      <c r="F23" s="156"/>
      <c r="G23" s="26"/>
      <c r="H23" s="17"/>
    </row>
    <row r="24" spans="1:8" ht="27" customHeight="1" x14ac:dyDescent="0.2">
      <c r="A24" s="83" t="s">
        <v>15</v>
      </c>
    </row>
    <row r="25" spans="1:8" s="7" customFormat="1" ht="21.6" customHeight="1" x14ac:dyDescent="0.2">
      <c r="A25" s="84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85"/>
      <c r="B26" s="10"/>
      <c r="C26" s="10"/>
      <c r="D26" s="86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40" t="s">
        <v>17</v>
      </c>
      <c r="B27" s="141"/>
      <c r="C27" s="141"/>
      <c r="D27" s="142" t="s">
        <v>13</v>
      </c>
      <c r="E27" s="142"/>
      <c r="F27" s="92" t="s">
        <v>25</v>
      </c>
      <c r="G27" s="143" t="s">
        <v>13</v>
      </c>
      <c r="H27" s="144"/>
    </row>
    <row r="28" spans="1:8" ht="56.25" customHeight="1" x14ac:dyDescent="0.2">
      <c r="A28" s="145" t="s">
        <v>90</v>
      </c>
      <c r="B28" s="146"/>
      <c r="C28" s="146"/>
      <c r="D28" s="147" t="s">
        <v>13</v>
      </c>
      <c r="E28" s="147"/>
      <c r="F28" s="148" t="s">
        <v>14</v>
      </c>
      <c r="G28" s="149"/>
      <c r="H28" s="150"/>
    </row>
    <row r="29" spans="1:8" ht="22.5" customHeight="1" x14ac:dyDescent="0.2">
      <c r="A29" s="128" t="s">
        <v>12</v>
      </c>
      <c r="B29" s="129"/>
      <c r="C29" s="129"/>
      <c r="D29" s="129"/>
      <c r="E29" s="130"/>
      <c r="F29" s="131" t="s">
        <v>5</v>
      </c>
      <c r="G29" s="132"/>
      <c r="H29" s="133"/>
    </row>
    <row r="30" spans="1:8" ht="15.75" x14ac:dyDescent="0.2">
      <c r="A30" s="134">
        <f>Form!B24</f>
        <v>0</v>
      </c>
      <c r="B30" s="135"/>
      <c r="C30" s="135"/>
      <c r="D30" s="136">
        <f>Form!B25</f>
        <v>0</v>
      </c>
      <c r="E30" s="137"/>
      <c r="F30" s="3"/>
      <c r="G30" s="138"/>
      <c r="H30" s="139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B13:C13">
    <cfRule type="expression" dxfId="19" priority="11">
      <formula>AND(F8&gt;0.1, F8&lt;1, F9&gt;0.1, F9&lt;1)</formula>
    </cfRule>
  </conditionalFormatting>
  <conditionalFormatting sqref="D13:E13">
    <cfRule type="expression" dxfId="18" priority="5">
      <formula>AND(F8&gt;1, F9&gt;1)</formula>
    </cfRule>
    <cfRule type="expression" dxfId="17" priority="9">
      <formula>CELL("ÄDDRESS")="D13"</formula>
    </cfRule>
  </conditionalFormatting>
  <conditionalFormatting sqref="B14:C14">
    <cfRule type="expression" dxfId="16" priority="8">
      <formula>AND(F8&gt;0.1, F8&lt;1, F9&gt;0.1, F9&lt;1)</formula>
    </cfRule>
  </conditionalFormatting>
  <conditionalFormatting sqref="B15:C15">
    <cfRule type="expression" dxfId="15" priority="7">
      <formula>AND(F8&gt;0.1, F8&lt;1, F9&gt;0.1, F9&lt;1)</formula>
    </cfRule>
  </conditionalFormatting>
  <conditionalFormatting sqref="B16:C16">
    <cfRule type="expression" dxfId="14" priority="6">
      <formula>AND(F8&gt;0.1, F8&lt;1, F9&gt;0.1, F9&lt;1)</formula>
    </cfRule>
  </conditionalFormatting>
  <conditionalFormatting sqref="D14:E14">
    <cfRule type="expression" dxfId="13" priority="4">
      <formula>AND(F8&gt;1, F9&gt;1)</formula>
    </cfRule>
  </conditionalFormatting>
  <conditionalFormatting sqref="D15:E15">
    <cfRule type="expression" dxfId="12" priority="3">
      <formula>AND(F8&gt;1, F9&gt;1)</formula>
    </cfRule>
  </conditionalFormatting>
  <conditionalFormatting sqref="D16:E16">
    <cfRule type="expression" dxfId="11" priority="2">
      <formula>AND(F8&gt;1, F9&gt;1)</formula>
    </cfRule>
  </conditionalFormatting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dimension ref="A1:H30"/>
  <sheetViews>
    <sheetView view="pageLayout" topLeftCell="A22" zoomScaleNormal="100" zoomScaleSheetLayoutView="100" workbookViewId="0">
      <selection activeCell="A30" sqref="A30:C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Form!B9</f>
        <v>2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12" t="str">
        <f>Form!G9</f>
        <v>Sila Pilih</v>
      </c>
      <c r="E3" s="213"/>
      <c r="F3" s="213"/>
      <c r="G3" s="213"/>
      <c r="H3" s="214"/>
    </row>
    <row r="4" spans="1:8" ht="19.899999999999999" customHeight="1" x14ac:dyDescent="0.2">
      <c r="A4" s="70" t="s">
        <v>81</v>
      </c>
      <c r="B4" s="71"/>
      <c r="C4" s="71"/>
      <c r="D4" s="72"/>
      <c r="E4" s="72"/>
      <c r="F4" s="196" t="s">
        <v>91</v>
      </c>
      <c r="G4" s="196"/>
      <c r="H4" s="197"/>
    </row>
    <row r="5" spans="1:8" ht="19.899999999999999" customHeight="1" x14ac:dyDescent="0.2">
      <c r="A5" s="195" t="s">
        <v>19</v>
      </c>
      <c r="B5" s="195"/>
      <c r="C5" s="195"/>
      <c r="D5" s="195"/>
      <c r="E5" s="185"/>
      <c r="F5" s="185"/>
      <c r="G5" s="186" t="s">
        <v>82</v>
      </c>
      <c r="H5" s="186"/>
    </row>
    <row r="6" spans="1:8" ht="25.5" customHeight="1" x14ac:dyDescent="0.2">
      <c r="A6" s="187" t="s">
        <v>0</v>
      </c>
      <c r="B6" s="188"/>
      <c r="C6" s="188"/>
      <c r="D6" s="188"/>
      <c r="E6" s="189"/>
      <c r="F6" s="102" t="s">
        <v>94</v>
      </c>
      <c r="G6" s="121" t="s">
        <v>95</v>
      </c>
      <c r="H6" s="190"/>
    </row>
    <row r="7" spans="1:8" ht="21" customHeight="1" x14ac:dyDescent="0.2">
      <c r="A7" s="191" t="s">
        <v>1</v>
      </c>
      <c r="B7" s="192"/>
      <c r="C7" s="193"/>
      <c r="D7" s="193"/>
      <c r="E7" s="194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176"/>
      <c r="C8" s="177">
        <f>Form!B26</f>
        <v>0</v>
      </c>
      <c r="D8" s="177"/>
      <c r="E8" s="178"/>
      <c r="F8" s="18">
        <f>Form!C6</f>
        <v>0</v>
      </c>
      <c r="G8" s="179">
        <f>Form!F6</f>
        <v>0</v>
      </c>
      <c r="H8" s="180"/>
    </row>
    <row r="9" spans="1:8" ht="21" customHeight="1" x14ac:dyDescent="0.2">
      <c r="A9" s="145" t="s">
        <v>3</v>
      </c>
      <c r="B9" s="146"/>
      <c r="C9" s="181"/>
      <c r="D9" s="181"/>
      <c r="E9" s="182"/>
      <c r="F9" s="94">
        <f>Form!C7</f>
        <v>0</v>
      </c>
      <c r="G9" s="183">
        <f>Form!F7</f>
        <v>0</v>
      </c>
      <c r="H9" s="184"/>
    </row>
    <row r="10" spans="1:8" ht="20.100000000000001" customHeight="1" x14ac:dyDescent="0.2">
      <c r="A10" s="107"/>
      <c r="B10" s="107"/>
      <c r="C10" s="108"/>
      <c r="D10" s="108"/>
      <c r="E10" s="108"/>
      <c r="F10" s="108"/>
      <c r="G10" s="108"/>
      <c r="H10" s="108"/>
    </row>
    <row r="11" spans="1:8" ht="33.75" customHeight="1" x14ac:dyDescent="0.2">
      <c r="A11" s="119"/>
      <c r="B11" s="109" t="s">
        <v>83</v>
      </c>
      <c r="C11" s="109"/>
      <c r="D11" s="111" t="s">
        <v>84</v>
      </c>
      <c r="E11" s="112"/>
      <c r="F11" s="121" t="s">
        <v>85</v>
      </c>
      <c r="G11" s="122"/>
      <c r="H11" s="123"/>
    </row>
    <row r="12" spans="1:8" ht="15" x14ac:dyDescent="0.2">
      <c r="A12" s="120"/>
      <c r="B12" s="110"/>
      <c r="C12" s="110"/>
      <c r="D12" s="113"/>
      <c r="E12" s="114"/>
      <c r="F12" s="6" t="s">
        <v>2</v>
      </c>
      <c r="G12" s="124" t="s">
        <v>16</v>
      </c>
      <c r="H12" s="125"/>
    </row>
    <row r="13" spans="1:8" ht="21.75" customHeight="1" x14ac:dyDescent="0.2">
      <c r="A13" s="93" t="s">
        <v>8</v>
      </c>
      <c r="B13" s="115">
        <v>2.5</v>
      </c>
      <c r="C13" s="116"/>
      <c r="D13" s="117">
        <v>7.5</v>
      </c>
      <c r="E13" s="118"/>
      <c r="F13" s="103">
        <f>IF(F8&lt;1, F8/B13, F8/D13)</f>
        <v>0</v>
      </c>
      <c r="G13" s="126">
        <f>IF(F9&lt;1, F9/B13, F9/D13)</f>
        <v>0</v>
      </c>
      <c r="H13" s="127"/>
    </row>
    <row r="14" spans="1:8" ht="21.95" customHeight="1" x14ac:dyDescent="0.2">
      <c r="A14" s="73" t="s">
        <v>9</v>
      </c>
      <c r="B14" s="163">
        <v>0.25</v>
      </c>
      <c r="C14" s="164"/>
      <c r="D14" s="165">
        <v>0.75</v>
      </c>
      <c r="E14" s="166"/>
      <c r="F14" s="103">
        <f>IF(F8&lt;1, F8/B14, F8/D14)</f>
        <v>0</v>
      </c>
      <c r="G14" s="126">
        <f>IF(F9&lt;1, F9/B14, F9/D14)</f>
        <v>0</v>
      </c>
      <c r="H14" s="127"/>
    </row>
    <row r="15" spans="1:8" ht="21.95" customHeight="1" x14ac:dyDescent="0.2">
      <c r="A15" s="73" t="s">
        <v>10</v>
      </c>
      <c r="B15" s="167">
        <v>5</v>
      </c>
      <c r="C15" s="168"/>
      <c r="D15" s="169">
        <v>15</v>
      </c>
      <c r="E15" s="170"/>
      <c r="F15" s="103">
        <f>IF(F8&lt;1, F8/B15, F8/D15)</f>
        <v>0</v>
      </c>
      <c r="G15" s="126">
        <f>IF(F9&lt;1, F9/B15, F9/D15)</f>
        <v>0</v>
      </c>
      <c r="H15" s="127"/>
    </row>
    <row r="16" spans="1:8" ht="21.95" customHeight="1" x14ac:dyDescent="0.2">
      <c r="A16" s="74" t="s">
        <v>11</v>
      </c>
      <c r="B16" s="171">
        <v>0.15</v>
      </c>
      <c r="C16" s="172"/>
      <c r="D16" s="173">
        <v>0.45</v>
      </c>
      <c r="E16" s="174"/>
      <c r="F16" s="104">
        <f>IF(F8&lt;1, F8/B16, F8/D16)</f>
        <v>0</v>
      </c>
      <c r="G16" s="161">
        <f>IF(F9&lt;1, F9/B16, F9/D16)</f>
        <v>0</v>
      </c>
      <c r="H16" s="162"/>
    </row>
    <row r="17" spans="1:8" ht="15" customHeight="1" x14ac:dyDescent="0.2">
      <c r="A17" s="75" t="s">
        <v>86</v>
      </c>
      <c r="B17" s="76"/>
      <c r="C17" s="76"/>
      <c r="D17" s="76"/>
      <c r="E17" s="76"/>
      <c r="F17" s="76"/>
      <c r="G17" s="76"/>
      <c r="H17" s="77"/>
    </row>
    <row r="18" spans="1:8" ht="18.75" customHeight="1" x14ac:dyDescent="0.25">
      <c r="A18" s="157" t="s">
        <v>29</v>
      </c>
      <c r="B18" s="158"/>
      <c r="C18" s="158"/>
      <c r="D18" s="158"/>
      <c r="E18" s="159" t="s">
        <v>27</v>
      </c>
      <c r="F18" s="160"/>
      <c r="G18" s="78" t="s">
        <v>87</v>
      </c>
      <c r="H18" s="79" t="str">
        <f>Form!I9</f>
        <v>Sila Pilih</v>
      </c>
    </row>
    <row r="19" spans="1:8" ht="18.75" customHeight="1" x14ac:dyDescent="0.25">
      <c r="A19" s="151" t="s">
        <v>30</v>
      </c>
      <c r="B19" s="152"/>
      <c r="C19" s="152"/>
      <c r="D19" s="152"/>
      <c r="E19" s="153" t="s">
        <v>27</v>
      </c>
      <c r="F19" s="153"/>
      <c r="G19" s="100"/>
      <c r="H19" s="16"/>
    </row>
    <row r="20" spans="1:8" ht="18.75" customHeight="1" x14ac:dyDescent="0.25">
      <c r="A20" s="151" t="s">
        <v>31</v>
      </c>
      <c r="B20" s="152"/>
      <c r="C20" s="152"/>
      <c r="D20" s="152"/>
      <c r="E20" s="153" t="s">
        <v>96</v>
      </c>
      <c r="F20" s="153"/>
      <c r="G20" s="100"/>
      <c r="H20" s="16"/>
    </row>
    <row r="21" spans="1:8" ht="18.75" customHeight="1" x14ac:dyDescent="0.25">
      <c r="A21" s="151" t="s">
        <v>32</v>
      </c>
      <c r="B21" s="152"/>
      <c r="C21" s="152"/>
      <c r="D21" s="152"/>
      <c r="E21" s="153" t="s">
        <v>27</v>
      </c>
      <c r="F21" s="153"/>
      <c r="G21" s="100"/>
      <c r="H21" s="16"/>
    </row>
    <row r="22" spans="1:8" ht="18.75" customHeight="1" x14ac:dyDescent="0.25">
      <c r="A22" s="151" t="s">
        <v>33</v>
      </c>
      <c r="B22" s="152"/>
      <c r="C22" s="152"/>
      <c r="D22" s="152"/>
      <c r="E22" s="153"/>
      <c r="F22" s="153"/>
      <c r="G22" s="100"/>
      <c r="H22" s="16"/>
    </row>
    <row r="23" spans="1:8" ht="18.75" customHeight="1" x14ac:dyDescent="0.25">
      <c r="A23" s="154" t="s">
        <v>34</v>
      </c>
      <c r="B23" s="155"/>
      <c r="C23" s="155"/>
      <c r="D23" s="155"/>
      <c r="E23" s="156" t="str">
        <f>Form!H8</f>
        <v>Sila Pilih</v>
      </c>
      <c r="F23" s="156"/>
      <c r="G23" s="101"/>
      <c r="H23" s="17"/>
    </row>
    <row r="24" spans="1:8" ht="27" customHeight="1" x14ac:dyDescent="0.2">
      <c r="A24" s="83" t="s">
        <v>15</v>
      </c>
    </row>
    <row r="25" spans="1:8" s="7" customFormat="1" ht="21.6" customHeight="1" x14ac:dyDescent="0.2">
      <c r="A25" s="84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85"/>
      <c r="B26" s="10"/>
      <c r="C26" s="10"/>
      <c r="D26" s="86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40" t="s">
        <v>17</v>
      </c>
      <c r="B27" s="141"/>
      <c r="C27" s="141"/>
      <c r="D27" s="142" t="s">
        <v>13</v>
      </c>
      <c r="E27" s="142"/>
      <c r="F27" s="92" t="s">
        <v>25</v>
      </c>
      <c r="G27" s="143" t="s">
        <v>13</v>
      </c>
      <c r="H27" s="144"/>
    </row>
    <row r="28" spans="1:8" ht="56.25" customHeight="1" x14ac:dyDescent="0.2">
      <c r="A28" s="145" t="s">
        <v>90</v>
      </c>
      <c r="B28" s="146"/>
      <c r="C28" s="146"/>
      <c r="D28" s="147" t="s">
        <v>13</v>
      </c>
      <c r="E28" s="147"/>
      <c r="F28" s="148" t="s">
        <v>14</v>
      </c>
      <c r="G28" s="149"/>
      <c r="H28" s="150"/>
    </row>
    <row r="29" spans="1:8" ht="22.5" customHeight="1" x14ac:dyDescent="0.2">
      <c r="A29" s="128" t="s">
        <v>12</v>
      </c>
      <c r="B29" s="129"/>
      <c r="C29" s="129"/>
      <c r="D29" s="129"/>
      <c r="E29" s="130"/>
      <c r="F29" s="131" t="s">
        <v>5</v>
      </c>
      <c r="G29" s="132"/>
      <c r="H29" s="133"/>
    </row>
    <row r="30" spans="1:8" ht="15.75" x14ac:dyDescent="0.2">
      <c r="A30" s="134">
        <f>Form!B24</f>
        <v>0</v>
      </c>
      <c r="B30" s="135"/>
      <c r="C30" s="135"/>
      <c r="D30" s="136">
        <f>Form!B25</f>
        <v>0</v>
      </c>
      <c r="E30" s="137"/>
      <c r="F30" s="3"/>
      <c r="G30" s="138"/>
      <c r="H30" s="13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B13:C13">
    <cfRule type="expression" dxfId="9" priority="10">
      <formula>AND(F8&gt;0.1, F8&lt;1, F9&gt;0.1, F9&lt;1)</formula>
    </cfRule>
  </conditionalFormatting>
  <conditionalFormatting sqref="D13:E13">
    <cfRule type="expression" dxfId="8" priority="5">
      <formula>AND(F8&gt;1, F9&gt;1)</formula>
    </cfRule>
    <cfRule type="expression" dxfId="7" priority="9">
      <formula>CELL("ÄDDRESS")="D13"</formula>
    </cfRule>
  </conditionalFormatting>
  <conditionalFormatting sqref="B14:C14">
    <cfRule type="expression" dxfId="6" priority="8">
      <formula>AND(F8&gt;0.1, F8&lt;1, F9&gt;0.1, F9&lt;1)</formula>
    </cfRule>
  </conditionalFormatting>
  <conditionalFormatting sqref="B15:C15">
    <cfRule type="expression" dxfId="5" priority="7">
      <formula>AND(F8&gt;0.1, F8&lt;1, F9&gt;0.1, F9&lt;1)</formula>
    </cfRule>
  </conditionalFormatting>
  <conditionalFormatting sqref="B16:C16">
    <cfRule type="expression" dxfId="4" priority="6">
      <formula>AND(F8&gt;0.1, F8&lt;1, F9&gt;0.1, F9&lt;1)</formula>
    </cfRule>
  </conditionalFormatting>
  <conditionalFormatting sqref="D14:E14">
    <cfRule type="expression" dxfId="3" priority="4">
      <formula>AND(F8&gt;1, F9&gt;1)</formula>
    </cfRule>
  </conditionalFormatting>
  <conditionalFormatting sqref="D15:E15">
    <cfRule type="expression" dxfId="2" priority="3">
      <formula>AND(F8&gt;1, F9&gt;1)</formula>
    </cfRule>
  </conditionalFormatting>
  <conditionalFormatting sqref="D16:E16">
    <cfRule type="expression" dxfId="1" priority="2">
      <formula>AND(F8&gt;1, F9&gt;1)</formula>
    </cfRule>
  </conditionalFormatting>
  <conditionalFormatting sqref="E23:F23">
    <cfRule type="expression" dxfId="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D4" sqref="D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Form!B10</f>
        <v>3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Form!G10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Form!J10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Form!B11</f>
        <v>4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Form!G11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Form!J11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Form!B12</f>
        <v>5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Form!G12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Form!J12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Form!B13</f>
        <v>6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Form!G13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Form!J13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Form!B14</f>
        <v>7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Form!G14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Form!J14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98" t="s">
        <v>93</v>
      </c>
      <c r="B1" s="199"/>
      <c r="C1" s="199"/>
      <c r="D1" s="199"/>
      <c r="E1" s="199"/>
      <c r="F1" s="199"/>
      <c r="G1" s="199"/>
      <c r="H1" s="200"/>
    </row>
    <row r="2" spans="1:8" ht="18.95" customHeight="1" x14ac:dyDescent="0.2">
      <c r="A2" s="201" t="s">
        <v>39</v>
      </c>
      <c r="B2" s="202"/>
      <c r="C2" s="203"/>
      <c r="D2" s="204">
        <f>Form!B15</f>
        <v>8</v>
      </c>
      <c r="E2" s="204"/>
      <c r="F2" s="204"/>
      <c r="G2" s="204"/>
      <c r="H2" s="205"/>
    </row>
    <row r="3" spans="1:8" ht="24" customHeight="1" x14ac:dyDescent="0.2">
      <c r="A3" s="206" t="s">
        <v>40</v>
      </c>
      <c r="B3" s="207"/>
      <c r="C3" s="208"/>
      <c r="D3" s="209" t="str">
        <f>Form!G15</f>
        <v>Sila Pilih</v>
      </c>
      <c r="E3" s="210"/>
      <c r="F3" s="210"/>
      <c r="G3" s="210"/>
      <c r="H3" s="211"/>
    </row>
    <row r="4" spans="1:8" ht="19.899999999999999" customHeight="1" x14ac:dyDescent="0.2">
      <c r="A4" s="20" t="s">
        <v>38</v>
      </c>
      <c r="B4" s="19"/>
      <c r="C4" s="19"/>
      <c r="D4" s="21"/>
      <c r="E4" s="21">
        <f>Form!B4</f>
        <v>0</v>
      </c>
      <c r="F4" s="251" t="s">
        <v>36</v>
      </c>
      <c r="G4" s="251"/>
      <c r="H4" s="252"/>
    </row>
    <row r="5" spans="1:8" ht="19.899999999999999" customHeight="1" x14ac:dyDescent="0.2">
      <c r="A5" s="33" t="s">
        <v>19</v>
      </c>
      <c r="B5" s="7"/>
      <c r="C5" s="7"/>
      <c r="D5" s="7"/>
      <c r="E5" s="243">
        <f>Form!B26</f>
        <v>0</v>
      </c>
      <c r="F5" s="243"/>
      <c r="G5" s="244" t="s">
        <v>37</v>
      </c>
      <c r="H5" s="245"/>
    </row>
    <row r="6" spans="1:8" ht="25.5" customHeight="1" x14ac:dyDescent="0.2">
      <c r="A6" s="246" t="s">
        <v>0</v>
      </c>
      <c r="B6" s="247"/>
      <c r="C6" s="247"/>
      <c r="D6" s="247"/>
      <c r="E6" s="248"/>
      <c r="F6" s="28" t="s">
        <v>6</v>
      </c>
      <c r="G6" s="249" t="s">
        <v>7</v>
      </c>
      <c r="H6" s="250"/>
    </row>
    <row r="7" spans="1:8" ht="21" customHeight="1" x14ac:dyDescent="0.2">
      <c r="A7" s="175" t="s">
        <v>1</v>
      </c>
      <c r="B7" s="236"/>
      <c r="C7" s="240"/>
      <c r="D7" s="241"/>
      <c r="E7" s="242"/>
      <c r="F7" s="18">
        <f>Form!C5</f>
        <v>0</v>
      </c>
      <c r="G7" s="179">
        <f>Form!F5</f>
        <v>0</v>
      </c>
      <c r="H7" s="180"/>
    </row>
    <row r="8" spans="1:8" ht="21" customHeight="1" x14ac:dyDescent="0.2">
      <c r="A8" s="175" t="s">
        <v>2</v>
      </c>
      <c r="B8" s="236"/>
      <c r="C8" s="237">
        <f>E5</f>
        <v>0</v>
      </c>
      <c r="D8" s="238"/>
      <c r="E8" s="239"/>
      <c r="F8" s="18">
        <f>Form!C6</f>
        <v>0</v>
      </c>
      <c r="G8" s="179">
        <f>Form!F6</f>
        <v>0</v>
      </c>
      <c r="H8" s="180"/>
    </row>
    <row r="9" spans="1:8" ht="20.100000000000001" customHeight="1" x14ac:dyDescent="0.2">
      <c r="A9" s="175" t="s">
        <v>3</v>
      </c>
      <c r="B9" s="236"/>
      <c r="C9" s="240"/>
      <c r="D9" s="241"/>
      <c r="E9" s="242"/>
      <c r="F9" s="18">
        <f>Form!C7</f>
        <v>0</v>
      </c>
      <c r="G9" s="179">
        <f>Form!F7</f>
        <v>0</v>
      </c>
      <c r="H9" s="180"/>
    </row>
    <row r="10" spans="1:8" ht="48.75" customHeight="1" x14ac:dyDescent="0.2">
      <c r="A10" s="230"/>
      <c r="B10" s="232" t="s">
        <v>73</v>
      </c>
      <c r="C10" s="233"/>
      <c r="D10" s="233"/>
      <c r="E10" s="189"/>
      <c r="F10" s="124" t="s">
        <v>74</v>
      </c>
      <c r="G10" s="235"/>
      <c r="H10" s="125"/>
    </row>
    <row r="11" spans="1:8" ht="20.25" customHeight="1" x14ac:dyDescent="0.2">
      <c r="A11" s="231"/>
      <c r="B11" s="121"/>
      <c r="C11" s="122"/>
      <c r="D11" s="122"/>
      <c r="E11" s="234"/>
      <c r="F11" s="6" t="s">
        <v>2</v>
      </c>
      <c r="G11" s="124" t="s">
        <v>16</v>
      </c>
      <c r="H11" s="125"/>
    </row>
    <row r="12" spans="1:8" ht="21.75" customHeight="1" x14ac:dyDescent="0.2">
      <c r="A12" s="62" t="s">
        <v>8</v>
      </c>
      <c r="B12" s="115">
        <v>7.5</v>
      </c>
      <c r="C12" s="116"/>
      <c r="D12" s="116"/>
      <c r="E12" s="118"/>
      <c r="F12" s="5" t="e">
        <f>B12/F8</f>
        <v>#DIV/0!</v>
      </c>
      <c r="G12" s="228" t="e">
        <f>B12/F9</f>
        <v>#DIV/0!</v>
      </c>
      <c r="H12" s="229"/>
    </row>
    <row r="13" spans="1:8" ht="21.95" customHeight="1" x14ac:dyDescent="0.2">
      <c r="A13" s="62" t="s">
        <v>9</v>
      </c>
      <c r="B13" s="163">
        <v>0.75</v>
      </c>
      <c r="C13" s="164"/>
      <c r="D13" s="164"/>
      <c r="E13" s="166"/>
      <c r="F13" s="5" t="e">
        <f>B13/F8</f>
        <v>#DIV/0!</v>
      </c>
      <c r="G13" s="228" t="e">
        <f>B13/F9</f>
        <v>#DIV/0!</v>
      </c>
      <c r="H13" s="229"/>
    </row>
    <row r="14" spans="1:8" ht="21.95" customHeight="1" x14ac:dyDescent="0.2">
      <c r="A14" s="62" t="s">
        <v>10</v>
      </c>
      <c r="B14" s="167">
        <v>15</v>
      </c>
      <c r="C14" s="168"/>
      <c r="D14" s="168"/>
      <c r="E14" s="170"/>
      <c r="F14" s="5" t="e">
        <f>B14/F8</f>
        <v>#DIV/0!</v>
      </c>
      <c r="G14" s="228" t="e">
        <f>B14/F9</f>
        <v>#DIV/0!</v>
      </c>
      <c r="H14" s="229"/>
    </row>
    <row r="15" spans="1:8" ht="21.95" customHeight="1" x14ac:dyDescent="0.2">
      <c r="A15" s="62" t="s">
        <v>11</v>
      </c>
      <c r="B15" s="163">
        <v>0.45</v>
      </c>
      <c r="C15" s="164"/>
      <c r="D15" s="164"/>
      <c r="E15" s="166"/>
      <c r="F15" s="5" t="e">
        <f>B15/F8</f>
        <v>#DIV/0!</v>
      </c>
      <c r="G15" s="228" t="e">
        <f>B15/F9</f>
        <v>#DIV/0!</v>
      </c>
      <c r="H15" s="229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57" t="s">
        <v>29</v>
      </c>
      <c r="B17" s="158"/>
      <c r="C17" s="158"/>
      <c r="D17" s="158"/>
      <c r="E17" s="159" t="s">
        <v>27</v>
      </c>
      <c r="F17" s="160"/>
      <c r="G17" s="27" t="s">
        <v>68</v>
      </c>
      <c r="H17" s="15" t="str">
        <f>Form!J15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7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18" t="s">
        <v>17</v>
      </c>
      <c r="B26" s="219"/>
      <c r="C26" s="219"/>
      <c r="D26" s="220" t="s">
        <v>13</v>
      </c>
      <c r="E26" s="220"/>
      <c r="F26" s="13" t="s">
        <v>25</v>
      </c>
      <c r="G26" s="220" t="s">
        <v>13</v>
      </c>
      <c r="H26" s="221"/>
    </row>
    <row r="27" spans="1:8" ht="60.75" customHeight="1" x14ac:dyDescent="0.2">
      <c r="A27" s="222" t="s">
        <v>18</v>
      </c>
      <c r="B27" s="223"/>
      <c r="C27" s="223"/>
      <c r="D27" s="224" t="s">
        <v>13</v>
      </c>
      <c r="E27" s="224"/>
      <c r="F27" s="14" t="s">
        <v>14</v>
      </c>
      <c r="G27" s="225" t="s">
        <v>35</v>
      </c>
      <c r="H27" s="226"/>
    </row>
    <row r="28" spans="1:8" ht="42.75" customHeight="1" x14ac:dyDescent="0.2">
      <c r="A28" s="215" t="s">
        <v>12</v>
      </c>
      <c r="B28" s="216"/>
      <c r="C28" s="216"/>
      <c r="D28" s="216"/>
      <c r="E28" s="217"/>
      <c r="F28" s="128" t="s">
        <v>5</v>
      </c>
      <c r="G28" s="129"/>
      <c r="H28" s="130"/>
    </row>
    <row r="29" spans="1:8" ht="18" customHeight="1" x14ac:dyDescent="0.2">
      <c r="A29" s="134">
        <f>Form!B24</f>
        <v>0</v>
      </c>
      <c r="B29" s="135"/>
      <c r="C29" s="135"/>
      <c r="D29" s="136">
        <f>Form!B25</f>
        <v>0</v>
      </c>
      <c r="E29" s="137"/>
      <c r="F29" s="3"/>
      <c r="G29" s="138"/>
      <c r="H29" s="13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2024-12-30T09:02:43Z</cp:lastPrinted>
  <dcterms:created xsi:type="dcterms:W3CDTF">2024-04-02T02:54:16Z</dcterms:created>
  <dcterms:modified xsi:type="dcterms:W3CDTF">2025-01-03T09:01:16Z</dcterms:modified>
</cp:coreProperties>
</file>