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Contoh Verifikasi Micropipet\"/>
    </mc:Choice>
  </mc:AlternateContent>
  <xr:revisionPtr revIDLastSave="0" documentId="13_ncr:1_{2D045DD7-ED9D-48CB-BB39-E0BAA4C9BEF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<sst xmlns="http://schemas.openxmlformats.org/spreadsheetml/2006/main" count="229" uniqueCount="82">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</sst>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51" workbookViewId="0">
      <selection activeCell="C72" sqref="C72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69" t="s">
        <v>7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4">
        <v>22.110700000000001</v>
      </c>
      <c r="D7" s="65"/>
      <c r="E7" s="65"/>
      <c r="F7" s="6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2" t="s">
        <v>14</v>
      </c>
      <c r="C12" s="53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56">
        <v>5011.6899999999996</v>
      </c>
      <c r="D14" s="57"/>
      <c r="E14" s="15">
        <f>C14*C10</f>
        <v>5028.2285769999999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56">
        <v>5010.3100000000004</v>
      </c>
      <c r="D15" s="57"/>
      <c r="E15" s="15">
        <f>C15*C10</f>
        <v>5026.8440230000006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56">
        <v>5016.1899999999996</v>
      </c>
      <c r="D16" s="57"/>
      <c r="E16" s="15">
        <f>C16*C10</f>
        <v>5032.7434270000003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56">
        <v>5016.54</v>
      </c>
      <c r="D17" s="57"/>
      <c r="E17" s="15">
        <f>C17*C10</f>
        <v>5033.0945820000006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56">
        <v>5006.88</v>
      </c>
      <c r="D18" s="57"/>
      <c r="E18" s="15">
        <f>C18*C10</f>
        <v>5023.4027040000001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56">
        <v>5010.22</v>
      </c>
      <c r="D19" s="57"/>
      <c r="E19" s="15">
        <f>C19*C10</f>
        <v>5026.7537260000008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56">
        <v>5009.83</v>
      </c>
      <c r="D20" s="57"/>
      <c r="E20" s="15">
        <f>C20*C10</f>
        <v>5026.3624390000004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56">
        <v>5010.6099999999997</v>
      </c>
      <c r="D21" s="57"/>
      <c r="E21" s="15">
        <f>C21*C10</f>
        <v>5027.1450130000003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56">
        <v>5013.43</v>
      </c>
      <c r="D22" s="57"/>
      <c r="E22" s="15">
        <f>C22*C10</f>
        <v>5029.9743190000008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56">
        <v>5012.24</v>
      </c>
      <c r="D23" s="57"/>
      <c r="E23" s="15">
        <f>C23*C10</f>
        <v>5028.7803920000006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4">
        <f>AVERAGE(C14:D23)</f>
        <v>5011.7939999999999</v>
      </c>
      <c r="D24" s="49"/>
      <c r="E24" s="15">
        <f>AVERAGE(E14:E23)</f>
        <v>5028.3329202000004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4">
        <f>E24</f>
        <v>5028.3329202000004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4">
        <f>STDEV(E14:E23)</f>
        <v>2.9691548089171449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5">
        <f>ABS((100*(C28-E12)/E12))</f>
        <v>0.56665840400000889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5">
        <f>ABS((100*C29/C28))</f>
        <v>5.9048492930715644E-2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2" t="s">
        <v>14</v>
      </c>
      <c r="C36" s="53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>
        <v>2512.88</v>
      </c>
      <c r="D39" s="49"/>
      <c r="E39" s="24">
        <f>C39*C10</f>
        <v>2521.1725040000001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>
        <v>2505.19</v>
      </c>
      <c r="D40" s="49"/>
      <c r="E40" s="24">
        <f>C40*C10</f>
        <v>2513.4571270000001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>
        <v>2510.02</v>
      </c>
      <c r="D41" s="49"/>
      <c r="E41" s="24">
        <f>C41*C10</f>
        <v>2518.3030660000004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>
        <v>2506.7800000000002</v>
      </c>
      <c r="D42" s="49"/>
      <c r="E42" s="24">
        <f>C42*C10</f>
        <v>2515.0523740000003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>
        <v>2511.3000000000002</v>
      </c>
      <c r="D43" s="49"/>
      <c r="E43" s="24">
        <f>C43*C10</f>
        <v>2519.5872900000004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>
        <v>2510.75</v>
      </c>
      <c r="D44" s="49"/>
      <c r="E44" s="24">
        <f>C44*C10</f>
        <v>2519.0354750000001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>
        <v>2507.92</v>
      </c>
      <c r="D45" s="49"/>
      <c r="E45" s="26">
        <f>C45*C10</f>
        <v>2516.1961360000005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>
        <v>2506.61</v>
      </c>
      <c r="D46" s="49"/>
      <c r="E46" s="24">
        <f>C46*C10</f>
        <v>2514.8818130000004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>
        <v>2512.4</v>
      </c>
      <c r="D47" s="49"/>
      <c r="E47" s="24">
        <f>C47*C10</f>
        <v>2520.6909200000005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5">
        <f>AVERAGE(C38:D47)</f>
        <v>2508.5550000000003</v>
      </c>
      <c r="D48" s="49"/>
      <c r="E48" s="26">
        <f>AVERAGE(E38:E47)</f>
        <v>2516.8332315000007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4">
        <f>E48</f>
        <v>2516.8332315000007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2">
        <f>STDEV(E38:E47)</f>
        <v>3.5651291369808598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5">
        <f>ABS((100*(C51-E36)/E36))</f>
        <v>0.67332926000002769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6">
        <f>ABS((100*C52/C51))</f>
        <v>0.14165138525511634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0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>
        <v>505.27</v>
      </c>
      <c r="D61" s="49"/>
      <c r="E61" s="24">
        <f>C61*C10</f>
        <v>506.93739100000005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>
        <v>511.79</v>
      </c>
      <c r="D62" s="49"/>
      <c r="E62" s="24">
        <f>C62*C10</f>
        <v>513.47890700000005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>
        <v>511.17</v>
      </c>
      <c r="D63" s="49"/>
      <c r="E63" s="24">
        <f>C63*C10</f>
        <v>512.85686100000009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>
        <v>515.66999999999996</v>
      </c>
      <c r="D64" s="49"/>
      <c r="E64" s="24">
        <f>C64*C10</f>
        <v>517.371711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>
        <v>513.5</v>
      </c>
      <c r="D65" s="49"/>
      <c r="E65" s="24">
        <f>C65*C10</f>
        <v>515.19455000000005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>
        <v>512.46</v>
      </c>
      <c r="D66" s="49"/>
      <c r="E66" s="24">
        <f>C66*C10</f>
        <v>514.15111800000011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>
        <v>513.14</v>
      </c>
      <c r="D67" s="49"/>
      <c r="E67" s="24">
        <f>C67*C10</f>
        <v>514.83336200000008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>
        <v>514.42999999999995</v>
      </c>
      <c r="D68" s="49"/>
      <c r="E68" s="24">
        <f>C68*C10</f>
        <v>516.12761899999998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>
        <v>513.35</v>
      </c>
      <c r="D69" s="49"/>
      <c r="E69" s="24">
        <f>C69*C10</f>
        <v>515.04405500000007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>
        <v>512.6</v>
      </c>
      <c r="D70" s="49"/>
      <c r="E70" s="24">
        <f>C70*C10</f>
        <v>514.29158000000007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5">
        <f>AVERAGE(C61:D70)</f>
        <v>512.33800000000008</v>
      </c>
      <c r="D71" s="49"/>
      <c r="E71" s="24">
        <f>AVERAGE(E61:E70)</f>
        <v>514.02871540000001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4">
        <f>E71</f>
        <v>514.02871540000001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4">
        <f>STDEV(E61:E70)</f>
        <v>2.802083566531913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5">
        <f>ABS((100*(C74-E59)/E59))</f>
        <v>2.8057430800000018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5">
        <f>ABS((100*C75/C74))</f>
        <v>0.54512199077271872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84" t="s">
        <v>44</v>
      </c>
      <c r="C82" s="78" t="s">
        <v>45</v>
      </c>
      <c r="D82" s="79"/>
      <c r="E82" s="79"/>
      <c r="F82" s="7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82"/>
      <c r="C83" s="60"/>
      <c r="D83" s="60"/>
      <c r="E83" s="60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83"/>
      <c r="C84" s="62"/>
      <c r="D84" s="62"/>
      <c r="E84" s="62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2" t="s">
        <v>46</v>
      </c>
      <c r="B86" s="53"/>
      <c r="C86" s="49"/>
      <c r="D86" s="14" t="s">
        <v>47</v>
      </c>
      <c r="E86" s="8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72" t="s">
        <v>49</v>
      </c>
      <c r="B87" s="79"/>
      <c r="C87" s="73"/>
      <c r="D87" s="81" t="s">
        <v>50</v>
      </c>
      <c r="E87" s="72" t="s">
        <v>51</v>
      </c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74"/>
      <c r="B88" s="60"/>
      <c r="C88" s="75"/>
      <c r="D88" s="82"/>
      <c r="E88" s="74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74"/>
      <c r="B89" s="60"/>
      <c r="C89" s="75"/>
      <c r="D89" s="82"/>
      <c r="E89" s="74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74"/>
      <c r="B90" s="60"/>
      <c r="C90" s="75"/>
      <c r="D90" s="82"/>
      <c r="E90" s="74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74"/>
      <c r="B91" s="60"/>
      <c r="C91" s="75"/>
      <c r="D91" s="82"/>
      <c r="E91" s="74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74"/>
      <c r="B92" s="60"/>
      <c r="C92" s="75"/>
      <c r="D92" s="82"/>
      <c r="E92" s="74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76"/>
      <c r="B95" s="62"/>
      <c r="C95" s="77"/>
      <c r="D95" s="83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69" t="s">
        <v>52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1">
        <v>22.209499999999998</v>
      </c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2" t="s">
        <v>14</v>
      </c>
      <c r="C12" s="53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7">
        <v>5009.7</v>
      </c>
      <c r="D14" s="88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7">
        <v>5003.3</v>
      </c>
      <c r="D15" s="88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7">
        <v>5003.8</v>
      </c>
      <c r="D16" s="88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7">
        <v>5001.8</v>
      </c>
      <c r="D17" s="88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7">
        <v>5003.8999999999996</v>
      </c>
      <c r="D18" s="88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7">
        <v>5000.5</v>
      </c>
      <c r="D19" s="88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7">
        <v>5005.3</v>
      </c>
      <c r="D20" s="88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7">
        <v>5004.6000000000004</v>
      </c>
      <c r="D21" s="88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7">
        <v>5009.3999999999996</v>
      </c>
      <c r="D22" s="88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7">
        <v>5007.8</v>
      </c>
      <c r="D23" s="88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2" t="s">
        <v>14</v>
      </c>
      <c r="C36" s="53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5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6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0" t="s">
        <v>42</v>
      </c>
      <c r="C59" s="53"/>
      <c r="D59" s="49"/>
      <c r="E59" s="90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5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89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4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4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4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4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5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5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2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84" t="s">
        <v>44</v>
      </c>
      <c r="C87" s="78" t="s">
        <v>61</v>
      </c>
      <c r="D87" s="79"/>
      <c r="E87" s="79"/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82"/>
      <c r="C88" s="60"/>
      <c r="D88" s="60"/>
      <c r="E88" s="60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83"/>
      <c r="C89" s="62"/>
      <c r="D89" s="62"/>
      <c r="E89" s="62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2" t="s">
        <v>46</v>
      </c>
      <c r="B91" s="53"/>
      <c r="C91" s="49"/>
      <c r="D91" s="14" t="s">
        <v>47</v>
      </c>
      <c r="E91" s="8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72" t="s">
        <v>49</v>
      </c>
      <c r="B92" s="79"/>
      <c r="C92" s="73"/>
      <c r="D92" s="81" t="s">
        <v>50</v>
      </c>
      <c r="E92" s="72" t="s">
        <v>51</v>
      </c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74"/>
      <c r="B95" s="60"/>
      <c r="C95" s="75"/>
      <c r="D95" s="82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74"/>
      <c r="B96" s="60"/>
      <c r="C96" s="75"/>
      <c r="D96" s="82"/>
      <c r="E96" s="74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74"/>
      <c r="B97" s="60"/>
      <c r="C97" s="75"/>
      <c r="D97" s="82"/>
      <c r="E97" s="74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74"/>
      <c r="B98" s="60"/>
      <c r="C98" s="75"/>
      <c r="D98" s="82"/>
      <c r="E98" s="74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74"/>
      <c r="B99" s="60"/>
      <c r="C99" s="75"/>
      <c r="D99" s="82"/>
      <c r="E99" s="74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76"/>
      <c r="B100" s="62"/>
      <c r="C100" s="77"/>
      <c r="D100" s="83"/>
      <c r="E100" s="76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2"/>
      <c r="D18" s="93"/>
      <c r="E18" s="94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5" t="s">
        <v>68</v>
      </c>
      <c r="C16" s="60"/>
      <c r="D16" s="43"/>
      <c r="E16" s="44" t="s">
        <v>69</v>
      </c>
    </row>
    <row r="17" spans="2:5">
      <c r="B17" s="42"/>
      <c r="C17" s="42"/>
      <c r="D17" s="45"/>
    </row>
    <row r="18" spans="2:5">
      <c r="B18" s="95" t="s">
        <v>70</v>
      </c>
      <c r="C18" s="60"/>
      <c r="D18" s="43"/>
      <c r="E18" s="44" t="s">
        <v>69</v>
      </c>
    </row>
    <row r="19" spans="2:5">
      <c r="B19" s="42"/>
      <c r="C19" s="42"/>
      <c r="D19" s="45"/>
    </row>
    <row r="20" spans="2:5">
      <c r="B20" s="95" t="s">
        <v>71</v>
      </c>
      <c r="C20" s="60"/>
      <c r="D20" s="46"/>
      <c r="E20" s="41" t="s">
        <v>72</v>
      </c>
    </row>
    <row r="21" spans="2:5" ht="15.75" customHeight="1">
      <c r="B21" s="95" t="s">
        <v>73</v>
      </c>
      <c r="C21" s="60"/>
    </row>
    <row r="22" spans="2:5" ht="15.75" customHeight="1"/>
    <row r="23" spans="2:5" ht="15.75" customHeight="1">
      <c r="B23" s="95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>
      <c r="B24" s="95" t="s">
        <v>75</v>
      </c>
      <c r="C24" s="60"/>
    </row>
    <row r="25" spans="2:5" ht="15.75" customHeight="1">
      <c r="B25" s="95" t="s">
        <v>73</v>
      </c>
      <c r="C25" s="60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2024-10-02T05:30:22Z</cp:lastPrinted>
  <dcterms:created xsi:type="dcterms:W3CDTF">2024-07-31T04:41:53Z</dcterms:created>
  <dcterms:modified xsi:type="dcterms:W3CDTF">2024-10-11T09:19:12Z</dcterms:modified>
</cp:coreProperties>
</file>