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41.163.147\Users\gunasama\Desktop\Borang baru Edited\Digestion\Titan\"/>
    </mc:Choice>
  </mc:AlternateContent>
  <bookViews>
    <workbookView xWindow="0" yWindow="0" windowWidth="20490" windowHeight="7620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62913"/>
</workbook>
</file>

<file path=xl/calcChain.xml><?xml version="1.0" encoding="utf-8"?>
<calcChain xmlns="http://schemas.openxmlformats.org/spreadsheetml/2006/main">
  <c r="F3" i="7" l="1"/>
  <c r="C8" i="24" l="1"/>
  <c r="C8" i="23"/>
  <c r="C8" i="22"/>
  <c r="C8" i="21"/>
  <c r="C8" i="20"/>
  <c r="C8" i="19"/>
  <c r="C8" i="18"/>
  <c r="C8" i="17"/>
  <c r="C8" i="16"/>
  <c r="C8" i="15"/>
  <c r="C8" i="14"/>
  <c r="C8" i="13"/>
  <c r="J6" i="7" l="1"/>
  <c r="J5" i="7" l="1"/>
  <c r="C29" i="7"/>
  <c r="H17" i="17" l="1"/>
  <c r="H17" i="18"/>
  <c r="H17" i="15"/>
  <c r="H17" i="7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E4" i="24"/>
  <c r="D2" i="13"/>
  <c r="G12" i="24" l="1"/>
  <c r="G13" i="24"/>
  <c r="G15" i="24"/>
  <c r="F13" i="24"/>
  <c r="F14" i="24"/>
  <c r="F12" i="24"/>
  <c r="J8" i="7"/>
  <c r="J9" i="7"/>
  <c r="H17" i="16" s="1"/>
  <c r="J10" i="7"/>
  <c r="J11" i="7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E4" i="23"/>
  <c r="D29" i="22"/>
  <c r="A29" i="22"/>
  <c r="F9" i="22"/>
  <c r="G14" i="22" s="1"/>
  <c r="F8" i="22"/>
  <c r="F15" i="22" s="1"/>
  <c r="F7" i="22"/>
  <c r="E5" i="22"/>
  <c r="E4" i="22"/>
  <c r="D29" i="21"/>
  <c r="A29" i="21"/>
  <c r="F9" i="21"/>
  <c r="G14" i="21" s="1"/>
  <c r="F8" i="21"/>
  <c r="F15" i="21" s="1"/>
  <c r="F7" i="21"/>
  <c r="E5" i="21"/>
  <c r="E4" i="21"/>
  <c r="D29" i="20"/>
  <c r="A29" i="20"/>
  <c r="F9" i="20"/>
  <c r="G14" i="20" s="1"/>
  <c r="F8" i="20"/>
  <c r="F15" i="20" s="1"/>
  <c r="F7" i="20"/>
  <c r="E5" i="20"/>
  <c r="E4" i="20"/>
  <c r="D29" i="19"/>
  <c r="A29" i="19"/>
  <c r="F9" i="19"/>
  <c r="G14" i="19" s="1"/>
  <c r="F8" i="19"/>
  <c r="F15" i="19" s="1"/>
  <c r="F7" i="19"/>
  <c r="E5" i="19"/>
  <c r="E4" i="19"/>
  <c r="D29" i="18"/>
  <c r="A29" i="18"/>
  <c r="F9" i="18"/>
  <c r="G14" i="18" s="1"/>
  <c r="F8" i="18"/>
  <c r="F15" i="18" s="1"/>
  <c r="F7" i="18"/>
  <c r="E5" i="18"/>
  <c r="E4" i="18"/>
  <c r="D29" i="17"/>
  <c r="A29" i="17"/>
  <c r="F9" i="17"/>
  <c r="G14" i="17" s="1"/>
  <c r="F8" i="17"/>
  <c r="F15" i="17" s="1"/>
  <c r="F7" i="17"/>
  <c r="E5" i="17"/>
  <c r="E4" i="17"/>
  <c r="D29" i="16"/>
  <c r="A29" i="16"/>
  <c r="F9" i="16"/>
  <c r="G14" i="16" s="1"/>
  <c r="F8" i="16"/>
  <c r="F15" i="16" s="1"/>
  <c r="F7" i="16"/>
  <c r="E5" i="16"/>
  <c r="E4" i="16"/>
  <c r="D29" i="15"/>
  <c r="A29" i="15"/>
  <c r="F9" i="15"/>
  <c r="G14" i="15" s="1"/>
  <c r="F8" i="15"/>
  <c r="F15" i="15" s="1"/>
  <c r="F7" i="15"/>
  <c r="E5" i="15"/>
  <c r="E4" i="15"/>
  <c r="D29" i="14"/>
  <c r="A29" i="14"/>
  <c r="F9" i="14"/>
  <c r="G15" i="14" s="1"/>
  <c r="F8" i="14"/>
  <c r="F14" i="14" s="1"/>
  <c r="F7" i="14"/>
  <c r="E5" i="14"/>
  <c r="E4" i="14"/>
  <c r="D29" i="13"/>
  <c r="A29" i="13"/>
  <c r="F9" i="13"/>
  <c r="G14" i="13" s="1"/>
  <c r="F8" i="13"/>
  <c r="F15" i="13" s="1"/>
  <c r="F7" i="13"/>
  <c r="E5" i="13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<sst xmlns="http://schemas.openxmlformats.org/spreadsheetml/2006/main" count="680" uniqueCount="80">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</sst>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fmlaLink="FormTitan!$D$24" lockText="1" noThreeD="1"/>
</file>

<file path=xl/ctrlProps/ctrlProp12.xml><?xml version="1.0" encoding="utf-8"?>
<formControlPr xmlns="http://schemas.microsoft.com/office/spreadsheetml/2009/9/main" objectType="CheckBox" fmlaLink="FormTitan!$D$23" lockText="1" noThreeD="1"/>
</file>

<file path=xl/ctrlProps/ctrlProp13.xml><?xml version="1.0" encoding="utf-8"?>
<formControlPr xmlns="http://schemas.microsoft.com/office/spreadsheetml/2009/9/main" objectType="CheckBox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fmlaLink="FormTitan!$D$24" lockText="1" noThreeD="1"/>
</file>

<file path=xl/ctrlProps/ctrlProp19.xml><?xml version="1.0" encoding="utf-8"?>
<formControlPr xmlns="http://schemas.microsoft.com/office/spreadsheetml/2009/9/main" objectType="CheckBox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fmlaLink="FormTitan!$D$24" lockText="1" noThreeD="1"/>
</file>

<file path=xl/ctrlProps/ctrlProp26.xml><?xml version="1.0" encoding="utf-8"?>
<formControlPr xmlns="http://schemas.microsoft.com/office/spreadsheetml/2009/9/main" objectType="CheckBox" fmlaLink="FormTitan!$D$23" lockText="1" noThreeD="1"/>
</file>

<file path=xl/ctrlProps/ctrlProp27.xml><?xml version="1.0" encoding="utf-8"?>
<formControlPr xmlns="http://schemas.microsoft.com/office/spreadsheetml/2009/9/main" objectType="CheckBox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fmlaLink="FormTitan!$D$24" lockText="1" noThreeD="1"/>
</file>

<file path=xl/ctrlProps/ctrlProp33.xml><?xml version="1.0" encoding="utf-8"?>
<formControlPr xmlns="http://schemas.microsoft.com/office/spreadsheetml/2009/9/main" objectType="CheckBox" fmlaLink="FormTitan!$D$23" lockText="1" noThreeD="1"/>
</file>

<file path=xl/ctrlProps/ctrlProp34.xml><?xml version="1.0" encoding="utf-8"?>
<formControlPr xmlns="http://schemas.microsoft.com/office/spreadsheetml/2009/9/main" objectType="CheckBox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fmlaLink="FormTitan!$D$24" lockText="1" noThreeD="1"/>
</file>

<file path=xl/ctrlProps/ctrlProp4.xml><?xml version="1.0" encoding="utf-8"?>
<formControlPr xmlns="http://schemas.microsoft.com/office/spreadsheetml/2009/9/main" objectType="CheckBox" fmlaLink="FormTitan!$D$24" lockText="1" noThreeD="1"/>
</file>

<file path=xl/ctrlProps/ctrlProp40.xml><?xml version="1.0" encoding="utf-8"?>
<formControlPr xmlns="http://schemas.microsoft.com/office/spreadsheetml/2009/9/main" objectType="CheckBox" fmlaLink="FormTitan!$D$23" lockText="1" noThreeD="1"/>
</file>

<file path=xl/ctrlProps/ctrlProp41.xml><?xml version="1.0" encoding="utf-8"?>
<formControlPr xmlns="http://schemas.microsoft.com/office/spreadsheetml/2009/9/main" objectType="CheckBox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fmlaLink="FormTitan!$D$24" lockText="1" noThreeD="1"/>
</file>

<file path=xl/ctrlProps/ctrlProp47.xml><?xml version="1.0" encoding="utf-8"?>
<formControlPr xmlns="http://schemas.microsoft.com/office/spreadsheetml/2009/9/main" objectType="CheckBox" fmlaLink="FormTitan!$D$23" lockText="1" noThreeD="1"/>
</file>

<file path=xl/ctrlProps/ctrlProp48.xml><?xml version="1.0" encoding="utf-8"?>
<formControlPr xmlns="http://schemas.microsoft.com/office/spreadsheetml/2009/9/main" objectType="CheckBox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fmlaLink="FormTitan!$D$23" lockText="1" noThreeD="1"/>
</file>

<file path=xl/ctrlProps/ctrlProp50.xml><?xml version="1.0" encoding="utf-8"?>
<formControlPr xmlns="http://schemas.microsoft.com/office/spreadsheetml/2009/9/main" objectType="CheckBox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fmlaLink="FormTitan!$D$24" lockText="1" noThreeD="1"/>
</file>

<file path=xl/ctrlProps/ctrlProp54.xml><?xml version="1.0" encoding="utf-8"?>
<formControlPr xmlns="http://schemas.microsoft.com/office/spreadsheetml/2009/9/main" objectType="CheckBox" fmlaLink="FormTitan!$D$23" lockText="1" noThreeD="1"/>
</file>

<file path=xl/ctrlProps/ctrlProp55.xml><?xml version="1.0" encoding="utf-8"?>
<formControlPr xmlns="http://schemas.microsoft.com/office/spreadsheetml/2009/9/main" objectType="CheckBox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fmlaLink="FormTitan!$D$25" lockText="1" noThreeD="1"/>
</file>

<file path=xl/ctrlProps/ctrlProp60.xml><?xml version="1.0" encoding="utf-8"?>
<formControlPr xmlns="http://schemas.microsoft.com/office/spreadsheetml/2009/9/main" objectType="CheckBox" fmlaLink="FormTitan!$D$24" lockText="1" noThreeD="1"/>
</file>

<file path=xl/ctrlProps/ctrlProp61.xml><?xml version="1.0" encoding="utf-8"?>
<formControlPr xmlns="http://schemas.microsoft.com/office/spreadsheetml/2009/9/main" objectType="CheckBox" fmlaLink="FormTitan!$D$23" lockText="1" noThreeD="1"/>
</file>

<file path=xl/ctrlProps/ctrlProp62.xml><?xml version="1.0" encoding="utf-8"?>
<formControlPr xmlns="http://schemas.microsoft.com/office/spreadsheetml/2009/9/main" objectType="CheckBox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fmlaLink="FormTitan!$D$24" lockText="1" noThreeD="1"/>
</file>

<file path=xl/ctrlProps/ctrlProp68.xml><?xml version="1.0" encoding="utf-8"?>
<formControlPr xmlns="http://schemas.microsoft.com/office/spreadsheetml/2009/9/main" objectType="CheckBox" fmlaLink="FormTitan!$D$23" lockText="1" noThreeD="1"/>
</file>

<file path=xl/ctrlProps/ctrlProp69.xml><?xml version="1.0" encoding="utf-8"?>
<formControlPr xmlns="http://schemas.microsoft.com/office/spreadsheetml/2009/9/main" objectType="CheckBox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fmlaLink="FormTitan!$D$24" lockText="1" noThreeD="1"/>
</file>

<file path=xl/ctrlProps/ctrlProp75.xml><?xml version="1.0" encoding="utf-8"?>
<formControlPr xmlns="http://schemas.microsoft.com/office/spreadsheetml/2009/9/main" objectType="CheckBox" fmlaLink="FormTitan!$D$23" lockText="1" noThreeD="1"/>
</file>

<file path=xl/ctrlProps/ctrlProp76.xml><?xml version="1.0" encoding="utf-8"?>
<formControlPr xmlns="http://schemas.microsoft.com/office/spreadsheetml/2009/9/main" objectType="CheckBox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fmlaLink="FormTitan!$D$24" lockText="1" noThreeD="1"/>
</file>

<file path=xl/ctrlProps/ctrlProp82.xml><?xml version="1.0" encoding="utf-8"?>
<formControlPr xmlns="http://schemas.microsoft.com/office/spreadsheetml/2009/9/main" objectType="CheckBox" fmlaLink="FormTitan!$D$23" lockText="1" noThreeD="1"/>
</file>

<file path=xl/ctrlProps/ctrlProp83.xml><?xml version="1.0" encoding="utf-8"?>
<formControlPr xmlns="http://schemas.microsoft.com/office/spreadsheetml/2009/9/main" objectType="CheckBox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5" y="897178"/>
              <a:ext cx="1840540" cy="346787"/>
              <a:chOff x="5019289" y="923328"/>
              <a:chExt cx="2078186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1" y="897178"/>
              <a:ext cx="1840544" cy="346787"/>
              <a:chOff x="5019301" y="923328"/>
              <a:chExt cx="2078187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"/>
  <sheetViews>
    <sheetView tabSelected="1" zoomScale="115" zoomScaleNormal="115" workbookViewId="0">
      <selection activeCell="I19" sqref="I19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21.664062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5" t="s">
        <v>48</v>
      </c>
      <c r="C1" s="56" t="s">
        <v>68</v>
      </c>
      <c r="D1" s="57" t="s">
        <v>49</v>
      </c>
      <c r="E1" s="57" t="s">
        <v>50</v>
      </c>
      <c r="F1" s="25" t="s">
        <v>51</v>
      </c>
      <c r="G1" s="59" t="s">
        <v>43</v>
      </c>
      <c r="H1" s="64" t="s">
        <v>78</v>
      </c>
      <c r="I1" s="48" t="s">
        <v>77</v>
      </c>
      <c r="J1" s="52"/>
      <c r="K1" s="52"/>
      <c r="L1" s="52"/>
      <c r="M1" s="52"/>
      <c r="N1" s="52"/>
      <c r="O1" s="52"/>
      <c r="P1" s="52"/>
      <c r="Q1" s="52"/>
      <c r="R1" s="52"/>
      <c r="S1" s="68"/>
      <c r="T1" s="68"/>
    </row>
    <row r="2" spans="1:20" x14ac:dyDescent="0.2">
      <c r="A2" s="30" t="s">
        <v>52</v>
      </c>
      <c r="B2" s="51"/>
      <c r="C2" s="35"/>
      <c r="D2" s="33"/>
      <c r="E2" s="33"/>
      <c r="F2" s="58">
        <f>E2-D2</f>
        <v>0</v>
      </c>
      <c r="G2" s="60"/>
      <c r="H2" s="65" t="str">
        <f>H4</f>
        <v>Sila Pilih</v>
      </c>
      <c r="I2" s="50"/>
      <c r="J2" s="52"/>
      <c r="K2" s="52"/>
      <c r="L2" s="52"/>
      <c r="M2" s="52"/>
      <c r="N2" s="52"/>
      <c r="O2" s="52"/>
      <c r="P2" s="52"/>
      <c r="Q2" s="52"/>
      <c r="R2" s="52"/>
      <c r="S2" s="68"/>
      <c r="T2" s="68"/>
    </row>
    <row r="3" spans="1:20" ht="13.5" thickBot="1" x14ac:dyDescent="0.25">
      <c r="A3" s="30" t="s">
        <v>53</v>
      </c>
      <c r="B3" s="51"/>
      <c r="C3" s="33"/>
      <c r="D3" s="33"/>
      <c r="E3" s="33"/>
      <c r="F3" s="58">
        <f t="shared" ref="F3:F17" si="0">E3-D3</f>
        <v>0</v>
      </c>
      <c r="G3" s="60"/>
      <c r="H3" s="65" t="str">
        <f>H5</f>
        <v>Sila Pilih</v>
      </c>
      <c r="I3" s="50"/>
      <c r="J3" s="52" t="b">
        <f>IF(I6=1,"(1)/ 2 / 3 / 4 / NA",IF(I6=2,"1 /(2)/ 3 / 4 / NA",IF(I6=3,"1 / 2 /(3)/ 4 / NA",IF(I6=4,"1 / 2 / 3 /(4)/ NA",IF(I6="NA","1 / 2 / 3 / 4 /(NA)")))))</f>
        <v>0</v>
      </c>
      <c r="K3" s="66"/>
      <c r="L3" s="66"/>
      <c r="M3" s="66"/>
      <c r="N3" s="52"/>
      <c r="O3" s="52"/>
      <c r="P3" s="52"/>
      <c r="Q3" s="52"/>
      <c r="R3" s="52"/>
      <c r="S3" s="68"/>
      <c r="T3" s="68"/>
    </row>
    <row r="4" spans="1:20" ht="15.75" thickBot="1" x14ac:dyDescent="0.3">
      <c r="A4" s="30" t="s">
        <v>54</v>
      </c>
      <c r="B4" s="51"/>
      <c r="C4" s="33"/>
      <c r="D4" s="33"/>
      <c r="E4" s="33"/>
      <c r="F4" s="58">
        <f t="shared" si="0"/>
        <v>0</v>
      </c>
      <c r="G4" s="69" t="s">
        <v>79</v>
      </c>
      <c r="H4" s="24" t="s">
        <v>44</v>
      </c>
      <c r="I4" s="50"/>
      <c r="J4" s="52" t="str">
        <f>IF(H6="T1","T1",IF(H6="T2","T2",IF(H6="T3","T3",IF(H6="T4","T4",""))))</f>
        <v/>
      </c>
      <c r="K4" s="52"/>
      <c r="L4" s="52"/>
      <c r="M4" s="52"/>
      <c r="N4" s="52"/>
      <c r="O4" s="52"/>
      <c r="P4" s="52"/>
      <c r="Q4" s="52"/>
      <c r="R4" s="52"/>
      <c r="S4" s="68"/>
      <c r="T4" s="68"/>
    </row>
    <row r="5" spans="1:20" ht="15.75" thickBot="1" x14ac:dyDescent="0.3">
      <c r="A5" s="30" t="s">
        <v>55</v>
      </c>
      <c r="B5" s="51"/>
      <c r="C5" s="33"/>
      <c r="D5" s="33"/>
      <c r="E5" s="33"/>
      <c r="F5" s="58">
        <f t="shared" si="0"/>
        <v>0</v>
      </c>
      <c r="G5" s="69" t="s">
        <v>79</v>
      </c>
      <c r="H5" s="24" t="s">
        <v>44</v>
      </c>
      <c r="I5" s="50"/>
      <c r="J5" s="52" t="str">
        <f>IF(H5="T1","/ T1",IF(H5="T2","/ T2",IF(H5="T3","/ T3",IF(H5="T4","/ T4",""))))</f>
        <v/>
      </c>
      <c r="K5" s="52"/>
      <c r="L5" s="52"/>
      <c r="M5" s="52"/>
      <c r="N5" s="52"/>
      <c r="O5" s="52"/>
      <c r="P5" s="52"/>
      <c r="Q5" s="52"/>
      <c r="R5" s="52"/>
      <c r="S5" s="68"/>
      <c r="T5" s="68"/>
    </row>
    <row r="6" spans="1:20" ht="15" x14ac:dyDescent="0.25">
      <c r="A6" s="30" t="s">
        <v>56</v>
      </c>
      <c r="B6" s="51"/>
      <c r="C6" s="33"/>
      <c r="D6" s="33"/>
      <c r="E6" s="33"/>
      <c r="F6" s="58">
        <f t="shared" si="0"/>
        <v>0</v>
      </c>
      <c r="G6" s="61" t="s">
        <v>44</v>
      </c>
      <c r="H6" s="65" t="str">
        <f>H4</f>
        <v>Sila Pilih</v>
      </c>
      <c r="I6" s="49" t="s">
        <v>44</v>
      </c>
      <c r="J6" s="52" t="str">
        <f>IF(I6=1,"(1)/ 2 / 3 / 4 / NA",IF(I6="Sila Pilih"," 1 / 2 / 3 / 4 / NA",IF(I6=2,"1 /(2)/ 3 / 4 / NA",IF(I6=3,"1 / 2 /(3)/ 4 / NA",IF(I6=4,"1 / 2 / 3 /(4)/ NA",IF(I6="NA","1 / 2 / 3 / 4 /(NA)"))))))</f>
        <v xml:space="preserve"> 1 / 2 / 3 / 4 / NA</v>
      </c>
      <c r="K6" s="52"/>
      <c r="L6" s="52"/>
      <c r="M6" s="52"/>
      <c r="N6" s="52"/>
      <c r="O6" s="52"/>
      <c r="P6" s="52"/>
      <c r="Q6" s="52"/>
      <c r="R6" s="52"/>
      <c r="S6" s="68"/>
      <c r="T6" s="68"/>
    </row>
    <row r="7" spans="1:20" ht="15" x14ac:dyDescent="0.25">
      <c r="A7" s="30" t="s">
        <v>57</v>
      </c>
      <c r="B7" s="31"/>
      <c r="C7" s="33"/>
      <c r="D7" s="33"/>
      <c r="E7" s="33"/>
      <c r="F7" s="58">
        <f t="shared" si="0"/>
        <v>0</v>
      </c>
      <c r="G7" s="61" t="s">
        <v>44</v>
      </c>
      <c r="H7" s="65" t="str">
        <f>H4</f>
        <v>Sila Pilih</v>
      </c>
      <c r="I7" s="49" t="s">
        <v>44</v>
      </c>
      <c r="J7" s="52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K7" s="52"/>
      <c r="L7" s="52"/>
      <c r="M7" s="52"/>
      <c r="N7" s="52"/>
      <c r="O7" s="52"/>
      <c r="P7" s="52"/>
      <c r="Q7" s="52"/>
      <c r="R7" s="52"/>
      <c r="S7" s="68"/>
      <c r="T7" s="68"/>
    </row>
    <row r="8" spans="1:20" ht="15" x14ac:dyDescent="0.25">
      <c r="A8" s="30" t="s">
        <v>58</v>
      </c>
      <c r="B8" s="31"/>
      <c r="C8" s="33"/>
      <c r="D8" s="33"/>
      <c r="E8" s="33"/>
      <c r="F8" s="58">
        <f t="shared" si="0"/>
        <v>0</v>
      </c>
      <c r="G8" s="61" t="s">
        <v>44</v>
      </c>
      <c r="H8" s="65" t="str">
        <f>H4</f>
        <v>Sila Pilih</v>
      </c>
      <c r="I8" s="49" t="s">
        <v>44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2"/>
      <c r="L8" s="52"/>
      <c r="M8" s="52"/>
      <c r="N8" s="52"/>
      <c r="O8" s="52"/>
      <c r="P8" s="52"/>
      <c r="Q8" s="52"/>
      <c r="R8" s="52"/>
      <c r="S8" s="68"/>
      <c r="T8" s="68"/>
    </row>
    <row r="9" spans="1:20" ht="15" x14ac:dyDescent="0.25">
      <c r="A9" s="30" t="s">
        <v>59</v>
      </c>
      <c r="B9" s="31"/>
      <c r="C9" s="33"/>
      <c r="D9" s="33"/>
      <c r="E9" s="33"/>
      <c r="F9" s="58">
        <f t="shared" si="0"/>
        <v>0</v>
      </c>
      <c r="G9" s="61" t="s">
        <v>44</v>
      </c>
      <c r="H9" s="65" t="str">
        <f>H4</f>
        <v>Sila Pilih</v>
      </c>
      <c r="I9" s="49" t="s">
        <v>44</v>
      </c>
      <c r="J9" s="52" t="str">
        <f t="shared" si="1"/>
        <v xml:space="preserve"> 1 / 2 / 3 / 4 / NA</v>
      </c>
      <c r="K9" s="52"/>
      <c r="L9" s="52"/>
      <c r="M9" s="52"/>
      <c r="N9" s="52"/>
      <c r="O9" s="52"/>
      <c r="P9" s="52"/>
      <c r="Q9" s="52"/>
      <c r="R9" s="52"/>
      <c r="S9" s="68"/>
      <c r="T9" s="68"/>
    </row>
    <row r="10" spans="1:20" ht="15" x14ac:dyDescent="0.25">
      <c r="A10" s="30" t="s">
        <v>60</v>
      </c>
      <c r="B10" s="31"/>
      <c r="C10" s="33"/>
      <c r="D10" s="33"/>
      <c r="E10" s="33"/>
      <c r="F10" s="58">
        <f t="shared" si="0"/>
        <v>0</v>
      </c>
      <c r="G10" s="61" t="s">
        <v>44</v>
      </c>
      <c r="H10" s="65" t="str">
        <f>H4</f>
        <v>Sila Pilih</v>
      </c>
      <c r="I10" s="49" t="s">
        <v>44</v>
      </c>
      <c r="J10" s="52" t="str">
        <f t="shared" si="1"/>
        <v xml:space="preserve"> 1 / 2 / 3 / 4 / NA</v>
      </c>
      <c r="K10" s="52"/>
      <c r="L10" s="52"/>
      <c r="M10" s="52"/>
      <c r="N10" s="52"/>
      <c r="O10" s="52"/>
      <c r="P10" s="52"/>
      <c r="Q10" s="52"/>
      <c r="R10" s="52"/>
      <c r="S10" s="68"/>
      <c r="T10" s="68"/>
    </row>
    <row r="11" spans="1:20" ht="15" x14ac:dyDescent="0.25">
      <c r="A11" s="30" t="s">
        <v>61</v>
      </c>
      <c r="B11" s="31"/>
      <c r="C11" s="33"/>
      <c r="D11" s="33"/>
      <c r="E11" s="33"/>
      <c r="F11" s="58">
        <f t="shared" si="0"/>
        <v>0</v>
      </c>
      <c r="G11" s="61" t="s">
        <v>44</v>
      </c>
      <c r="H11" s="65" t="str">
        <f>H4</f>
        <v>Sila Pilih</v>
      </c>
      <c r="I11" s="49" t="s">
        <v>44</v>
      </c>
      <c r="J11" s="52" t="str">
        <f t="shared" si="1"/>
        <v xml:space="preserve"> 1 / 2 / 3 / 4 / NA</v>
      </c>
      <c r="K11" s="52"/>
      <c r="L11" s="52"/>
      <c r="M11" s="52"/>
      <c r="N11" s="52"/>
      <c r="O11" s="52"/>
      <c r="P11" s="52"/>
      <c r="Q11" s="52"/>
      <c r="R11" s="52"/>
      <c r="S11" s="68"/>
      <c r="T11" s="68"/>
    </row>
    <row r="12" spans="1:20" ht="15" x14ac:dyDescent="0.25">
      <c r="A12" s="30" t="s">
        <v>62</v>
      </c>
      <c r="B12" s="31"/>
      <c r="C12" s="33"/>
      <c r="D12" s="33"/>
      <c r="E12" s="33"/>
      <c r="F12" s="58">
        <f t="shared" si="0"/>
        <v>0</v>
      </c>
      <c r="G12" s="61" t="s">
        <v>44</v>
      </c>
      <c r="H12" s="65" t="str">
        <f>H5</f>
        <v>Sila Pilih</v>
      </c>
      <c r="I12" s="49" t="s">
        <v>44</v>
      </c>
      <c r="J12" s="52" t="str">
        <f t="shared" si="1"/>
        <v xml:space="preserve"> 1 / 2 / 3 / 4 / NA</v>
      </c>
      <c r="K12" s="52"/>
      <c r="L12" s="52"/>
      <c r="M12" s="52"/>
      <c r="N12" s="52"/>
      <c r="O12" s="52"/>
      <c r="P12" s="52"/>
      <c r="Q12" s="52"/>
      <c r="R12" s="52"/>
      <c r="S12" s="68"/>
      <c r="T12" s="68"/>
    </row>
    <row r="13" spans="1:20" ht="15" x14ac:dyDescent="0.25">
      <c r="A13" s="30" t="s">
        <v>63</v>
      </c>
      <c r="B13" s="31"/>
      <c r="C13" s="33"/>
      <c r="D13" s="33"/>
      <c r="E13" s="33"/>
      <c r="F13" s="58">
        <f t="shared" si="0"/>
        <v>0</v>
      </c>
      <c r="G13" s="61" t="s">
        <v>44</v>
      </c>
      <c r="H13" s="65" t="str">
        <f>H5</f>
        <v>Sila Pilih</v>
      </c>
      <c r="I13" s="49" t="s">
        <v>44</v>
      </c>
      <c r="J13" s="52" t="str">
        <f t="shared" si="1"/>
        <v xml:space="preserve"> 1 / 2 / 3 / 4 / NA</v>
      </c>
      <c r="K13" s="52"/>
      <c r="L13" s="52"/>
      <c r="M13" s="52"/>
      <c r="N13" s="52"/>
      <c r="O13" s="52"/>
      <c r="P13" s="52"/>
      <c r="Q13" s="52"/>
      <c r="R13" s="52"/>
      <c r="S13" s="68"/>
      <c r="T13" s="68"/>
    </row>
    <row r="14" spans="1:20" ht="15" x14ac:dyDescent="0.25">
      <c r="A14" s="30" t="s">
        <v>64</v>
      </c>
      <c r="B14" s="31"/>
      <c r="C14" s="33"/>
      <c r="D14" s="33"/>
      <c r="E14" s="33"/>
      <c r="F14" s="58">
        <f t="shared" si="0"/>
        <v>0</v>
      </c>
      <c r="G14" s="61" t="s">
        <v>44</v>
      </c>
      <c r="H14" s="65" t="str">
        <f>H5</f>
        <v>Sila Pilih</v>
      </c>
      <c r="I14" s="49" t="s">
        <v>44</v>
      </c>
      <c r="J14" s="52" t="str">
        <f t="shared" si="1"/>
        <v xml:space="preserve"> 1 / 2 / 3 / 4 / NA</v>
      </c>
      <c r="K14" s="52"/>
      <c r="L14" s="52"/>
      <c r="M14" s="52"/>
      <c r="N14" s="52"/>
      <c r="O14" s="52"/>
      <c r="P14" s="52"/>
      <c r="Q14" s="52"/>
      <c r="R14" s="52"/>
      <c r="S14" s="68"/>
      <c r="T14" s="68"/>
    </row>
    <row r="15" spans="1:20" ht="15" x14ac:dyDescent="0.25">
      <c r="A15" s="30" t="s">
        <v>65</v>
      </c>
      <c r="B15" s="31"/>
      <c r="C15" s="33"/>
      <c r="D15" s="33"/>
      <c r="E15" s="33"/>
      <c r="F15" s="58">
        <f t="shared" si="0"/>
        <v>0</v>
      </c>
      <c r="G15" s="61" t="s">
        <v>44</v>
      </c>
      <c r="H15" s="65" t="str">
        <f>H5</f>
        <v>Sila Pilih</v>
      </c>
      <c r="I15" s="49" t="s">
        <v>44</v>
      </c>
      <c r="J15" s="52" t="str">
        <f t="shared" si="1"/>
        <v xml:space="preserve"> 1 / 2 / 3 / 4 / NA</v>
      </c>
      <c r="K15" s="52"/>
      <c r="L15" s="52"/>
      <c r="M15" s="52"/>
      <c r="N15" s="52"/>
      <c r="O15" s="52"/>
      <c r="P15" s="52"/>
      <c r="Q15" s="52"/>
      <c r="R15" s="52"/>
      <c r="S15" s="68"/>
      <c r="T15" s="68"/>
    </row>
    <row r="16" spans="1:20" ht="15" x14ac:dyDescent="0.25">
      <c r="A16" s="30" t="s">
        <v>66</v>
      </c>
      <c r="B16" s="31"/>
      <c r="C16" s="33"/>
      <c r="D16" s="33"/>
      <c r="E16" s="33"/>
      <c r="F16" s="58">
        <f t="shared" si="0"/>
        <v>0</v>
      </c>
      <c r="G16" s="61" t="s">
        <v>44</v>
      </c>
      <c r="H16" s="65" t="str">
        <f>H5</f>
        <v>Sila Pilih</v>
      </c>
      <c r="I16" s="49" t="s">
        <v>44</v>
      </c>
      <c r="J16" s="52" t="str">
        <f t="shared" si="1"/>
        <v xml:space="preserve"> 1 / 2 / 3 / 4 / NA</v>
      </c>
      <c r="K16" s="52"/>
      <c r="L16" s="52"/>
      <c r="M16" s="52"/>
      <c r="N16" s="52"/>
      <c r="O16" s="52"/>
      <c r="P16" s="52"/>
      <c r="Q16" s="52"/>
      <c r="R16" s="52"/>
      <c r="S16" s="68"/>
      <c r="T16" s="68"/>
    </row>
    <row r="17" spans="1:20" ht="15" x14ac:dyDescent="0.25">
      <c r="A17" s="30" t="s">
        <v>67</v>
      </c>
      <c r="B17" s="31"/>
      <c r="C17" s="33"/>
      <c r="D17" s="33"/>
      <c r="E17" s="33"/>
      <c r="F17" s="58">
        <f t="shared" si="0"/>
        <v>0</v>
      </c>
      <c r="G17" s="61" t="s">
        <v>44</v>
      </c>
      <c r="H17" s="65" t="str">
        <f>H5</f>
        <v>Sila Pilih</v>
      </c>
      <c r="I17" s="49" t="s">
        <v>44</v>
      </c>
      <c r="J17" s="52" t="str">
        <f t="shared" si="1"/>
        <v xml:space="preserve"> 1 / 2 / 3 / 4 / NA</v>
      </c>
      <c r="K17" s="52"/>
      <c r="L17" s="52"/>
      <c r="M17" s="52"/>
      <c r="N17" s="52"/>
      <c r="O17" s="52"/>
      <c r="P17" s="52"/>
      <c r="Q17" s="52"/>
      <c r="R17" s="52"/>
      <c r="S17" s="68"/>
      <c r="T17" s="68"/>
    </row>
    <row r="18" spans="1:20" x14ac:dyDescent="0.2">
      <c r="J18" s="52"/>
      <c r="K18" s="52"/>
      <c r="L18" s="52"/>
      <c r="M18" s="52"/>
      <c r="N18" s="52"/>
      <c r="O18" s="52"/>
      <c r="P18" s="52"/>
      <c r="Q18" s="52"/>
      <c r="R18" s="52"/>
      <c r="S18" s="68"/>
      <c r="T18" s="68"/>
    </row>
    <row r="19" spans="1:20" x14ac:dyDescent="0.2">
      <c r="A19" s="23" t="s">
        <v>76</v>
      </c>
      <c r="B19" s="32"/>
      <c r="J19" s="52"/>
      <c r="K19" s="52"/>
      <c r="L19" s="52"/>
      <c r="M19" s="52"/>
      <c r="N19" s="52"/>
      <c r="O19" s="52"/>
      <c r="P19" s="52"/>
      <c r="Q19" s="52"/>
      <c r="R19" s="52"/>
      <c r="S19" s="68"/>
      <c r="T19" s="68"/>
    </row>
    <row r="20" spans="1:20" x14ac:dyDescent="0.2">
      <c r="A20" s="23" t="s">
        <v>75</v>
      </c>
      <c r="B20" s="46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</row>
    <row r="21" spans="1:20" x14ac:dyDescent="0.2">
      <c r="A21" s="23" t="s">
        <v>69</v>
      </c>
      <c r="B21" s="32"/>
      <c r="C21" s="37" t="s">
        <v>70</v>
      </c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</row>
    <row r="22" spans="1:20" ht="13.5" thickBot="1" x14ac:dyDescent="0.25">
      <c r="A22" t="s">
        <v>71</v>
      </c>
      <c r="B22" s="67"/>
      <c r="C22" s="54"/>
      <c r="D22" s="54"/>
      <c r="E22" s="54"/>
      <c r="F22" s="52"/>
      <c r="G22" s="53"/>
      <c r="H22" s="52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</row>
    <row r="23" spans="1:20" ht="15.75" thickBot="1" x14ac:dyDescent="0.3">
      <c r="A23" s="23" t="s">
        <v>45</v>
      </c>
      <c r="B23" s="24" t="s">
        <v>44</v>
      </c>
      <c r="C23" s="52"/>
      <c r="D23" s="52" t="b">
        <f>IF(B23="YA", TRUE)</f>
        <v>0</v>
      </c>
      <c r="E23" s="52"/>
      <c r="F23" s="62"/>
      <c r="G23" s="53"/>
      <c r="H23" s="52"/>
      <c r="I23" s="52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</row>
    <row r="24" spans="1:20" ht="15.75" thickBot="1" x14ac:dyDescent="0.3">
      <c r="A24" s="23" t="s">
        <v>46</v>
      </c>
      <c r="B24" s="24" t="s">
        <v>44</v>
      </c>
      <c r="C24" s="52"/>
      <c r="D24" s="52" t="b">
        <f>IF(B24="YA", TRUE)</f>
        <v>0</v>
      </c>
      <c r="E24" s="52"/>
      <c r="F24" s="62"/>
      <c r="G24" s="53"/>
      <c r="H24" s="52"/>
      <c r="I24" s="52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</row>
    <row r="25" spans="1:20" ht="15.75" thickBot="1" x14ac:dyDescent="0.3">
      <c r="A25" s="23" t="s">
        <v>47</v>
      </c>
      <c r="B25" s="24" t="s">
        <v>44</v>
      </c>
      <c r="C25" s="52"/>
      <c r="D25" s="52" t="b">
        <f>IF(B25="YA", TRUE)</f>
        <v>0</v>
      </c>
      <c r="E25" s="52"/>
      <c r="F25" s="62"/>
      <c r="G25" s="53"/>
      <c r="H25" s="52"/>
      <c r="I25" s="52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</row>
    <row r="26" spans="1:20" ht="14.25" customHeight="1" x14ac:dyDescent="0.2">
      <c r="C26" s="52"/>
      <c r="D26" s="52"/>
      <c r="E26" s="52"/>
      <c r="F26" s="52"/>
      <c r="G26" s="53"/>
      <c r="H26" s="52"/>
      <c r="I26" s="52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</row>
    <row r="27" spans="1:20" ht="15" x14ac:dyDescent="0.25">
      <c r="A27" s="52" t="s">
        <v>72</v>
      </c>
      <c r="B27" s="70"/>
      <c r="C27" s="54"/>
      <c r="D27" s="54"/>
      <c r="E27" s="54"/>
      <c r="F27" s="52"/>
      <c r="G27" s="53"/>
      <c r="H27" s="52"/>
      <c r="I27" s="52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</row>
    <row r="28" spans="1:20" s="52" customFormat="1" ht="15.75" thickBot="1" x14ac:dyDescent="0.3">
      <c r="A28" s="52" t="s">
        <v>74</v>
      </c>
      <c r="B28" s="62" t="s">
        <v>44</v>
      </c>
      <c r="C28" s="54" t="b">
        <f>IF(B28=1,TRUE)</f>
        <v>0</v>
      </c>
      <c r="D28" s="54"/>
      <c r="E28" s="54"/>
      <c r="F28" s="53"/>
      <c r="G28" s="53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</row>
    <row r="29" spans="1:20" ht="15.75" thickBot="1" x14ac:dyDescent="0.3">
      <c r="A29" t="s">
        <v>22</v>
      </c>
      <c r="B29" s="24" t="s">
        <v>44</v>
      </c>
      <c r="C29" s="54" t="b">
        <f>IF(B29="XP 205DR",TRUE)</f>
        <v>0</v>
      </c>
      <c r="D29" s="54" t="b">
        <f>IF(B29="MSA 225S-100-DA",TRUE)</f>
        <v>0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</row>
    <row r="30" spans="1:20" x14ac:dyDescent="0.2">
      <c r="C30" s="54"/>
      <c r="D30" s="54"/>
      <c r="E30" s="54"/>
      <c r="F30" s="52"/>
      <c r="G30" s="53"/>
      <c r="H30" s="52"/>
      <c r="I30" s="52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</row>
    <row r="31" spans="1:20" x14ac:dyDescent="0.2">
      <c r="C31" s="54"/>
      <c r="D31" s="54"/>
      <c r="E31" s="54"/>
      <c r="F31" s="52"/>
      <c r="G31" s="53"/>
      <c r="H31" s="52"/>
      <c r="I31" s="52"/>
    </row>
    <row r="32" spans="1:20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>
      <formula1>"Sila Pilih, T1, T2, T3, T4"</formula1>
    </dataValidation>
    <dataValidation type="list" allowBlank="1" showInputMessage="1" showErrorMessage="1" sqref="B28 I6:I17">
      <formula1>"Sila Pilih, 1, 2, 3, 4, NA"</formula1>
    </dataValidation>
    <dataValidation type="list" allowBlank="1" showInputMessage="1" showErrorMessage="1" sqref="B29">
      <formula1>"Sila Pilih, XP 205DR, MSA 225S-100-DA, PG 603S, MSE 225S-100-DU , Lain-lain"</formula1>
    </dataValidation>
    <dataValidation type="list" allowBlank="1" showInputMessage="1" showErrorMessage="1" sqref="B23:B25 F23:F25">
      <formula1>"Sila Pilih, YA, TIDAK"</formula1>
    </dataValidation>
    <dataValidation type="list" allowBlank="1" showInputMessage="1" showErrorMessage="1" sqref="G6:G17">
      <formula1>"Sila Pilih, KAPSUL KERAS, TABLET, SERBUK, CECAIR, PIL KERAS, KAPSUL LEMBUT, KRIM, PIL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FormTitan!B14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FormTitan!G14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FormTitan!B15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FormTitan!G15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FormTitan!B16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FormTitan!B17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42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44" t="s">
        <v>74</v>
      </c>
      <c r="H17" s="16" t="str">
        <f>FormTitan!J17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43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43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43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43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FormTitan!B6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FormTitan!G6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FormTitan!J6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4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FormTitan!B7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FormTitan!G7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FormTitan!J7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FormTitan!B8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FormTitan!G8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FormTitan!J8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FormTitan!B9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FormTitan!G9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FormTitan!B10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FormTitan!G10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FormTitan!B11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FormTitan!G11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FormTitan!B12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FormTitan!G12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73" t="s">
        <v>0</v>
      </c>
      <c r="B1" s="74"/>
      <c r="C1" s="74"/>
      <c r="D1" s="74"/>
      <c r="E1" s="74"/>
      <c r="F1" s="74"/>
      <c r="G1" s="74"/>
      <c r="H1" s="75"/>
    </row>
    <row r="2" spans="1:8" ht="18.95" customHeight="1" x14ac:dyDescent="0.2">
      <c r="A2" s="76" t="s">
        <v>42</v>
      </c>
      <c r="B2" s="77"/>
      <c r="C2" s="78"/>
      <c r="D2" s="79">
        <f>FormTitan!B13</f>
        <v>0</v>
      </c>
      <c r="E2" s="79"/>
      <c r="F2" s="79"/>
      <c r="G2" s="79"/>
      <c r="H2" s="80"/>
    </row>
    <row r="3" spans="1:8" ht="24" customHeight="1" x14ac:dyDescent="0.2">
      <c r="A3" s="81" t="s">
        <v>43</v>
      </c>
      <c r="B3" s="82"/>
      <c r="C3" s="83"/>
      <c r="D3" s="84" t="str">
        <f>FormTitan!G13</f>
        <v>Sila Pilih</v>
      </c>
      <c r="E3" s="85"/>
      <c r="F3" s="85"/>
      <c r="G3" s="85"/>
      <c r="H3" s="86"/>
    </row>
    <row r="4" spans="1:8" ht="19.899999999999999" customHeight="1" x14ac:dyDescent="0.2">
      <c r="A4" s="21" t="s">
        <v>41</v>
      </c>
      <c r="B4" s="20"/>
      <c r="C4" s="20"/>
      <c r="D4" s="22"/>
      <c r="E4" s="22">
        <f>FormTitan!B2</f>
        <v>0</v>
      </c>
      <c r="F4" s="71" t="s">
        <v>38</v>
      </c>
      <c r="G4" s="71"/>
      <c r="H4" s="72"/>
    </row>
    <row r="5" spans="1:8" ht="19.899999999999999" customHeight="1" x14ac:dyDescent="0.2">
      <c r="A5" s="36" t="s">
        <v>21</v>
      </c>
      <c r="B5" s="8"/>
      <c r="C5" s="8"/>
      <c r="D5" s="8"/>
      <c r="E5" s="87">
        <f>FormTitan!B21</f>
        <v>0</v>
      </c>
      <c r="F5" s="87"/>
      <c r="G5" s="88" t="s">
        <v>40</v>
      </c>
      <c r="H5" s="89"/>
    </row>
    <row r="6" spans="1:8" ht="25.5" customHeight="1" x14ac:dyDescent="0.2">
      <c r="A6" s="90" t="s">
        <v>1</v>
      </c>
      <c r="B6" s="91"/>
      <c r="C6" s="91"/>
      <c r="D6" s="91"/>
      <c r="E6" s="92"/>
      <c r="F6" s="29" t="s">
        <v>8</v>
      </c>
      <c r="G6" s="93" t="s">
        <v>9</v>
      </c>
      <c r="H6" s="94"/>
    </row>
    <row r="7" spans="1:8" ht="21" customHeight="1" x14ac:dyDescent="0.2">
      <c r="A7" s="95" t="s">
        <v>2</v>
      </c>
      <c r="B7" s="96"/>
      <c r="C7" s="97"/>
      <c r="D7" s="98"/>
      <c r="E7" s="99"/>
      <c r="F7" s="19">
        <f>FormTitan!C3</f>
        <v>0</v>
      </c>
      <c r="G7" s="100">
        <f>FormTitan!F3</f>
        <v>0</v>
      </c>
      <c r="H7" s="101"/>
    </row>
    <row r="8" spans="1:8" ht="21" customHeight="1" x14ac:dyDescent="0.2">
      <c r="A8" s="95" t="s">
        <v>3</v>
      </c>
      <c r="B8" s="96"/>
      <c r="C8" s="102">
        <f>E5</f>
        <v>0</v>
      </c>
      <c r="D8" s="103"/>
      <c r="E8" s="104"/>
      <c r="F8" s="19">
        <f>FormTitan!C4</f>
        <v>0</v>
      </c>
      <c r="G8" s="100">
        <f>FormTitan!F4</f>
        <v>0</v>
      </c>
      <c r="H8" s="101"/>
    </row>
    <row r="9" spans="1:8" ht="20.100000000000001" customHeight="1" x14ac:dyDescent="0.2">
      <c r="A9" s="95" t="s">
        <v>4</v>
      </c>
      <c r="B9" s="96"/>
      <c r="C9" s="97"/>
      <c r="D9" s="98"/>
      <c r="E9" s="99"/>
      <c r="F9" s="19">
        <f>FormTitan!C5</f>
        <v>0</v>
      </c>
      <c r="G9" s="100">
        <f>FormTitan!F5</f>
        <v>0</v>
      </c>
      <c r="H9" s="101"/>
    </row>
    <row r="10" spans="1:8" ht="48.75" customHeight="1" x14ac:dyDescent="0.2">
      <c r="A10" s="105"/>
      <c r="B10" s="107" t="s">
        <v>5</v>
      </c>
      <c r="C10" s="108"/>
      <c r="D10" s="108"/>
      <c r="E10" s="109"/>
      <c r="F10" s="93" t="s">
        <v>39</v>
      </c>
      <c r="G10" s="113"/>
      <c r="H10" s="114"/>
    </row>
    <row r="11" spans="1:8" ht="20.25" customHeight="1" x14ac:dyDescent="0.2">
      <c r="A11" s="106"/>
      <c r="B11" s="110"/>
      <c r="C11" s="111"/>
      <c r="D11" s="111"/>
      <c r="E11" s="112"/>
      <c r="F11" s="6" t="s">
        <v>3</v>
      </c>
      <c r="G11" s="93" t="s">
        <v>18</v>
      </c>
      <c r="H11" s="94"/>
    </row>
    <row r="12" spans="1:8" ht="21.75" customHeight="1" x14ac:dyDescent="0.2">
      <c r="A12" s="7" t="s">
        <v>10</v>
      </c>
      <c r="B12" s="115">
        <v>2.5</v>
      </c>
      <c r="C12" s="116"/>
      <c r="D12" s="116"/>
      <c r="E12" s="117"/>
      <c r="F12" s="5" t="e">
        <f>B12/F8</f>
        <v>#DIV/0!</v>
      </c>
      <c r="G12" s="118" t="e">
        <f>B12/F9</f>
        <v>#DIV/0!</v>
      </c>
      <c r="H12" s="119"/>
    </row>
    <row r="13" spans="1:8" ht="21.95" customHeight="1" x14ac:dyDescent="0.2">
      <c r="A13" s="7" t="s">
        <v>11</v>
      </c>
      <c r="B13" s="120">
        <v>0.25</v>
      </c>
      <c r="C13" s="121"/>
      <c r="D13" s="121"/>
      <c r="E13" s="122"/>
      <c r="F13" s="5" t="e">
        <f>B13/F8</f>
        <v>#DIV/0!</v>
      </c>
      <c r="G13" s="118" t="e">
        <f>B13/F9</f>
        <v>#DIV/0!</v>
      </c>
      <c r="H13" s="119"/>
    </row>
    <row r="14" spans="1:8" ht="21.95" customHeight="1" x14ac:dyDescent="0.2">
      <c r="A14" s="7" t="s">
        <v>12</v>
      </c>
      <c r="B14" s="123">
        <v>5</v>
      </c>
      <c r="C14" s="124"/>
      <c r="D14" s="124"/>
      <c r="E14" s="125"/>
      <c r="F14" s="5" t="e">
        <f>B14/F8</f>
        <v>#DIV/0!</v>
      </c>
      <c r="G14" s="118" t="e">
        <f>B14/F9</f>
        <v>#DIV/0!</v>
      </c>
      <c r="H14" s="119"/>
    </row>
    <row r="15" spans="1:8" ht="21.95" customHeight="1" x14ac:dyDescent="0.2">
      <c r="A15" s="7" t="s">
        <v>13</v>
      </c>
      <c r="B15" s="120">
        <v>0.15</v>
      </c>
      <c r="C15" s="121"/>
      <c r="D15" s="121"/>
      <c r="E15" s="122"/>
      <c r="F15" s="5" t="e">
        <f>B15/F8</f>
        <v>#DIV/0!</v>
      </c>
      <c r="G15" s="118" t="e">
        <f>B15/F9</f>
        <v>#DIV/0!</v>
      </c>
      <c r="H15" s="119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6" t="s">
        <v>31</v>
      </c>
      <c r="B17" s="127"/>
      <c r="C17" s="127"/>
      <c r="D17" s="127"/>
      <c r="E17" s="128" t="s">
        <v>29</v>
      </c>
      <c r="F17" s="129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130" t="s">
        <v>32</v>
      </c>
      <c r="B18" s="131"/>
      <c r="C18" s="131"/>
      <c r="D18" s="131"/>
      <c r="E18" s="132" t="s">
        <v>29</v>
      </c>
      <c r="F18" s="132"/>
      <c r="G18" s="26"/>
      <c r="H18" s="17"/>
    </row>
    <row r="19" spans="1:8" ht="18.75" customHeight="1" x14ac:dyDescent="0.25">
      <c r="A19" s="130" t="s">
        <v>33</v>
      </c>
      <c r="B19" s="131"/>
      <c r="C19" s="131"/>
      <c r="D19" s="131"/>
      <c r="E19" s="132" t="s">
        <v>73</v>
      </c>
      <c r="F19" s="132"/>
      <c r="G19" s="26"/>
      <c r="H19" s="17"/>
    </row>
    <row r="20" spans="1:8" ht="18.75" customHeight="1" x14ac:dyDescent="0.25">
      <c r="A20" s="130" t="s">
        <v>34</v>
      </c>
      <c r="B20" s="131"/>
      <c r="C20" s="131"/>
      <c r="D20" s="131"/>
      <c r="E20" s="132" t="s">
        <v>29</v>
      </c>
      <c r="F20" s="132"/>
      <c r="G20" s="26"/>
      <c r="H20" s="17"/>
    </row>
    <row r="21" spans="1:8" ht="18.75" customHeight="1" x14ac:dyDescent="0.25">
      <c r="A21" s="130" t="s">
        <v>35</v>
      </c>
      <c r="B21" s="131"/>
      <c r="C21" s="131"/>
      <c r="D21" s="131"/>
      <c r="E21" s="132"/>
      <c r="F21" s="132"/>
      <c r="G21" s="26"/>
      <c r="H21" s="17"/>
    </row>
    <row r="22" spans="1:8" ht="18.75" customHeight="1" x14ac:dyDescent="0.25">
      <c r="A22" s="133" t="s">
        <v>36</v>
      </c>
      <c r="B22" s="134"/>
      <c r="C22" s="134"/>
      <c r="D22" s="134"/>
      <c r="E22" s="135" t="s">
        <v>30</v>
      </c>
      <c r="F22" s="136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7" t="s">
        <v>19</v>
      </c>
      <c r="B26" s="138"/>
      <c r="C26" s="138"/>
      <c r="D26" s="139" t="s">
        <v>15</v>
      </c>
      <c r="E26" s="139"/>
      <c r="F26" s="14" t="s">
        <v>27</v>
      </c>
      <c r="G26" s="139" t="s">
        <v>15</v>
      </c>
      <c r="H26" s="140"/>
    </row>
    <row r="27" spans="1:8" ht="60.75" customHeight="1" x14ac:dyDescent="0.2">
      <c r="A27" s="141" t="s">
        <v>20</v>
      </c>
      <c r="B27" s="142"/>
      <c r="C27" s="142"/>
      <c r="D27" s="143" t="s">
        <v>15</v>
      </c>
      <c r="E27" s="143"/>
      <c r="F27" s="15" t="s">
        <v>16</v>
      </c>
      <c r="G27" s="144" t="s">
        <v>37</v>
      </c>
      <c r="H27" s="145"/>
    </row>
    <row r="28" spans="1:8" ht="42.75" customHeight="1" x14ac:dyDescent="0.2">
      <c r="A28" s="146" t="s">
        <v>14</v>
      </c>
      <c r="B28" s="147"/>
      <c r="C28" s="147"/>
      <c r="D28" s="147"/>
      <c r="E28" s="148"/>
      <c r="F28" s="149" t="s">
        <v>7</v>
      </c>
      <c r="G28" s="150"/>
      <c r="H28" s="151"/>
    </row>
    <row r="29" spans="1:8" ht="18" customHeight="1" x14ac:dyDescent="0.2">
      <c r="A29" s="152">
        <f>FormTitan!B19</f>
        <v>0</v>
      </c>
      <c r="B29" s="153"/>
      <c r="C29" s="153"/>
      <c r="D29" s="154">
        <f>FormTitan!B20</f>
        <v>0</v>
      </c>
      <c r="E29" s="155"/>
      <c r="F29" s="3"/>
      <c r="G29" s="156"/>
      <c r="H29" s="15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2024-09-23T07:46:03Z</dcterms:modified>
</cp:coreProperties>
</file>