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Ain\MU LIQ 220424\"/>
    </mc:Choice>
  </mc:AlternateContent>
  <xr:revisionPtr revIDLastSave="0" documentId="13_ncr:1_{55E6331D-6F06-4387-B1F5-B354286F3786}" xr6:coauthVersionLast="36" xr6:coauthVersionMax="36" xr10:uidLastSave="{00000000-0000-0000-0000-000000000000}"/>
  <bookViews>
    <workbookView xWindow="-105" yWindow="-105" windowWidth="23250" windowHeight="12720" activeTab="1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9" i="3" l="1"/>
  <c r="G8" i="3"/>
  <c r="G7" i="3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<sst xmlns="http://schemas.openxmlformats.org/spreadsheetml/2006/main" count="154" uniqueCount="90">
  <si>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</si>
  <si>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</si>
  <si>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</si>
  <si>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</si>
  <si>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</si>
  <si>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</si>
  <si>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</si>
  <si>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</si>
  <si>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</si>
  <si>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</si>
  <si>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</si>
  <si>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</si>
  <si>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</si>
  <si>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</si>
  <si>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</si>
  <si>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</si>
  <si>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</si>
  <si>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</si>
  <si>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</si>
  <si>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</si>
  <si>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</si>
  <si>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</si>
  <si>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</si>
  <si>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</si>
  <si>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</si>
  <si>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</si>
  <si>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</si>
  <si>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</si>
  <si>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</si>
  <si>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</si>
  <si>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</si>
  <si>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</si>
  <si>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</si>
  <si>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</si>
  <si>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</si>
  <si>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</si>
  <si>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</si>
  <si>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</si>
  <si>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</si>
  <si>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</si>
  <si>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</si>
  <si>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</si>
  <si>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</si>
  <si>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</si>
  <si>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</si>
  <si>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</si>
  <si>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</si>
  <si>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</si>
  <si>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 xml:space="preserve">                      IQC POW 040424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</si>
  <si>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/  T4_ </t>
    </r>
  </si>
  <si>
    <t xml:space="preserve">NURAIN    NORDIYANA </t>
  </si>
  <si>
    <t>SERBUK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</si>
  <si>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</si>
  <si>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</si>
  <si>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</si>
  <si>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</si>
  <si>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040424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</si>
  <si>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040424</t>
    </r>
  </si>
  <si>
    <t>RB POW</t>
  </si>
  <si>
    <t>IQC POW BLK</t>
  </si>
  <si>
    <t>IQC POW A</t>
  </si>
  <si>
    <t>IQC POW B</t>
  </si>
  <si>
    <t xml:space="preserve">                       HNO3               H2O2                 HCl</t>
  </si>
  <si>
    <t>RB GH A (2) 220424</t>
  </si>
  <si>
    <t>RB GH B (2) 220424</t>
  </si>
  <si>
    <t>IQC LIQ BLK (2) 160424</t>
  </si>
  <si>
    <t>IQC LIQ D 1 220424</t>
  </si>
  <si>
    <t>IQC LIQ D 2 220424</t>
  </si>
  <si>
    <t>IQC LIQ D 3 220424</t>
  </si>
  <si>
    <t>IQC LIQ D 4 220424</t>
  </si>
  <si>
    <t>IQC LIQ D 5 220424</t>
  </si>
  <si>
    <t>IQC LIQ D 6 220424</t>
  </si>
  <si>
    <t>IQC LIQ D 7 220424</t>
  </si>
  <si>
    <t>IQC LIQ D 8 220424</t>
  </si>
  <si>
    <t>IQC LIQ D 9 220424</t>
  </si>
  <si>
    <t>IQC LIQ D 10 220424</t>
  </si>
  <si>
    <t>IQC LIQ D 11 220424</t>
  </si>
  <si>
    <t>IQC LIQ D 12 220424</t>
  </si>
  <si>
    <t>IQC LIQ D 13 220424</t>
  </si>
  <si>
    <t>IQC LIQ D 14 220424</t>
  </si>
  <si>
    <t>IQC LIQ D 15 220424</t>
  </si>
  <si>
    <t>IQC LIQ D 16 220424</t>
  </si>
  <si>
    <t>IQC LIQ D 17 220424</t>
  </si>
  <si>
    <t>LIQUID</t>
  </si>
  <si>
    <t>NA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</si>
  <si>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</si>
  <si>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</si>
  <si>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(1)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</si>
  <si>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>IQC LIQ C5 220424</t>
  </si>
  <si>
    <t xml:space="preserve">                      IQC LIQ C5 220424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</si>
</sst>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7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15" fillId="0" borderId="0" xfId="0" applyFont="1" applyBorder="1" applyAlignment="1">
      <alignment horizontal="left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4" fillId="0" borderId="24" xfId="1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0" fontId="7" fillId="0" borderId="18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168" fontId="11" fillId="0" borderId="26" xfId="0" applyNumberFormat="1" applyFont="1" applyBorder="1" applyAlignment="1">
      <alignment horizontal="center" vertical="center"/>
    </xf>
    <xf numFmtId="167" fontId="10" fillId="0" borderId="2" xfId="0" applyNumberFormat="1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7" y="897171"/>
              <a:ext cx="1840534" cy="346787"/>
              <a:chOff x="5019316" y="923328"/>
              <a:chExt cx="2078176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5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16" y="923328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9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3" y="897178"/>
              <a:ext cx="1592892" cy="346787"/>
              <a:chOff x="5019302" y="923328"/>
              <a:chExt cx="2078184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7" y="927230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2" y="923328"/>
                <a:ext cx="304608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3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247650</xdr:colOff>
      <xdr:row>21</xdr:row>
      <xdr:rowOff>19051</xdr:rowOff>
    </xdr:from>
    <xdr:to>
      <xdr:col>5</xdr:col>
      <xdr:colOff>123825</xdr:colOff>
      <xdr:row>21</xdr:row>
      <xdr:rowOff>228601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019425" y="593407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7</xdr:col>
      <xdr:colOff>314325</xdr:colOff>
      <xdr:row>26</xdr:row>
      <xdr:rowOff>266699</xdr:rowOff>
    </xdr:from>
    <xdr:to>
      <xdr:col>8</xdr:col>
      <xdr:colOff>533400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5191125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view="pageLayout" zoomScaleNormal="100" workbookViewId="0">
      <selection activeCell="A4" sqref="A4:E4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6"/>
    </row>
    <row r="2" spans="1:8" ht="18.95" customHeight="1" x14ac:dyDescent="0.2">
      <c r="A2" s="107" t="s">
        <v>1</v>
      </c>
      <c r="B2" s="108"/>
      <c r="C2" s="109"/>
      <c r="D2" s="110"/>
      <c r="E2" s="110"/>
      <c r="F2" s="110"/>
      <c r="G2" s="110"/>
      <c r="H2" s="111"/>
    </row>
    <row r="3" spans="1:8" ht="24" customHeight="1" x14ac:dyDescent="0.2">
      <c r="A3" s="112" t="s">
        <v>2</v>
      </c>
      <c r="B3" s="113"/>
      <c r="C3" s="114"/>
      <c r="D3" s="115" t="s">
        <v>51</v>
      </c>
      <c r="E3" s="116"/>
      <c r="F3" s="116"/>
      <c r="G3" s="116"/>
      <c r="H3" s="117"/>
    </row>
    <row r="4" spans="1:8" ht="19.899999999999999" customHeight="1" x14ac:dyDescent="0.2">
      <c r="A4" s="52" t="s">
        <v>56</v>
      </c>
      <c r="B4" s="53"/>
      <c r="C4" s="53"/>
      <c r="D4" s="53"/>
      <c r="E4" s="53"/>
      <c r="F4" s="102" t="s">
        <v>44</v>
      </c>
      <c r="G4" s="102"/>
      <c r="H4" s="103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121" t="s">
        <v>57</v>
      </c>
      <c r="H5" s="122"/>
    </row>
    <row r="6" spans="1:8" ht="25.5" customHeight="1" x14ac:dyDescent="0.2">
      <c r="A6" s="69" t="s">
        <v>3</v>
      </c>
      <c r="B6" s="70"/>
      <c r="C6" s="70"/>
      <c r="D6" s="70"/>
      <c r="E6" s="71"/>
      <c r="F6" s="3" t="s">
        <v>10</v>
      </c>
      <c r="G6" s="56" t="s">
        <v>11</v>
      </c>
      <c r="H6" s="118"/>
    </row>
    <row r="7" spans="1:8" ht="21" customHeight="1" x14ac:dyDescent="0.2">
      <c r="A7" s="65" t="s">
        <v>4</v>
      </c>
      <c r="B7" s="66"/>
      <c r="C7" s="72"/>
      <c r="D7" s="73"/>
      <c r="E7" s="74"/>
      <c r="F7" s="30">
        <v>0.501</v>
      </c>
      <c r="G7" s="119">
        <f>61.95-11.812</f>
        <v>50.138000000000005</v>
      </c>
      <c r="H7" s="120"/>
    </row>
    <row r="8" spans="1:8" ht="21" customHeight="1" x14ac:dyDescent="0.2">
      <c r="A8" s="65" t="s">
        <v>5</v>
      </c>
      <c r="B8" s="66"/>
      <c r="C8" s="75" t="s">
        <v>48</v>
      </c>
      <c r="D8" s="76"/>
      <c r="E8" s="77"/>
      <c r="F8" s="30">
        <v>0.502</v>
      </c>
      <c r="G8" s="119">
        <f>61.903-11.782</f>
        <v>50.120999999999995</v>
      </c>
      <c r="H8" s="120"/>
    </row>
    <row r="9" spans="1:8" ht="20.100000000000001" customHeight="1" x14ac:dyDescent="0.2">
      <c r="A9" s="65" t="s">
        <v>6</v>
      </c>
      <c r="B9" s="66"/>
      <c r="C9" s="72"/>
      <c r="D9" s="73"/>
      <c r="E9" s="74"/>
      <c r="F9" s="30">
        <v>0.502</v>
      </c>
      <c r="G9" s="119">
        <f>61.97-11.786</f>
        <v>50.183999999999997</v>
      </c>
      <c r="H9" s="120"/>
    </row>
    <row r="10" spans="1:8" ht="48.75" customHeight="1" x14ac:dyDescent="0.2">
      <c r="A10" s="67"/>
      <c r="B10" s="46" t="s">
        <v>7</v>
      </c>
      <c r="C10" s="47"/>
      <c r="D10" s="47"/>
      <c r="E10" s="48"/>
      <c r="F10" s="56" t="s">
        <v>47</v>
      </c>
      <c r="G10" s="57"/>
      <c r="H10" s="58"/>
    </row>
    <row r="11" spans="1:8" ht="20.25" customHeight="1" x14ac:dyDescent="0.2">
      <c r="A11" s="68"/>
      <c r="B11" s="49"/>
      <c r="C11" s="50"/>
      <c r="D11" s="50"/>
      <c r="E11" s="51"/>
      <c r="F11" s="7" t="s">
        <v>5</v>
      </c>
      <c r="G11" s="56" t="s">
        <v>20</v>
      </c>
      <c r="H11" s="118"/>
    </row>
    <row r="12" spans="1:8" ht="21.75" customHeight="1" x14ac:dyDescent="0.2">
      <c r="A12" s="8" t="s">
        <v>12</v>
      </c>
      <c r="B12" s="59">
        <v>2.5</v>
      </c>
      <c r="C12" s="60"/>
      <c r="D12" s="60"/>
      <c r="E12" s="61"/>
      <c r="F12" s="6">
        <f>B12/F8</f>
        <v>4.9800796812749004</v>
      </c>
      <c r="G12" s="123">
        <f>B12/F9</f>
        <v>4.9800796812749004</v>
      </c>
      <c r="H12" s="124"/>
    </row>
    <row r="13" spans="1:8" ht="21.95" customHeight="1" x14ac:dyDescent="0.2">
      <c r="A13" s="8" t="s">
        <v>13</v>
      </c>
      <c r="B13" s="43">
        <v>0.25</v>
      </c>
      <c r="C13" s="44"/>
      <c r="D13" s="44"/>
      <c r="E13" s="45"/>
      <c r="F13" s="6">
        <f>B13/F8</f>
        <v>0.49800796812749004</v>
      </c>
      <c r="G13" s="123">
        <f>B13/F9</f>
        <v>0.49800796812749004</v>
      </c>
      <c r="H13" s="124"/>
    </row>
    <row r="14" spans="1:8" ht="21.95" customHeight="1" x14ac:dyDescent="0.2">
      <c r="A14" s="8" t="s">
        <v>14</v>
      </c>
      <c r="B14" s="62">
        <v>5</v>
      </c>
      <c r="C14" s="63"/>
      <c r="D14" s="63"/>
      <c r="E14" s="64"/>
      <c r="F14" s="6">
        <f>B14/F8</f>
        <v>9.9601593625498008</v>
      </c>
      <c r="G14" s="123">
        <f>B14/F9</f>
        <v>9.9601593625498008</v>
      </c>
      <c r="H14" s="124"/>
    </row>
    <row r="15" spans="1:8" ht="21.95" customHeight="1" x14ac:dyDescent="0.2">
      <c r="A15" s="8" t="s">
        <v>15</v>
      </c>
      <c r="B15" s="43">
        <v>0.15</v>
      </c>
      <c r="C15" s="44"/>
      <c r="D15" s="44"/>
      <c r="E15" s="45"/>
      <c r="F15" s="6">
        <f>B15/F8</f>
        <v>0.29880478087649404</v>
      </c>
      <c r="G15" s="123">
        <f>B15/F9</f>
        <v>0.29880478087649404</v>
      </c>
      <c r="H15" s="124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87" t="s">
        <v>37</v>
      </c>
      <c r="B17" s="88"/>
      <c r="C17" s="88"/>
      <c r="D17" s="88"/>
      <c r="E17" s="54" t="s">
        <v>33</v>
      </c>
      <c r="F17" s="55"/>
      <c r="G17" s="21" t="s">
        <v>34</v>
      </c>
      <c r="H17" s="22" t="s">
        <v>35</v>
      </c>
    </row>
    <row r="18" spans="1:8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23"/>
      <c r="H18" s="24"/>
    </row>
    <row r="19" spans="1:8" ht="18.75" customHeight="1" x14ac:dyDescent="0.25">
      <c r="A19" s="89" t="s">
        <v>39</v>
      </c>
      <c r="B19" s="90"/>
      <c r="C19" s="90"/>
      <c r="D19" s="90"/>
      <c r="E19" s="37" t="s">
        <v>49</v>
      </c>
      <c r="F19" s="37"/>
      <c r="G19" s="23"/>
      <c r="H19" s="24"/>
    </row>
    <row r="20" spans="1:8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23"/>
      <c r="H20" s="24"/>
    </row>
    <row r="21" spans="1:8" ht="18.75" customHeight="1" x14ac:dyDescent="0.25">
      <c r="A21" s="89" t="s">
        <v>41</v>
      </c>
      <c r="B21" s="90"/>
      <c r="C21" s="90"/>
      <c r="D21" s="90"/>
      <c r="E21" s="37"/>
      <c r="F21" s="37"/>
      <c r="G21" s="23"/>
      <c r="H21" s="24"/>
    </row>
    <row r="22" spans="1:8" ht="18.75" customHeight="1" x14ac:dyDescent="0.25">
      <c r="A22" s="41" t="s">
        <v>42</v>
      </c>
      <c r="B22" s="42"/>
      <c r="C22" s="42"/>
      <c r="D22" s="42"/>
      <c r="E22" s="38" t="s">
        <v>36</v>
      </c>
      <c r="F22" s="39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80" t="s">
        <v>21</v>
      </c>
      <c r="B26" s="81"/>
      <c r="C26" s="81"/>
      <c r="D26" s="40" t="s">
        <v>17</v>
      </c>
      <c r="E26" s="40"/>
      <c r="F26" s="19" t="s">
        <v>31</v>
      </c>
      <c r="G26" s="40" t="s">
        <v>17</v>
      </c>
      <c r="H26" s="93"/>
    </row>
    <row r="27" spans="1:8" ht="60.75" customHeight="1" x14ac:dyDescent="0.2">
      <c r="A27" s="82" t="s">
        <v>22</v>
      </c>
      <c r="B27" s="83"/>
      <c r="C27" s="83"/>
      <c r="D27" s="101" t="s">
        <v>17</v>
      </c>
      <c r="E27" s="101"/>
      <c r="F27" s="20" t="s">
        <v>18</v>
      </c>
      <c r="G27" s="91" t="s">
        <v>43</v>
      </c>
      <c r="H27" s="92"/>
    </row>
    <row r="28" spans="1:8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6"/>
    </row>
    <row r="29" spans="1:8" ht="18" customHeight="1" x14ac:dyDescent="0.2">
      <c r="A29" s="78" t="s">
        <v>50</v>
      </c>
      <c r="B29" s="79"/>
      <c r="C29" s="79"/>
      <c r="D29" s="99">
        <v>45386</v>
      </c>
      <c r="E29" s="100"/>
      <c r="F29" s="4"/>
      <c r="G29" s="97"/>
      <c r="H29" s="98"/>
    </row>
  </sheetData>
  <mergeCells count="54">
    <mergeCell ref="G11:H11"/>
    <mergeCell ref="G12:H12"/>
    <mergeCell ref="G13:H13"/>
    <mergeCell ref="G14:H14"/>
    <mergeCell ref="G15:H15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E20:F20"/>
    <mergeCell ref="E21:F21"/>
    <mergeCell ref="E22:F22"/>
    <mergeCell ref="D26:E26"/>
    <mergeCell ref="A22:D22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tabSelected="1" view="pageLayout" topLeftCell="A25" zoomScaleNormal="100" workbookViewId="0">
      <selection activeCell="C8" sqref="C8:E8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104" t="s">
        <v>0</v>
      </c>
      <c r="B1" s="105"/>
      <c r="C1" s="105"/>
      <c r="D1" s="105"/>
      <c r="E1" s="105"/>
      <c r="F1" s="105"/>
      <c r="G1" s="105"/>
      <c r="H1" s="105"/>
      <c r="I1" s="106"/>
    </row>
    <row r="2" spans="1:9" ht="18.95" customHeight="1" x14ac:dyDescent="0.2">
      <c r="A2" s="107" t="s">
        <v>1</v>
      </c>
      <c r="B2" s="108"/>
      <c r="C2" s="109"/>
      <c r="D2" s="144" t="s">
        <v>88</v>
      </c>
      <c r="E2" s="145"/>
      <c r="F2" s="145"/>
      <c r="G2" s="145"/>
      <c r="H2" s="145"/>
      <c r="I2" s="146"/>
    </row>
    <row r="3" spans="1:9" ht="24" customHeight="1" x14ac:dyDescent="0.2">
      <c r="A3" s="112" t="s">
        <v>2</v>
      </c>
      <c r="B3" s="113"/>
      <c r="C3" s="114"/>
      <c r="D3" s="147" t="s">
        <v>83</v>
      </c>
      <c r="E3" s="148"/>
      <c r="F3" s="148"/>
      <c r="G3" s="148"/>
      <c r="H3" s="148"/>
      <c r="I3" s="149"/>
    </row>
    <row r="4" spans="1:9" ht="19.899999999999999" customHeight="1" x14ac:dyDescent="0.2">
      <c r="A4" s="34" t="s">
        <v>87</v>
      </c>
      <c r="B4" s="35"/>
      <c r="C4" s="35"/>
      <c r="D4" s="35"/>
      <c r="E4" s="35"/>
      <c r="F4" s="35"/>
      <c r="G4" s="102" t="s">
        <v>62</v>
      </c>
      <c r="H4" s="102"/>
      <c r="I4" s="103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42"/>
      <c r="G5" s="142"/>
      <c r="H5" s="121" t="s">
        <v>85</v>
      </c>
      <c r="I5" s="122"/>
    </row>
    <row r="6" spans="1:9" ht="25.5" customHeight="1" x14ac:dyDescent="0.2">
      <c r="A6" s="69" t="s">
        <v>3</v>
      </c>
      <c r="B6" s="70"/>
      <c r="C6" s="70"/>
      <c r="D6" s="70"/>
      <c r="E6" s="71"/>
      <c r="F6" s="138" t="s">
        <v>10</v>
      </c>
      <c r="G6" s="143"/>
      <c r="H6" s="138" t="s">
        <v>11</v>
      </c>
      <c r="I6" s="139"/>
    </row>
    <row r="7" spans="1:9" ht="21" customHeight="1" x14ac:dyDescent="0.2">
      <c r="A7" s="65" t="s">
        <v>4</v>
      </c>
      <c r="B7" s="66"/>
      <c r="C7" s="140"/>
      <c r="D7" s="141"/>
      <c r="E7" s="141"/>
      <c r="F7" s="134">
        <v>1.5069999999999999</v>
      </c>
      <c r="G7" s="134"/>
      <c r="H7" s="135">
        <v>100.155</v>
      </c>
      <c r="I7" s="135"/>
    </row>
    <row r="8" spans="1:9" ht="21" customHeight="1" x14ac:dyDescent="0.2">
      <c r="A8" s="65" t="s">
        <v>5</v>
      </c>
      <c r="B8" s="66"/>
      <c r="C8" s="132" t="s">
        <v>89</v>
      </c>
      <c r="D8" s="132"/>
      <c r="E8" s="133"/>
      <c r="F8" s="134" t="s">
        <v>84</v>
      </c>
      <c r="G8" s="134"/>
      <c r="H8" s="134" t="s">
        <v>84</v>
      </c>
      <c r="I8" s="135"/>
    </row>
    <row r="9" spans="1:9" ht="20.100000000000001" customHeight="1" x14ac:dyDescent="0.2">
      <c r="A9" s="65" t="s">
        <v>6</v>
      </c>
      <c r="B9" s="66"/>
      <c r="C9" s="136"/>
      <c r="D9" s="137"/>
      <c r="E9" s="137"/>
      <c r="F9" s="134" t="s">
        <v>84</v>
      </c>
      <c r="G9" s="134"/>
      <c r="H9" s="134" t="s">
        <v>84</v>
      </c>
      <c r="I9" s="135"/>
    </row>
    <row r="10" spans="1:9" ht="48.75" customHeight="1" x14ac:dyDescent="0.2">
      <c r="A10" s="67"/>
      <c r="B10" s="46" t="s">
        <v>45</v>
      </c>
      <c r="C10" s="47"/>
      <c r="D10" s="47"/>
      <c r="E10" s="128"/>
      <c r="F10" s="131" t="s">
        <v>46</v>
      </c>
      <c r="G10" s="131"/>
      <c r="H10" s="131"/>
      <c r="I10" s="131"/>
    </row>
    <row r="11" spans="1:9" ht="21" customHeight="1" x14ac:dyDescent="0.2">
      <c r="A11" s="68"/>
      <c r="B11" s="49"/>
      <c r="C11" s="50"/>
      <c r="D11" s="50"/>
      <c r="E11" s="51"/>
      <c r="F11" s="49" t="s">
        <v>5</v>
      </c>
      <c r="G11" s="51"/>
      <c r="H11" s="129" t="s">
        <v>20</v>
      </c>
      <c r="I11" s="130"/>
    </row>
    <row r="12" spans="1:9" ht="21.75" customHeight="1" x14ac:dyDescent="0.2">
      <c r="A12" s="8" t="s">
        <v>12</v>
      </c>
      <c r="B12" s="59">
        <v>7.5</v>
      </c>
      <c r="C12" s="60"/>
      <c r="D12" s="60"/>
      <c r="E12" s="61"/>
      <c r="F12" s="126" t="s">
        <v>84</v>
      </c>
      <c r="G12" s="127"/>
      <c r="H12" s="126" t="s">
        <v>84</v>
      </c>
      <c r="I12" s="124"/>
    </row>
    <row r="13" spans="1:9" ht="21.95" customHeight="1" x14ac:dyDescent="0.2">
      <c r="A13" s="8" t="s">
        <v>13</v>
      </c>
      <c r="B13" s="43">
        <v>0.75</v>
      </c>
      <c r="C13" s="44"/>
      <c r="D13" s="44"/>
      <c r="E13" s="45"/>
      <c r="F13" s="126" t="s">
        <v>84</v>
      </c>
      <c r="G13" s="127"/>
      <c r="H13" s="126" t="s">
        <v>84</v>
      </c>
      <c r="I13" s="124"/>
    </row>
    <row r="14" spans="1:9" ht="21.95" customHeight="1" x14ac:dyDescent="0.2">
      <c r="A14" s="8" t="s">
        <v>14</v>
      </c>
      <c r="B14" s="62">
        <v>15</v>
      </c>
      <c r="C14" s="63"/>
      <c r="D14" s="63"/>
      <c r="E14" s="64"/>
      <c r="F14" s="126" t="s">
        <v>84</v>
      </c>
      <c r="G14" s="127"/>
      <c r="H14" s="126" t="s">
        <v>84</v>
      </c>
      <c r="I14" s="124"/>
    </row>
    <row r="15" spans="1:9" ht="21.95" customHeight="1" x14ac:dyDescent="0.2">
      <c r="A15" s="8" t="s">
        <v>15</v>
      </c>
      <c r="B15" s="43">
        <v>0.45</v>
      </c>
      <c r="C15" s="44"/>
      <c r="D15" s="44"/>
      <c r="E15" s="45"/>
      <c r="F15" s="126" t="s">
        <v>84</v>
      </c>
      <c r="G15" s="127"/>
      <c r="H15" s="126" t="s">
        <v>84</v>
      </c>
      <c r="I15" s="124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87" t="s">
        <v>37</v>
      </c>
      <c r="B17" s="88"/>
      <c r="C17" s="88"/>
      <c r="D17" s="88"/>
      <c r="E17" s="54" t="s">
        <v>33</v>
      </c>
      <c r="F17" s="54"/>
      <c r="G17" s="54"/>
      <c r="H17" s="21" t="s">
        <v>34</v>
      </c>
      <c r="I17" s="22" t="s">
        <v>35</v>
      </c>
    </row>
    <row r="18" spans="1:9" ht="18.75" customHeight="1" x14ac:dyDescent="0.25">
      <c r="A18" s="89" t="s">
        <v>38</v>
      </c>
      <c r="B18" s="90"/>
      <c r="C18" s="90"/>
      <c r="D18" s="90"/>
      <c r="E18" s="37" t="s">
        <v>33</v>
      </c>
      <c r="F18" s="37"/>
      <c r="G18" s="37"/>
      <c r="H18" s="23"/>
      <c r="I18" s="24"/>
    </row>
    <row r="19" spans="1:9" ht="18.75" customHeight="1" x14ac:dyDescent="0.25">
      <c r="A19" s="89" t="s">
        <v>39</v>
      </c>
      <c r="B19" s="90"/>
      <c r="C19" s="90"/>
      <c r="D19" s="90"/>
      <c r="E19" s="37" t="s">
        <v>33</v>
      </c>
      <c r="F19" s="37"/>
      <c r="G19" s="37"/>
      <c r="H19" s="23"/>
      <c r="I19" s="24"/>
    </row>
    <row r="20" spans="1:9" ht="18.75" customHeight="1" x14ac:dyDescent="0.25">
      <c r="A20" s="89" t="s">
        <v>40</v>
      </c>
      <c r="B20" s="90"/>
      <c r="C20" s="90"/>
      <c r="D20" s="90"/>
      <c r="E20" s="37" t="s">
        <v>33</v>
      </c>
      <c r="F20" s="37"/>
      <c r="G20" s="37"/>
      <c r="H20" s="23"/>
      <c r="I20" s="24"/>
    </row>
    <row r="21" spans="1:9" ht="18.75" customHeight="1" x14ac:dyDescent="0.25">
      <c r="A21" s="89" t="s">
        <v>41</v>
      </c>
      <c r="B21" s="90"/>
      <c r="C21" s="90"/>
      <c r="D21" s="90"/>
      <c r="E21" s="37"/>
      <c r="F21" s="37"/>
      <c r="G21" s="37"/>
      <c r="H21" s="23"/>
      <c r="I21" s="24"/>
    </row>
    <row r="22" spans="1:9" ht="18.75" customHeight="1" x14ac:dyDescent="0.25">
      <c r="A22" s="41" t="s">
        <v>54</v>
      </c>
      <c r="B22" s="42"/>
      <c r="C22" s="42"/>
      <c r="D22" s="42"/>
      <c r="E22" s="38" t="s">
        <v>55</v>
      </c>
      <c r="F22" s="38"/>
      <c r="G22" s="38"/>
      <c r="H22" s="25"/>
      <c r="I22" s="26"/>
    </row>
    <row r="23" spans="1:9" ht="15" customHeight="1" x14ac:dyDescent="0.2">
      <c r="A23" s="5" t="s">
        <v>19</v>
      </c>
      <c r="E23" s="150"/>
      <c r="F23" s="150"/>
      <c r="G23" s="150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51" t="s">
        <v>28</v>
      </c>
      <c r="F24" s="151"/>
      <c r="G24" s="151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52" t="s">
        <v>32</v>
      </c>
      <c r="F25" s="152"/>
      <c r="G25" s="152"/>
      <c r="H25" s="18"/>
      <c r="I25" s="17"/>
    </row>
    <row r="26" spans="1:9" ht="60.75" customHeight="1" x14ac:dyDescent="0.2">
      <c r="A26" s="80" t="s">
        <v>21</v>
      </c>
      <c r="B26" s="81"/>
      <c r="C26" s="81"/>
      <c r="D26" s="40" t="s">
        <v>17</v>
      </c>
      <c r="E26" s="40"/>
      <c r="F26" s="153" t="s">
        <v>31</v>
      </c>
      <c r="G26" s="154"/>
      <c r="H26" s="40" t="s">
        <v>17</v>
      </c>
      <c r="I26" s="93"/>
    </row>
    <row r="27" spans="1:9" ht="60.75" customHeight="1" x14ac:dyDescent="0.2">
      <c r="A27" s="82" t="s">
        <v>22</v>
      </c>
      <c r="B27" s="83"/>
      <c r="C27" s="83"/>
      <c r="D27" s="101" t="s">
        <v>17</v>
      </c>
      <c r="E27" s="101"/>
      <c r="F27" s="155" t="s">
        <v>18</v>
      </c>
      <c r="G27" s="156"/>
      <c r="H27" s="91">
        <v>100.17700000000001</v>
      </c>
      <c r="I27" s="92"/>
    </row>
    <row r="28" spans="1:9" ht="43.15" customHeight="1" x14ac:dyDescent="0.2">
      <c r="A28" s="94" t="s">
        <v>16</v>
      </c>
      <c r="B28" s="95"/>
      <c r="C28" s="95"/>
      <c r="D28" s="95"/>
      <c r="E28" s="96"/>
      <c r="F28" s="84" t="s">
        <v>9</v>
      </c>
      <c r="G28" s="85"/>
      <c r="H28" s="85"/>
      <c r="I28" s="86"/>
    </row>
    <row r="29" spans="1:9" ht="18" customHeight="1" x14ac:dyDescent="0.2">
      <c r="A29" s="78" t="s">
        <v>86</v>
      </c>
      <c r="B29" s="79"/>
      <c r="C29" s="79"/>
      <c r="D29" s="99">
        <v>45404</v>
      </c>
      <c r="E29" s="100"/>
      <c r="F29" s="125"/>
      <c r="G29" s="99"/>
      <c r="H29" s="97"/>
      <c r="I29" s="98"/>
    </row>
  </sheetData>
  <mergeCells count="69">
    <mergeCell ref="E23:G23"/>
    <mergeCell ref="E24:G24"/>
    <mergeCell ref="E25:G25"/>
    <mergeCell ref="F26:G26"/>
    <mergeCell ref="F27:G27"/>
    <mergeCell ref="G4:I4"/>
    <mergeCell ref="A1:I1"/>
    <mergeCell ref="A2:C2"/>
    <mergeCell ref="D2:I2"/>
    <mergeCell ref="A3:C3"/>
    <mergeCell ref="D3:I3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A8:B8"/>
    <mergeCell ref="C8:E8"/>
    <mergeCell ref="H8:I8"/>
    <mergeCell ref="A9:B9"/>
    <mergeCell ref="C9:E9"/>
    <mergeCell ref="H9:I9"/>
    <mergeCell ref="F8:G8"/>
    <mergeCell ref="F9:G9"/>
    <mergeCell ref="A10:A11"/>
    <mergeCell ref="B10:E11"/>
    <mergeCell ref="H11:I11"/>
    <mergeCell ref="B12:E12"/>
    <mergeCell ref="H12:I12"/>
    <mergeCell ref="F10:I10"/>
    <mergeCell ref="F11:G11"/>
    <mergeCell ref="F12:G12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7:D17"/>
    <mergeCell ref="E17:G17"/>
    <mergeCell ref="A18:D18"/>
    <mergeCell ref="E18:G18"/>
    <mergeCell ref="A19:D19"/>
    <mergeCell ref="E19:G19"/>
    <mergeCell ref="A20:D20"/>
    <mergeCell ref="E20:G20"/>
    <mergeCell ref="A21:D21"/>
    <mergeCell ref="E21:G21"/>
    <mergeCell ref="A22:D22"/>
    <mergeCell ref="E22:G22"/>
    <mergeCell ref="A26:C26"/>
    <mergeCell ref="D26:E26"/>
    <mergeCell ref="H26:I26"/>
    <mergeCell ref="A27:C27"/>
    <mergeCell ref="D27:E27"/>
    <mergeCell ref="H27:I27"/>
    <mergeCell ref="A28:E28"/>
    <mergeCell ref="A29:C29"/>
    <mergeCell ref="D29:E29"/>
    <mergeCell ref="H29:I29"/>
    <mergeCell ref="F28:I28"/>
    <mergeCell ref="F29:G29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workbookViewId="0">
      <selection activeCell="D5" sqref="D5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52</v>
      </c>
      <c r="B1" s="32" t="s">
        <v>23</v>
      </c>
      <c r="C1" s="32" t="s">
        <v>24</v>
      </c>
      <c r="D1" s="32" t="s">
        <v>53</v>
      </c>
      <c r="E1" s="33"/>
      <c r="F1" s="31" t="s">
        <v>52</v>
      </c>
      <c r="G1" s="32" t="s">
        <v>23</v>
      </c>
      <c r="H1" s="32" t="s">
        <v>24</v>
      </c>
      <c r="I1" s="32" t="s">
        <v>53</v>
      </c>
    </row>
    <row r="2" spans="1:9" x14ac:dyDescent="0.2">
      <c r="A2" s="29" t="s">
        <v>63</v>
      </c>
      <c r="B2" s="9">
        <v>15.529</v>
      </c>
      <c r="C2" s="9">
        <v>115.685</v>
      </c>
      <c r="D2" s="9">
        <f>C2-B2</f>
        <v>100.15600000000001</v>
      </c>
      <c r="F2" s="29" t="s">
        <v>58</v>
      </c>
      <c r="G2" s="9"/>
      <c r="H2" s="9"/>
      <c r="I2" s="9">
        <f>H2-G2</f>
        <v>0</v>
      </c>
    </row>
    <row r="3" spans="1:9" x14ac:dyDescent="0.2">
      <c r="A3" s="29" t="s">
        <v>64</v>
      </c>
      <c r="B3" s="9">
        <v>15.420999999999999</v>
      </c>
      <c r="C3" s="9">
        <v>115.502</v>
      </c>
      <c r="D3" s="9">
        <f t="shared" ref="D3:D21" si="0">C3-B3</f>
        <v>100.08099999999999</v>
      </c>
      <c r="F3" s="29" t="s">
        <v>59</v>
      </c>
      <c r="G3" s="9"/>
      <c r="H3" s="9"/>
      <c r="I3" s="9">
        <f t="shared" ref="I3:I16" si="1">H3-G3</f>
        <v>0</v>
      </c>
    </row>
    <row r="4" spans="1:9" x14ac:dyDescent="0.2">
      <c r="A4" s="29" t="s">
        <v>65</v>
      </c>
      <c r="B4" s="9">
        <v>15.502000000000001</v>
      </c>
      <c r="C4" s="9">
        <v>115.791</v>
      </c>
      <c r="D4" s="9">
        <f t="shared" si="0"/>
        <v>100.289</v>
      </c>
      <c r="F4" s="29" t="s">
        <v>60</v>
      </c>
      <c r="G4" s="9"/>
      <c r="H4" s="9"/>
      <c r="I4" s="9">
        <f t="shared" si="1"/>
        <v>0</v>
      </c>
    </row>
    <row r="5" spans="1:9" x14ac:dyDescent="0.2">
      <c r="A5" s="29" t="s">
        <v>66</v>
      </c>
      <c r="B5" s="9">
        <v>15.481999999999999</v>
      </c>
      <c r="C5" s="9">
        <v>115.607</v>
      </c>
      <c r="D5" s="9">
        <f t="shared" si="0"/>
        <v>100.125</v>
      </c>
      <c r="F5" s="29" t="s">
        <v>61</v>
      </c>
      <c r="G5" s="9"/>
      <c r="H5" s="9"/>
      <c r="I5" s="9">
        <f t="shared" si="1"/>
        <v>0</v>
      </c>
    </row>
    <row r="6" spans="1:9" x14ac:dyDescent="0.2">
      <c r="A6" s="29" t="s">
        <v>67</v>
      </c>
      <c r="B6" s="9">
        <v>15.558999999999999</v>
      </c>
      <c r="C6" s="9">
        <v>115.89700000000001</v>
      </c>
      <c r="D6" s="9">
        <f t="shared" si="0"/>
        <v>100.33800000000001</v>
      </c>
      <c r="F6" s="29"/>
      <c r="G6" s="9"/>
      <c r="H6" s="9"/>
      <c r="I6" s="9">
        <f t="shared" si="1"/>
        <v>0</v>
      </c>
    </row>
    <row r="7" spans="1:9" x14ac:dyDescent="0.2">
      <c r="A7" s="29" t="s">
        <v>68</v>
      </c>
      <c r="B7" s="9">
        <v>15.488</v>
      </c>
      <c r="C7" s="9">
        <v>115.505</v>
      </c>
      <c r="D7" s="9">
        <f t="shared" si="0"/>
        <v>100.017</v>
      </c>
      <c r="F7" s="28"/>
      <c r="G7" s="9"/>
      <c r="H7" s="9"/>
      <c r="I7" s="9">
        <f t="shared" si="1"/>
        <v>0</v>
      </c>
    </row>
    <row r="8" spans="1:9" x14ac:dyDescent="0.2">
      <c r="A8" s="29" t="s">
        <v>69</v>
      </c>
      <c r="B8" s="9">
        <v>15.555999999999999</v>
      </c>
      <c r="C8" s="9">
        <v>115.604</v>
      </c>
      <c r="D8" s="9">
        <f t="shared" si="0"/>
        <v>100.048</v>
      </c>
      <c r="F8" s="28"/>
      <c r="G8" s="9"/>
      <c r="H8" s="9"/>
      <c r="I8" s="9">
        <f t="shared" si="1"/>
        <v>0</v>
      </c>
    </row>
    <row r="9" spans="1:9" x14ac:dyDescent="0.2">
      <c r="A9" s="29" t="s">
        <v>70</v>
      </c>
      <c r="B9" s="9">
        <v>15.289</v>
      </c>
      <c r="C9" s="9">
        <v>115.32599999999999</v>
      </c>
      <c r="D9" s="9">
        <f t="shared" si="0"/>
        <v>100.03699999999999</v>
      </c>
      <c r="F9" s="28"/>
      <c r="G9" s="9"/>
      <c r="H9" s="9"/>
      <c r="I9" s="9">
        <f t="shared" si="1"/>
        <v>0</v>
      </c>
    </row>
    <row r="10" spans="1:9" x14ac:dyDescent="0.2">
      <c r="A10" s="29" t="s">
        <v>71</v>
      </c>
      <c r="B10" s="9">
        <v>15.215</v>
      </c>
      <c r="C10" s="9">
        <v>115.337</v>
      </c>
      <c r="D10" s="9">
        <f t="shared" si="0"/>
        <v>100.122</v>
      </c>
      <c r="F10" s="28"/>
      <c r="G10" s="9"/>
      <c r="H10" s="9"/>
      <c r="I10" s="9">
        <f t="shared" si="1"/>
        <v>0</v>
      </c>
    </row>
    <row r="11" spans="1:9" x14ac:dyDescent="0.2">
      <c r="A11" s="29" t="s">
        <v>72</v>
      </c>
      <c r="B11" s="9">
        <v>15.449</v>
      </c>
      <c r="C11" s="9">
        <v>115.76300000000001</v>
      </c>
      <c r="D11" s="9">
        <f t="shared" si="0"/>
        <v>100.31400000000001</v>
      </c>
      <c r="F11" s="28"/>
      <c r="G11" s="9"/>
      <c r="H11" s="9"/>
      <c r="I11" s="9">
        <f t="shared" si="1"/>
        <v>0</v>
      </c>
    </row>
    <row r="12" spans="1:9" x14ac:dyDescent="0.2">
      <c r="A12" s="29" t="s">
        <v>73</v>
      </c>
      <c r="B12" s="9">
        <v>15.568</v>
      </c>
      <c r="C12" s="9">
        <v>115.604</v>
      </c>
      <c r="D12" s="9">
        <f t="shared" si="0"/>
        <v>100.036</v>
      </c>
      <c r="F12" s="28"/>
      <c r="G12" s="9"/>
      <c r="H12" s="9"/>
      <c r="I12" s="9">
        <f t="shared" si="1"/>
        <v>0</v>
      </c>
    </row>
    <row r="13" spans="1:9" x14ac:dyDescent="0.2">
      <c r="A13" s="29" t="s">
        <v>74</v>
      </c>
      <c r="B13" s="9">
        <v>15.499000000000001</v>
      </c>
      <c r="C13" s="9">
        <v>115.52800000000001</v>
      </c>
      <c r="D13" s="9">
        <f t="shared" si="0"/>
        <v>100.02900000000001</v>
      </c>
      <c r="F13" s="28"/>
      <c r="G13" s="9"/>
      <c r="H13" s="9"/>
      <c r="I13" s="9">
        <f t="shared" si="1"/>
        <v>0</v>
      </c>
    </row>
    <row r="14" spans="1:9" x14ac:dyDescent="0.2">
      <c r="A14" s="29" t="s">
        <v>75</v>
      </c>
      <c r="B14" s="9">
        <v>15.42</v>
      </c>
      <c r="C14" s="9">
        <v>115.45699999999999</v>
      </c>
      <c r="D14" s="9">
        <f t="shared" si="0"/>
        <v>100.03699999999999</v>
      </c>
      <c r="F14" s="28"/>
      <c r="G14" s="9"/>
      <c r="H14" s="9"/>
      <c r="I14" s="9">
        <f t="shared" si="1"/>
        <v>0</v>
      </c>
    </row>
    <row r="15" spans="1:9" x14ac:dyDescent="0.2">
      <c r="A15" s="29" t="s">
        <v>76</v>
      </c>
      <c r="B15" s="9">
        <v>15.202</v>
      </c>
      <c r="C15" s="9">
        <v>115.313</v>
      </c>
      <c r="D15" s="9">
        <f t="shared" si="0"/>
        <v>100.111</v>
      </c>
      <c r="F15" s="28"/>
      <c r="G15" s="9"/>
      <c r="H15" s="9"/>
      <c r="I15" s="9">
        <f t="shared" si="1"/>
        <v>0</v>
      </c>
    </row>
    <row r="16" spans="1:9" x14ac:dyDescent="0.2">
      <c r="A16" s="29" t="s">
        <v>77</v>
      </c>
      <c r="B16" s="9">
        <v>15.394</v>
      </c>
      <c r="C16" s="9">
        <v>115.431</v>
      </c>
      <c r="D16" s="9">
        <f t="shared" si="0"/>
        <v>100.03699999999999</v>
      </c>
      <c r="F16" s="28"/>
      <c r="G16" s="9"/>
      <c r="H16" s="9"/>
      <c r="I16" s="9">
        <f t="shared" si="1"/>
        <v>0</v>
      </c>
    </row>
    <row r="17" spans="1:4" x14ac:dyDescent="0.2">
      <c r="A17" s="29" t="s">
        <v>78</v>
      </c>
      <c r="B17" s="9">
        <v>15.727</v>
      </c>
      <c r="C17" s="9">
        <v>116.337</v>
      </c>
      <c r="D17" s="9">
        <f t="shared" si="0"/>
        <v>100.61</v>
      </c>
    </row>
    <row r="18" spans="1:4" x14ac:dyDescent="0.2">
      <c r="A18" s="29" t="s">
        <v>79</v>
      </c>
      <c r="B18" s="9">
        <v>15.506</v>
      </c>
      <c r="C18" s="9">
        <v>115.995</v>
      </c>
      <c r="D18" s="9">
        <f t="shared" si="0"/>
        <v>100.489</v>
      </c>
    </row>
    <row r="19" spans="1:4" x14ac:dyDescent="0.2">
      <c r="A19" s="29" t="s">
        <v>80</v>
      </c>
      <c r="B19" s="9">
        <v>15.553000000000001</v>
      </c>
      <c r="C19" s="9">
        <v>115.639</v>
      </c>
      <c r="D19" s="9">
        <f t="shared" si="0"/>
        <v>100.086</v>
      </c>
    </row>
    <row r="20" spans="1:4" x14ac:dyDescent="0.2">
      <c r="A20" s="29" t="s">
        <v>81</v>
      </c>
      <c r="B20" s="9">
        <v>16.327000000000002</v>
      </c>
      <c r="C20" s="9">
        <v>116.377</v>
      </c>
      <c r="D20" s="9">
        <f t="shared" si="0"/>
        <v>100.05</v>
      </c>
    </row>
    <row r="21" spans="1:4" x14ac:dyDescent="0.2">
      <c r="A21" s="29" t="s">
        <v>82</v>
      </c>
      <c r="B21" s="36">
        <v>15.119</v>
      </c>
      <c r="C21" s="28">
        <v>115.251</v>
      </c>
      <c r="D21" s="9">
        <f t="shared" si="0"/>
        <v>100.13200000000001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2024-04-28T23:55:46Z</cp:lastPrinted>
  <dcterms:created xsi:type="dcterms:W3CDTF">2024-04-02T02:54:16Z</dcterms:created>
  <dcterms:modified xsi:type="dcterms:W3CDTF">2024-04-28T23:55:48Z</dcterms:modified>
</cp:coreProperties>
</file>