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svg" ContentType="image/svg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drawings/drawing2.xml" ContentType="application/vnd.openxmlformats-officedocument.drawing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drawings/drawing3.xml" ContentType="application/vnd.openxmlformats-officedocument.drawing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drawings/drawing4.xml" ContentType="application/vnd.openxmlformats-officedocument.drawing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drawings/drawing5.xml" ContentType="application/vnd.openxmlformats-officedocument.drawing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drawings/drawing6.xml" ContentType="application/vnd.openxmlformats-officedocument.drawing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drawings/drawing7.xml" ContentType="application/vnd.openxmlformats-officedocument.drawing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drawings/drawing8.xml" ContentType="application/vnd.openxmlformats-officedocument.drawing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drawings/drawing9.xml" ContentType="application/vnd.openxmlformats-officedocument.drawing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drawings/drawing10.xml" ContentType="application/vnd.openxmlformats-officedocument.drawing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drawings/drawing11.xml" ContentType="application/vnd.openxmlformats-officedocument.drawing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drawings/drawing12.xml" ContentType="application/vnd.openxmlformats-officedocument.drawing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drawings/drawing13.xml" ContentType="application/vnd.openxmlformats-officedocument.drawing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drawings/drawing14.xml" ContentType="application/vnd.openxmlformats-officedocument.drawing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drawings/drawing15.xml" ContentType="application/vnd.openxmlformats-officedocument.drawing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gunasama\Desktop\Borang baru Edited\Digestion\Gerhadt\"/>
    </mc:Choice>
  </mc:AlternateContent>
  <xr:revisionPtr revIDLastSave="0" documentId="13_ncr:1_{C0A2D899-7205-4AD7-9166-48588D25BCCF}" xr6:coauthVersionLast="36" xr6:coauthVersionMax="36" xr10:uidLastSave="{00000000-0000-0000-0000-000000000000}"/>
  <bookViews>
    <workbookView xWindow="-105" yWindow="-105" windowWidth="23250" windowHeight="12720" xr2:uid="{00000000-000D-0000-FFFF-FFFF00000000}"/>
  </bookViews>
  <sheets>
    <sheet name="FormGerhadt" sheetId="7" r:id="rId1"/>
    <sheet name="SAMPEL 1 " sheetId="13" r:id="rId2"/>
    <sheet name="SAMPEL 2" sheetId="14" r:id="rId3"/>
    <sheet name="SAMPEL 3" sheetId="15" r:id="rId4"/>
    <sheet name="SAMPEL 4" sheetId="16" r:id="rId5"/>
    <sheet name="SAMPEL 5" sheetId="17" r:id="rId6"/>
    <sheet name="SAMPEL 6" sheetId="18" r:id="rId7"/>
    <sheet name="SAMPEL 7" sheetId="19" r:id="rId8"/>
    <sheet name="SAMPEL 8" sheetId="20" r:id="rId9"/>
    <sheet name="SAMPEL 9" sheetId="21" r:id="rId10"/>
    <sheet name="SAMPEL 10" sheetId="22" r:id="rId11"/>
    <sheet name="SAMPEL 11" sheetId="23" r:id="rId12"/>
    <sheet name="SAMPEL 12" sheetId="24" r:id="rId13"/>
    <sheet name="SAMPEL 13" sheetId="25" r:id="rId14"/>
    <sheet name="SAMPEL 14)" sheetId="29" r:id="rId15"/>
    <sheet name="SAMPEL 15" sheetId="27" r:id="rId16"/>
  </sheets>
  <calcPr calcId="191029"/>
</workbook>
</file>

<file path=xl/calcChain.xml><?xml version="1.0" encoding="utf-8"?>
<calcChain xmlns="http://schemas.openxmlformats.org/spreadsheetml/2006/main">
  <c r="C8" i="27" l="1"/>
  <c r="C8" i="29"/>
  <c r="C8" i="25"/>
  <c r="C8" i="24"/>
  <c r="C8" i="23"/>
  <c r="C8" i="22"/>
  <c r="C8" i="21"/>
  <c r="C8" i="20"/>
  <c r="C8" i="19"/>
  <c r="C8" i="18"/>
  <c r="C8" i="17"/>
  <c r="C8" i="16"/>
  <c r="C8" i="15"/>
  <c r="E4" i="27" l="1"/>
  <c r="E4" i="29"/>
  <c r="E4" i="25"/>
  <c r="E4" i="24"/>
  <c r="E4" i="23"/>
  <c r="E4" i="22"/>
  <c r="E4" i="21"/>
  <c r="E4" i="20"/>
  <c r="E4" i="19"/>
  <c r="E4" i="18"/>
  <c r="E4" i="17"/>
  <c r="E4" i="16"/>
  <c r="E4" i="15"/>
  <c r="E4" i="14"/>
  <c r="E4" i="13"/>
  <c r="F5" i="7" l="1"/>
  <c r="F6" i="7"/>
  <c r="F7" i="7"/>
  <c r="F3" i="7"/>
  <c r="F2" i="7"/>
  <c r="F8" i="7"/>
  <c r="F20" i="7" l="1"/>
  <c r="F21" i="7"/>
  <c r="F22" i="7"/>
  <c r="D28" i="7" l="1"/>
  <c r="D29" i="7"/>
  <c r="H7" i="7" l="1"/>
  <c r="H6" i="7"/>
  <c r="H5" i="7"/>
  <c r="H8" i="7" s="1"/>
  <c r="H3" i="7"/>
  <c r="H10" i="7" l="1"/>
  <c r="H9" i="7"/>
  <c r="H12" i="7"/>
  <c r="H11" i="7"/>
  <c r="H14" i="7" s="1"/>
  <c r="H17" i="7" s="1"/>
  <c r="H13" i="7"/>
  <c r="H19" i="7" l="1"/>
  <c r="H18" i="7"/>
  <c r="H15" i="7"/>
  <c r="H16" i="7"/>
  <c r="H20" i="7"/>
  <c r="H21" i="7"/>
  <c r="H22" i="7"/>
  <c r="D3" i="27" l="1"/>
  <c r="D3" i="29"/>
  <c r="D3" i="25"/>
  <c r="D2" i="27"/>
  <c r="D2" i="29"/>
  <c r="D29" i="29"/>
  <c r="A29" i="29"/>
  <c r="F9" i="29"/>
  <c r="G14" i="29" s="1"/>
  <c r="F8" i="29"/>
  <c r="F15" i="29" s="1"/>
  <c r="F7" i="29"/>
  <c r="E5" i="29"/>
  <c r="D2" i="25"/>
  <c r="D29" i="27"/>
  <c r="A29" i="27"/>
  <c r="F9" i="27"/>
  <c r="G15" i="27" s="1"/>
  <c r="F8" i="27"/>
  <c r="F15" i="27" s="1"/>
  <c r="F7" i="27"/>
  <c r="E5" i="27"/>
  <c r="D29" i="25"/>
  <c r="A29" i="25"/>
  <c r="F9" i="25"/>
  <c r="G14" i="25" s="1"/>
  <c r="F8" i="25"/>
  <c r="F13" i="25" s="1"/>
  <c r="F7" i="25"/>
  <c r="E5" i="25"/>
  <c r="J22" i="7"/>
  <c r="H17" i="27" s="1"/>
  <c r="J21" i="7"/>
  <c r="H17" i="29" s="1"/>
  <c r="J20" i="7"/>
  <c r="H17" i="25" s="1"/>
  <c r="G13" i="27" l="1"/>
  <c r="G13" i="29"/>
  <c r="G15" i="29"/>
  <c r="G12" i="29"/>
  <c r="G13" i="25"/>
  <c r="G12" i="25"/>
  <c r="G15" i="25"/>
  <c r="F13" i="27"/>
  <c r="F13" i="29"/>
  <c r="F14" i="29"/>
  <c r="F12" i="29"/>
  <c r="F14" i="27"/>
  <c r="G14" i="27"/>
  <c r="F12" i="27"/>
  <c r="G12" i="27"/>
  <c r="F14" i="25"/>
  <c r="F12" i="25"/>
  <c r="F15" i="25"/>
  <c r="J8" i="7" l="1"/>
  <c r="D3" i="24"/>
  <c r="D2" i="24"/>
  <c r="D3" i="23"/>
  <c r="D2" i="23"/>
  <c r="D3" i="22"/>
  <c r="D2" i="22"/>
  <c r="D3" i="21"/>
  <c r="D2" i="21"/>
  <c r="D3" i="20"/>
  <c r="D2" i="20"/>
  <c r="D3" i="19"/>
  <c r="D2" i="19"/>
  <c r="D3" i="18"/>
  <c r="D2" i="18"/>
  <c r="D3" i="17"/>
  <c r="D2" i="17"/>
  <c r="D3" i="16"/>
  <c r="D2" i="16"/>
  <c r="D3" i="15"/>
  <c r="D2" i="15"/>
  <c r="D3" i="14"/>
  <c r="D2" i="14"/>
  <c r="D29" i="24"/>
  <c r="A29" i="24"/>
  <c r="F9" i="24"/>
  <c r="F8" i="24"/>
  <c r="F7" i="24"/>
  <c r="E5" i="24"/>
  <c r="D2" i="13"/>
  <c r="F13" i="24" l="1"/>
  <c r="F14" i="24"/>
  <c r="F15" i="24"/>
  <c r="F12" i="24"/>
  <c r="G15" i="24"/>
  <c r="G12" i="24"/>
  <c r="G13" i="24"/>
  <c r="G14" i="24"/>
  <c r="J10" i="7"/>
  <c r="H17" i="15" s="1"/>
  <c r="J11" i="7"/>
  <c r="H17" i="16" s="1"/>
  <c r="J12" i="7"/>
  <c r="H17" i="17" s="1"/>
  <c r="J13" i="7"/>
  <c r="H17" i="18" s="1"/>
  <c r="J14" i="7"/>
  <c r="H17" i="19" s="1"/>
  <c r="J15" i="7"/>
  <c r="H17" i="20" s="1"/>
  <c r="J16" i="7"/>
  <c r="H17" i="21" s="1"/>
  <c r="J17" i="7"/>
  <c r="H17" i="22" s="1"/>
  <c r="J18" i="7"/>
  <c r="H17" i="23" s="1"/>
  <c r="J19" i="7"/>
  <c r="H17" i="24" s="1"/>
  <c r="J9" i="7"/>
  <c r="H17" i="14" s="1"/>
  <c r="J5" i="7"/>
  <c r="D29" i="23"/>
  <c r="A29" i="23"/>
  <c r="F9" i="23"/>
  <c r="F8" i="23"/>
  <c r="F7" i="23"/>
  <c r="E5" i="23"/>
  <c r="D29" i="22"/>
  <c r="A29" i="22"/>
  <c r="F9" i="22"/>
  <c r="F8" i="22"/>
  <c r="F7" i="22"/>
  <c r="E5" i="22"/>
  <c r="D29" i="21"/>
  <c r="A29" i="21"/>
  <c r="F9" i="21"/>
  <c r="F8" i="21"/>
  <c r="F7" i="21"/>
  <c r="E5" i="21"/>
  <c r="D29" i="20"/>
  <c r="A29" i="20"/>
  <c r="F9" i="20"/>
  <c r="F8" i="20"/>
  <c r="F7" i="20"/>
  <c r="E5" i="20"/>
  <c r="D29" i="19"/>
  <c r="A29" i="19"/>
  <c r="F9" i="19"/>
  <c r="F8" i="19"/>
  <c r="F7" i="19"/>
  <c r="E5" i="19"/>
  <c r="D29" i="18"/>
  <c r="A29" i="18"/>
  <c r="F9" i="18"/>
  <c r="F8" i="18"/>
  <c r="F7" i="18"/>
  <c r="E5" i="18"/>
  <c r="D29" i="17"/>
  <c r="A29" i="17"/>
  <c r="F9" i="17"/>
  <c r="F8" i="17"/>
  <c r="F7" i="17"/>
  <c r="E5" i="17"/>
  <c r="D29" i="16"/>
  <c r="A29" i="16"/>
  <c r="F9" i="16"/>
  <c r="F8" i="16"/>
  <c r="F7" i="16"/>
  <c r="E5" i="16"/>
  <c r="D29" i="15"/>
  <c r="A29" i="15"/>
  <c r="F9" i="15"/>
  <c r="F8" i="15"/>
  <c r="F7" i="15"/>
  <c r="E5" i="15"/>
  <c r="D29" i="14"/>
  <c r="A29" i="14"/>
  <c r="F9" i="14"/>
  <c r="F8" i="14"/>
  <c r="F7" i="14"/>
  <c r="E5" i="14"/>
  <c r="C8" i="14" s="1"/>
  <c r="D29" i="13"/>
  <c r="A29" i="13"/>
  <c r="F9" i="13"/>
  <c r="F8" i="13"/>
  <c r="F7" i="13"/>
  <c r="E5" i="13"/>
  <c r="C8" i="13" s="1"/>
  <c r="D3" i="13"/>
  <c r="F14" i="14" l="1"/>
  <c r="F15" i="14"/>
  <c r="F12" i="14"/>
  <c r="F13" i="14"/>
  <c r="G14" i="19"/>
  <c r="G15" i="19"/>
  <c r="G12" i="19"/>
  <c r="G13" i="19"/>
  <c r="F14" i="20"/>
  <c r="F15" i="20"/>
  <c r="F12" i="20"/>
  <c r="F13" i="20"/>
  <c r="G13" i="14"/>
  <c r="G14" i="14"/>
  <c r="G15" i="14"/>
  <c r="G12" i="14"/>
  <c r="F13" i="15"/>
  <c r="F14" i="15"/>
  <c r="F15" i="15"/>
  <c r="F12" i="15"/>
  <c r="G13" i="20"/>
  <c r="G14" i="20"/>
  <c r="G15" i="20"/>
  <c r="G12" i="20"/>
  <c r="F13" i="21"/>
  <c r="F14" i="21"/>
  <c r="F15" i="21"/>
  <c r="F12" i="21"/>
  <c r="G15" i="15"/>
  <c r="G12" i="15"/>
  <c r="G13" i="15"/>
  <c r="G14" i="15"/>
  <c r="F15" i="16"/>
  <c r="F12" i="16"/>
  <c r="F13" i="16"/>
  <c r="F14" i="16"/>
  <c r="G15" i="21"/>
  <c r="G12" i="21"/>
  <c r="G13" i="21"/>
  <c r="G14" i="21"/>
  <c r="F15" i="22"/>
  <c r="F12" i="22"/>
  <c r="F13" i="22"/>
  <c r="F14" i="22"/>
  <c r="G14" i="16"/>
  <c r="G15" i="16"/>
  <c r="G12" i="16"/>
  <c r="G13" i="16"/>
  <c r="F14" i="17"/>
  <c r="F15" i="17"/>
  <c r="F12" i="17"/>
  <c r="F13" i="17"/>
  <c r="G14" i="22"/>
  <c r="G15" i="22"/>
  <c r="G12" i="22"/>
  <c r="G13" i="22"/>
  <c r="F14" i="23"/>
  <c r="F15" i="23"/>
  <c r="F12" i="23"/>
  <c r="F13" i="23"/>
  <c r="G13" i="17"/>
  <c r="G14" i="17"/>
  <c r="G15" i="17"/>
  <c r="G12" i="17"/>
  <c r="F13" i="18"/>
  <c r="F14" i="18"/>
  <c r="F15" i="18"/>
  <c r="F12" i="18"/>
  <c r="G13" i="23"/>
  <c r="G14" i="23"/>
  <c r="G15" i="23"/>
  <c r="G12" i="23"/>
  <c r="F15" i="13"/>
  <c r="F12" i="13"/>
  <c r="F13" i="13"/>
  <c r="F14" i="13"/>
  <c r="G15" i="18"/>
  <c r="G12" i="18"/>
  <c r="G13" i="18"/>
  <c r="G14" i="18"/>
  <c r="F15" i="19"/>
  <c r="F12" i="19"/>
  <c r="F13" i="19"/>
  <c r="F14" i="19"/>
  <c r="G14" i="13"/>
  <c r="G15" i="13"/>
  <c r="G12" i="13"/>
  <c r="G13" i="13"/>
  <c r="H17" i="13"/>
  <c r="E32" i="7" l="1"/>
  <c r="D32" i="7"/>
  <c r="F32" i="7"/>
  <c r="D30" i="7"/>
  <c r="G32" i="7"/>
  <c r="C32" i="7" l="1"/>
  <c r="F19" i="7"/>
  <c r="F18" i="7" l="1"/>
  <c r="F17" i="7"/>
  <c r="F16" i="7"/>
  <c r="F15" i="7"/>
  <c r="F14" i="7"/>
  <c r="F13" i="7"/>
  <c r="F12" i="7"/>
  <c r="F11" i="7"/>
  <c r="F10" i="7"/>
  <c r="F9" i="7"/>
  <c r="G7" i="25" l="1"/>
  <c r="G7" i="29"/>
  <c r="G7" i="27"/>
  <c r="G8" i="25"/>
  <c r="G8" i="29"/>
  <c r="G8" i="27"/>
  <c r="G9" i="29"/>
  <c r="G9" i="25"/>
  <c r="G9" i="27"/>
  <c r="G7" i="24"/>
  <c r="G7" i="19"/>
  <c r="G7" i="18"/>
  <c r="G7" i="14"/>
  <c r="G7" i="13"/>
  <c r="G7" i="23"/>
  <c r="G7" i="17"/>
  <c r="G7" i="22"/>
  <c r="G7" i="16"/>
  <c r="G7" i="21"/>
  <c r="G7" i="15"/>
  <c r="G7" i="20"/>
  <c r="G8" i="24"/>
  <c r="G8" i="13"/>
  <c r="G8" i="23"/>
  <c r="G8" i="16"/>
  <c r="G8" i="22"/>
  <c r="G8" i="21"/>
  <c r="G8" i="15"/>
  <c r="G8" i="20"/>
  <c r="G8" i="19"/>
  <c r="G8" i="14"/>
  <c r="G8" i="18"/>
  <c r="G8" i="17"/>
  <c r="G9" i="24"/>
  <c r="G9" i="17"/>
  <c r="G9" i="16"/>
  <c r="G9" i="21"/>
  <c r="G9" i="20"/>
  <c r="G9" i="19"/>
  <c r="G9" i="14"/>
  <c r="G9" i="18"/>
  <c r="G9" i="13"/>
  <c r="G9" i="23"/>
  <c r="G9" i="22"/>
  <c r="G9" i="15"/>
</calcChain>
</file>

<file path=xl/sharedStrings.xml><?xml version="1.0" encoding="utf-8"?>
<sst xmlns="http://schemas.openxmlformats.org/spreadsheetml/2006/main" count="838" uniqueCount="83">
  <si>
    <r>
      <rPr>
        <b/>
        <sz val="12"/>
        <rFont val="Times New Roman"/>
        <family val="1"/>
      </rPr>
      <t xml:space="preserve">UNIT ANALISIS TRADISIONAL
</t>
    </r>
    <r>
      <rPr>
        <b/>
        <sz val="12"/>
        <rFont val="Times New Roman"/>
        <family val="1"/>
      </rPr>
      <t>BORANG PERLULUHAN SAMPEL PRODUK TRADISIONAL (I)</t>
    </r>
  </si>
  <si>
    <r>
      <rPr>
        <sz val="11"/>
        <rFont val="Times New Roman"/>
        <family val="1"/>
      </rPr>
      <t>IQC ID</t>
    </r>
  </si>
  <si>
    <r>
      <rPr>
        <sz val="11"/>
        <rFont val="Times New Roman"/>
        <family val="1"/>
      </rPr>
      <t>IQC BLANK</t>
    </r>
  </si>
  <si>
    <r>
      <rPr>
        <sz val="11"/>
        <rFont val="Times New Roman"/>
        <family val="1"/>
      </rPr>
      <t>IQC A</t>
    </r>
  </si>
  <si>
    <r>
      <rPr>
        <sz val="11"/>
        <rFont val="Times New Roman"/>
        <family val="1"/>
      </rPr>
      <t>IQC B</t>
    </r>
  </si>
  <si>
    <r>
      <rPr>
        <b/>
        <sz val="11"/>
        <rFont val="Times New Roman"/>
        <family val="1"/>
      </rPr>
      <t>KAEDAH PERLULUHAN (PKKK/200/HMS/003; PKKK/200/HMS/004; PKKK/200/HMS/005)</t>
    </r>
  </si>
  <si>
    <r>
      <rPr>
        <b/>
        <sz val="11"/>
        <rFont val="Times New Roman"/>
        <family val="1"/>
      </rPr>
      <t>TANDATANGAN PENYEMAK &amp; TARIKH:</t>
    </r>
  </si>
  <si>
    <t>Berat sampel (g)</t>
  </si>
  <si>
    <t>Berat bersih larutan (g)</t>
  </si>
  <si>
    <t>As</t>
  </si>
  <si>
    <t>Hg</t>
  </si>
  <si>
    <t>Pb</t>
  </si>
  <si>
    <t>Cd</t>
  </si>
  <si>
    <t xml:space="preserve">TANDATANGAN PENGANALISIS &amp; TARIKH:     </t>
  </si>
  <si>
    <t>Lekatkan cetakan berat di sini</t>
  </si>
  <si>
    <t>Berat bersih larutan sampel
(Berat akhir - Berat botol plastik):</t>
  </si>
  <si>
    <t>CETAKAN BERAT SAMPEL</t>
  </si>
  <si>
    <t>IQC B</t>
  </si>
  <si>
    <t xml:space="preserve">Berat botol plastik:                  
</t>
  </si>
  <si>
    <t xml:space="preserve">Berat akhir:                        (Selepas pencairan sampel)
</t>
  </si>
  <si>
    <t xml:space="preserve">INTERNAL QUALITY CONTROL (IQC)                            </t>
  </si>
  <si>
    <t xml:space="preserve">Analytical Balance: </t>
  </si>
  <si>
    <t xml:space="preserve">XP 205DR </t>
  </si>
  <si>
    <t>MSA 225S-100-DA</t>
  </si>
  <si>
    <t>PG 603S</t>
  </si>
  <si>
    <t xml:space="preserve">MSE 225S-100-DU </t>
  </si>
  <si>
    <t xml:space="preserve"> Berat sampel:</t>
  </si>
  <si>
    <r>
      <t>Lain-lain:</t>
    </r>
    <r>
      <rPr>
        <u/>
        <sz val="10"/>
        <color rgb="FF000000"/>
        <rFont val="Times New Roman"/>
        <family val="1"/>
      </rPr>
      <t xml:space="preserve">                           </t>
    </r>
  </si>
  <si>
    <t>Microwave ___________</t>
  </si>
  <si>
    <t xml:space="preserve">                </t>
  </si>
  <si>
    <r>
      <rPr>
        <b/>
        <sz val="11"/>
        <rFont val="Times New Roman"/>
        <family val="1"/>
      </rPr>
      <t>□ KAEDAH A:</t>
    </r>
    <r>
      <rPr>
        <sz val="11"/>
        <rFont val="Times New Roman"/>
        <family val="1"/>
      </rPr>
      <t xml:space="preserve"> Program “TRAD Liquid/ Pill” </t>
    </r>
  </si>
  <si>
    <r>
      <rPr>
        <b/>
        <sz val="11"/>
        <rFont val="Times New Roman"/>
        <family val="1"/>
      </rPr>
      <t>□ KAEDAH B:</t>
    </r>
    <r>
      <rPr>
        <sz val="11"/>
        <rFont val="Times New Roman"/>
        <family val="1"/>
      </rPr>
      <t xml:space="preserve"> Program “TRAD Softcaps” </t>
    </r>
  </si>
  <si>
    <r>
      <rPr>
        <b/>
        <sz val="11"/>
        <rFont val="Times New Roman"/>
        <family val="1"/>
      </rPr>
      <t>□ KAEDAH C:</t>
    </r>
    <r>
      <rPr>
        <sz val="11"/>
        <rFont val="Times New Roman"/>
        <family val="1"/>
      </rPr>
      <t xml:space="preserve"> Program “TRAD Powder”</t>
    </r>
  </si>
  <si>
    <r>
      <rPr>
        <b/>
        <sz val="11"/>
        <rFont val="Times New Roman"/>
        <family val="1"/>
      </rPr>
      <t>□ KAEDAH D:</t>
    </r>
    <r>
      <rPr>
        <sz val="11"/>
        <rFont val="Times New Roman"/>
        <family val="1"/>
      </rPr>
      <t xml:space="preserve"> Program “TRAD Ointment”</t>
    </r>
  </si>
  <si>
    <r>
      <rPr>
        <b/>
        <sz val="11"/>
        <rFont val="Times New Roman"/>
        <family val="1"/>
      </rPr>
      <t xml:space="preserve">□ KAEDAH E: </t>
    </r>
    <r>
      <rPr>
        <sz val="11"/>
        <rFont val="Times New Roman"/>
        <family val="1"/>
      </rPr>
      <t xml:space="preserve"> Heating Mantle </t>
    </r>
    <r>
      <rPr>
        <u/>
        <sz val="11"/>
        <rFont val="Times New Roman"/>
        <family val="1"/>
      </rPr>
      <t xml:space="preserve">                  </t>
    </r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</si>
  <si>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</t>
    </r>
  </si>
  <si>
    <r>
      <rPr>
        <u/>
        <sz val="10"/>
        <color rgb="FF000000"/>
        <rFont val="Times New Roman"/>
        <family val="1"/>
      </rPr>
      <t xml:space="preserve">                             </t>
    </r>
    <r>
      <rPr>
        <sz val="10"/>
        <color rgb="FF000000"/>
        <rFont val="Times New Roman"/>
        <family val="1"/>
      </rPr>
      <t xml:space="preserve"> g</t>
    </r>
  </si>
  <si>
    <t xml:space="preserve">                           HNO3                 H2O2                 HCl</t>
  </si>
  <si>
    <r>
      <t xml:space="preserve">Mix Std ID: TRAD </t>
    </r>
    <r>
      <rPr>
        <u/>
        <sz val="10"/>
        <color rgb="FF000000"/>
        <rFont val="Times New Roman"/>
        <family val="1"/>
      </rPr>
      <t xml:space="preserve">                  </t>
    </r>
  </si>
  <si>
    <r>
      <rPr>
        <b/>
        <sz val="11"/>
        <rFont val="Times New Roman"/>
        <family val="1"/>
      </rPr>
      <t xml:space="preserve">REAGENT BLANK (RB) ID: </t>
    </r>
    <r>
      <rPr>
        <sz val="11"/>
        <rFont val="Times New Roman"/>
        <family val="1"/>
      </rPr>
      <t xml:space="preserve">                                     </t>
    </r>
  </si>
  <si>
    <t>NO. SAMPEL</t>
  </si>
  <si>
    <t>BENTUK DOSEJ</t>
  </si>
  <si>
    <t>Sila Pilih</t>
  </si>
  <si>
    <t>HNO3</t>
  </si>
  <si>
    <t>HCL</t>
  </si>
  <si>
    <t>H2O2</t>
  </si>
  <si>
    <t>NO SAMPEL</t>
  </si>
  <si>
    <t>BTL AWAL</t>
  </si>
  <si>
    <t>BTL AKHIR</t>
  </si>
  <si>
    <t>BERAT BERSIH</t>
  </si>
  <si>
    <t>Sila masukkan Blank</t>
  </si>
  <si>
    <t>Sila masukkan IQC A</t>
  </si>
  <si>
    <t>Sila masukkan IQC B</t>
  </si>
  <si>
    <t>Sampel 1</t>
  </si>
  <si>
    <t>Sampel 2</t>
  </si>
  <si>
    <t>Sampel 3</t>
  </si>
  <si>
    <t>Sampel 4</t>
  </si>
  <si>
    <t>Sampel 5</t>
  </si>
  <si>
    <t>Sampel 6</t>
  </si>
  <si>
    <t>Sampel 7</t>
  </si>
  <si>
    <t>Sampel 8</t>
  </si>
  <si>
    <t>Sampel 9</t>
  </si>
  <si>
    <t>Sampel 10</t>
  </si>
  <si>
    <t>Sampel 11</t>
  </si>
  <si>
    <t>Sampel 12</t>
  </si>
  <si>
    <t>BERAT SAMPEL</t>
  </si>
  <si>
    <t>Internal Quality Control (IQC)</t>
  </si>
  <si>
    <t>Contoh: IQC POW 200324</t>
  </si>
  <si>
    <t>Mix Std ID: TRAD  </t>
  </si>
  <si>
    <r>
      <t xml:space="preserve">Microwave </t>
    </r>
    <r>
      <rPr>
        <u/>
        <sz val="11"/>
        <color rgb="FF000000"/>
        <rFont val="Times New Roman"/>
        <family val="1"/>
      </rPr>
      <t xml:space="preserve">___             _ </t>
    </r>
  </si>
  <si>
    <t>Knife Mill</t>
  </si>
  <si>
    <t>Tarikh</t>
  </si>
  <si>
    <t>Nama Penganalisis</t>
  </si>
  <si>
    <t>KNIFE MIL</t>
  </si>
  <si>
    <t>MICROWAVE</t>
  </si>
  <si>
    <t>Content of elements spiked (µg) (Gerhadt)</t>
  </si>
  <si>
    <t>Content of elements spiked in IQC sample (µg/g)  [content of elements spiked ÷ sample weight]</t>
  </si>
  <si>
    <t>Sampel 13</t>
  </si>
  <si>
    <t>Sampel 14</t>
  </si>
  <si>
    <t>Sampel 15</t>
  </si>
  <si>
    <t>Sila masukkan RB GH A</t>
  </si>
  <si>
    <t>Sila masukkan RB GH B</t>
  </si>
  <si>
    <t>RB ID. Contoh: RB GH A &amp;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</si>
</sst>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##0.0;###0.0"/>
    <numFmt numFmtId="165" formatCode="###0.00;###0.00"/>
    <numFmt numFmtId="166" formatCode="###0;###0"/>
    <numFmt numFmtId="167" formatCode="0.000"/>
    <numFmt numFmtId="168" formatCode="[$-14409]dd/mm/yyyy;@"/>
  </numFmts>
  <fonts count="25" x14ac:knownFonts="1">
    <font>
      <sz val="10"/>
      <color rgb="FF000000"/>
      <name val="Times New Roman"/>
      <charset val="204"/>
    </font>
    <font>
      <b/>
      <sz val="11"/>
      <name val="Times New Roman"/>
      <family val="1"/>
    </font>
    <font>
      <sz val="11"/>
      <name val="Times New Roman"/>
      <family val="1"/>
    </font>
    <font>
      <sz val="11"/>
      <color rgb="FF000000"/>
      <name val="Times New Roman"/>
      <family val="2"/>
    </font>
    <font>
      <sz val="10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u/>
      <sz val="11"/>
      <name val="Times New Roman"/>
      <family val="1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u/>
      <sz val="10"/>
      <color rgb="FF000000"/>
      <name val="Times New Roman"/>
      <family val="1"/>
    </font>
    <font>
      <i/>
      <sz val="11"/>
      <color rgb="FF7F7F7F"/>
      <name val="Calibri"/>
      <family val="2"/>
      <scheme val="minor"/>
    </font>
    <font>
      <i/>
      <sz val="8"/>
      <color rgb="FF7F7F7F"/>
      <name val="Calibri"/>
      <family val="2"/>
      <scheme val="minor"/>
    </font>
    <font>
      <sz val="11"/>
      <color rgb="FF000000"/>
      <name val="Times New Roman"/>
      <family val="1"/>
    </font>
    <font>
      <u/>
      <sz val="11"/>
      <color rgb="FF000000"/>
      <name val="Times New Roman"/>
      <family val="1"/>
    </font>
    <font>
      <sz val="11"/>
      <name val="Calibri"/>
      <family val="2"/>
      <scheme val="minor"/>
    </font>
    <font>
      <i/>
      <sz val="10"/>
      <color rgb="FF000000"/>
      <name val="Times New Roman"/>
      <family val="1"/>
    </font>
    <font>
      <sz val="14"/>
      <color rgb="FF000000"/>
      <name val="Times New Roman"/>
      <family val="1"/>
    </font>
    <font>
      <i/>
      <sz val="8"/>
      <color rgb="FF000000"/>
      <name val="Times New Roman"/>
      <family val="1"/>
    </font>
    <font>
      <b/>
      <sz val="12"/>
      <color rgb="FF000000"/>
      <name val="Times New Roman"/>
      <family val="1"/>
    </font>
    <font>
      <sz val="10"/>
      <color theme="0"/>
      <name val="Times New Roman"/>
      <family val="1"/>
    </font>
    <font>
      <sz val="11"/>
      <color theme="0"/>
      <name val="Calibri"/>
      <family val="2"/>
      <scheme val="minor"/>
    </font>
    <font>
      <sz val="10"/>
      <color theme="0"/>
      <name val="Segoe UI Symbol"/>
      <family val="2"/>
    </font>
    <font>
      <sz val="10"/>
      <color theme="0" tint="-0.1499984740745262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166">
    <xf numFmtId="0" fontId="0" fillId="0" borderId="0" xfId="0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10" fillId="0" borderId="26" xfId="0" applyFont="1" applyBorder="1" applyAlignment="1">
      <alignment horizontal="center" vertical="top"/>
    </xf>
    <xf numFmtId="0" fontId="6" fillId="0" borderId="0" xfId="0" applyFont="1" applyAlignment="1">
      <alignment horizontal="left" vertical="top"/>
    </xf>
    <xf numFmtId="167" fontId="0" fillId="0" borderId="1" xfId="0" applyNumberForma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7" fillId="0" borderId="26" xfId="0" applyFont="1" applyBorder="1" applyAlignment="1">
      <alignment vertical="center" wrapText="1"/>
    </xf>
    <xf numFmtId="0" fontId="0" fillId="0" borderId="27" xfId="0" applyBorder="1" applyAlignment="1">
      <alignment vertical="center" wrapText="1"/>
    </xf>
    <xf numFmtId="0" fontId="0" fillId="0" borderId="28" xfId="0" applyBorder="1" applyAlignment="1">
      <alignment vertical="center" wrapText="1"/>
    </xf>
    <xf numFmtId="0" fontId="9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9" fillId="0" borderId="26" xfId="0" applyFont="1" applyBorder="1" applyAlignment="1">
      <alignment vertical="center" wrapText="1"/>
    </xf>
    <xf numFmtId="0" fontId="15" fillId="0" borderId="25" xfId="0" applyFont="1" applyBorder="1" applyAlignment="1">
      <alignment horizontal="left"/>
    </xf>
    <xf numFmtId="0" fontId="14" fillId="0" borderId="13" xfId="0" applyFont="1" applyBorder="1" applyAlignment="1">
      <alignment horizontal="left"/>
    </xf>
    <xf numFmtId="0" fontId="14" fillId="0" borderId="28" xfId="0" applyFont="1" applyBorder="1" applyAlignment="1">
      <alignment horizontal="left"/>
    </xf>
    <xf numFmtId="167" fontId="7" fillId="2" borderId="2" xfId="0" applyNumberFormat="1" applyFont="1" applyFill="1" applyBorder="1" applyAlignment="1">
      <alignment horizontal="center" vertical="center" wrapText="1"/>
    </xf>
    <xf numFmtId="0" fontId="7" fillId="2" borderId="34" xfId="0" applyFont="1" applyFill="1" applyBorder="1" applyAlignment="1">
      <alignment vertical="center" wrapText="1"/>
    </xf>
    <xf numFmtId="0" fontId="7" fillId="2" borderId="9" xfId="0" applyFont="1" applyFill="1" applyBorder="1" applyAlignment="1">
      <alignment vertical="center"/>
    </xf>
    <xf numFmtId="0" fontId="7" fillId="2" borderId="34" xfId="0" applyFont="1" applyFill="1" applyBorder="1" applyAlignment="1">
      <alignment horizontal="right" vertical="center"/>
    </xf>
    <xf numFmtId="0" fontId="9" fillId="0" borderId="0" xfId="0" applyFont="1" applyAlignment="1">
      <alignment horizontal="left" vertical="top"/>
    </xf>
    <xf numFmtId="0" fontId="16" fillId="0" borderId="35" xfId="0" applyFont="1" applyBorder="1" applyAlignment="1">
      <alignment horizontal="left"/>
    </xf>
    <xf numFmtId="0" fontId="10" fillId="0" borderId="36" xfId="0" applyFont="1" applyBorder="1" applyAlignment="1">
      <alignment horizontal="center" vertical="top" wrapText="1"/>
    </xf>
    <xf numFmtId="0" fontId="14" fillId="0" borderId="0" xfId="0" applyFont="1" applyBorder="1" applyAlignment="1">
      <alignment horizontal="left"/>
    </xf>
    <xf numFmtId="0" fontId="14" fillId="0" borderId="27" xfId="0" applyFont="1" applyBorder="1" applyAlignment="1">
      <alignment horizontal="left"/>
    </xf>
    <xf numFmtId="0" fontId="14" fillId="0" borderId="24" xfId="0" applyFont="1" applyBorder="1" applyAlignment="1">
      <alignment horizontal="left"/>
    </xf>
    <xf numFmtId="0" fontId="7" fillId="0" borderId="2" xfId="0" applyFont="1" applyBorder="1" applyAlignment="1">
      <alignment horizontal="center" vertical="center" wrapText="1"/>
    </xf>
    <xf numFmtId="0" fontId="17" fillId="0" borderId="0" xfId="0" applyFont="1" applyAlignment="1">
      <alignment horizontal="left" vertical="top"/>
    </xf>
    <xf numFmtId="0" fontId="0" fillId="0" borderId="36" xfId="0" applyFont="1" applyBorder="1" applyAlignment="1"/>
    <xf numFmtId="0" fontId="9" fillId="0" borderId="36" xfId="0" applyFont="1" applyBorder="1" applyAlignment="1"/>
    <xf numFmtId="167" fontId="0" fillId="0" borderId="36" xfId="0" applyNumberFormat="1" applyFont="1" applyBorder="1" applyAlignment="1"/>
    <xf numFmtId="167" fontId="0" fillId="0" borderId="0" xfId="0" applyNumberFormat="1" applyAlignment="1">
      <alignment horizontal="left" vertical="top"/>
    </xf>
    <xf numFmtId="167" fontId="0" fillId="3" borderId="36" xfId="0" applyNumberFormat="1" applyFont="1" applyFill="1" applyBorder="1" applyAlignment="1"/>
    <xf numFmtId="0" fontId="1" fillId="0" borderId="12" xfId="0" applyFont="1" applyBorder="1" applyAlignment="1">
      <alignment horizontal="left" vertical="center"/>
    </xf>
    <xf numFmtId="167" fontId="19" fillId="0" borderId="0" xfId="0" applyNumberFormat="1" applyFont="1" applyAlignment="1">
      <alignment horizontal="left" vertical="top"/>
    </xf>
    <xf numFmtId="0" fontId="0" fillId="0" borderId="0" xfId="0" applyAlignment="1">
      <alignment horizontal="center" vertical="top"/>
    </xf>
    <xf numFmtId="0" fontId="1" fillId="0" borderId="23" xfId="0" applyFont="1" applyBorder="1" applyAlignment="1">
      <alignment horizontal="left" vertical="center"/>
    </xf>
    <xf numFmtId="0" fontId="9" fillId="0" borderId="24" xfId="0" applyFont="1" applyBorder="1" applyAlignment="1">
      <alignment horizontal="left" vertical="center"/>
    </xf>
    <xf numFmtId="0" fontId="9" fillId="0" borderId="25" xfId="0" applyFont="1" applyBorder="1" applyAlignment="1">
      <alignment horizontal="left" vertical="center"/>
    </xf>
    <xf numFmtId="0" fontId="7" fillId="0" borderId="2" xfId="0" applyFont="1" applyBorder="1" applyAlignment="1">
      <alignment horizontal="center" vertical="center" wrapText="1"/>
    </xf>
    <xf numFmtId="0" fontId="14" fillId="0" borderId="0" xfId="0" applyFont="1" applyBorder="1" applyAlignment="1">
      <alignment horizontal="left"/>
    </xf>
    <xf numFmtId="0" fontId="14" fillId="0" borderId="24" xfId="0" applyFont="1" applyBorder="1" applyAlignment="1">
      <alignment horizontal="left"/>
    </xf>
    <xf numFmtId="0" fontId="14" fillId="0" borderId="27" xfId="0" applyFont="1" applyBorder="1" applyAlignment="1">
      <alignment horizontal="left"/>
    </xf>
    <xf numFmtId="168" fontId="9" fillId="0" borderId="36" xfId="0" applyNumberFormat="1" applyFont="1" applyBorder="1" applyAlignment="1"/>
    <xf numFmtId="0" fontId="9" fillId="0" borderId="27" xfId="0" applyFont="1" applyBorder="1" applyAlignment="1">
      <alignment vertical="center" wrapText="1"/>
    </xf>
    <xf numFmtId="0" fontId="10" fillId="0" borderId="36" xfId="0" applyFont="1" applyBorder="1" applyAlignment="1">
      <alignment horizontal="center" vertical="top"/>
    </xf>
    <xf numFmtId="0" fontId="16" fillId="0" borderId="36" xfId="0" applyFont="1" applyBorder="1" applyAlignment="1">
      <alignment horizontal="center"/>
    </xf>
    <xf numFmtId="0" fontId="0" fillId="3" borderId="36" xfId="0" applyFill="1" applyBorder="1" applyAlignment="1">
      <alignment horizontal="center" vertical="top"/>
    </xf>
    <xf numFmtId="0" fontId="9" fillId="0" borderId="36" xfId="0" applyFont="1" applyBorder="1" applyAlignment="1">
      <alignment horizontal="left"/>
    </xf>
    <xf numFmtId="0" fontId="21" fillId="0" borderId="0" xfId="0" applyFont="1" applyAlignment="1">
      <alignment horizontal="left" vertical="top"/>
    </xf>
    <xf numFmtId="0" fontId="21" fillId="0" borderId="0" xfId="0" applyFont="1" applyAlignment="1">
      <alignment horizontal="center" vertical="top"/>
    </xf>
    <xf numFmtId="167" fontId="21" fillId="0" borderId="0" xfId="0" applyNumberFormat="1" applyFont="1" applyAlignment="1">
      <alignment horizontal="left" vertical="top"/>
    </xf>
    <xf numFmtId="0" fontId="10" fillId="0" borderId="36" xfId="0" applyFont="1" applyBorder="1" applyAlignment="1">
      <alignment horizontal="left" vertical="top" wrapText="1"/>
    </xf>
    <xf numFmtId="167" fontId="10" fillId="0" borderId="36" xfId="0" applyNumberFormat="1" applyFont="1" applyBorder="1" applyAlignment="1">
      <alignment horizontal="left" vertical="top" wrapText="1"/>
    </xf>
    <xf numFmtId="167" fontId="10" fillId="0" borderId="36" xfId="0" applyNumberFormat="1" applyFont="1" applyBorder="1" applyAlignment="1">
      <alignment horizontal="center" vertical="top" wrapText="1"/>
    </xf>
    <xf numFmtId="167" fontId="0" fillId="0" borderId="36" xfId="0" applyNumberFormat="1" applyBorder="1" applyAlignment="1">
      <alignment horizontal="center" vertical="top"/>
    </xf>
    <xf numFmtId="0" fontId="10" fillId="0" borderId="9" xfId="0" applyFont="1" applyBorder="1" applyAlignment="1">
      <alignment horizontal="center" vertical="top"/>
    </xf>
    <xf numFmtId="0" fontId="0" fillId="3" borderId="9" xfId="0" applyFill="1" applyBorder="1" applyAlignment="1">
      <alignment horizontal="center" vertical="top"/>
    </xf>
    <xf numFmtId="0" fontId="16" fillId="0" borderId="9" xfId="0" applyFont="1" applyBorder="1" applyAlignment="1">
      <alignment horizontal="center"/>
    </xf>
    <xf numFmtId="0" fontId="22" fillId="0" borderId="0" xfId="0" applyFont="1" applyBorder="1" applyAlignment="1">
      <alignment horizontal="left"/>
    </xf>
    <xf numFmtId="167" fontId="23" fillId="0" borderId="0" xfId="0" applyNumberFormat="1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vertical="top"/>
    </xf>
    <xf numFmtId="0" fontId="14" fillId="0" borderId="0" xfId="0" applyFont="1" applyBorder="1" applyAlignment="1">
      <alignment horizontal="left"/>
    </xf>
    <xf numFmtId="0" fontId="14" fillId="0" borderId="27" xfId="0" applyFont="1" applyBorder="1" applyAlignment="1">
      <alignment horizontal="left"/>
    </xf>
    <xf numFmtId="0" fontId="14" fillId="0" borderId="24" xfId="0" applyFont="1" applyBorder="1" applyAlignment="1">
      <alignment horizontal="left"/>
    </xf>
    <xf numFmtId="0" fontId="7" fillId="0" borderId="2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0" fillId="3" borderId="10" xfId="0" applyFill="1" applyBorder="1" applyAlignment="1">
      <alignment horizontal="center" vertical="top"/>
    </xf>
    <xf numFmtId="167" fontId="24" fillId="3" borderId="36" xfId="0" applyNumberFormat="1" applyFont="1" applyFill="1" applyBorder="1" applyAlignment="1"/>
    <xf numFmtId="0" fontId="24" fillId="3" borderId="9" xfId="0" applyFont="1" applyFill="1" applyBorder="1" applyAlignment="1">
      <alignment horizontal="center" vertical="top"/>
    </xf>
    <xf numFmtId="0" fontId="24" fillId="3" borderId="36" xfId="0" applyFont="1" applyFill="1" applyBorder="1" applyAlignment="1">
      <alignment horizontal="center" vertical="top"/>
    </xf>
    <xf numFmtId="0" fontId="21" fillId="0" borderId="0" xfId="0" applyFont="1" applyAlignment="1">
      <alignment vertical="top"/>
    </xf>
    <xf numFmtId="0" fontId="0" fillId="4" borderId="36" xfId="0" applyFont="1" applyFill="1" applyBorder="1" applyAlignment="1">
      <alignment horizontal="center"/>
    </xf>
    <xf numFmtId="0" fontId="24" fillId="3" borderId="36" xfId="0" applyFont="1" applyFill="1" applyBorder="1" applyAlignment="1">
      <alignment horizontal="center"/>
    </xf>
    <xf numFmtId="49" fontId="9" fillId="0" borderId="36" xfId="0" applyNumberFormat="1" applyFont="1" applyBorder="1" applyAlignment="1"/>
    <xf numFmtId="0" fontId="6" fillId="0" borderId="23" xfId="0" applyFont="1" applyBorder="1" applyAlignment="1">
      <alignment horizontal="left" vertical="top" wrapText="1"/>
    </xf>
    <xf numFmtId="0" fontId="6" fillId="0" borderId="24" xfId="0" applyFont="1" applyBorder="1" applyAlignment="1">
      <alignment horizontal="left" vertical="top" wrapText="1"/>
    </xf>
    <xf numFmtId="0" fontId="6" fillId="0" borderId="25" xfId="0" applyFont="1" applyBorder="1" applyAlignment="1">
      <alignment horizontal="left" vertical="top" wrapText="1"/>
    </xf>
    <xf numFmtId="0" fontId="1" fillId="0" borderId="23" xfId="0" applyFont="1" applyBorder="1" applyAlignment="1">
      <alignment horizontal="left" vertical="top" wrapText="1"/>
    </xf>
    <xf numFmtId="0" fontId="1" fillId="0" borderId="24" xfId="0" applyFont="1" applyBorder="1" applyAlignment="1">
      <alignment horizontal="left" vertical="top" wrapText="1"/>
    </xf>
    <xf numFmtId="0" fontId="1" fillId="0" borderId="25" xfId="0" applyFont="1" applyBorder="1" applyAlignment="1">
      <alignment horizontal="left" vertical="top" wrapText="1"/>
    </xf>
    <xf numFmtId="0" fontId="20" fillId="0" borderId="26" xfId="0" applyFont="1" applyBorder="1" applyAlignment="1">
      <alignment horizontal="center" vertical="center"/>
    </xf>
    <xf numFmtId="0" fontId="20" fillId="0" borderId="27" xfId="0" applyFont="1" applyBorder="1" applyAlignment="1">
      <alignment horizontal="center" vertical="center"/>
    </xf>
    <xf numFmtId="168" fontId="20" fillId="0" borderId="27" xfId="0" applyNumberFormat="1" applyFont="1" applyBorder="1" applyAlignment="1">
      <alignment horizontal="center" vertical="center"/>
    </xf>
    <xf numFmtId="168" fontId="20" fillId="0" borderId="28" xfId="0" applyNumberFormat="1" applyFont="1" applyBorder="1" applyAlignment="1">
      <alignment horizontal="center" vertical="center"/>
    </xf>
    <xf numFmtId="0" fontId="10" fillId="0" borderId="27" xfId="0" applyFont="1" applyBorder="1" applyAlignment="1">
      <alignment horizontal="center" vertical="top"/>
    </xf>
    <xf numFmtId="0" fontId="10" fillId="0" borderId="28" xfId="0" applyFont="1" applyBorder="1" applyAlignment="1">
      <alignment horizontal="center" vertical="top"/>
    </xf>
    <xf numFmtId="0" fontId="4" fillId="0" borderId="12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13" fillId="0" borderId="24" xfId="1" applyFont="1" applyFill="1" applyBorder="1" applyAlignment="1">
      <alignment horizontal="center" vertical="center" wrapText="1"/>
    </xf>
    <xf numFmtId="0" fontId="13" fillId="0" borderId="25" xfId="1" applyFont="1" applyFill="1" applyBorder="1" applyAlignment="1">
      <alignment horizontal="center" vertical="center" wrapText="1"/>
    </xf>
    <xf numFmtId="0" fontId="4" fillId="0" borderId="26" xfId="0" applyFont="1" applyBorder="1" applyAlignment="1">
      <alignment horizontal="left" vertical="center" wrapText="1"/>
    </xf>
    <xf numFmtId="0" fontId="4" fillId="0" borderId="27" xfId="0" applyFont="1" applyBorder="1" applyAlignment="1">
      <alignment horizontal="left" vertical="center" wrapText="1"/>
    </xf>
    <xf numFmtId="0" fontId="13" fillId="0" borderId="27" xfId="1" applyFont="1" applyFill="1" applyBorder="1" applyAlignment="1">
      <alignment horizontal="center" vertical="center" wrapText="1"/>
    </xf>
    <xf numFmtId="0" fontId="9" fillId="0" borderId="27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14" fillId="0" borderId="0" xfId="0" applyFont="1" applyBorder="1" applyAlignment="1">
      <alignment horizontal="left"/>
    </xf>
    <xf numFmtId="0" fontId="7" fillId="0" borderId="26" xfId="0" applyFont="1" applyBorder="1" applyAlignment="1">
      <alignment horizontal="left"/>
    </xf>
    <xf numFmtId="0" fontId="7" fillId="0" borderId="27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14" fillId="0" borderId="27" xfId="0" applyFont="1" applyBorder="1" applyAlignment="1">
      <alignment horizontal="left"/>
    </xf>
    <xf numFmtId="0" fontId="7" fillId="0" borderId="23" xfId="0" applyFont="1" applyBorder="1" applyAlignment="1">
      <alignment horizontal="left"/>
    </xf>
    <xf numFmtId="0" fontId="7" fillId="0" borderId="24" xfId="0" applyFont="1" applyBorder="1" applyAlignment="1">
      <alignment horizontal="left"/>
    </xf>
    <xf numFmtId="0" fontId="14" fillId="0" borderId="24" xfId="0" applyFont="1" applyBorder="1" applyAlignment="1">
      <alignment horizontal="left"/>
    </xf>
    <xf numFmtId="0" fontId="15" fillId="0" borderId="24" xfId="0" applyFont="1" applyBorder="1" applyAlignment="1">
      <alignment horizontal="left"/>
    </xf>
    <xf numFmtId="165" fontId="3" fillId="0" borderId="2" xfId="0" applyNumberFormat="1" applyFont="1" applyBorder="1" applyAlignment="1">
      <alignment horizontal="center" vertical="center" wrapText="1"/>
    </xf>
    <xf numFmtId="165" fontId="3" fillId="0" borderId="3" xfId="0" applyNumberFormat="1" applyFont="1" applyBorder="1" applyAlignment="1">
      <alignment horizontal="center" vertical="center" wrapText="1"/>
    </xf>
    <xf numFmtId="165" fontId="3" fillId="0" borderId="4" xfId="0" applyNumberFormat="1" applyFont="1" applyBorder="1" applyAlignment="1">
      <alignment horizontal="center" vertical="center" wrapText="1"/>
    </xf>
    <xf numFmtId="167" fontId="0" fillId="0" borderId="2" xfId="0" applyNumberFormat="1" applyBorder="1" applyAlignment="1">
      <alignment horizontal="center" vertical="center" wrapText="1"/>
    </xf>
    <xf numFmtId="167" fontId="0" fillId="0" borderId="18" xfId="0" applyNumberFormat="1" applyBorder="1" applyAlignment="1">
      <alignment horizontal="center" vertical="center" wrapText="1"/>
    </xf>
    <xf numFmtId="166" fontId="3" fillId="0" borderId="2" xfId="0" applyNumberFormat="1" applyFont="1" applyBorder="1" applyAlignment="1">
      <alignment horizontal="center" vertical="center" wrapText="1"/>
    </xf>
    <xf numFmtId="166" fontId="3" fillId="0" borderId="3" xfId="0" applyNumberFormat="1" applyFont="1" applyBorder="1" applyAlignment="1">
      <alignment horizontal="center" vertical="center" wrapText="1"/>
    </xf>
    <xf numFmtId="166" fontId="3" fillId="0" borderId="4" xfId="0" applyNumberFormat="1" applyFont="1" applyBorder="1" applyAlignment="1">
      <alignment horizontal="center" vertical="center" wrapText="1"/>
    </xf>
    <xf numFmtId="0" fontId="0" fillId="0" borderId="30" xfId="0" applyBorder="1" applyAlignment="1">
      <alignment horizontal="left" vertical="top" wrapText="1"/>
    </xf>
    <xf numFmtId="0" fontId="0" fillId="0" borderId="20" xfId="0" applyBorder="1" applyAlignment="1">
      <alignment horizontal="left" vertical="top" wrapText="1"/>
    </xf>
    <xf numFmtId="0" fontId="2" fillId="0" borderId="1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164" fontId="3" fillId="0" borderId="2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164" fontId="3" fillId="0" borderId="4" xfId="0" applyNumberFormat="1" applyFont="1" applyBorder="1" applyAlignment="1">
      <alignment horizontal="center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9" fillId="0" borderId="17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167" fontId="2" fillId="2" borderId="2" xfId="0" applyNumberFormat="1" applyFont="1" applyFill="1" applyBorder="1" applyAlignment="1">
      <alignment horizontal="center" vertical="center" wrapText="1"/>
    </xf>
    <xf numFmtId="167" fontId="2" fillId="2" borderId="18" xfId="0" applyNumberFormat="1" applyFont="1" applyFill="1" applyBorder="1" applyAlignment="1">
      <alignment horizontal="center" vertical="center" wrapText="1"/>
    </xf>
    <xf numFmtId="0" fontId="0" fillId="0" borderId="17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15" xfId="0" applyBorder="1" applyAlignment="1">
      <alignment horizontal="center" vertical="center"/>
    </xf>
    <xf numFmtId="0" fontId="9" fillId="2" borderId="7" xfId="0" applyFont="1" applyFill="1" applyBorder="1" applyAlignment="1">
      <alignment horizontal="left" vertical="center"/>
    </xf>
    <xf numFmtId="0" fontId="9" fillId="2" borderId="33" xfId="0" applyFont="1" applyFill="1" applyBorder="1" applyAlignment="1">
      <alignment horizontal="left" vertical="center"/>
    </xf>
    <xf numFmtId="0" fontId="2" fillId="0" borderId="19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29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0" fontId="4" fillId="0" borderId="34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0" fillId="0" borderId="14" xfId="0" applyBorder="1" applyAlignment="1">
      <alignment horizontal="center" vertical="top" wrapText="1"/>
    </xf>
    <xf numFmtId="0" fontId="0" fillId="0" borderId="15" xfId="0" applyBorder="1" applyAlignment="1">
      <alignment horizontal="center" vertical="top" wrapText="1"/>
    </xf>
    <xf numFmtId="0" fontId="0" fillId="0" borderId="16" xfId="0" applyBorder="1" applyAlignment="1">
      <alignment horizontal="center" vertical="top" wrapText="1"/>
    </xf>
    <xf numFmtId="0" fontId="6" fillId="0" borderId="17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8" fillId="0" borderId="3" xfId="0" applyFont="1" applyBorder="1" applyAlignment="1">
      <alignment horizontal="center" vertical="center" wrapText="1"/>
    </xf>
    <xf numFmtId="0" fontId="18" fillId="0" borderId="18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29" xfId="0" applyFont="1" applyBorder="1" applyAlignment="1">
      <alignment horizontal="left" vertical="center" wrapText="1"/>
    </xf>
    <xf numFmtId="0" fontId="18" fillId="0" borderId="31" xfId="0" applyFont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0" fontId="18" fillId="0" borderId="32" xfId="0" applyFont="1" applyBorder="1" applyAlignment="1">
      <alignment horizontal="center" vertical="center" wrapText="1"/>
    </xf>
  </cellXfs>
  <cellStyles count="2">
    <cellStyle name="Explanatory Text" xfId="1" builtinId="53"/>
    <cellStyle name="Normal" xfId="0" builtinId="0"/>
  </cellStyles>
  <dxfs count="42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trlProps/ctrlProp1.xml><?xml version="1.0" encoding="utf-8"?>
<formControlPr xmlns="http://schemas.microsoft.com/office/spreadsheetml/2009/9/main" objectType="CheckBox" fmlaLink="FormGerhadt!$C$32" lockText="1" noThreeD="1"/>
</file>

<file path=xl/ctrlProps/ctrlProp10.xml><?xml version="1.0" encoding="utf-8"?>
<formControlPr xmlns="http://schemas.microsoft.com/office/spreadsheetml/2009/9/main" objectType="CheckBox" fmlaLink="FormGerhadt!$F$32" lockText="1" noThreeD="1"/>
</file>

<file path=xl/ctrlProps/ctrlProp100.xml><?xml version="1.0" encoding="utf-8"?>
<formControlPr xmlns="http://schemas.microsoft.com/office/spreadsheetml/2009/9/main" objectType="CheckBox" fmlaLink="FormGerhadt!$D$32" lockText="1" noThreeD="1"/>
</file>

<file path=xl/ctrlProps/ctrlProp101.xml><?xml version="1.0" encoding="utf-8"?>
<formControlPr xmlns="http://schemas.microsoft.com/office/spreadsheetml/2009/9/main" objectType="CheckBox" fmlaLink="FormGerhadt!$F$32" lockText="1" noThreeD="1"/>
</file>

<file path=xl/ctrlProps/ctrlProp102.xml><?xml version="1.0" encoding="utf-8"?>
<formControlPr xmlns="http://schemas.microsoft.com/office/spreadsheetml/2009/9/main" objectType="CheckBox" fmlaLink="FormGerhadt!$D$29" lockText="1" noThreeD="1"/>
</file>

<file path=xl/ctrlProps/ctrlProp103.xml><?xml version="1.0" encoding="utf-8"?>
<formControlPr xmlns="http://schemas.microsoft.com/office/spreadsheetml/2009/9/main" objectType="CheckBox" fmlaLink="FormGerhadt!$D$28" lockText="1" noThreeD="1"/>
</file>

<file path=xl/ctrlProps/ctrlProp104.xml><?xml version="1.0" encoding="utf-8"?>
<formControlPr xmlns="http://schemas.microsoft.com/office/spreadsheetml/2009/9/main" objectType="CheckBox" fmlaLink="FormGerhadt!$D$30" lockText="1" noThreeD="1"/>
</file>

<file path=xl/ctrlProps/ctrlProp105.xml><?xml version="1.0" encoding="utf-8"?>
<formControlPr xmlns="http://schemas.microsoft.com/office/spreadsheetml/2009/9/main" objectType="CheckBox" fmlaLink="FormGerhadt!$E$32" lockText="1" noThreeD="1"/>
</file>

<file path=xl/ctrlProps/ctrlProp11.xml><?xml version="1.0" encoding="utf-8"?>
<formControlPr xmlns="http://schemas.microsoft.com/office/spreadsheetml/2009/9/main" objectType="CheckBox" fmlaLink="FormGerhadt!$D$29" lockText="1" noThreeD="1"/>
</file>

<file path=xl/ctrlProps/ctrlProp12.xml><?xml version="1.0" encoding="utf-8"?>
<formControlPr xmlns="http://schemas.microsoft.com/office/spreadsheetml/2009/9/main" objectType="CheckBox" fmlaLink="FormGerhadt!$D$28" lockText="1" noThreeD="1"/>
</file>

<file path=xl/ctrlProps/ctrlProp13.xml><?xml version="1.0" encoding="utf-8"?>
<formControlPr xmlns="http://schemas.microsoft.com/office/spreadsheetml/2009/9/main" objectType="CheckBox" fmlaLink="FormGerhadt!$D$30" lockText="1" noThreeD="1"/>
</file>

<file path=xl/ctrlProps/ctrlProp14.xml><?xml version="1.0" encoding="utf-8"?>
<formControlPr xmlns="http://schemas.microsoft.com/office/spreadsheetml/2009/9/main" objectType="CheckBox" fmlaLink="FormGerhadt!$E$32" lockText="1" noThreeD="1"/>
</file>

<file path=xl/ctrlProps/ctrlProp15.xml><?xml version="1.0" encoding="utf-8"?>
<formControlPr xmlns="http://schemas.microsoft.com/office/spreadsheetml/2009/9/main" objectType="CheckBox" fmlaLink="FormGerhadt!$C$32" lockText="1" noThreeD="1"/>
</file>

<file path=xl/ctrlProps/ctrlProp16.xml><?xml version="1.0" encoding="utf-8"?>
<formControlPr xmlns="http://schemas.microsoft.com/office/spreadsheetml/2009/9/main" objectType="CheckBox" fmlaLink="FormGerhadt!$D$32" lockText="1" noThreeD="1"/>
</file>

<file path=xl/ctrlProps/ctrlProp17.xml><?xml version="1.0" encoding="utf-8"?>
<formControlPr xmlns="http://schemas.microsoft.com/office/spreadsheetml/2009/9/main" objectType="CheckBox" fmlaLink="FormGerhadt!$F$32" lockText="1" noThreeD="1"/>
</file>

<file path=xl/ctrlProps/ctrlProp18.xml><?xml version="1.0" encoding="utf-8"?>
<formControlPr xmlns="http://schemas.microsoft.com/office/spreadsheetml/2009/9/main" objectType="CheckBox" fmlaLink="FormGerhadt!$D$29" lockText="1" noThreeD="1"/>
</file>

<file path=xl/ctrlProps/ctrlProp19.xml><?xml version="1.0" encoding="utf-8"?>
<formControlPr xmlns="http://schemas.microsoft.com/office/spreadsheetml/2009/9/main" objectType="CheckBox" fmlaLink="FormGerhadt!$D$28" lockText="1" noThreeD="1"/>
</file>

<file path=xl/ctrlProps/ctrlProp2.xml><?xml version="1.0" encoding="utf-8"?>
<formControlPr xmlns="http://schemas.microsoft.com/office/spreadsheetml/2009/9/main" objectType="CheckBox" fmlaLink="FormGerhadt!$D$32" lockText="1" noThreeD="1"/>
</file>

<file path=xl/ctrlProps/ctrlProp20.xml><?xml version="1.0" encoding="utf-8"?>
<formControlPr xmlns="http://schemas.microsoft.com/office/spreadsheetml/2009/9/main" objectType="CheckBox" fmlaLink="FormGerhadt!$D$30" lockText="1" noThreeD="1"/>
</file>

<file path=xl/ctrlProps/ctrlProp21.xml><?xml version="1.0" encoding="utf-8"?>
<formControlPr xmlns="http://schemas.microsoft.com/office/spreadsheetml/2009/9/main" objectType="CheckBox" fmlaLink="FormGerhadt!$E$32" lockText="1" noThreeD="1"/>
</file>

<file path=xl/ctrlProps/ctrlProp22.xml><?xml version="1.0" encoding="utf-8"?>
<formControlPr xmlns="http://schemas.microsoft.com/office/spreadsheetml/2009/9/main" objectType="CheckBox" fmlaLink="FormGerhadt!$C$32" lockText="1" noThreeD="1"/>
</file>

<file path=xl/ctrlProps/ctrlProp23.xml><?xml version="1.0" encoding="utf-8"?>
<formControlPr xmlns="http://schemas.microsoft.com/office/spreadsheetml/2009/9/main" objectType="CheckBox" fmlaLink="FormGerhadt!$D$32" lockText="1" noThreeD="1"/>
</file>

<file path=xl/ctrlProps/ctrlProp24.xml><?xml version="1.0" encoding="utf-8"?>
<formControlPr xmlns="http://schemas.microsoft.com/office/spreadsheetml/2009/9/main" objectType="CheckBox" fmlaLink="FormGerhadt!$F$32" lockText="1" noThreeD="1"/>
</file>

<file path=xl/ctrlProps/ctrlProp25.xml><?xml version="1.0" encoding="utf-8"?>
<formControlPr xmlns="http://schemas.microsoft.com/office/spreadsheetml/2009/9/main" objectType="CheckBox" fmlaLink="FormGerhadt!$D$29" lockText="1" noThreeD="1"/>
</file>

<file path=xl/ctrlProps/ctrlProp26.xml><?xml version="1.0" encoding="utf-8"?>
<formControlPr xmlns="http://schemas.microsoft.com/office/spreadsheetml/2009/9/main" objectType="CheckBox" fmlaLink="FormGerhadt!$D$28" lockText="1" noThreeD="1"/>
</file>

<file path=xl/ctrlProps/ctrlProp27.xml><?xml version="1.0" encoding="utf-8"?>
<formControlPr xmlns="http://schemas.microsoft.com/office/spreadsheetml/2009/9/main" objectType="CheckBox" fmlaLink="FormGerhadt!$D$30" lockText="1" noThreeD="1"/>
</file>

<file path=xl/ctrlProps/ctrlProp28.xml><?xml version="1.0" encoding="utf-8"?>
<formControlPr xmlns="http://schemas.microsoft.com/office/spreadsheetml/2009/9/main" objectType="CheckBox" fmlaLink="FormGerhadt!$E$32" lockText="1" noThreeD="1"/>
</file>

<file path=xl/ctrlProps/ctrlProp29.xml><?xml version="1.0" encoding="utf-8"?>
<formControlPr xmlns="http://schemas.microsoft.com/office/spreadsheetml/2009/9/main" objectType="CheckBox" fmlaLink="FormGerhadt!$C$32" lockText="1" noThreeD="1"/>
</file>

<file path=xl/ctrlProps/ctrlProp3.xml><?xml version="1.0" encoding="utf-8"?>
<formControlPr xmlns="http://schemas.microsoft.com/office/spreadsheetml/2009/9/main" objectType="CheckBox" fmlaLink="FormGerhadt!$F$32" lockText="1" noThreeD="1"/>
</file>

<file path=xl/ctrlProps/ctrlProp30.xml><?xml version="1.0" encoding="utf-8"?>
<formControlPr xmlns="http://schemas.microsoft.com/office/spreadsheetml/2009/9/main" objectType="CheckBox" fmlaLink="FormGerhadt!$D$32" lockText="1" noThreeD="1"/>
</file>

<file path=xl/ctrlProps/ctrlProp31.xml><?xml version="1.0" encoding="utf-8"?>
<formControlPr xmlns="http://schemas.microsoft.com/office/spreadsheetml/2009/9/main" objectType="CheckBox" fmlaLink="FormGerhadt!$F$32" lockText="1" noThreeD="1"/>
</file>

<file path=xl/ctrlProps/ctrlProp32.xml><?xml version="1.0" encoding="utf-8"?>
<formControlPr xmlns="http://schemas.microsoft.com/office/spreadsheetml/2009/9/main" objectType="CheckBox" fmlaLink="FormGerhadt!$D$29" lockText="1" noThreeD="1"/>
</file>

<file path=xl/ctrlProps/ctrlProp33.xml><?xml version="1.0" encoding="utf-8"?>
<formControlPr xmlns="http://schemas.microsoft.com/office/spreadsheetml/2009/9/main" objectType="CheckBox" fmlaLink="FormGerhadt!$D$28" lockText="1" noThreeD="1"/>
</file>

<file path=xl/ctrlProps/ctrlProp34.xml><?xml version="1.0" encoding="utf-8"?>
<formControlPr xmlns="http://schemas.microsoft.com/office/spreadsheetml/2009/9/main" objectType="CheckBox" fmlaLink="FormGerhadt!$D$30" lockText="1" noThreeD="1"/>
</file>

<file path=xl/ctrlProps/ctrlProp35.xml><?xml version="1.0" encoding="utf-8"?>
<formControlPr xmlns="http://schemas.microsoft.com/office/spreadsheetml/2009/9/main" objectType="CheckBox" fmlaLink="FormGerhadt!$E$32" lockText="1" noThreeD="1"/>
</file>

<file path=xl/ctrlProps/ctrlProp36.xml><?xml version="1.0" encoding="utf-8"?>
<formControlPr xmlns="http://schemas.microsoft.com/office/spreadsheetml/2009/9/main" objectType="CheckBox" fmlaLink="FormGerhadt!$C$32" lockText="1" noThreeD="1"/>
</file>

<file path=xl/ctrlProps/ctrlProp37.xml><?xml version="1.0" encoding="utf-8"?>
<formControlPr xmlns="http://schemas.microsoft.com/office/spreadsheetml/2009/9/main" objectType="CheckBox" fmlaLink="FormGerhadt!$D$32" lockText="1" noThreeD="1"/>
</file>

<file path=xl/ctrlProps/ctrlProp38.xml><?xml version="1.0" encoding="utf-8"?>
<formControlPr xmlns="http://schemas.microsoft.com/office/spreadsheetml/2009/9/main" objectType="CheckBox" fmlaLink="FormGerhadt!$F$32" lockText="1" noThreeD="1"/>
</file>

<file path=xl/ctrlProps/ctrlProp39.xml><?xml version="1.0" encoding="utf-8"?>
<formControlPr xmlns="http://schemas.microsoft.com/office/spreadsheetml/2009/9/main" objectType="CheckBox" fmlaLink="FormGerhadt!$D$29" lockText="1" noThreeD="1"/>
</file>

<file path=xl/ctrlProps/ctrlProp4.xml><?xml version="1.0" encoding="utf-8"?>
<formControlPr xmlns="http://schemas.microsoft.com/office/spreadsheetml/2009/9/main" objectType="CheckBox" fmlaLink="FormGerhadt!$D$29" lockText="1" noThreeD="1"/>
</file>

<file path=xl/ctrlProps/ctrlProp40.xml><?xml version="1.0" encoding="utf-8"?>
<formControlPr xmlns="http://schemas.microsoft.com/office/spreadsheetml/2009/9/main" objectType="CheckBox" fmlaLink="FormGerhadt!$D$28" lockText="1" noThreeD="1"/>
</file>

<file path=xl/ctrlProps/ctrlProp41.xml><?xml version="1.0" encoding="utf-8"?>
<formControlPr xmlns="http://schemas.microsoft.com/office/spreadsheetml/2009/9/main" objectType="CheckBox" fmlaLink="FormGerhadt!$D$30" lockText="1" noThreeD="1"/>
</file>

<file path=xl/ctrlProps/ctrlProp42.xml><?xml version="1.0" encoding="utf-8"?>
<formControlPr xmlns="http://schemas.microsoft.com/office/spreadsheetml/2009/9/main" objectType="CheckBox" fmlaLink="FormGerhadt!$E$32" lockText="1" noThreeD="1"/>
</file>

<file path=xl/ctrlProps/ctrlProp43.xml><?xml version="1.0" encoding="utf-8"?>
<formControlPr xmlns="http://schemas.microsoft.com/office/spreadsheetml/2009/9/main" objectType="CheckBox" fmlaLink="FormGerhadt!$C$32" lockText="1" noThreeD="1"/>
</file>

<file path=xl/ctrlProps/ctrlProp44.xml><?xml version="1.0" encoding="utf-8"?>
<formControlPr xmlns="http://schemas.microsoft.com/office/spreadsheetml/2009/9/main" objectType="CheckBox" fmlaLink="FormGerhadt!$D$32" lockText="1" noThreeD="1"/>
</file>

<file path=xl/ctrlProps/ctrlProp45.xml><?xml version="1.0" encoding="utf-8"?>
<formControlPr xmlns="http://schemas.microsoft.com/office/spreadsheetml/2009/9/main" objectType="CheckBox" fmlaLink="FormGerhadt!$F$32" lockText="1" noThreeD="1"/>
</file>

<file path=xl/ctrlProps/ctrlProp46.xml><?xml version="1.0" encoding="utf-8"?>
<formControlPr xmlns="http://schemas.microsoft.com/office/spreadsheetml/2009/9/main" objectType="CheckBox" fmlaLink="FormGerhadt!$D$29" lockText="1" noThreeD="1"/>
</file>

<file path=xl/ctrlProps/ctrlProp47.xml><?xml version="1.0" encoding="utf-8"?>
<formControlPr xmlns="http://schemas.microsoft.com/office/spreadsheetml/2009/9/main" objectType="CheckBox" fmlaLink="FormGerhadt!$D$28" lockText="1" noThreeD="1"/>
</file>

<file path=xl/ctrlProps/ctrlProp48.xml><?xml version="1.0" encoding="utf-8"?>
<formControlPr xmlns="http://schemas.microsoft.com/office/spreadsheetml/2009/9/main" objectType="CheckBox" fmlaLink="FormGerhadt!$D$30" lockText="1" noThreeD="1"/>
</file>

<file path=xl/ctrlProps/ctrlProp49.xml><?xml version="1.0" encoding="utf-8"?>
<formControlPr xmlns="http://schemas.microsoft.com/office/spreadsheetml/2009/9/main" objectType="CheckBox" fmlaLink="FormGerhadt!$E$32" lockText="1" noThreeD="1"/>
</file>

<file path=xl/ctrlProps/ctrlProp5.xml><?xml version="1.0" encoding="utf-8"?>
<formControlPr xmlns="http://schemas.microsoft.com/office/spreadsheetml/2009/9/main" objectType="CheckBox" fmlaLink="FormGerhadt!$D$28" lockText="1" noThreeD="1"/>
</file>

<file path=xl/ctrlProps/ctrlProp50.xml><?xml version="1.0" encoding="utf-8"?>
<formControlPr xmlns="http://schemas.microsoft.com/office/spreadsheetml/2009/9/main" objectType="CheckBox" fmlaLink="FormGerhadt!$C$32" lockText="1" noThreeD="1"/>
</file>

<file path=xl/ctrlProps/ctrlProp51.xml><?xml version="1.0" encoding="utf-8"?>
<formControlPr xmlns="http://schemas.microsoft.com/office/spreadsheetml/2009/9/main" objectType="CheckBox" fmlaLink="FormGerhadt!$D$32" lockText="1" noThreeD="1"/>
</file>

<file path=xl/ctrlProps/ctrlProp52.xml><?xml version="1.0" encoding="utf-8"?>
<formControlPr xmlns="http://schemas.microsoft.com/office/spreadsheetml/2009/9/main" objectType="CheckBox" fmlaLink="FormGerhadt!$F$32" lockText="1" noThreeD="1"/>
</file>

<file path=xl/ctrlProps/ctrlProp53.xml><?xml version="1.0" encoding="utf-8"?>
<formControlPr xmlns="http://schemas.microsoft.com/office/spreadsheetml/2009/9/main" objectType="CheckBox" fmlaLink="FormGerhadt!$D$29" lockText="1" noThreeD="1"/>
</file>

<file path=xl/ctrlProps/ctrlProp54.xml><?xml version="1.0" encoding="utf-8"?>
<formControlPr xmlns="http://schemas.microsoft.com/office/spreadsheetml/2009/9/main" objectType="CheckBox" fmlaLink="FormGerhadt!$D$28" lockText="1" noThreeD="1"/>
</file>

<file path=xl/ctrlProps/ctrlProp55.xml><?xml version="1.0" encoding="utf-8"?>
<formControlPr xmlns="http://schemas.microsoft.com/office/spreadsheetml/2009/9/main" objectType="CheckBox" fmlaLink="FormGerhadt!$D$30" lockText="1" noThreeD="1"/>
</file>

<file path=xl/ctrlProps/ctrlProp56.xml><?xml version="1.0" encoding="utf-8"?>
<formControlPr xmlns="http://schemas.microsoft.com/office/spreadsheetml/2009/9/main" objectType="CheckBox" fmlaLink="FormGerhadt!$E$32" lockText="1" noThreeD="1"/>
</file>

<file path=xl/ctrlProps/ctrlProp57.xml><?xml version="1.0" encoding="utf-8"?>
<formControlPr xmlns="http://schemas.microsoft.com/office/spreadsheetml/2009/9/main" objectType="CheckBox" fmlaLink="FormGerhadt!$C$32" lockText="1" noThreeD="1"/>
</file>

<file path=xl/ctrlProps/ctrlProp58.xml><?xml version="1.0" encoding="utf-8"?>
<formControlPr xmlns="http://schemas.microsoft.com/office/spreadsheetml/2009/9/main" objectType="CheckBox" fmlaLink="FormGerhadt!$D$32" lockText="1" noThreeD="1"/>
</file>

<file path=xl/ctrlProps/ctrlProp59.xml><?xml version="1.0" encoding="utf-8"?>
<formControlPr xmlns="http://schemas.microsoft.com/office/spreadsheetml/2009/9/main" objectType="CheckBox" fmlaLink="FormGerhadt!$F$32" lockText="1" noThreeD="1"/>
</file>

<file path=xl/ctrlProps/ctrlProp6.xml><?xml version="1.0" encoding="utf-8"?>
<formControlPr xmlns="http://schemas.microsoft.com/office/spreadsheetml/2009/9/main" objectType="CheckBox" fmlaLink="FormGerhadt!$D$30" lockText="1" noThreeD="1"/>
</file>

<file path=xl/ctrlProps/ctrlProp60.xml><?xml version="1.0" encoding="utf-8"?>
<formControlPr xmlns="http://schemas.microsoft.com/office/spreadsheetml/2009/9/main" objectType="CheckBox" fmlaLink="FormGerhadt!$D$29" lockText="1" noThreeD="1"/>
</file>

<file path=xl/ctrlProps/ctrlProp61.xml><?xml version="1.0" encoding="utf-8"?>
<formControlPr xmlns="http://schemas.microsoft.com/office/spreadsheetml/2009/9/main" objectType="CheckBox" fmlaLink="FormGerhadt!$D$28" lockText="1" noThreeD="1"/>
</file>

<file path=xl/ctrlProps/ctrlProp62.xml><?xml version="1.0" encoding="utf-8"?>
<formControlPr xmlns="http://schemas.microsoft.com/office/spreadsheetml/2009/9/main" objectType="CheckBox" fmlaLink="FormGerhadt!$D$30" lockText="1" noThreeD="1"/>
</file>

<file path=xl/ctrlProps/ctrlProp63.xml><?xml version="1.0" encoding="utf-8"?>
<formControlPr xmlns="http://schemas.microsoft.com/office/spreadsheetml/2009/9/main" objectType="CheckBox" fmlaLink="FormGerhadt!$E$32" lockText="1" noThreeD="1"/>
</file>

<file path=xl/ctrlProps/ctrlProp64.xml><?xml version="1.0" encoding="utf-8"?>
<formControlPr xmlns="http://schemas.microsoft.com/office/spreadsheetml/2009/9/main" objectType="CheckBox" fmlaLink="FormGerhadt!$C$32" lockText="1" noThreeD="1"/>
</file>

<file path=xl/ctrlProps/ctrlProp65.xml><?xml version="1.0" encoding="utf-8"?>
<formControlPr xmlns="http://schemas.microsoft.com/office/spreadsheetml/2009/9/main" objectType="CheckBox" fmlaLink="FormGerhadt!$D$32" lockText="1" noThreeD="1"/>
</file>

<file path=xl/ctrlProps/ctrlProp66.xml><?xml version="1.0" encoding="utf-8"?>
<formControlPr xmlns="http://schemas.microsoft.com/office/spreadsheetml/2009/9/main" objectType="CheckBox" fmlaLink="FormGerhadt!$F$32" lockText="1" noThreeD="1"/>
</file>

<file path=xl/ctrlProps/ctrlProp67.xml><?xml version="1.0" encoding="utf-8"?>
<formControlPr xmlns="http://schemas.microsoft.com/office/spreadsheetml/2009/9/main" objectType="CheckBox" fmlaLink="FormGerhadt!$D$29" lockText="1" noThreeD="1"/>
</file>

<file path=xl/ctrlProps/ctrlProp68.xml><?xml version="1.0" encoding="utf-8"?>
<formControlPr xmlns="http://schemas.microsoft.com/office/spreadsheetml/2009/9/main" objectType="CheckBox" fmlaLink="FormGerhadt!$D$28" lockText="1" noThreeD="1"/>
</file>

<file path=xl/ctrlProps/ctrlProp69.xml><?xml version="1.0" encoding="utf-8"?>
<formControlPr xmlns="http://schemas.microsoft.com/office/spreadsheetml/2009/9/main" objectType="CheckBox" fmlaLink="FormGerhadt!$D$30" lockText="1" noThreeD="1"/>
</file>

<file path=xl/ctrlProps/ctrlProp7.xml><?xml version="1.0" encoding="utf-8"?>
<formControlPr xmlns="http://schemas.microsoft.com/office/spreadsheetml/2009/9/main" objectType="CheckBox" fmlaLink="FormGerhadt!$E$32" lockText="1" noThreeD="1"/>
</file>

<file path=xl/ctrlProps/ctrlProp70.xml><?xml version="1.0" encoding="utf-8"?>
<formControlPr xmlns="http://schemas.microsoft.com/office/spreadsheetml/2009/9/main" objectType="CheckBox" fmlaLink="FormGerhadt!$E$32" lockText="1" noThreeD="1"/>
</file>

<file path=xl/ctrlProps/ctrlProp71.xml><?xml version="1.0" encoding="utf-8"?>
<formControlPr xmlns="http://schemas.microsoft.com/office/spreadsheetml/2009/9/main" objectType="CheckBox" fmlaLink="FormGerhadt!$C$32" lockText="1" noThreeD="1"/>
</file>

<file path=xl/ctrlProps/ctrlProp72.xml><?xml version="1.0" encoding="utf-8"?>
<formControlPr xmlns="http://schemas.microsoft.com/office/spreadsheetml/2009/9/main" objectType="CheckBox" fmlaLink="FormGerhadt!$D$32" lockText="1" noThreeD="1"/>
</file>

<file path=xl/ctrlProps/ctrlProp73.xml><?xml version="1.0" encoding="utf-8"?>
<formControlPr xmlns="http://schemas.microsoft.com/office/spreadsheetml/2009/9/main" objectType="CheckBox" fmlaLink="FormGerhadt!$F$32" lockText="1" noThreeD="1"/>
</file>

<file path=xl/ctrlProps/ctrlProp74.xml><?xml version="1.0" encoding="utf-8"?>
<formControlPr xmlns="http://schemas.microsoft.com/office/spreadsheetml/2009/9/main" objectType="CheckBox" fmlaLink="FormGerhadt!$D$29" lockText="1" noThreeD="1"/>
</file>

<file path=xl/ctrlProps/ctrlProp75.xml><?xml version="1.0" encoding="utf-8"?>
<formControlPr xmlns="http://schemas.microsoft.com/office/spreadsheetml/2009/9/main" objectType="CheckBox" fmlaLink="FormGerhadt!$D$28" lockText="1" noThreeD="1"/>
</file>

<file path=xl/ctrlProps/ctrlProp76.xml><?xml version="1.0" encoding="utf-8"?>
<formControlPr xmlns="http://schemas.microsoft.com/office/spreadsheetml/2009/9/main" objectType="CheckBox" fmlaLink="FormGerhadt!$D$30" lockText="1" noThreeD="1"/>
</file>

<file path=xl/ctrlProps/ctrlProp77.xml><?xml version="1.0" encoding="utf-8"?>
<formControlPr xmlns="http://schemas.microsoft.com/office/spreadsheetml/2009/9/main" objectType="CheckBox" fmlaLink="FormGerhadt!$E$32" lockText="1" noThreeD="1"/>
</file>

<file path=xl/ctrlProps/ctrlProp78.xml><?xml version="1.0" encoding="utf-8"?>
<formControlPr xmlns="http://schemas.microsoft.com/office/spreadsheetml/2009/9/main" objectType="CheckBox" fmlaLink="FormGerhadt!$C$32" lockText="1" noThreeD="1"/>
</file>

<file path=xl/ctrlProps/ctrlProp79.xml><?xml version="1.0" encoding="utf-8"?>
<formControlPr xmlns="http://schemas.microsoft.com/office/spreadsheetml/2009/9/main" objectType="CheckBox" fmlaLink="FormGerhadt!$D$32" lockText="1" noThreeD="1"/>
</file>

<file path=xl/ctrlProps/ctrlProp8.xml><?xml version="1.0" encoding="utf-8"?>
<formControlPr xmlns="http://schemas.microsoft.com/office/spreadsheetml/2009/9/main" objectType="CheckBox" fmlaLink="FormGerhadt!$C$32" lockText="1" noThreeD="1"/>
</file>

<file path=xl/ctrlProps/ctrlProp80.xml><?xml version="1.0" encoding="utf-8"?>
<formControlPr xmlns="http://schemas.microsoft.com/office/spreadsheetml/2009/9/main" objectType="CheckBox" fmlaLink="FormGerhadt!$F$32" lockText="1" noThreeD="1"/>
</file>

<file path=xl/ctrlProps/ctrlProp81.xml><?xml version="1.0" encoding="utf-8"?>
<formControlPr xmlns="http://schemas.microsoft.com/office/spreadsheetml/2009/9/main" objectType="CheckBox" fmlaLink="FormGerhadt!$D$29" lockText="1" noThreeD="1"/>
</file>

<file path=xl/ctrlProps/ctrlProp82.xml><?xml version="1.0" encoding="utf-8"?>
<formControlPr xmlns="http://schemas.microsoft.com/office/spreadsheetml/2009/9/main" objectType="CheckBox" fmlaLink="FormGerhadt!$D$28" lockText="1" noThreeD="1"/>
</file>

<file path=xl/ctrlProps/ctrlProp83.xml><?xml version="1.0" encoding="utf-8"?>
<formControlPr xmlns="http://schemas.microsoft.com/office/spreadsheetml/2009/9/main" objectType="CheckBox" fmlaLink="FormGerhadt!$D$30" lockText="1" noThreeD="1"/>
</file>

<file path=xl/ctrlProps/ctrlProp84.xml><?xml version="1.0" encoding="utf-8"?>
<formControlPr xmlns="http://schemas.microsoft.com/office/spreadsheetml/2009/9/main" objectType="CheckBox" fmlaLink="FormGerhadt!$E$32" lockText="1" noThreeD="1"/>
</file>

<file path=xl/ctrlProps/ctrlProp85.xml><?xml version="1.0" encoding="utf-8"?>
<formControlPr xmlns="http://schemas.microsoft.com/office/spreadsheetml/2009/9/main" objectType="CheckBox" fmlaLink="FormGerhadt!$C$32" lockText="1" noThreeD="1"/>
</file>

<file path=xl/ctrlProps/ctrlProp86.xml><?xml version="1.0" encoding="utf-8"?>
<formControlPr xmlns="http://schemas.microsoft.com/office/spreadsheetml/2009/9/main" objectType="CheckBox" fmlaLink="FormGerhadt!$D$32" lockText="1" noThreeD="1"/>
</file>

<file path=xl/ctrlProps/ctrlProp87.xml><?xml version="1.0" encoding="utf-8"?>
<formControlPr xmlns="http://schemas.microsoft.com/office/spreadsheetml/2009/9/main" objectType="CheckBox" fmlaLink="FormGerhadt!$F$32" lockText="1" noThreeD="1"/>
</file>

<file path=xl/ctrlProps/ctrlProp88.xml><?xml version="1.0" encoding="utf-8"?>
<formControlPr xmlns="http://schemas.microsoft.com/office/spreadsheetml/2009/9/main" objectType="CheckBox" fmlaLink="FormGerhadt!$D$29" lockText="1" noThreeD="1"/>
</file>

<file path=xl/ctrlProps/ctrlProp89.xml><?xml version="1.0" encoding="utf-8"?>
<formControlPr xmlns="http://schemas.microsoft.com/office/spreadsheetml/2009/9/main" objectType="CheckBox" fmlaLink="FormGerhadt!$D$28" lockText="1" noThreeD="1"/>
</file>

<file path=xl/ctrlProps/ctrlProp9.xml><?xml version="1.0" encoding="utf-8"?>
<formControlPr xmlns="http://schemas.microsoft.com/office/spreadsheetml/2009/9/main" objectType="CheckBox" fmlaLink="FormGerhadt!$D$32" lockText="1" noThreeD="1"/>
</file>

<file path=xl/ctrlProps/ctrlProp90.xml><?xml version="1.0" encoding="utf-8"?>
<formControlPr xmlns="http://schemas.microsoft.com/office/spreadsheetml/2009/9/main" objectType="CheckBox" fmlaLink="FormGerhadt!$D$30" lockText="1" noThreeD="1"/>
</file>

<file path=xl/ctrlProps/ctrlProp91.xml><?xml version="1.0" encoding="utf-8"?>
<formControlPr xmlns="http://schemas.microsoft.com/office/spreadsheetml/2009/9/main" objectType="CheckBox" fmlaLink="FormGerhadt!$E$32" lockText="1" noThreeD="1"/>
</file>

<file path=xl/ctrlProps/ctrlProp92.xml><?xml version="1.0" encoding="utf-8"?>
<formControlPr xmlns="http://schemas.microsoft.com/office/spreadsheetml/2009/9/main" objectType="CheckBox" fmlaLink="FormGerhadt!$C$32" lockText="1" noThreeD="1"/>
</file>

<file path=xl/ctrlProps/ctrlProp93.xml><?xml version="1.0" encoding="utf-8"?>
<formControlPr xmlns="http://schemas.microsoft.com/office/spreadsheetml/2009/9/main" objectType="CheckBox" fmlaLink="FormGerhadt!$D$32" lockText="1" noThreeD="1"/>
</file>

<file path=xl/ctrlProps/ctrlProp94.xml><?xml version="1.0" encoding="utf-8"?>
<formControlPr xmlns="http://schemas.microsoft.com/office/spreadsheetml/2009/9/main" objectType="CheckBox" fmlaLink="FormGerhadt!$F$32" lockText="1" noThreeD="1"/>
</file>

<file path=xl/ctrlProps/ctrlProp95.xml><?xml version="1.0" encoding="utf-8"?>
<formControlPr xmlns="http://schemas.microsoft.com/office/spreadsheetml/2009/9/main" objectType="CheckBox" fmlaLink="FormGerhadt!$D$29" lockText="1" noThreeD="1"/>
</file>

<file path=xl/ctrlProps/ctrlProp96.xml><?xml version="1.0" encoding="utf-8"?>
<formControlPr xmlns="http://schemas.microsoft.com/office/spreadsheetml/2009/9/main" objectType="CheckBox" fmlaLink="FormGerhadt!$D$28" lockText="1" noThreeD="1"/>
</file>

<file path=xl/ctrlProps/ctrlProp97.xml><?xml version="1.0" encoding="utf-8"?>
<formControlPr xmlns="http://schemas.microsoft.com/office/spreadsheetml/2009/9/main" objectType="CheckBox" fmlaLink="FormGerhadt!$D$30" lockText="1" noThreeD="1"/>
</file>

<file path=xl/ctrlProps/ctrlProp98.xml><?xml version="1.0" encoding="utf-8"?>
<formControlPr xmlns="http://schemas.microsoft.com/office/spreadsheetml/2009/9/main" objectType="CheckBox" fmlaLink="FormGerhadt!$E$32" lockText="1" noThreeD="1"/>
</file>

<file path=xl/ctrlProps/ctrlProp99.xml><?xml version="1.0" encoding="utf-8"?>
<formControlPr xmlns="http://schemas.microsoft.com/office/spreadsheetml/2009/9/main" objectType="CheckBox" fmlaLink="FormGerhadt!$C$32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6145" name="Check Box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1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6146" name="Check Box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1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6147" name="Check Box 3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00000000-0008-0000-01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100-000007000000}"/>
                </a:ext>
              </a:extLst>
            </xdr:cNvPr>
            <xdr:cNvGrpSpPr/>
          </xdr:nvGrpSpPr>
          <xdr:grpSpPr>
            <a:xfrm>
              <a:off x="4531684" y="897178"/>
              <a:ext cx="1840544" cy="346787"/>
              <a:chOff x="5019292" y="923328"/>
              <a:chExt cx="2078183" cy="229184"/>
            </a:xfrm>
          </xdr:grpSpPr>
          <xdr:sp macro="" textlink="">
            <xdr:nvSpPr>
              <xdr:cNvPr id="6148" name="Check Box 4" hidden="1">
                <a:extLst>
                  <a:ext uri="{63B3BB69-23CF-44E3-9099-C40C66FF867C}">
                    <a14:compatExt spid="_x0000_s6148"/>
                  </a:ext>
                  <a:ext uri="{FF2B5EF4-FFF2-40B4-BE49-F238E27FC236}">
                    <a16:creationId xmlns:a16="http://schemas.microsoft.com/office/drawing/2014/main" id="{00000000-0008-0000-0100-00000418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49" name="Check Box 5" hidden="1">
                <a:extLst>
                  <a:ext uri="{63B3BB69-23CF-44E3-9099-C40C66FF867C}">
                    <a14:compatExt spid="_x0000_s6149"/>
                  </a:ext>
                  <a:ext uri="{FF2B5EF4-FFF2-40B4-BE49-F238E27FC236}">
                    <a16:creationId xmlns:a16="http://schemas.microsoft.com/office/drawing/2014/main" id="{00000000-0008-0000-0100-000005180000}"/>
                  </a:ext>
                </a:extLst>
              </xdr:cNvPr>
              <xdr:cNvSpPr/>
            </xdr:nvSpPr>
            <xdr:spPr bwMode="auto">
              <a:xfrm>
                <a:off x="5019292" y="923328"/>
                <a:ext cx="304606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50" name="Check Box 6" hidden="1">
                <a:extLst>
                  <a:ext uri="{63B3BB69-23CF-44E3-9099-C40C66FF867C}">
                    <a14:compatExt spid="_x0000_s6150"/>
                  </a:ext>
                  <a:ext uri="{FF2B5EF4-FFF2-40B4-BE49-F238E27FC236}">
                    <a16:creationId xmlns:a16="http://schemas.microsoft.com/office/drawing/2014/main" id="{00000000-0008-0000-0100-000006180000}"/>
                  </a:ext>
                </a:extLst>
              </xdr:cNvPr>
              <xdr:cNvSpPr/>
            </xdr:nvSpPr>
            <xdr:spPr bwMode="auto">
              <a:xfrm>
                <a:off x="6792674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6151" name="Check Box 7" hidden="1">
              <a:extLst>
                <a:ext uri="{63B3BB69-23CF-44E3-9099-C40C66FF867C}">
                  <a14:compatExt spid="_x0000_s6151"/>
                </a:ext>
                <a:ext uri="{FF2B5EF4-FFF2-40B4-BE49-F238E27FC236}">
                  <a16:creationId xmlns:a16="http://schemas.microsoft.com/office/drawing/2014/main" id="{00000000-0008-0000-0100-00000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Gerhadt!B27">
      <xdr:nvSpPr>
        <xdr:cNvPr id="12" name="TextBox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4</xdr:col>
      <xdr:colOff>0</xdr:colOff>
      <xdr:row>21</xdr:row>
      <xdr:rowOff>0</xdr:rowOff>
    </xdr:from>
    <xdr:ext cx="742950" cy="248851"/>
    <xdr:sp macro="" textlink="FormGerhadt!H8">
      <xdr:nvSpPr>
        <xdr:cNvPr id="13" name="TextBox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 txBox="1"/>
      </xdr:nvSpPr>
      <xdr:spPr>
        <a:xfrm>
          <a:off x="2771775" y="590550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E2BA0C24-E10D-43E4-B634-9189FA9FFCE2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Sila Pilih</a:t>
          </a:fld>
          <a:endParaRPr lang="en-MY" sz="1400"/>
        </a:p>
      </xdr:txBody>
    </xdr:sp>
    <xdr:clientData/>
  </xdr:oneCellAnchor>
  <xdr:twoCellAnchor editAs="oneCell">
    <xdr:from>
      <xdr:col>0</xdr:col>
      <xdr:colOff>9526</xdr:colOff>
      <xdr:row>21</xdr:row>
      <xdr:rowOff>76199</xdr:rowOff>
    </xdr:from>
    <xdr:to>
      <xdr:col>0</xdr:col>
      <xdr:colOff>180976</xdr:colOff>
      <xdr:row>22</xdr:row>
      <xdr:rowOff>9524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9526" y="5981699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Gerhadt!C8">
      <xdr:nvSpPr>
        <xdr:cNvPr id="15" name="TextBox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22C2549E-CC21-49C4-A6BE-AD72FEAAF578}" type="TxLink">
            <a:rPr lang="en-US" sz="14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311496"/>
    <xdr:sp macro="" textlink="FormGerhadt!D8">
      <xdr:nvSpPr>
        <xdr:cNvPr id="16" name="TextBox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 txBox="1"/>
      </xdr:nvSpPr>
      <xdr:spPr>
        <a:xfrm>
          <a:off x="1714501" y="7077074"/>
          <a:ext cx="1285874" cy="31149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9AFBB2B-AC7E-4B02-A6FD-9AD7D4B90D81}" type="TxLink">
            <a:rPr lang="en-US" sz="14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311496"/>
    <xdr:sp macro="" textlink="FormGerhadt!E8">
      <xdr:nvSpPr>
        <xdr:cNvPr id="17" name="TextBox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 txBox="1"/>
      </xdr:nvSpPr>
      <xdr:spPr>
        <a:xfrm>
          <a:off x="1724026" y="7839074"/>
          <a:ext cx="1285874" cy="31149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06E18EE6-EF8D-4B24-B156-6C21821A6D5C}" type="TxLink">
            <a:rPr lang="en-US" sz="14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311496"/>
    <xdr:sp macro="" textlink="FormGerhadt!F8">
      <xdr:nvSpPr>
        <xdr:cNvPr id="18" name="TextBox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 txBox="1"/>
      </xdr:nvSpPr>
      <xdr:spPr>
        <a:xfrm>
          <a:off x="5143501" y="7800975"/>
          <a:ext cx="1057274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94A5F2D-526B-4165-B196-5955E5FDFD28}" type="TxLink">
            <a:rPr lang="en-US" sz="14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400"/>
        </a:p>
      </xdr:txBody>
    </xdr:sp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5361" name="Check Box 1" hidden="1">
              <a:extLst>
                <a:ext uri="{63B3BB69-23CF-44E3-9099-C40C66FF867C}">
                  <a14:compatExt spid="_x0000_s15361"/>
                </a:ext>
                <a:ext uri="{FF2B5EF4-FFF2-40B4-BE49-F238E27FC236}">
                  <a16:creationId xmlns:a16="http://schemas.microsoft.com/office/drawing/2014/main" id="{00000000-0008-0000-0A00-00000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5362" name="Check Box 2" hidden="1">
              <a:extLst>
                <a:ext uri="{63B3BB69-23CF-44E3-9099-C40C66FF867C}">
                  <a14:compatExt spid="_x0000_s15362"/>
                </a:ext>
                <a:ext uri="{FF2B5EF4-FFF2-40B4-BE49-F238E27FC236}">
                  <a16:creationId xmlns:a16="http://schemas.microsoft.com/office/drawing/2014/main" id="{00000000-0008-0000-0A00-00000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5363" name="Check Box 3" hidden="1">
              <a:extLst>
                <a:ext uri="{63B3BB69-23CF-44E3-9099-C40C66FF867C}">
                  <a14:compatExt spid="_x0000_s15363"/>
                </a:ext>
                <a:ext uri="{FF2B5EF4-FFF2-40B4-BE49-F238E27FC236}">
                  <a16:creationId xmlns:a16="http://schemas.microsoft.com/office/drawing/2014/main" id="{00000000-0008-0000-0A00-00000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A00-000007000000}"/>
                </a:ext>
              </a:extLst>
            </xdr:cNvPr>
            <xdr:cNvGrpSpPr/>
          </xdr:nvGrpSpPr>
          <xdr:grpSpPr>
            <a:xfrm>
              <a:off x="4531684" y="897178"/>
              <a:ext cx="1840544" cy="346787"/>
              <a:chOff x="5019290" y="923328"/>
              <a:chExt cx="2078187" cy="229184"/>
            </a:xfrm>
          </xdr:grpSpPr>
          <xdr:sp macro="" textlink="">
            <xdr:nvSpPr>
              <xdr:cNvPr id="15364" name="Check Box 4" hidden="1">
                <a:extLst>
                  <a:ext uri="{63B3BB69-23CF-44E3-9099-C40C66FF867C}">
                    <a14:compatExt spid="_x0000_s15364"/>
                  </a:ext>
                  <a:ext uri="{FF2B5EF4-FFF2-40B4-BE49-F238E27FC236}">
                    <a16:creationId xmlns:a16="http://schemas.microsoft.com/office/drawing/2014/main" id="{00000000-0008-0000-0A00-0000043C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5365" name="Check Box 5" hidden="1">
                <a:extLst>
                  <a:ext uri="{63B3BB69-23CF-44E3-9099-C40C66FF867C}">
                    <a14:compatExt spid="_x0000_s15365"/>
                  </a:ext>
                  <a:ext uri="{FF2B5EF4-FFF2-40B4-BE49-F238E27FC236}">
                    <a16:creationId xmlns:a16="http://schemas.microsoft.com/office/drawing/2014/main" id="{00000000-0008-0000-0A00-0000053C0000}"/>
                  </a:ext>
                </a:extLst>
              </xdr:cNvPr>
              <xdr:cNvSpPr/>
            </xdr:nvSpPr>
            <xdr:spPr bwMode="auto">
              <a:xfrm>
                <a:off x="5019290" y="923328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5366" name="Check Box 6" hidden="1">
                <a:extLst>
                  <a:ext uri="{63B3BB69-23CF-44E3-9099-C40C66FF867C}">
                    <a14:compatExt spid="_x0000_s15366"/>
                  </a:ext>
                  <a:ext uri="{FF2B5EF4-FFF2-40B4-BE49-F238E27FC236}">
                    <a16:creationId xmlns:a16="http://schemas.microsoft.com/office/drawing/2014/main" id="{00000000-0008-0000-0A00-0000063C0000}"/>
                  </a:ext>
                </a:extLst>
              </xdr:cNvPr>
              <xdr:cNvSpPr/>
            </xdr:nvSpPr>
            <xdr:spPr bwMode="auto">
              <a:xfrm>
                <a:off x="6792676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5367" name="Check Box 7" hidden="1">
              <a:extLst>
                <a:ext uri="{63B3BB69-23CF-44E3-9099-C40C66FF867C}">
                  <a14:compatExt spid="_x0000_s15367"/>
                </a:ext>
                <a:ext uri="{FF2B5EF4-FFF2-40B4-BE49-F238E27FC236}">
                  <a16:creationId xmlns:a16="http://schemas.microsoft.com/office/drawing/2014/main" id="{00000000-0008-0000-0A00-000007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Gerhadt!B27">
      <xdr:nvSpPr>
        <xdr:cNvPr id="12" name="TextBox 11">
          <a:extLst>
            <a:ext uri="{FF2B5EF4-FFF2-40B4-BE49-F238E27FC236}">
              <a16:creationId xmlns:a16="http://schemas.microsoft.com/office/drawing/2014/main" id="{00000000-0008-0000-0A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4</xdr:col>
      <xdr:colOff>85725</xdr:colOff>
      <xdr:row>20</xdr:row>
      <xdr:rowOff>228600</xdr:rowOff>
    </xdr:from>
    <xdr:ext cx="742950" cy="248851"/>
    <xdr:sp macro="" textlink="FormGerhadt!H17">
      <xdr:nvSpPr>
        <xdr:cNvPr id="13" name="TextBox 12">
          <a:extLst>
            <a:ext uri="{FF2B5EF4-FFF2-40B4-BE49-F238E27FC236}">
              <a16:creationId xmlns:a16="http://schemas.microsoft.com/office/drawing/2014/main" id="{00000000-0008-0000-0A00-00000D000000}"/>
            </a:ext>
          </a:extLst>
        </xdr:cNvPr>
        <xdr:cNvSpPr txBox="1"/>
      </xdr:nvSpPr>
      <xdr:spPr>
        <a:xfrm>
          <a:off x="2857500" y="5895975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1AC03765-85A8-4711-8393-7D28046F1977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Sila Pilih</a:t>
          </a:fld>
          <a:endParaRPr lang="en-MY" sz="1400"/>
        </a:p>
      </xdr:txBody>
    </xdr:sp>
    <xdr:clientData/>
  </xdr:oneCellAnchor>
  <xdr:twoCellAnchor editAs="oneCell">
    <xdr:from>
      <xdr:col>0</xdr:col>
      <xdr:colOff>1</xdr:colOff>
      <xdr:row>21</xdr:row>
      <xdr:rowOff>38099</xdr:rowOff>
    </xdr:from>
    <xdr:to>
      <xdr:col>0</xdr:col>
      <xdr:colOff>171451</xdr:colOff>
      <xdr:row>21</xdr:row>
      <xdr:rowOff>209549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A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" y="5943599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Gerhadt!C17">
      <xdr:nvSpPr>
        <xdr:cNvPr id="15" name="TextBox 14">
          <a:extLst>
            <a:ext uri="{FF2B5EF4-FFF2-40B4-BE49-F238E27FC236}">
              <a16:creationId xmlns:a16="http://schemas.microsoft.com/office/drawing/2014/main" id="{00000000-0008-0000-0A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D4C20C0-F846-42FD-86F1-7FFA45D8B228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Gerhadt!D17">
      <xdr:nvSpPr>
        <xdr:cNvPr id="16" name="TextBox 15">
          <a:extLst>
            <a:ext uri="{FF2B5EF4-FFF2-40B4-BE49-F238E27FC236}">
              <a16:creationId xmlns:a16="http://schemas.microsoft.com/office/drawing/2014/main" id="{00000000-0008-0000-0A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37194E6-E76B-4EE4-95A9-472D49113733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Gerhadt!E17">
      <xdr:nvSpPr>
        <xdr:cNvPr id="17" name="TextBox 16">
          <a:extLst>
            <a:ext uri="{FF2B5EF4-FFF2-40B4-BE49-F238E27FC236}">
              <a16:creationId xmlns:a16="http://schemas.microsoft.com/office/drawing/2014/main" id="{00000000-0008-0000-0A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55534F29-4038-4E6C-9EC4-B1CABF9650C1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Gerhadt!F17">
      <xdr:nvSpPr>
        <xdr:cNvPr id="18" name="TextBox 17">
          <a:extLst>
            <a:ext uri="{FF2B5EF4-FFF2-40B4-BE49-F238E27FC236}">
              <a16:creationId xmlns:a16="http://schemas.microsoft.com/office/drawing/2014/main" id="{00000000-0008-0000-0A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4D22F94A-4C87-4C05-B248-377FEFAB9A97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4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A00-000013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6385" name="Check Box 1" hidden="1">
              <a:extLst>
                <a:ext uri="{63B3BB69-23CF-44E3-9099-C40C66FF867C}">
                  <a14:compatExt spid="_x0000_s16385"/>
                </a:ext>
                <a:ext uri="{FF2B5EF4-FFF2-40B4-BE49-F238E27FC236}">
                  <a16:creationId xmlns:a16="http://schemas.microsoft.com/office/drawing/2014/main" id="{00000000-0008-0000-0B00-00000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6386" name="Check Box 2" hidden="1">
              <a:extLst>
                <a:ext uri="{63B3BB69-23CF-44E3-9099-C40C66FF867C}">
                  <a14:compatExt spid="_x0000_s16386"/>
                </a:ext>
                <a:ext uri="{FF2B5EF4-FFF2-40B4-BE49-F238E27FC236}">
                  <a16:creationId xmlns:a16="http://schemas.microsoft.com/office/drawing/2014/main" id="{00000000-0008-0000-0B00-00000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6387" name="Check Box 3" hidden="1">
              <a:extLst>
                <a:ext uri="{63B3BB69-23CF-44E3-9099-C40C66FF867C}">
                  <a14:compatExt spid="_x0000_s16387"/>
                </a:ext>
                <a:ext uri="{FF2B5EF4-FFF2-40B4-BE49-F238E27FC236}">
                  <a16:creationId xmlns:a16="http://schemas.microsoft.com/office/drawing/2014/main" id="{00000000-0008-0000-0B00-00000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B00-000007000000}"/>
                </a:ext>
              </a:extLst>
            </xdr:cNvPr>
            <xdr:cNvGrpSpPr/>
          </xdr:nvGrpSpPr>
          <xdr:grpSpPr>
            <a:xfrm>
              <a:off x="4531684" y="897178"/>
              <a:ext cx="1840544" cy="346787"/>
              <a:chOff x="5019290" y="923328"/>
              <a:chExt cx="2078187" cy="229184"/>
            </a:xfrm>
          </xdr:grpSpPr>
          <xdr:sp macro="" textlink="">
            <xdr:nvSpPr>
              <xdr:cNvPr id="16388" name="Check Box 4" hidden="1">
                <a:extLst>
                  <a:ext uri="{63B3BB69-23CF-44E3-9099-C40C66FF867C}">
                    <a14:compatExt spid="_x0000_s16388"/>
                  </a:ext>
                  <a:ext uri="{FF2B5EF4-FFF2-40B4-BE49-F238E27FC236}">
                    <a16:creationId xmlns:a16="http://schemas.microsoft.com/office/drawing/2014/main" id="{00000000-0008-0000-0B00-00000440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6389" name="Check Box 5" hidden="1">
                <a:extLst>
                  <a:ext uri="{63B3BB69-23CF-44E3-9099-C40C66FF867C}">
                    <a14:compatExt spid="_x0000_s16389"/>
                  </a:ext>
                  <a:ext uri="{FF2B5EF4-FFF2-40B4-BE49-F238E27FC236}">
                    <a16:creationId xmlns:a16="http://schemas.microsoft.com/office/drawing/2014/main" id="{00000000-0008-0000-0B00-000005400000}"/>
                  </a:ext>
                </a:extLst>
              </xdr:cNvPr>
              <xdr:cNvSpPr/>
            </xdr:nvSpPr>
            <xdr:spPr bwMode="auto">
              <a:xfrm>
                <a:off x="5019290" y="923328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6390" name="Check Box 6" hidden="1">
                <a:extLst>
                  <a:ext uri="{63B3BB69-23CF-44E3-9099-C40C66FF867C}">
                    <a14:compatExt spid="_x0000_s16390"/>
                  </a:ext>
                  <a:ext uri="{FF2B5EF4-FFF2-40B4-BE49-F238E27FC236}">
                    <a16:creationId xmlns:a16="http://schemas.microsoft.com/office/drawing/2014/main" id="{00000000-0008-0000-0B00-000006400000}"/>
                  </a:ext>
                </a:extLst>
              </xdr:cNvPr>
              <xdr:cNvSpPr/>
            </xdr:nvSpPr>
            <xdr:spPr bwMode="auto">
              <a:xfrm>
                <a:off x="6792676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6391" name="Check Box 7" hidden="1">
              <a:extLst>
                <a:ext uri="{63B3BB69-23CF-44E3-9099-C40C66FF867C}">
                  <a14:compatExt spid="_x0000_s16391"/>
                </a:ext>
                <a:ext uri="{FF2B5EF4-FFF2-40B4-BE49-F238E27FC236}">
                  <a16:creationId xmlns:a16="http://schemas.microsoft.com/office/drawing/2014/main" id="{00000000-0008-0000-0B00-00000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Gerhadt!B27">
      <xdr:nvSpPr>
        <xdr:cNvPr id="12" name="TextBox 11">
          <a:extLst>
            <a:ext uri="{FF2B5EF4-FFF2-40B4-BE49-F238E27FC236}">
              <a16:creationId xmlns:a16="http://schemas.microsoft.com/office/drawing/2014/main" id="{00000000-0008-0000-0B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4</xdr:col>
      <xdr:colOff>104775</xdr:colOff>
      <xdr:row>20</xdr:row>
      <xdr:rowOff>228600</xdr:rowOff>
    </xdr:from>
    <xdr:ext cx="742950" cy="248851"/>
    <xdr:sp macro="" textlink="FormGerhadt!H18">
      <xdr:nvSpPr>
        <xdr:cNvPr id="13" name="TextBox 12">
          <a:extLst>
            <a:ext uri="{FF2B5EF4-FFF2-40B4-BE49-F238E27FC236}">
              <a16:creationId xmlns:a16="http://schemas.microsoft.com/office/drawing/2014/main" id="{00000000-0008-0000-0B00-00000D000000}"/>
            </a:ext>
          </a:extLst>
        </xdr:cNvPr>
        <xdr:cNvSpPr txBox="1"/>
      </xdr:nvSpPr>
      <xdr:spPr>
        <a:xfrm>
          <a:off x="2876550" y="5895975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B8E5E9C5-993B-44C7-82CC-A46EA3A8B3CE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Sila Pilih</a:t>
          </a:fld>
          <a:endParaRPr lang="en-MY" sz="1400"/>
        </a:p>
      </xdr:txBody>
    </xdr:sp>
    <xdr:clientData/>
  </xdr:oneCellAnchor>
  <xdr:twoCellAnchor editAs="oneCell">
    <xdr:from>
      <xdr:col>0</xdr:col>
      <xdr:colOff>0</xdr:colOff>
      <xdr:row>21</xdr:row>
      <xdr:rowOff>66674</xdr:rowOff>
    </xdr:from>
    <xdr:to>
      <xdr:col>0</xdr:col>
      <xdr:colOff>171450</xdr:colOff>
      <xdr:row>21</xdr:row>
      <xdr:rowOff>238124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B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0" y="597217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Gerhadt!C18">
      <xdr:nvSpPr>
        <xdr:cNvPr id="15" name="TextBox 14">
          <a:extLst>
            <a:ext uri="{FF2B5EF4-FFF2-40B4-BE49-F238E27FC236}">
              <a16:creationId xmlns:a16="http://schemas.microsoft.com/office/drawing/2014/main" id="{00000000-0008-0000-0B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5AE09E0-597B-4195-B0FF-8C01C7607B17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Gerhadt!D18">
      <xdr:nvSpPr>
        <xdr:cNvPr id="16" name="TextBox 15">
          <a:extLst>
            <a:ext uri="{FF2B5EF4-FFF2-40B4-BE49-F238E27FC236}">
              <a16:creationId xmlns:a16="http://schemas.microsoft.com/office/drawing/2014/main" id="{00000000-0008-0000-0B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20D834B-67A6-4DAC-ADFA-0B17046C3E64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Gerhadt!E18">
      <xdr:nvSpPr>
        <xdr:cNvPr id="17" name="TextBox 16">
          <a:extLst>
            <a:ext uri="{FF2B5EF4-FFF2-40B4-BE49-F238E27FC236}">
              <a16:creationId xmlns:a16="http://schemas.microsoft.com/office/drawing/2014/main" id="{00000000-0008-0000-0B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25F14BC-C544-4624-A53B-9B695BED452B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Gerhadt!F18">
      <xdr:nvSpPr>
        <xdr:cNvPr id="18" name="TextBox 17">
          <a:extLst>
            <a:ext uri="{FF2B5EF4-FFF2-40B4-BE49-F238E27FC236}">
              <a16:creationId xmlns:a16="http://schemas.microsoft.com/office/drawing/2014/main" id="{00000000-0008-0000-0B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74F89BEC-70C7-4905-B037-93DC11789838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4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B00-000013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7409" name="Check Box 1" hidden="1">
              <a:extLst>
                <a:ext uri="{63B3BB69-23CF-44E3-9099-C40C66FF867C}">
                  <a14:compatExt spid="_x0000_s17409"/>
                </a:ext>
                <a:ext uri="{FF2B5EF4-FFF2-40B4-BE49-F238E27FC236}">
                  <a16:creationId xmlns:a16="http://schemas.microsoft.com/office/drawing/2014/main" id="{00000000-0008-0000-0C00-00000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7410" name="Check Box 2" hidden="1">
              <a:extLst>
                <a:ext uri="{63B3BB69-23CF-44E3-9099-C40C66FF867C}">
                  <a14:compatExt spid="_x0000_s17410"/>
                </a:ext>
                <a:ext uri="{FF2B5EF4-FFF2-40B4-BE49-F238E27FC236}">
                  <a16:creationId xmlns:a16="http://schemas.microsoft.com/office/drawing/2014/main" id="{00000000-0008-0000-0C00-00000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7411" name="Check Box 3" hidden="1">
              <a:extLst>
                <a:ext uri="{63B3BB69-23CF-44E3-9099-C40C66FF867C}">
                  <a14:compatExt spid="_x0000_s17411"/>
                </a:ext>
                <a:ext uri="{FF2B5EF4-FFF2-40B4-BE49-F238E27FC236}">
                  <a16:creationId xmlns:a16="http://schemas.microsoft.com/office/drawing/2014/main" id="{00000000-0008-0000-0C00-00000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C00-000007000000}"/>
                </a:ext>
              </a:extLst>
            </xdr:cNvPr>
            <xdr:cNvGrpSpPr/>
          </xdr:nvGrpSpPr>
          <xdr:grpSpPr>
            <a:xfrm>
              <a:off x="4531684" y="897178"/>
              <a:ext cx="1840544" cy="346787"/>
              <a:chOff x="5019290" y="923328"/>
              <a:chExt cx="2078187" cy="229184"/>
            </a:xfrm>
          </xdr:grpSpPr>
          <xdr:sp macro="" textlink="">
            <xdr:nvSpPr>
              <xdr:cNvPr id="17412" name="Check Box 4" hidden="1">
                <a:extLst>
                  <a:ext uri="{63B3BB69-23CF-44E3-9099-C40C66FF867C}">
                    <a14:compatExt spid="_x0000_s17412"/>
                  </a:ext>
                  <a:ext uri="{FF2B5EF4-FFF2-40B4-BE49-F238E27FC236}">
                    <a16:creationId xmlns:a16="http://schemas.microsoft.com/office/drawing/2014/main" id="{00000000-0008-0000-0C00-00000444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7413" name="Check Box 5" hidden="1">
                <a:extLst>
                  <a:ext uri="{63B3BB69-23CF-44E3-9099-C40C66FF867C}">
                    <a14:compatExt spid="_x0000_s17413"/>
                  </a:ext>
                  <a:ext uri="{FF2B5EF4-FFF2-40B4-BE49-F238E27FC236}">
                    <a16:creationId xmlns:a16="http://schemas.microsoft.com/office/drawing/2014/main" id="{00000000-0008-0000-0C00-000005440000}"/>
                  </a:ext>
                </a:extLst>
              </xdr:cNvPr>
              <xdr:cNvSpPr/>
            </xdr:nvSpPr>
            <xdr:spPr bwMode="auto">
              <a:xfrm>
                <a:off x="5019290" y="923328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7414" name="Check Box 6" hidden="1">
                <a:extLst>
                  <a:ext uri="{63B3BB69-23CF-44E3-9099-C40C66FF867C}">
                    <a14:compatExt spid="_x0000_s17414"/>
                  </a:ext>
                  <a:ext uri="{FF2B5EF4-FFF2-40B4-BE49-F238E27FC236}">
                    <a16:creationId xmlns:a16="http://schemas.microsoft.com/office/drawing/2014/main" id="{00000000-0008-0000-0C00-000006440000}"/>
                  </a:ext>
                </a:extLst>
              </xdr:cNvPr>
              <xdr:cNvSpPr/>
            </xdr:nvSpPr>
            <xdr:spPr bwMode="auto">
              <a:xfrm>
                <a:off x="6792676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7415" name="Check Box 7" hidden="1">
              <a:extLst>
                <a:ext uri="{63B3BB69-23CF-44E3-9099-C40C66FF867C}">
                  <a14:compatExt spid="_x0000_s17415"/>
                </a:ext>
                <a:ext uri="{FF2B5EF4-FFF2-40B4-BE49-F238E27FC236}">
                  <a16:creationId xmlns:a16="http://schemas.microsoft.com/office/drawing/2014/main" id="{00000000-0008-0000-0C00-00000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Gerhadt!B27">
      <xdr:nvSpPr>
        <xdr:cNvPr id="12" name="TextBox 11">
          <a:extLst>
            <a:ext uri="{FF2B5EF4-FFF2-40B4-BE49-F238E27FC236}">
              <a16:creationId xmlns:a16="http://schemas.microsoft.com/office/drawing/2014/main" id="{00000000-0008-0000-0C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4</xdr:col>
      <xdr:colOff>114300</xdr:colOff>
      <xdr:row>21</xdr:row>
      <xdr:rowOff>0</xdr:rowOff>
    </xdr:from>
    <xdr:ext cx="742950" cy="248851"/>
    <xdr:sp macro="" textlink="FormGerhadt!H19">
      <xdr:nvSpPr>
        <xdr:cNvPr id="13" name="TextBox 12">
          <a:extLst>
            <a:ext uri="{FF2B5EF4-FFF2-40B4-BE49-F238E27FC236}">
              <a16:creationId xmlns:a16="http://schemas.microsoft.com/office/drawing/2014/main" id="{00000000-0008-0000-0C00-00000D000000}"/>
            </a:ext>
          </a:extLst>
        </xdr:cNvPr>
        <xdr:cNvSpPr txBox="1"/>
      </xdr:nvSpPr>
      <xdr:spPr>
        <a:xfrm>
          <a:off x="2886075" y="590550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72FB494-06EF-4643-8F46-130FEAA51688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Sila Pilih</a:t>
          </a:fld>
          <a:endParaRPr lang="en-MY" sz="1400"/>
        </a:p>
      </xdr:txBody>
    </xdr:sp>
    <xdr:clientData/>
  </xdr:oneCellAnchor>
  <xdr:twoCellAnchor editAs="oneCell">
    <xdr:from>
      <xdr:col>0</xdr:col>
      <xdr:colOff>1</xdr:colOff>
      <xdr:row>21</xdr:row>
      <xdr:rowOff>47624</xdr:rowOff>
    </xdr:from>
    <xdr:to>
      <xdr:col>0</xdr:col>
      <xdr:colOff>171451</xdr:colOff>
      <xdr:row>21</xdr:row>
      <xdr:rowOff>219074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C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" y="595312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Gerhadt!C19">
      <xdr:nvSpPr>
        <xdr:cNvPr id="15" name="TextBox 14">
          <a:extLst>
            <a:ext uri="{FF2B5EF4-FFF2-40B4-BE49-F238E27FC236}">
              <a16:creationId xmlns:a16="http://schemas.microsoft.com/office/drawing/2014/main" id="{00000000-0008-0000-0C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5ABC090C-CB38-45E2-9635-1FE6369A062F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Gerhadt!D19">
      <xdr:nvSpPr>
        <xdr:cNvPr id="16" name="TextBox 15">
          <a:extLst>
            <a:ext uri="{FF2B5EF4-FFF2-40B4-BE49-F238E27FC236}">
              <a16:creationId xmlns:a16="http://schemas.microsoft.com/office/drawing/2014/main" id="{00000000-0008-0000-0C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560803B2-9A09-4006-964E-3A037F48DC38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Gerhadt!E19">
      <xdr:nvSpPr>
        <xdr:cNvPr id="17" name="TextBox 16">
          <a:extLst>
            <a:ext uri="{FF2B5EF4-FFF2-40B4-BE49-F238E27FC236}">
              <a16:creationId xmlns:a16="http://schemas.microsoft.com/office/drawing/2014/main" id="{00000000-0008-0000-0C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E1861285-84D8-4068-BD52-A9AE4F89FA9B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Gerhadt!F19">
      <xdr:nvSpPr>
        <xdr:cNvPr id="18" name="TextBox 17">
          <a:extLst>
            <a:ext uri="{FF2B5EF4-FFF2-40B4-BE49-F238E27FC236}">
              <a16:creationId xmlns:a16="http://schemas.microsoft.com/office/drawing/2014/main" id="{00000000-0008-0000-0C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81E4463-192A-4F10-9272-03FC196AF253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4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C00-000013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8433" name="Check Box 1" hidden="1">
              <a:extLst>
                <a:ext uri="{63B3BB69-23CF-44E3-9099-C40C66FF867C}">
                  <a14:compatExt spid="_x0000_s18433"/>
                </a:ext>
                <a:ext uri="{FF2B5EF4-FFF2-40B4-BE49-F238E27FC236}">
                  <a16:creationId xmlns:a16="http://schemas.microsoft.com/office/drawing/2014/main" id="{00000000-0008-0000-0D00-00000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8434" name="Check Box 2" hidden="1">
              <a:extLst>
                <a:ext uri="{63B3BB69-23CF-44E3-9099-C40C66FF867C}">
                  <a14:compatExt spid="_x0000_s18434"/>
                </a:ext>
                <a:ext uri="{FF2B5EF4-FFF2-40B4-BE49-F238E27FC236}">
                  <a16:creationId xmlns:a16="http://schemas.microsoft.com/office/drawing/2014/main" id="{00000000-0008-0000-0D00-000002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8435" name="Check Box 3" hidden="1">
              <a:extLst>
                <a:ext uri="{63B3BB69-23CF-44E3-9099-C40C66FF867C}">
                  <a14:compatExt spid="_x0000_s18435"/>
                </a:ext>
                <a:ext uri="{FF2B5EF4-FFF2-40B4-BE49-F238E27FC236}">
                  <a16:creationId xmlns:a16="http://schemas.microsoft.com/office/drawing/2014/main" id="{00000000-0008-0000-0D00-000003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D00-000007000000}"/>
                </a:ext>
              </a:extLst>
            </xdr:cNvPr>
            <xdr:cNvGrpSpPr/>
          </xdr:nvGrpSpPr>
          <xdr:grpSpPr>
            <a:xfrm>
              <a:off x="4531684" y="897178"/>
              <a:ext cx="1840538" cy="346787"/>
              <a:chOff x="5019295" y="923328"/>
              <a:chExt cx="2078182" cy="229184"/>
            </a:xfrm>
          </xdr:grpSpPr>
          <xdr:sp macro="" textlink="">
            <xdr:nvSpPr>
              <xdr:cNvPr id="18436" name="Check Box 4" hidden="1">
                <a:extLst>
                  <a:ext uri="{63B3BB69-23CF-44E3-9099-C40C66FF867C}">
                    <a14:compatExt spid="_x0000_s18436"/>
                  </a:ext>
                  <a:ext uri="{FF2B5EF4-FFF2-40B4-BE49-F238E27FC236}">
                    <a16:creationId xmlns:a16="http://schemas.microsoft.com/office/drawing/2014/main" id="{00000000-0008-0000-0D00-000004480000}"/>
                  </a:ext>
                </a:extLst>
              </xdr:cNvPr>
              <xdr:cNvSpPr/>
            </xdr:nvSpPr>
            <xdr:spPr bwMode="auto">
              <a:xfrm>
                <a:off x="5939527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8437" name="Check Box 5" hidden="1">
                <a:extLst>
                  <a:ext uri="{63B3BB69-23CF-44E3-9099-C40C66FF867C}">
                    <a14:compatExt spid="_x0000_s18437"/>
                  </a:ext>
                  <a:ext uri="{FF2B5EF4-FFF2-40B4-BE49-F238E27FC236}">
                    <a16:creationId xmlns:a16="http://schemas.microsoft.com/office/drawing/2014/main" id="{00000000-0008-0000-0D00-000005480000}"/>
                  </a:ext>
                </a:extLst>
              </xdr:cNvPr>
              <xdr:cNvSpPr/>
            </xdr:nvSpPr>
            <xdr:spPr bwMode="auto">
              <a:xfrm>
                <a:off x="5019295" y="923328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8438" name="Check Box 6" hidden="1">
                <a:extLst>
                  <a:ext uri="{63B3BB69-23CF-44E3-9099-C40C66FF867C}">
                    <a14:compatExt spid="_x0000_s18438"/>
                  </a:ext>
                  <a:ext uri="{FF2B5EF4-FFF2-40B4-BE49-F238E27FC236}">
                    <a16:creationId xmlns:a16="http://schemas.microsoft.com/office/drawing/2014/main" id="{00000000-0008-0000-0D00-000006480000}"/>
                  </a:ext>
                </a:extLst>
              </xdr:cNvPr>
              <xdr:cNvSpPr/>
            </xdr:nvSpPr>
            <xdr:spPr bwMode="auto">
              <a:xfrm>
                <a:off x="6792677" y="927231"/>
                <a:ext cx="304800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8439" name="Check Box 7" hidden="1">
              <a:extLst>
                <a:ext uri="{63B3BB69-23CF-44E3-9099-C40C66FF867C}">
                  <a14:compatExt spid="_x0000_s18439"/>
                </a:ext>
                <a:ext uri="{FF2B5EF4-FFF2-40B4-BE49-F238E27FC236}">
                  <a16:creationId xmlns:a16="http://schemas.microsoft.com/office/drawing/2014/main" id="{00000000-0008-0000-0D00-000007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Gerhadt!B27">
      <xdr:nvSpPr>
        <xdr:cNvPr id="12" name="TextBox 11">
          <a:extLst>
            <a:ext uri="{FF2B5EF4-FFF2-40B4-BE49-F238E27FC236}">
              <a16:creationId xmlns:a16="http://schemas.microsoft.com/office/drawing/2014/main" id="{00000000-0008-0000-0D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4</xdr:col>
      <xdr:colOff>76200</xdr:colOff>
      <xdr:row>21</xdr:row>
      <xdr:rowOff>0</xdr:rowOff>
    </xdr:from>
    <xdr:ext cx="742950" cy="248851"/>
    <xdr:sp macro="" textlink="FormGerhadt!H20">
      <xdr:nvSpPr>
        <xdr:cNvPr id="13" name="TextBox 12">
          <a:extLst>
            <a:ext uri="{FF2B5EF4-FFF2-40B4-BE49-F238E27FC236}">
              <a16:creationId xmlns:a16="http://schemas.microsoft.com/office/drawing/2014/main" id="{00000000-0008-0000-0D00-00000D000000}"/>
            </a:ext>
          </a:extLst>
        </xdr:cNvPr>
        <xdr:cNvSpPr txBox="1"/>
      </xdr:nvSpPr>
      <xdr:spPr>
        <a:xfrm>
          <a:off x="2847975" y="590550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B030A149-971B-41BF-B3BB-1F0C98C8945C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Sila Pilih</a:t>
          </a:fld>
          <a:endParaRPr lang="en-MY" sz="1400"/>
        </a:p>
      </xdr:txBody>
    </xdr:sp>
    <xdr:clientData/>
  </xdr:oneCellAnchor>
  <xdr:twoCellAnchor editAs="oneCell">
    <xdr:from>
      <xdr:col>0</xdr:col>
      <xdr:colOff>0</xdr:colOff>
      <xdr:row>21</xdr:row>
      <xdr:rowOff>76199</xdr:rowOff>
    </xdr:from>
    <xdr:to>
      <xdr:col>0</xdr:col>
      <xdr:colOff>171450</xdr:colOff>
      <xdr:row>22</xdr:row>
      <xdr:rowOff>9524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D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0" y="5981699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Gerhadt!C20">
      <xdr:nvSpPr>
        <xdr:cNvPr id="15" name="TextBox 14">
          <a:extLst>
            <a:ext uri="{FF2B5EF4-FFF2-40B4-BE49-F238E27FC236}">
              <a16:creationId xmlns:a16="http://schemas.microsoft.com/office/drawing/2014/main" id="{00000000-0008-0000-0D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ADD38C05-602F-4FE4-AAD2-AF26C9D78022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Gerhadt!D20">
      <xdr:nvSpPr>
        <xdr:cNvPr id="16" name="TextBox 15">
          <a:extLst>
            <a:ext uri="{FF2B5EF4-FFF2-40B4-BE49-F238E27FC236}">
              <a16:creationId xmlns:a16="http://schemas.microsoft.com/office/drawing/2014/main" id="{00000000-0008-0000-0D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F95153BC-FE04-4E27-B7EA-E8F9275BF93D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Gerhadt!E20">
      <xdr:nvSpPr>
        <xdr:cNvPr id="17" name="TextBox 16">
          <a:extLst>
            <a:ext uri="{FF2B5EF4-FFF2-40B4-BE49-F238E27FC236}">
              <a16:creationId xmlns:a16="http://schemas.microsoft.com/office/drawing/2014/main" id="{00000000-0008-0000-0D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C20FAE9A-BD6B-4541-AF75-39F15E33FC3F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Gerhadt!F20">
      <xdr:nvSpPr>
        <xdr:cNvPr id="18" name="TextBox 17">
          <a:extLst>
            <a:ext uri="{FF2B5EF4-FFF2-40B4-BE49-F238E27FC236}">
              <a16:creationId xmlns:a16="http://schemas.microsoft.com/office/drawing/2014/main" id="{00000000-0008-0000-0D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2B45483-4E95-4F03-A07B-AA304E20798C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4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D00-000013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22529" name="Check Box 1" hidden="1">
              <a:extLst>
                <a:ext uri="{63B3BB69-23CF-44E3-9099-C40C66FF867C}">
                  <a14:compatExt spid="_x0000_s22529"/>
                </a:ext>
                <a:ext uri="{FF2B5EF4-FFF2-40B4-BE49-F238E27FC236}">
                  <a16:creationId xmlns:a16="http://schemas.microsoft.com/office/drawing/2014/main" id="{00000000-0008-0000-0E00-000001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22530" name="Check Box 2" hidden="1">
              <a:extLst>
                <a:ext uri="{63B3BB69-23CF-44E3-9099-C40C66FF867C}">
                  <a14:compatExt spid="_x0000_s22530"/>
                </a:ext>
                <a:ext uri="{FF2B5EF4-FFF2-40B4-BE49-F238E27FC236}">
                  <a16:creationId xmlns:a16="http://schemas.microsoft.com/office/drawing/2014/main" id="{00000000-0008-0000-0E00-000002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22531" name="Check Box 3" hidden="1">
              <a:extLst>
                <a:ext uri="{63B3BB69-23CF-44E3-9099-C40C66FF867C}">
                  <a14:compatExt spid="_x0000_s22531"/>
                </a:ext>
                <a:ext uri="{FF2B5EF4-FFF2-40B4-BE49-F238E27FC236}">
                  <a16:creationId xmlns:a16="http://schemas.microsoft.com/office/drawing/2014/main" id="{00000000-0008-0000-0E00-000003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E00-000007000000}"/>
                </a:ext>
              </a:extLst>
            </xdr:cNvPr>
            <xdr:cNvGrpSpPr/>
          </xdr:nvGrpSpPr>
          <xdr:grpSpPr>
            <a:xfrm>
              <a:off x="4531684" y="897178"/>
              <a:ext cx="1840538" cy="346787"/>
              <a:chOff x="5019295" y="923328"/>
              <a:chExt cx="2078182" cy="229184"/>
            </a:xfrm>
          </xdr:grpSpPr>
          <xdr:sp macro="" textlink="">
            <xdr:nvSpPr>
              <xdr:cNvPr id="22532" name="Check Box 4" hidden="1">
                <a:extLst>
                  <a:ext uri="{63B3BB69-23CF-44E3-9099-C40C66FF867C}">
                    <a14:compatExt spid="_x0000_s22532"/>
                  </a:ext>
                  <a:ext uri="{FF2B5EF4-FFF2-40B4-BE49-F238E27FC236}">
                    <a16:creationId xmlns:a16="http://schemas.microsoft.com/office/drawing/2014/main" id="{00000000-0008-0000-0E00-000004580000}"/>
                  </a:ext>
                </a:extLst>
              </xdr:cNvPr>
              <xdr:cNvSpPr/>
            </xdr:nvSpPr>
            <xdr:spPr bwMode="auto">
              <a:xfrm>
                <a:off x="5939527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22533" name="Check Box 5" hidden="1">
                <a:extLst>
                  <a:ext uri="{63B3BB69-23CF-44E3-9099-C40C66FF867C}">
                    <a14:compatExt spid="_x0000_s22533"/>
                  </a:ext>
                  <a:ext uri="{FF2B5EF4-FFF2-40B4-BE49-F238E27FC236}">
                    <a16:creationId xmlns:a16="http://schemas.microsoft.com/office/drawing/2014/main" id="{00000000-0008-0000-0E00-000005580000}"/>
                  </a:ext>
                </a:extLst>
              </xdr:cNvPr>
              <xdr:cNvSpPr/>
            </xdr:nvSpPr>
            <xdr:spPr bwMode="auto">
              <a:xfrm>
                <a:off x="5019295" y="923328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22534" name="Check Box 6" hidden="1">
                <a:extLst>
                  <a:ext uri="{63B3BB69-23CF-44E3-9099-C40C66FF867C}">
                    <a14:compatExt spid="_x0000_s22534"/>
                  </a:ext>
                  <a:ext uri="{FF2B5EF4-FFF2-40B4-BE49-F238E27FC236}">
                    <a16:creationId xmlns:a16="http://schemas.microsoft.com/office/drawing/2014/main" id="{00000000-0008-0000-0E00-000006580000}"/>
                  </a:ext>
                </a:extLst>
              </xdr:cNvPr>
              <xdr:cNvSpPr/>
            </xdr:nvSpPr>
            <xdr:spPr bwMode="auto">
              <a:xfrm>
                <a:off x="6792677" y="927231"/>
                <a:ext cx="304800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22535" name="Check Box 7" hidden="1">
              <a:extLst>
                <a:ext uri="{63B3BB69-23CF-44E3-9099-C40C66FF867C}">
                  <a14:compatExt spid="_x0000_s22535"/>
                </a:ext>
                <a:ext uri="{FF2B5EF4-FFF2-40B4-BE49-F238E27FC236}">
                  <a16:creationId xmlns:a16="http://schemas.microsoft.com/office/drawing/2014/main" id="{00000000-0008-0000-0E00-000007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Gerhadt!B27">
      <xdr:nvSpPr>
        <xdr:cNvPr id="12" name="TextBox 11">
          <a:extLst>
            <a:ext uri="{FF2B5EF4-FFF2-40B4-BE49-F238E27FC236}">
              <a16:creationId xmlns:a16="http://schemas.microsoft.com/office/drawing/2014/main" id="{00000000-0008-0000-0E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4</xdr:col>
      <xdr:colOff>95250</xdr:colOff>
      <xdr:row>21</xdr:row>
      <xdr:rowOff>0</xdr:rowOff>
    </xdr:from>
    <xdr:ext cx="742950" cy="248851"/>
    <xdr:sp macro="" textlink="FormGerhadt!H21">
      <xdr:nvSpPr>
        <xdr:cNvPr id="13" name="TextBox 12">
          <a:extLst>
            <a:ext uri="{FF2B5EF4-FFF2-40B4-BE49-F238E27FC236}">
              <a16:creationId xmlns:a16="http://schemas.microsoft.com/office/drawing/2014/main" id="{00000000-0008-0000-0E00-00000D000000}"/>
            </a:ext>
          </a:extLst>
        </xdr:cNvPr>
        <xdr:cNvSpPr txBox="1"/>
      </xdr:nvSpPr>
      <xdr:spPr>
        <a:xfrm>
          <a:off x="2867025" y="590550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4596A2A3-FB96-4F02-BF9C-67EEA2873797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Sila Pilih</a:t>
          </a:fld>
          <a:endParaRPr lang="en-MY" sz="1400"/>
        </a:p>
      </xdr:txBody>
    </xdr:sp>
    <xdr:clientData/>
  </xdr:oneCellAnchor>
  <xdr:twoCellAnchor editAs="oneCell">
    <xdr:from>
      <xdr:col>0</xdr:col>
      <xdr:colOff>0</xdr:colOff>
      <xdr:row>21</xdr:row>
      <xdr:rowOff>57149</xdr:rowOff>
    </xdr:from>
    <xdr:to>
      <xdr:col>0</xdr:col>
      <xdr:colOff>171450</xdr:colOff>
      <xdr:row>21</xdr:row>
      <xdr:rowOff>228599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E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0" y="5962649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Gerhadt!C21">
      <xdr:nvSpPr>
        <xdr:cNvPr id="15" name="TextBox 14">
          <a:extLst>
            <a:ext uri="{FF2B5EF4-FFF2-40B4-BE49-F238E27FC236}">
              <a16:creationId xmlns:a16="http://schemas.microsoft.com/office/drawing/2014/main" id="{00000000-0008-0000-0E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D65F7301-180A-4DF2-9DB3-3921C17D3C23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Gerhadt!D21">
      <xdr:nvSpPr>
        <xdr:cNvPr id="16" name="TextBox 15">
          <a:extLst>
            <a:ext uri="{FF2B5EF4-FFF2-40B4-BE49-F238E27FC236}">
              <a16:creationId xmlns:a16="http://schemas.microsoft.com/office/drawing/2014/main" id="{00000000-0008-0000-0E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B0C92303-16D6-46C1-854D-22D41C0948CE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Gerhadt!E21">
      <xdr:nvSpPr>
        <xdr:cNvPr id="17" name="TextBox 16">
          <a:extLst>
            <a:ext uri="{FF2B5EF4-FFF2-40B4-BE49-F238E27FC236}">
              <a16:creationId xmlns:a16="http://schemas.microsoft.com/office/drawing/2014/main" id="{00000000-0008-0000-0E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10F39EBF-D941-40EE-BAF1-6FEE6EBCAA5F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Gerhadt!F21">
      <xdr:nvSpPr>
        <xdr:cNvPr id="18" name="TextBox 17">
          <a:extLst>
            <a:ext uri="{FF2B5EF4-FFF2-40B4-BE49-F238E27FC236}">
              <a16:creationId xmlns:a16="http://schemas.microsoft.com/office/drawing/2014/main" id="{00000000-0008-0000-0E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46C45043-8081-47AF-AA72-7208544BCA3A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4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E00-000013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20481" name="Check Box 1" hidden="1">
              <a:extLst>
                <a:ext uri="{63B3BB69-23CF-44E3-9099-C40C66FF867C}">
                  <a14:compatExt spid="_x0000_s20481"/>
                </a:ext>
                <a:ext uri="{FF2B5EF4-FFF2-40B4-BE49-F238E27FC236}">
                  <a16:creationId xmlns:a16="http://schemas.microsoft.com/office/drawing/2014/main" id="{00000000-0008-0000-0F00-000001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20482" name="Check Box 2" hidden="1">
              <a:extLst>
                <a:ext uri="{63B3BB69-23CF-44E3-9099-C40C66FF867C}">
                  <a14:compatExt spid="_x0000_s20482"/>
                </a:ext>
                <a:ext uri="{FF2B5EF4-FFF2-40B4-BE49-F238E27FC236}">
                  <a16:creationId xmlns:a16="http://schemas.microsoft.com/office/drawing/2014/main" id="{00000000-0008-0000-0F00-000002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20483" name="Check Box 3" hidden="1">
              <a:extLst>
                <a:ext uri="{63B3BB69-23CF-44E3-9099-C40C66FF867C}">
                  <a14:compatExt spid="_x0000_s20483"/>
                </a:ext>
                <a:ext uri="{FF2B5EF4-FFF2-40B4-BE49-F238E27FC236}">
                  <a16:creationId xmlns:a16="http://schemas.microsoft.com/office/drawing/2014/main" id="{00000000-0008-0000-0F00-000003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F00-000007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295" y="923328"/>
              <a:chExt cx="2078182" cy="229184"/>
            </a:xfrm>
          </xdr:grpSpPr>
          <xdr:sp macro="" textlink="">
            <xdr:nvSpPr>
              <xdr:cNvPr id="20484" name="Check Box 4" hidden="1">
                <a:extLst>
                  <a:ext uri="{63B3BB69-23CF-44E3-9099-C40C66FF867C}">
                    <a14:compatExt spid="_x0000_s20484"/>
                  </a:ext>
                  <a:ext uri="{FF2B5EF4-FFF2-40B4-BE49-F238E27FC236}">
                    <a16:creationId xmlns:a16="http://schemas.microsoft.com/office/drawing/2014/main" id="{00000000-0008-0000-0F00-000004500000}"/>
                  </a:ext>
                </a:extLst>
              </xdr:cNvPr>
              <xdr:cNvSpPr/>
            </xdr:nvSpPr>
            <xdr:spPr bwMode="auto">
              <a:xfrm>
                <a:off x="5939527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20485" name="Check Box 5" hidden="1">
                <a:extLst>
                  <a:ext uri="{63B3BB69-23CF-44E3-9099-C40C66FF867C}">
                    <a14:compatExt spid="_x0000_s20485"/>
                  </a:ext>
                  <a:ext uri="{FF2B5EF4-FFF2-40B4-BE49-F238E27FC236}">
                    <a16:creationId xmlns:a16="http://schemas.microsoft.com/office/drawing/2014/main" id="{00000000-0008-0000-0F00-000005500000}"/>
                  </a:ext>
                </a:extLst>
              </xdr:cNvPr>
              <xdr:cNvSpPr/>
            </xdr:nvSpPr>
            <xdr:spPr bwMode="auto">
              <a:xfrm>
                <a:off x="5019295" y="923328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20486" name="Check Box 6" hidden="1">
                <a:extLst>
                  <a:ext uri="{63B3BB69-23CF-44E3-9099-C40C66FF867C}">
                    <a14:compatExt spid="_x0000_s20486"/>
                  </a:ext>
                  <a:ext uri="{FF2B5EF4-FFF2-40B4-BE49-F238E27FC236}">
                    <a16:creationId xmlns:a16="http://schemas.microsoft.com/office/drawing/2014/main" id="{00000000-0008-0000-0F00-000006500000}"/>
                  </a:ext>
                </a:extLst>
              </xdr:cNvPr>
              <xdr:cNvSpPr/>
            </xdr:nvSpPr>
            <xdr:spPr bwMode="auto">
              <a:xfrm>
                <a:off x="6792677" y="927231"/>
                <a:ext cx="304800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20487" name="Check Box 7" hidden="1">
              <a:extLst>
                <a:ext uri="{63B3BB69-23CF-44E3-9099-C40C66FF867C}">
                  <a14:compatExt spid="_x0000_s20487"/>
                </a:ext>
                <a:ext uri="{FF2B5EF4-FFF2-40B4-BE49-F238E27FC236}">
                  <a16:creationId xmlns:a16="http://schemas.microsoft.com/office/drawing/2014/main" id="{00000000-0008-0000-0F00-000007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Gerhadt!B27">
      <xdr:nvSpPr>
        <xdr:cNvPr id="12" name="TextBox 11">
          <a:extLst>
            <a:ext uri="{FF2B5EF4-FFF2-40B4-BE49-F238E27FC236}">
              <a16:creationId xmlns:a16="http://schemas.microsoft.com/office/drawing/2014/main" id="{00000000-0008-0000-0F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4</xdr:col>
      <xdr:colOff>114300</xdr:colOff>
      <xdr:row>21</xdr:row>
      <xdr:rowOff>19050</xdr:rowOff>
    </xdr:from>
    <xdr:ext cx="742950" cy="248851"/>
    <xdr:sp macro="" textlink="FormGerhadt!H22">
      <xdr:nvSpPr>
        <xdr:cNvPr id="13" name="TextBox 12">
          <a:extLst>
            <a:ext uri="{FF2B5EF4-FFF2-40B4-BE49-F238E27FC236}">
              <a16:creationId xmlns:a16="http://schemas.microsoft.com/office/drawing/2014/main" id="{00000000-0008-0000-0F00-00000D000000}"/>
            </a:ext>
          </a:extLst>
        </xdr:cNvPr>
        <xdr:cNvSpPr txBox="1"/>
      </xdr:nvSpPr>
      <xdr:spPr>
        <a:xfrm>
          <a:off x="2886075" y="592455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6A613B4B-545D-4E72-A1FF-D941832736EC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Sila Pilih</a:t>
          </a:fld>
          <a:endParaRPr lang="en-MY" sz="1400"/>
        </a:p>
      </xdr:txBody>
    </xdr:sp>
    <xdr:clientData/>
  </xdr:oneCellAnchor>
  <xdr:twoCellAnchor editAs="oneCell">
    <xdr:from>
      <xdr:col>0</xdr:col>
      <xdr:colOff>0</xdr:colOff>
      <xdr:row>21</xdr:row>
      <xdr:rowOff>57149</xdr:rowOff>
    </xdr:from>
    <xdr:to>
      <xdr:col>0</xdr:col>
      <xdr:colOff>171450</xdr:colOff>
      <xdr:row>21</xdr:row>
      <xdr:rowOff>228599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F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0" y="5962649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Gerhadt!C22">
      <xdr:nvSpPr>
        <xdr:cNvPr id="15" name="TextBox 14">
          <a:extLst>
            <a:ext uri="{FF2B5EF4-FFF2-40B4-BE49-F238E27FC236}">
              <a16:creationId xmlns:a16="http://schemas.microsoft.com/office/drawing/2014/main" id="{00000000-0008-0000-0F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ECDEF62-B2AE-44B1-BD50-8DF5699D616A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Gerhadt!D22">
      <xdr:nvSpPr>
        <xdr:cNvPr id="16" name="TextBox 15">
          <a:extLst>
            <a:ext uri="{FF2B5EF4-FFF2-40B4-BE49-F238E27FC236}">
              <a16:creationId xmlns:a16="http://schemas.microsoft.com/office/drawing/2014/main" id="{00000000-0008-0000-0F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777720C-8C1C-4F39-8824-568AA2B8397E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Gerhadt!E22">
      <xdr:nvSpPr>
        <xdr:cNvPr id="17" name="TextBox 16">
          <a:extLst>
            <a:ext uri="{FF2B5EF4-FFF2-40B4-BE49-F238E27FC236}">
              <a16:creationId xmlns:a16="http://schemas.microsoft.com/office/drawing/2014/main" id="{00000000-0008-0000-0F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53182152-401A-4A18-95AD-59CA9C13F95F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Gerhadt!F22">
      <xdr:nvSpPr>
        <xdr:cNvPr id="18" name="TextBox 17">
          <a:extLst>
            <a:ext uri="{FF2B5EF4-FFF2-40B4-BE49-F238E27FC236}">
              <a16:creationId xmlns:a16="http://schemas.microsoft.com/office/drawing/2014/main" id="{00000000-0008-0000-0F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CB628A8E-0C1A-4EA4-8F9B-3397C2D8F6C7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4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F00-000013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7169" name="Check Box 1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00000000-0008-0000-0200-00000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7170" name="Check Box 2" hidden="1">
              <a:extLst>
                <a:ext uri="{63B3BB69-23CF-44E3-9099-C40C66FF867C}">
                  <a14:compatExt spid="_x0000_s7170"/>
                </a:ext>
                <a:ext uri="{FF2B5EF4-FFF2-40B4-BE49-F238E27FC236}">
                  <a16:creationId xmlns:a16="http://schemas.microsoft.com/office/drawing/2014/main" id="{00000000-0008-0000-0200-00000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7171" name="Check Box 3" hidden="1">
              <a:extLst>
                <a:ext uri="{63B3BB69-23CF-44E3-9099-C40C66FF867C}">
                  <a14:compatExt spid="_x0000_s7171"/>
                </a:ext>
                <a:ext uri="{FF2B5EF4-FFF2-40B4-BE49-F238E27FC236}">
                  <a16:creationId xmlns:a16="http://schemas.microsoft.com/office/drawing/2014/main" id="{00000000-0008-0000-0200-00000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200-000007000000}"/>
                </a:ext>
              </a:extLst>
            </xdr:cNvPr>
            <xdr:cNvGrpSpPr/>
          </xdr:nvGrpSpPr>
          <xdr:grpSpPr>
            <a:xfrm>
              <a:off x="4531682" y="897178"/>
              <a:ext cx="1840540" cy="346787"/>
              <a:chOff x="5019296" y="923328"/>
              <a:chExt cx="2078180" cy="229184"/>
            </a:xfrm>
          </xdr:grpSpPr>
          <xdr:sp macro="" textlink="">
            <xdr:nvSpPr>
              <xdr:cNvPr id="7172" name="Check Box 4" hidden="1">
                <a:extLst>
                  <a:ext uri="{63B3BB69-23CF-44E3-9099-C40C66FF867C}">
                    <a14:compatExt spid="_x0000_s7172"/>
                  </a:ext>
                  <a:ext uri="{FF2B5EF4-FFF2-40B4-BE49-F238E27FC236}">
                    <a16:creationId xmlns:a16="http://schemas.microsoft.com/office/drawing/2014/main" id="{00000000-0008-0000-0200-0000041C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6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7173" name="Check Box 5" hidden="1">
                <a:extLst>
                  <a:ext uri="{63B3BB69-23CF-44E3-9099-C40C66FF867C}">
                    <a14:compatExt spid="_x0000_s7173"/>
                  </a:ext>
                  <a:ext uri="{FF2B5EF4-FFF2-40B4-BE49-F238E27FC236}">
                    <a16:creationId xmlns:a16="http://schemas.microsoft.com/office/drawing/2014/main" id="{00000000-0008-0000-0200-0000051C0000}"/>
                  </a:ext>
                </a:extLst>
              </xdr:cNvPr>
              <xdr:cNvSpPr/>
            </xdr:nvSpPr>
            <xdr:spPr bwMode="auto">
              <a:xfrm>
                <a:off x="5019296" y="923328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7174" name="Check Box 6" hidden="1">
                <a:extLst>
                  <a:ext uri="{63B3BB69-23CF-44E3-9099-C40C66FF867C}">
                    <a14:compatExt spid="_x0000_s7174"/>
                  </a:ext>
                  <a:ext uri="{FF2B5EF4-FFF2-40B4-BE49-F238E27FC236}">
                    <a16:creationId xmlns:a16="http://schemas.microsoft.com/office/drawing/2014/main" id="{00000000-0008-0000-0200-0000061C0000}"/>
                  </a:ext>
                </a:extLst>
              </xdr:cNvPr>
              <xdr:cNvSpPr/>
            </xdr:nvSpPr>
            <xdr:spPr bwMode="auto">
              <a:xfrm>
                <a:off x="6792675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7175" name="Check Box 7" hidden="1">
              <a:extLst>
                <a:ext uri="{63B3BB69-23CF-44E3-9099-C40C66FF867C}">
                  <a14:compatExt spid="_x0000_s7175"/>
                </a:ext>
                <a:ext uri="{FF2B5EF4-FFF2-40B4-BE49-F238E27FC236}">
                  <a16:creationId xmlns:a16="http://schemas.microsoft.com/office/drawing/2014/main" id="{00000000-0008-0000-0200-000007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Gerhadt!B27">
      <xdr:nvSpPr>
        <xdr:cNvPr id="12" name="TextBox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4</xdr:col>
      <xdr:colOff>38100</xdr:colOff>
      <xdr:row>21</xdr:row>
      <xdr:rowOff>0</xdr:rowOff>
    </xdr:from>
    <xdr:ext cx="742950" cy="248851"/>
    <xdr:sp macro="" textlink="FormGerhadt!H9">
      <xdr:nvSpPr>
        <xdr:cNvPr id="13" name="TextBox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 txBox="1"/>
      </xdr:nvSpPr>
      <xdr:spPr>
        <a:xfrm>
          <a:off x="2809875" y="590550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E859D151-AAD0-4855-8B65-DC631B7196BF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Sila Pilih</a:t>
          </a:fld>
          <a:endParaRPr lang="en-MY" sz="1400"/>
        </a:p>
      </xdr:txBody>
    </xdr:sp>
    <xdr:clientData/>
  </xdr:oneCellAnchor>
  <xdr:twoCellAnchor editAs="oneCell">
    <xdr:from>
      <xdr:col>0</xdr:col>
      <xdr:colOff>1</xdr:colOff>
      <xdr:row>21</xdr:row>
      <xdr:rowOff>57149</xdr:rowOff>
    </xdr:from>
    <xdr:to>
      <xdr:col>0</xdr:col>
      <xdr:colOff>171451</xdr:colOff>
      <xdr:row>21</xdr:row>
      <xdr:rowOff>228599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" y="5962649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Gerhadt!C9">
      <xdr:nvSpPr>
        <xdr:cNvPr id="15" name="TextBox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DF51094D-92BB-4636-A63D-EAEC60221224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Gerhadt!D9">
      <xdr:nvSpPr>
        <xdr:cNvPr id="16" name="TextBox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7F655B47-225A-4DDC-923E-EA87C2837187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Gerhadt!E9">
      <xdr:nvSpPr>
        <xdr:cNvPr id="17" name="TextBox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05E012E4-23AD-407D-A18E-7EF01EA11AFC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Gerhadt!F9">
      <xdr:nvSpPr>
        <xdr:cNvPr id="18" name="TextBox 1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7DD43438-5D8F-4F06-AFD9-46F3880FF4E2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4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8193" name="Check Box 1" hidden="1">
              <a:extLst>
                <a:ext uri="{63B3BB69-23CF-44E3-9099-C40C66FF867C}">
                  <a14:compatExt spid="_x0000_s8193"/>
                </a:ext>
                <a:ext uri="{FF2B5EF4-FFF2-40B4-BE49-F238E27FC236}">
                  <a16:creationId xmlns:a16="http://schemas.microsoft.com/office/drawing/2014/main" id="{00000000-0008-0000-0300-00000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8194" name="Check Box 2" hidden="1">
              <a:extLst>
                <a:ext uri="{63B3BB69-23CF-44E3-9099-C40C66FF867C}">
                  <a14:compatExt spid="_x0000_s8194"/>
                </a:ext>
                <a:ext uri="{FF2B5EF4-FFF2-40B4-BE49-F238E27FC236}">
                  <a16:creationId xmlns:a16="http://schemas.microsoft.com/office/drawing/2014/main" id="{00000000-0008-0000-0300-00000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8195" name="Check Box 3" hidden="1">
              <a:extLst>
                <a:ext uri="{63B3BB69-23CF-44E3-9099-C40C66FF867C}">
                  <a14:compatExt spid="_x0000_s8195"/>
                </a:ext>
                <a:ext uri="{FF2B5EF4-FFF2-40B4-BE49-F238E27FC236}">
                  <a16:creationId xmlns:a16="http://schemas.microsoft.com/office/drawing/2014/main" id="{00000000-0008-0000-0300-00000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300-000007000000}"/>
                </a:ext>
              </a:extLst>
            </xdr:cNvPr>
            <xdr:cNvGrpSpPr/>
          </xdr:nvGrpSpPr>
          <xdr:grpSpPr>
            <a:xfrm>
              <a:off x="4531684" y="897178"/>
              <a:ext cx="1840544" cy="346787"/>
              <a:chOff x="5019290" y="923328"/>
              <a:chExt cx="2078187" cy="229184"/>
            </a:xfrm>
          </xdr:grpSpPr>
          <xdr:sp macro="" textlink="">
            <xdr:nvSpPr>
              <xdr:cNvPr id="8196" name="Check Box 4" hidden="1">
                <a:extLst>
                  <a:ext uri="{63B3BB69-23CF-44E3-9099-C40C66FF867C}">
                    <a14:compatExt spid="_x0000_s8196"/>
                  </a:ext>
                  <a:ext uri="{FF2B5EF4-FFF2-40B4-BE49-F238E27FC236}">
                    <a16:creationId xmlns:a16="http://schemas.microsoft.com/office/drawing/2014/main" id="{00000000-0008-0000-0300-00000420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8197" name="Check Box 5" hidden="1">
                <a:extLst>
                  <a:ext uri="{63B3BB69-23CF-44E3-9099-C40C66FF867C}">
                    <a14:compatExt spid="_x0000_s8197"/>
                  </a:ext>
                  <a:ext uri="{FF2B5EF4-FFF2-40B4-BE49-F238E27FC236}">
                    <a16:creationId xmlns:a16="http://schemas.microsoft.com/office/drawing/2014/main" id="{00000000-0008-0000-0300-000005200000}"/>
                  </a:ext>
                </a:extLst>
              </xdr:cNvPr>
              <xdr:cNvSpPr/>
            </xdr:nvSpPr>
            <xdr:spPr bwMode="auto">
              <a:xfrm>
                <a:off x="5019290" y="923328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8198" name="Check Box 6" hidden="1">
                <a:extLst>
                  <a:ext uri="{63B3BB69-23CF-44E3-9099-C40C66FF867C}">
                    <a14:compatExt spid="_x0000_s8198"/>
                  </a:ext>
                  <a:ext uri="{FF2B5EF4-FFF2-40B4-BE49-F238E27FC236}">
                    <a16:creationId xmlns:a16="http://schemas.microsoft.com/office/drawing/2014/main" id="{00000000-0008-0000-0300-000006200000}"/>
                  </a:ext>
                </a:extLst>
              </xdr:cNvPr>
              <xdr:cNvSpPr/>
            </xdr:nvSpPr>
            <xdr:spPr bwMode="auto">
              <a:xfrm>
                <a:off x="6792676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8199" name="Check Box 7" hidden="1">
              <a:extLst>
                <a:ext uri="{63B3BB69-23CF-44E3-9099-C40C66FF867C}">
                  <a14:compatExt spid="_x0000_s8199"/>
                </a:ext>
                <a:ext uri="{FF2B5EF4-FFF2-40B4-BE49-F238E27FC236}">
                  <a16:creationId xmlns:a16="http://schemas.microsoft.com/office/drawing/2014/main" id="{00000000-0008-0000-0300-00000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Gerhadt!B27">
      <xdr:nvSpPr>
        <xdr:cNvPr id="12" name="TextBox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4</xdr:col>
      <xdr:colOff>66675</xdr:colOff>
      <xdr:row>21</xdr:row>
      <xdr:rowOff>0</xdr:rowOff>
    </xdr:from>
    <xdr:ext cx="742950" cy="248851"/>
    <xdr:sp macro="" textlink="FormGerhadt!H10">
      <xdr:nvSpPr>
        <xdr:cNvPr id="13" name="TextBox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SpPr txBox="1"/>
      </xdr:nvSpPr>
      <xdr:spPr>
        <a:xfrm>
          <a:off x="2838450" y="590550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D6004B1E-DD10-4CC6-ADA6-AC2ECAF2F665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Sila Pilih</a:t>
          </a:fld>
          <a:endParaRPr lang="en-MY" sz="1400"/>
        </a:p>
      </xdr:txBody>
    </xdr:sp>
    <xdr:clientData/>
  </xdr:oneCellAnchor>
  <xdr:twoCellAnchor editAs="oneCell">
    <xdr:from>
      <xdr:col>0</xdr:col>
      <xdr:colOff>1</xdr:colOff>
      <xdr:row>21</xdr:row>
      <xdr:rowOff>57149</xdr:rowOff>
    </xdr:from>
    <xdr:to>
      <xdr:col>0</xdr:col>
      <xdr:colOff>171451</xdr:colOff>
      <xdr:row>21</xdr:row>
      <xdr:rowOff>228599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" y="5962649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Gerhadt!C10">
      <xdr:nvSpPr>
        <xdr:cNvPr id="15" name="TextBox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B88C4E6D-D1F0-4015-8DE5-4159A09AFB3E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Gerhadt!D10">
      <xdr:nvSpPr>
        <xdr:cNvPr id="16" name="TextBox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441C5485-C1EB-4066-A921-89E414242363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Gerhadt!E10">
      <xdr:nvSpPr>
        <xdr:cNvPr id="17" name="TextBox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AA9B5FF-F8C1-4C6D-8DC6-09546A9AAF3C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Gerhadt!F10">
      <xdr:nvSpPr>
        <xdr:cNvPr id="18" name="TextBox 17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58561CE-58C3-47A3-990D-2675FF47AE97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4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9217" name="Check Box 1" hidden="1">
              <a:extLst>
                <a:ext uri="{63B3BB69-23CF-44E3-9099-C40C66FF867C}">
                  <a14:compatExt spid="_x0000_s9217"/>
                </a:ext>
                <a:ext uri="{FF2B5EF4-FFF2-40B4-BE49-F238E27FC236}">
                  <a16:creationId xmlns:a16="http://schemas.microsoft.com/office/drawing/2014/main" id="{00000000-0008-0000-0400-00000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9218" name="Check Box 2" hidden="1">
              <a:extLst>
                <a:ext uri="{63B3BB69-23CF-44E3-9099-C40C66FF867C}">
                  <a14:compatExt spid="_x0000_s9218"/>
                </a:ext>
                <a:ext uri="{FF2B5EF4-FFF2-40B4-BE49-F238E27FC236}">
                  <a16:creationId xmlns:a16="http://schemas.microsoft.com/office/drawing/2014/main" id="{00000000-0008-0000-0400-000002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9219" name="Check Box 3" hidden="1">
              <a:extLst>
                <a:ext uri="{63B3BB69-23CF-44E3-9099-C40C66FF867C}">
                  <a14:compatExt spid="_x0000_s9219"/>
                </a:ext>
                <a:ext uri="{FF2B5EF4-FFF2-40B4-BE49-F238E27FC236}">
                  <a16:creationId xmlns:a16="http://schemas.microsoft.com/office/drawing/2014/main" id="{00000000-0008-0000-0400-000003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400-000007000000}"/>
                </a:ext>
              </a:extLst>
            </xdr:cNvPr>
            <xdr:cNvGrpSpPr/>
          </xdr:nvGrpSpPr>
          <xdr:grpSpPr>
            <a:xfrm>
              <a:off x="4531684" y="897178"/>
              <a:ext cx="1840544" cy="346787"/>
              <a:chOff x="5019290" y="923328"/>
              <a:chExt cx="2078187" cy="229184"/>
            </a:xfrm>
          </xdr:grpSpPr>
          <xdr:sp macro="" textlink="">
            <xdr:nvSpPr>
              <xdr:cNvPr id="9220" name="Check Box 4" hidden="1">
                <a:extLst>
                  <a:ext uri="{63B3BB69-23CF-44E3-9099-C40C66FF867C}">
                    <a14:compatExt spid="_x0000_s9220"/>
                  </a:ext>
                  <a:ext uri="{FF2B5EF4-FFF2-40B4-BE49-F238E27FC236}">
                    <a16:creationId xmlns:a16="http://schemas.microsoft.com/office/drawing/2014/main" id="{00000000-0008-0000-0400-00000424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9221" name="Check Box 5" hidden="1">
                <a:extLst>
                  <a:ext uri="{63B3BB69-23CF-44E3-9099-C40C66FF867C}">
                    <a14:compatExt spid="_x0000_s9221"/>
                  </a:ext>
                  <a:ext uri="{FF2B5EF4-FFF2-40B4-BE49-F238E27FC236}">
                    <a16:creationId xmlns:a16="http://schemas.microsoft.com/office/drawing/2014/main" id="{00000000-0008-0000-0400-000005240000}"/>
                  </a:ext>
                </a:extLst>
              </xdr:cNvPr>
              <xdr:cNvSpPr/>
            </xdr:nvSpPr>
            <xdr:spPr bwMode="auto">
              <a:xfrm>
                <a:off x="5019290" y="923328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9222" name="Check Box 6" hidden="1">
                <a:extLst>
                  <a:ext uri="{63B3BB69-23CF-44E3-9099-C40C66FF867C}">
                    <a14:compatExt spid="_x0000_s9222"/>
                  </a:ext>
                  <a:ext uri="{FF2B5EF4-FFF2-40B4-BE49-F238E27FC236}">
                    <a16:creationId xmlns:a16="http://schemas.microsoft.com/office/drawing/2014/main" id="{00000000-0008-0000-0400-000006240000}"/>
                  </a:ext>
                </a:extLst>
              </xdr:cNvPr>
              <xdr:cNvSpPr/>
            </xdr:nvSpPr>
            <xdr:spPr bwMode="auto">
              <a:xfrm>
                <a:off x="6792676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9223" name="Check Box 7" hidden="1">
              <a:extLst>
                <a:ext uri="{63B3BB69-23CF-44E3-9099-C40C66FF867C}">
                  <a14:compatExt spid="_x0000_s9223"/>
                </a:ext>
                <a:ext uri="{FF2B5EF4-FFF2-40B4-BE49-F238E27FC236}">
                  <a16:creationId xmlns:a16="http://schemas.microsoft.com/office/drawing/2014/main" id="{00000000-0008-0000-0400-000007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Gerhadt!B27">
      <xdr:nvSpPr>
        <xdr:cNvPr id="12" name="TextBox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4</xdr:col>
      <xdr:colOff>66675</xdr:colOff>
      <xdr:row>20</xdr:row>
      <xdr:rowOff>228600</xdr:rowOff>
    </xdr:from>
    <xdr:ext cx="742950" cy="248851"/>
    <xdr:sp macro="" textlink="FormGerhadt!H11">
      <xdr:nvSpPr>
        <xdr:cNvPr id="13" name="TextBox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SpPr txBox="1"/>
      </xdr:nvSpPr>
      <xdr:spPr>
        <a:xfrm>
          <a:off x="2838450" y="5895975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CDD76ED5-354B-4AB9-AB3D-2CEE31D8A668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Sila Pilih</a:t>
          </a:fld>
          <a:endParaRPr lang="en-MY" sz="1400"/>
        </a:p>
      </xdr:txBody>
    </xdr:sp>
    <xdr:clientData/>
  </xdr:oneCellAnchor>
  <xdr:twoCellAnchor editAs="oneCell">
    <xdr:from>
      <xdr:col>0</xdr:col>
      <xdr:colOff>0</xdr:colOff>
      <xdr:row>21</xdr:row>
      <xdr:rowOff>47624</xdr:rowOff>
    </xdr:from>
    <xdr:to>
      <xdr:col>0</xdr:col>
      <xdr:colOff>171450</xdr:colOff>
      <xdr:row>21</xdr:row>
      <xdr:rowOff>219074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0" y="595312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Gerhadt!C11">
      <xdr:nvSpPr>
        <xdr:cNvPr id="15" name="TextBox 14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0E10477-B2E0-4C48-BA2F-56C8C1F8CC40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Gerhadt!D11">
      <xdr:nvSpPr>
        <xdr:cNvPr id="16" name="TextBox 15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699D5D55-7D48-4573-B797-CEBCCA17DBCF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Gerhadt!E11">
      <xdr:nvSpPr>
        <xdr:cNvPr id="17" name="TextBox 16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97165A52-C9E2-4C04-9BE5-24521FA011E6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Gerhadt!F11">
      <xdr:nvSpPr>
        <xdr:cNvPr id="18" name="TextBox 17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CA302B7B-2FA4-433A-B3F8-BF206EC0ECA6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4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0241" name="Check Box 1" hidden="1">
              <a:extLst>
                <a:ext uri="{63B3BB69-23CF-44E3-9099-C40C66FF867C}">
                  <a14:compatExt spid="_x0000_s10241"/>
                </a:ext>
                <a:ext uri="{FF2B5EF4-FFF2-40B4-BE49-F238E27FC236}">
                  <a16:creationId xmlns:a16="http://schemas.microsoft.com/office/drawing/2014/main" id="{00000000-0008-0000-0500-000001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0242" name="Check Box 2" hidden="1">
              <a:extLst>
                <a:ext uri="{63B3BB69-23CF-44E3-9099-C40C66FF867C}">
                  <a14:compatExt spid="_x0000_s10242"/>
                </a:ext>
                <a:ext uri="{FF2B5EF4-FFF2-40B4-BE49-F238E27FC236}">
                  <a16:creationId xmlns:a16="http://schemas.microsoft.com/office/drawing/2014/main" id="{00000000-0008-0000-0500-000002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0243" name="Check Box 3" hidden="1">
              <a:extLst>
                <a:ext uri="{63B3BB69-23CF-44E3-9099-C40C66FF867C}">
                  <a14:compatExt spid="_x0000_s10243"/>
                </a:ext>
                <a:ext uri="{FF2B5EF4-FFF2-40B4-BE49-F238E27FC236}">
                  <a16:creationId xmlns:a16="http://schemas.microsoft.com/office/drawing/2014/main" id="{00000000-0008-0000-0500-000003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500-000007000000}"/>
                </a:ext>
              </a:extLst>
            </xdr:cNvPr>
            <xdr:cNvGrpSpPr/>
          </xdr:nvGrpSpPr>
          <xdr:grpSpPr>
            <a:xfrm>
              <a:off x="4531684" y="897178"/>
              <a:ext cx="1840544" cy="346787"/>
              <a:chOff x="5019290" y="923328"/>
              <a:chExt cx="2078187" cy="229184"/>
            </a:xfrm>
          </xdr:grpSpPr>
          <xdr:sp macro="" textlink="">
            <xdr:nvSpPr>
              <xdr:cNvPr id="10244" name="Check Box 4" hidden="1">
                <a:extLst>
                  <a:ext uri="{63B3BB69-23CF-44E3-9099-C40C66FF867C}">
                    <a14:compatExt spid="_x0000_s10244"/>
                  </a:ext>
                  <a:ext uri="{FF2B5EF4-FFF2-40B4-BE49-F238E27FC236}">
                    <a16:creationId xmlns:a16="http://schemas.microsoft.com/office/drawing/2014/main" id="{00000000-0008-0000-0500-00000428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0245" name="Check Box 5" hidden="1">
                <a:extLst>
                  <a:ext uri="{63B3BB69-23CF-44E3-9099-C40C66FF867C}">
                    <a14:compatExt spid="_x0000_s10245"/>
                  </a:ext>
                  <a:ext uri="{FF2B5EF4-FFF2-40B4-BE49-F238E27FC236}">
                    <a16:creationId xmlns:a16="http://schemas.microsoft.com/office/drawing/2014/main" id="{00000000-0008-0000-0500-000005280000}"/>
                  </a:ext>
                </a:extLst>
              </xdr:cNvPr>
              <xdr:cNvSpPr/>
            </xdr:nvSpPr>
            <xdr:spPr bwMode="auto">
              <a:xfrm>
                <a:off x="5019290" y="923328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0246" name="Check Box 6" hidden="1">
                <a:extLst>
                  <a:ext uri="{63B3BB69-23CF-44E3-9099-C40C66FF867C}">
                    <a14:compatExt spid="_x0000_s10246"/>
                  </a:ext>
                  <a:ext uri="{FF2B5EF4-FFF2-40B4-BE49-F238E27FC236}">
                    <a16:creationId xmlns:a16="http://schemas.microsoft.com/office/drawing/2014/main" id="{00000000-0008-0000-0500-000006280000}"/>
                  </a:ext>
                </a:extLst>
              </xdr:cNvPr>
              <xdr:cNvSpPr/>
            </xdr:nvSpPr>
            <xdr:spPr bwMode="auto">
              <a:xfrm>
                <a:off x="6792676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0247" name="Check Box 7" hidden="1">
              <a:extLst>
                <a:ext uri="{63B3BB69-23CF-44E3-9099-C40C66FF867C}">
                  <a14:compatExt spid="_x0000_s10247"/>
                </a:ext>
                <a:ext uri="{FF2B5EF4-FFF2-40B4-BE49-F238E27FC236}">
                  <a16:creationId xmlns:a16="http://schemas.microsoft.com/office/drawing/2014/main" id="{00000000-0008-0000-0500-000007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Gerhadt!B27">
      <xdr:nvSpPr>
        <xdr:cNvPr id="12" name="TextBox 1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4</xdr:col>
      <xdr:colOff>95250</xdr:colOff>
      <xdr:row>20</xdr:row>
      <xdr:rowOff>228600</xdr:rowOff>
    </xdr:from>
    <xdr:ext cx="742950" cy="248851"/>
    <xdr:sp macro="" textlink="FormGerhadt!H12">
      <xdr:nvSpPr>
        <xdr:cNvPr id="13" name="TextBox 12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 txBox="1"/>
      </xdr:nvSpPr>
      <xdr:spPr>
        <a:xfrm>
          <a:off x="2867025" y="5895975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D5D7B5A3-277C-4177-AA5D-1CCF120ABE79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Sila Pilih</a:t>
          </a:fld>
          <a:endParaRPr lang="en-MY" sz="1400"/>
        </a:p>
      </xdr:txBody>
    </xdr:sp>
    <xdr:clientData/>
  </xdr:oneCellAnchor>
  <xdr:twoCellAnchor editAs="oneCell">
    <xdr:from>
      <xdr:col>0</xdr:col>
      <xdr:colOff>0</xdr:colOff>
      <xdr:row>21</xdr:row>
      <xdr:rowOff>47624</xdr:rowOff>
    </xdr:from>
    <xdr:to>
      <xdr:col>0</xdr:col>
      <xdr:colOff>171450</xdr:colOff>
      <xdr:row>21</xdr:row>
      <xdr:rowOff>219074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0" y="595312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Gerhadt!C12">
      <xdr:nvSpPr>
        <xdr:cNvPr id="15" name="TextBox 14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B30A574C-684E-4F71-B620-9F8B2470A7F0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Gerhadt!D12">
      <xdr:nvSpPr>
        <xdr:cNvPr id="16" name="TextBox 15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F68C3E6-9308-4348-9AA6-B60BFEF4D19D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Gerhadt!E12">
      <xdr:nvSpPr>
        <xdr:cNvPr id="17" name="TextBox 16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5B608965-B0AD-4655-B48C-5B4A90990D13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311496"/>
    <xdr:sp macro="" textlink="FormGerhadt!F8">
      <xdr:nvSpPr>
        <xdr:cNvPr id="18" name="TextBox 17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 txBox="1"/>
      </xdr:nvSpPr>
      <xdr:spPr>
        <a:xfrm>
          <a:off x="5143501" y="7800975"/>
          <a:ext cx="1057274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94A5F2D-526B-4165-B196-5955E5FDFD28}" type="TxLink">
            <a:rPr lang="en-US" sz="14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4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1265" name="Check Box 1" hidden="1">
              <a:extLst>
                <a:ext uri="{63B3BB69-23CF-44E3-9099-C40C66FF867C}">
                  <a14:compatExt spid="_x0000_s11265"/>
                </a:ext>
                <a:ext uri="{FF2B5EF4-FFF2-40B4-BE49-F238E27FC236}">
                  <a16:creationId xmlns:a16="http://schemas.microsoft.com/office/drawing/2014/main" id="{00000000-0008-0000-0600-000001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1266" name="Check Box 2" hidden="1">
              <a:extLst>
                <a:ext uri="{63B3BB69-23CF-44E3-9099-C40C66FF867C}">
                  <a14:compatExt spid="_x0000_s11266"/>
                </a:ext>
                <a:ext uri="{FF2B5EF4-FFF2-40B4-BE49-F238E27FC236}">
                  <a16:creationId xmlns:a16="http://schemas.microsoft.com/office/drawing/2014/main" id="{00000000-0008-0000-0600-000002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1267" name="Check Box 3" hidden="1">
              <a:extLst>
                <a:ext uri="{63B3BB69-23CF-44E3-9099-C40C66FF867C}">
                  <a14:compatExt spid="_x0000_s11267"/>
                </a:ext>
                <a:ext uri="{FF2B5EF4-FFF2-40B4-BE49-F238E27FC236}">
                  <a16:creationId xmlns:a16="http://schemas.microsoft.com/office/drawing/2014/main" id="{00000000-0008-0000-0600-000003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600-000007000000}"/>
                </a:ext>
              </a:extLst>
            </xdr:cNvPr>
            <xdr:cNvGrpSpPr/>
          </xdr:nvGrpSpPr>
          <xdr:grpSpPr>
            <a:xfrm>
              <a:off x="4531684" y="897178"/>
              <a:ext cx="1840544" cy="346787"/>
              <a:chOff x="5019290" y="923328"/>
              <a:chExt cx="2078187" cy="229184"/>
            </a:xfrm>
          </xdr:grpSpPr>
          <xdr:sp macro="" textlink="">
            <xdr:nvSpPr>
              <xdr:cNvPr id="11268" name="Check Box 4" hidden="1">
                <a:extLst>
                  <a:ext uri="{63B3BB69-23CF-44E3-9099-C40C66FF867C}">
                    <a14:compatExt spid="_x0000_s11268"/>
                  </a:ext>
                  <a:ext uri="{FF2B5EF4-FFF2-40B4-BE49-F238E27FC236}">
                    <a16:creationId xmlns:a16="http://schemas.microsoft.com/office/drawing/2014/main" id="{00000000-0008-0000-0600-0000042C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1269" name="Check Box 5" hidden="1">
                <a:extLst>
                  <a:ext uri="{63B3BB69-23CF-44E3-9099-C40C66FF867C}">
                    <a14:compatExt spid="_x0000_s11269"/>
                  </a:ext>
                  <a:ext uri="{FF2B5EF4-FFF2-40B4-BE49-F238E27FC236}">
                    <a16:creationId xmlns:a16="http://schemas.microsoft.com/office/drawing/2014/main" id="{00000000-0008-0000-0600-0000052C0000}"/>
                  </a:ext>
                </a:extLst>
              </xdr:cNvPr>
              <xdr:cNvSpPr/>
            </xdr:nvSpPr>
            <xdr:spPr bwMode="auto">
              <a:xfrm>
                <a:off x="5019290" y="923328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1270" name="Check Box 6" hidden="1">
                <a:extLst>
                  <a:ext uri="{63B3BB69-23CF-44E3-9099-C40C66FF867C}">
                    <a14:compatExt spid="_x0000_s11270"/>
                  </a:ext>
                  <a:ext uri="{FF2B5EF4-FFF2-40B4-BE49-F238E27FC236}">
                    <a16:creationId xmlns:a16="http://schemas.microsoft.com/office/drawing/2014/main" id="{00000000-0008-0000-0600-0000062C0000}"/>
                  </a:ext>
                </a:extLst>
              </xdr:cNvPr>
              <xdr:cNvSpPr/>
            </xdr:nvSpPr>
            <xdr:spPr bwMode="auto">
              <a:xfrm>
                <a:off x="6792676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1271" name="Check Box 7" hidden="1">
              <a:extLst>
                <a:ext uri="{63B3BB69-23CF-44E3-9099-C40C66FF867C}">
                  <a14:compatExt spid="_x0000_s11271"/>
                </a:ext>
                <a:ext uri="{FF2B5EF4-FFF2-40B4-BE49-F238E27FC236}">
                  <a16:creationId xmlns:a16="http://schemas.microsoft.com/office/drawing/2014/main" id="{00000000-0008-0000-0600-000007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Gerhadt!B27">
      <xdr:nvSpPr>
        <xdr:cNvPr id="12" name="TextBox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4</xdr:col>
      <xdr:colOff>95250</xdr:colOff>
      <xdr:row>20</xdr:row>
      <xdr:rowOff>219075</xdr:rowOff>
    </xdr:from>
    <xdr:ext cx="742950" cy="248851"/>
    <xdr:sp macro="" textlink="FormGerhadt!H13">
      <xdr:nvSpPr>
        <xdr:cNvPr id="13" name="TextBox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SpPr txBox="1"/>
      </xdr:nvSpPr>
      <xdr:spPr>
        <a:xfrm>
          <a:off x="2867025" y="588645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6820FEF4-6530-4EBF-8832-8D2EBA71007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Sila Pilih</a:t>
          </a:fld>
          <a:endParaRPr lang="en-MY" sz="1400"/>
        </a:p>
      </xdr:txBody>
    </xdr:sp>
    <xdr:clientData/>
  </xdr:oneCellAnchor>
  <xdr:twoCellAnchor editAs="oneCell">
    <xdr:from>
      <xdr:col>0</xdr:col>
      <xdr:colOff>0</xdr:colOff>
      <xdr:row>21</xdr:row>
      <xdr:rowOff>47624</xdr:rowOff>
    </xdr:from>
    <xdr:to>
      <xdr:col>0</xdr:col>
      <xdr:colOff>171450</xdr:colOff>
      <xdr:row>21</xdr:row>
      <xdr:rowOff>219074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0" y="595312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Gerhadt!C13">
      <xdr:nvSpPr>
        <xdr:cNvPr id="15" name="TextBox 14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FC6AEFE-44DB-4C17-95FD-5B632EB6642D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Gerhadt!D13">
      <xdr:nvSpPr>
        <xdr:cNvPr id="16" name="TextBox 15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EA8D3B84-094E-48C8-9546-1DF631A5A55E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Gerhadt!E13">
      <xdr:nvSpPr>
        <xdr:cNvPr id="17" name="TextBox 16"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CEB68EAC-370D-4F80-9751-D7DC49C47262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Gerhadt!F13">
      <xdr:nvSpPr>
        <xdr:cNvPr id="18" name="TextBox 17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9DD8943-778D-47E3-A20C-3E47C3387B50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400"/>
        </a:p>
      </xdr:txBody>
    </xdr:sp>
    <xdr:clientData/>
  </xdr:oneCellAnchor>
  <xdr:twoCellAnchor>
    <xdr:from>
      <xdr:col>6</xdr:col>
      <xdr:colOff>247650</xdr:colOff>
      <xdr:row>25</xdr:row>
      <xdr:rowOff>228600</xdr:rowOff>
    </xdr:from>
    <xdr:to>
      <xdr:col>7</xdr:col>
      <xdr:colOff>676275</xdr:colOff>
      <xdr:row>25</xdr:row>
      <xdr:rowOff>609600</xdr:rowOff>
    </xdr:to>
    <xdr:sp macro="" textlink="FormGerhadt!C13">
      <xdr:nvSpPr>
        <xdr:cNvPr id="19" name="TextBox 18"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SpPr txBox="1"/>
      </xdr:nvSpPr>
      <xdr:spPr>
        <a:xfrm>
          <a:off x="5086350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FC6AEFE-44DB-4C17-95FD-5B632EB6642D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257176</xdr:colOff>
      <xdr:row>25</xdr:row>
      <xdr:rowOff>209549</xdr:rowOff>
    </xdr:from>
    <xdr:ext cx="1285874" cy="248851"/>
    <xdr:sp macro="" textlink="FormGerhadt!D13">
      <xdr:nvSpPr>
        <xdr:cNvPr id="20" name="TextBox 19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SpPr txBox="1"/>
      </xdr:nvSpPr>
      <xdr:spPr>
        <a:xfrm>
          <a:off x="1685926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EA8D3B84-094E-48C8-9546-1DF631A5A55E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1" name="Right Brace 20">
          <a:extLst>
            <a:ext uri="{FF2B5EF4-FFF2-40B4-BE49-F238E27FC236}">
              <a16:creationId xmlns:a16="http://schemas.microsoft.com/office/drawing/2014/main" id="{00000000-0008-0000-0600-000015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2289" name="Check Box 1" hidden="1">
              <a:extLst>
                <a:ext uri="{63B3BB69-23CF-44E3-9099-C40C66FF867C}">
                  <a14:compatExt spid="_x0000_s12289"/>
                </a:ext>
                <a:ext uri="{FF2B5EF4-FFF2-40B4-BE49-F238E27FC236}">
                  <a16:creationId xmlns:a16="http://schemas.microsoft.com/office/drawing/2014/main" id="{00000000-0008-0000-0700-000001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2290" name="Check Box 2" hidden="1">
              <a:extLst>
                <a:ext uri="{63B3BB69-23CF-44E3-9099-C40C66FF867C}">
                  <a14:compatExt spid="_x0000_s12290"/>
                </a:ext>
                <a:ext uri="{FF2B5EF4-FFF2-40B4-BE49-F238E27FC236}">
                  <a16:creationId xmlns:a16="http://schemas.microsoft.com/office/drawing/2014/main" id="{00000000-0008-0000-0700-000002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2291" name="Check Box 3" hidden="1">
              <a:extLst>
                <a:ext uri="{63B3BB69-23CF-44E3-9099-C40C66FF867C}">
                  <a14:compatExt spid="_x0000_s12291"/>
                </a:ext>
                <a:ext uri="{FF2B5EF4-FFF2-40B4-BE49-F238E27FC236}">
                  <a16:creationId xmlns:a16="http://schemas.microsoft.com/office/drawing/2014/main" id="{00000000-0008-0000-0700-000003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700-000007000000}"/>
                </a:ext>
              </a:extLst>
            </xdr:cNvPr>
            <xdr:cNvGrpSpPr/>
          </xdr:nvGrpSpPr>
          <xdr:grpSpPr>
            <a:xfrm>
              <a:off x="4531684" y="897178"/>
              <a:ext cx="1840538" cy="346787"/>
              <a:chOff x="5019295" y="923328"/>
              <a:chExt cx="2078182" cy="229184"/>
            </a:xfrm>
          </xdr:grpSpPr>
          <xdr:sp macro="" textlink="">
            <xdr:nvSpPr>
              <xdr:cNvPr id="12292" name="Check Box 4" hidden="1">
                <a:extLst>
                  <a:ext uri="{63B3BB69-23CF-44E3-9099-C40C66FF867C}">
                    <a14:compatExt spid="_x0000_s12292"/>
                  </a:ext>
                  <a:ext uri="{FF2B5EF4-FFF2-40B4-BE49-F238E27FC236}">
                    <a16:creationId xmlns:a16="http://schemas.microsoft.com/office/drawing/2014/main" id="{00000000-0008-0000-0700-000004300000}"/>
                  </a:ext>
                </a:extLst>
              </xdr:cNvPr>
              <xdr:cNvSpPr/>
            </xdr:nvSpPr>
            <xdr:spPr bwMode="auto">
              <a:xfrm>
                <a:off x="5939527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2293" name="Check Box 5" hidden="1">
                <a:extLst>
                  <a:ext uri="{63B3BB69-23CF-44E3-9099-C40C66FF867C}">
                    <a14:compatExt spid="_x0000_s12293"/>
                  </a:ext>
                  <a:ext uri="{FF2B5EF4-FFF2-40B4-BE49-F238E27FC236}">
                    <a16:creationId xmlns:a16="http://schemas.microsoft.com/office/drawing/2014/main" id="{00000000-0008-0000-0700-000005300000}"/>
                  </a:ext>
                </a:extLst>
              </xdr:cNvPr>
              <xdr:cNvSpPr/>
            </xdr:nvSpPr>
            <xdr:spPr bwMode="auto">
              <a:xfrm>
                <a:off x="5019295" y="923328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2294" name="Check Box 6" hidden="1">
                <a:extLst>
                  <a:ext uri="{63B3BB69-23CF-44E3-9099-C40C66FF867C}">
                    <a14:compatExt spid="_x0000_s12294"/>
                  </a:ext>
                  <a:ext uri="{FF2B5EF4-FFF2-40B4-BE49-F238E27FC236}">
                    <a16:creationId xmlns:a16="http://schemas.microsoft.com/office/drawing/2014/main" id="{00000000-0008-0000-0700-000006300000}"/>
                  </a:ext>
                </a:extLst>
              </xdr:cNvPr>
              <xdr:cNvSpPr/>
            </xdr:nvSpPr>
            <xdr:spPr bwMode="auto">
              <a:xfrm>
                <a:off x="6792677" y="927231"/>
                <a:ext cx="304800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2295" name="Check Box 7" hidden="1">
              <a:extLst>
                <a:ext uri="{63B3BB69-23CF-44E3-9099-C40C66FF867C}">
                  <a14:compatExt spid="_x0000_s12295"/>
                </a:ext>
                <a:ext uri="{FF2B5EF4-FFF2-40B4-BE49-F238E27FC236}">
                  <a16:creationId xmlns:a16="http://schemas.microsoft.com/office/drawing/2014/main" id="{00000000-0008-0000-0700-000007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Gerhadt!B27">
      <xdr:nvSpPr>
        <xdr:cNvPr id="12" name="TextBox 11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4</xdr:col>
      <xdr:colOff>95250</xdr:colOff>
      <xdr:row>21</xdr:row>
      <xdr:rowOff>9525</xdr:rowOff>
    </xdr:from>
    <xdr:ext cx="742950" cy="248851"/>
    <xdr:sp macro="" textlink="FormGerhadt!H14">
      <xdr:nvSpPr>
        <xdr:cNvPr id="13" name="TextBox 12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SpPr txBox="1"/>
      </xdr:nvSpPr>
      <xdr:spPr>
        <a:xfrm>
          <a:off x="2867025" y="5915025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E26706A-9DBE-4ADB-B7CF-B7A8F46AAB2C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Sila Pilih</a:t>
          </a:fld>
          <a:endParaRPr lang="en-MY" sz="1400"/>
        </a:p>
      </xdr:txBody>
    </xdr:sp>
    <xdr:clientData/>
  </xdr:oneCellAnchor>
  <xdr:twoCellAnchor editAs="oneCell">
    <xdr:from>
      <xdr:col>0</xdr:col>
      <xdr:colOff>0</xdr:colOff>
      <xdr:row>21</xdr:row>
      <xdr:rowOff>47624</xdr:rowOff>
    </xdr:from>
    <xdr:to>
      <xdr:col>0</xdr:col>
      <xdr:colOff>171450</xdr:colOff>
      <xdr:row>21</xdr:row>
      <xdr:rowOff>219074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7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0" y="595312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Gerhadt!C14">
      <xdr:nvSpPr>
        <xdr:cNvPr id="15" name="TextBox 14">
          <a:extLst>
            <a:ext uri="{FF2B5EF4-FFF2-40B4-BE49-F238E27FC236}">
              <a16:creationId xmlns:a16="http://schemas.microsoft.com/office/drawing/2014/main" id="{00000000-0008-0000-07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984F44E-9472-4F61-A530-1EC0CA39978F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Gerhadt!D14">
      <xdr:nvSpPr>
        <xdr:cNvPr id="16" name="TextBox 15">
          <a:extLst>
            <a:ext uri="{FF2B5EF4-FFF2-40B4-BE49-F238E27FC236}">
              <a16:creationId xmlns:a16="http://schemas.microsoft.com/office/drawing/2014/main" id="{00000000-0008-0000-07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E42814A-BC34-4F80-9603-4430DC37CB21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Gerhadt!E14">
      <xdr:nvSpPr>
        <xdr:cNvPr id="17" name="TextBox 16">
          <a:extLst>
            <a:ext uri="{FF2B5EF4-FFF2-40B4-BE49-F238E27FC236}">
              <a16:creationId xmlns:a16="http://schemas.microsoft.com/office/drawing/2014/main" id="{00000000-0008-0000-07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5DB45718-BD30-44BB-B904-BE8E621F6184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Gerhadt!F14">
      <xdr:nvSpPr>
        <xdr:cNvPr id="18" name="TextBox 17">
          <a:extLst>
            <a:ext uri="{FF2B5EF4-FFF2-40B4-BE49-F238E27FC236}">
              <a16:creationId xmlns:a16="http://schemas.microsoft.com/office/drawing/2014/main" id="{00000000-0008-0000-07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90D2DF78-87E3-4DDA-82BF-5B8DDF6CF556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4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700-000013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3313" name="Check Box 1" hidden="1">
              <a:extLst>
                <a:ext uri="{63B3BB69-23CF-44E3-9099-C40C66FF867C}">
                  <a14:compatExt spid="_x0000_s13313"/>
                </a:ext>
                <a:ext uri="{FF2B5EF4-FFF2-40B4-BE49-F238E27FC236}">
                  <a16:creationId xmlns:a16="http://schemas.microsoft.com/office/drawing/2014/main" id="{00000000-0008-0000-0800-00000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3314" name="Check Box 2" hidden="1">
              <a:extLst>
                <a:ext uri="{63B3BB69-23CF-44E3-9099-C40C66FF867C}">
                  <a14:compatExt spid="_x0000_s13314"/>
                </a:ext>
                <a:ext uri="{FF2B5EF4-FFF2-40B4-BE49-F238E27FC236}">
                  <a16:creationId xmlns:a16="http://schemas.microsoft.com/office/drawing/2014/main" id="{00000000-0008-0000-0800-00000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3315" name="Check Box 3" hidden="1">
              <a:extLst>
                <a:ext uri="{63B3BB69-23CF-44E3-9099-C40C66FF867C}">
                  <a14:compatExt spid="_x0000_s13315"/>
                </a:ext>
                <a:ext uri="{FF2B5EF4-FFF2-40B4-BE49-F238E27FC236}">
                  <a16:creationId xmlns:a16="http://schemas.microsoft.com/office/drawing/2014/main" id="{00000000-0008-0000-0800-00000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800-000007000000}"/>
                </a:ext>
              </a:extLst>
            </xdr:cNvPr>
            <xdr:cNvGrpSpPr/>
          </xdr:nvGrpSpPr>
          <xdr:grpSpPr>
            <a:xfrm>
              <a:off x="4531684" y="897178"/>
              <a:ext cx="1840544" cy="346787"/>
              <a:chOff x="5019290" y="923328"/>
              <a:chExt cx="2078187" cy="229184"/>
            </a:xfrm>
          </xdr:grpSpPr>
          <xdr:sp macro="" textlink="">
            <xdr:nvSpPr>
              <xdr:cNvPr id="13316" name="Check Box 4" hidden="1">
                <a:extLst>
                  <a:ext uri="{63B3BB69-23CF-44E3-9099-C40C66FF867C}">
                    <a14:compatExt spid="_x0000_s13316"/>
                  </a:ext>
                  <a:ext uri="{FF2B5EF4-FFF2-40B4-BE49-F238E27FC236}">
                    <a16:creationId xmlns:a16="http://schemas.microsoft.com/office/drawing/2014/main" id="{00000000-0008-0000-0800-00000434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3317" name="Check Box 5" hidden="1">
                <a:extLst>
                  <a:ext uri="{63B3BB69-23CF-44E3-9099-C40C66FF867C}">
                    <a14:compatExt spid="_x0000_s13317"/>
                  </a:ext>
                  <a:ext uri="{FF2B5EF4-FFF2-40B4-BE49-F238E27FC236}">
                    <a16:creationId xmlns:a16="http://schemas.microsoft.com/office/drawing/2014/main" id="{00000000-0008-0000-0800-000005340000}"/>
                  </a:ext>
                </a:extLst>
              </xdr:cNvPr>
              <xdr:cNvSpPr/>
            </xdr:nvSpPr>
            <xdr:spPr bwMode="auto">
              <a:xfrm>
                <a:off x="5019290" y="923328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3318" name="Check Box 6" hidden="1">
                <a:extLst>
                  <a:ext uri="{63B3BB69-23CF-44E3-9099-C40C66FF867C}">
                    <a14:compatExt spid="_x0000_s13318"/>
                  </a:ext>
                  <a:ext uri="{FF2B5EF4-FFF2-40B4-BE49-F238E27FC236}">
                    <a16:creationId xmlns:a16="http://schemas.microsoft.com/office/drawing/2014/main" id="{00000000-0008-0000-0800-000006340000}"/>
                  </a:ext>
                </a:extLst>
              </xdr:cNvPr>
              <xdr:cNvSpPr/>
            </xdr:nvSpPr>
            <xdr:spPr bwMode="auto">
              <a:xfrm>
                <a:off x="6792676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3319" name="Check Box 7" hidden="1">
              <a:extLst>
                <a:ext uri="{63B3BB69-23CF-44E3-9099-C40C66FF867C}">
                  <a14:compatExt spid="_x0000_s13319"/>
                </a:ext>
                <a:ext uri="{FF2B5EF4-FFF2-40B4-BE49-F238E27FC236}">
                  <a16:creationId xmlns:a16="http://schemas.microsoft.com/office/drawing/2014/main" id="{00000000-0008-0000-0800-00000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Gerhadt!B27">
      <xdr:nvSpPr>
        <xdr:cNvPr id="12" name="TextBox 11">
          <a:extLst>
            <a:ext uri="{FF2B5EF4-FFF2-40B4-BE49-F238E27FC236}">
              <a16:creationId xmlns:a16="http://schemas.microsoft.com/office/drawing/2014/main" id="{00000000-0008-0000-08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4</xdr:col>
      <xdr:colOff>76200</xdr:colOff>
      <xdr:row>21</xdr:row>
      <xdr:rowOff>0</xdr:rowOff>
    </xdr:from>
    <xdr:ext cx="742950" cy="248851"/>
    <xdr:sp macro="" textlink="FormGerhadt!H15">
      <xdr:nvSpPr>
        <xdr:cNvPr id="13" name="TextBox 12">
          <a:extLst>
            <a:ext uri="{FF2B5EF4-FFF2-40B4-BE49-F238E27FC236}">
              <a16:creationId xmlns:a16="http://schemas.microsoft.com/office/drawing/2014/main" id="{00000000-0008-0000-0800-00000D000000}"/>
            </a:ext>
          </a:extLst>
        </xdr:cNvPr>
        <xdr:cNvSpPr txBox="1"/>
      </xdr:nvSpPr>
      <xdr:spPr>
        <a:xfrm>
          <a:off x="2847975" y="590550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02FC6FB6-C849-4BBF-9D5D-0450A5837958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Sila Pilih</a:t>
          </a:fld>
          <a:endParaRPr lang="en-MY" sz="1400"/>
        </a:p>
      </xdr:txBody>
    </xdr:sp>
    <xdr:clientData/>
  </xdr:oneCellAnchor>
  <xdr:twoCellAnchor editAs="oneCell">
    <xdr:from>
      <xdr:col>0</xdr:col>
      <xdr:colOff>0</xdr:colOff>
      <xdr:row>21</xdr:row>
      <xdr:rowOff>47624</xdr:rowOff>
    </xdr:from>
    <xdr:to>
      <xdr:col>0</xdr:col>
      <xdr:colOff>171450</xdr:colOff>
      <xdr:row>21</xdr:row>
      <xdr:rowOff>219074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8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0" y="595312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Gerhadt!C15">
      <xdr:nvSpPr>
        <xdr:cNvPr id="15" name="TextBox 14">
          <a:extLst>
            <a:ext uri="{FF2B5EF4-FFF2-40B4-BE49-F238E27FC236}">
              <a16:creationId xmlns:a16="http://schemas.microsoft.com/office/drawing/2014/main" id="{00000000-0008-0000-08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179DA21E-F8CD-45E5-B05B-DA2B6AD79F8B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Gerhadt!D15">
      <xdr:nvSpPr>
        <xdr:cNvPr id="16" name="TextBox 15">
          <a:extLst>
            <a:ext uri="{FF2B5EF4-FFF2-40B4-BE49-F238E27FC236}">
              <a16:creationId xmlns:a16="http://schemas.microsoft.com/office/drawing/2014/main" id="{00000000-0008-0000-08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BAE7481-AA4C-4B2B-AB47-463BEEFDDFF7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Gerhadt!E15">
      <xdr:nvSpPr>
        <xdr:cNvPr id="17" name="TextBox 16">
          <a:extLst>
            <a:ext uri="{FF2B5EF4-FFF2-40B4-BE49-F238E27FC236}">
              <a16:creationId xmlns:a16="http://schemas.microsoft.com/office/drawing/2014/main" id="{00000000-0008-0000-08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0801640-4E9B-404C-BCE3-CD6E0BA337C2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Gerhadt!F15">
      <xdr:nvSpPr>
        <xdr:cNvPr id="18" name="TextBox 17">
          <a:extLst>
            <a:ext uri="{FF2B5EF4-FFF2-40B4-BE49-F238E27FC236}">
              <a16:creationId xmlns:a16="http://schemas.microsoft.com/office/drawing/2014/main" id="{00000000-0008-0000-08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23D3494-A90C-4912-8FE2-1C8EAC36D57D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4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800-000013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4337" name="Check Box 1" hidden="1">
              <a:extLst>
                <a:ext uri="{63B3BB69-23CF-44E3-9099-C40C66FF867C}">
                  <a14:compatExt spid="_x0000_s14337"/>
                </a:ext>
                <a:ext uri="{FF2B5EF4-FFF2-40B4-BE49-F238E27FC236}">
                  <a16:creationId xmlns:a16="http://schemas.microsoft.com/office/drawing/2014/main" id="{00000000-0008-0000-0900-00000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4338" name="Check Box 2" hidden="1">
              <a:extLst>
                <a:ext uri="{63B3BB69-23CF-44E3-9099-C40C66FF867C}">
                  <a14:compatExt spid="_x0000_s14338"/>
                </a:ext>
                <a:ext uri="{FF2B5EF4-FFF2-40B4-BE49-F238E27FC236}">
                  <a16:creationId xmlns:a16="http://schemas.microsoft.com/office/drawing/2014/main" id="{00000000-0008-0000-0900-00000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4339" name="Check Box 3" hidden="1">
              <a:extLst>
                <a:ext uri="{63B3BB69-23CF-44E3-9099-C40C66FF867C}">
                  <a14:compatExt spid="_x0000_s14339"/>
                </a:ext>
                <a:ext uri="{FF2B5EF4-FFF2-40B4-BE49-F238E27FC236}">
                  <a16:creationId xmlns:a16="http://schemas.microsoft.com/office/drawing/2014/main" id="{00000000-0008-0000-0900-00000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900-000007000000}"/>
                </a:ext>
              </a:extLst>
            </xdr:cNvPr>
            <xdr:cNvGrpSpPr/>
          </xdr:nvGrpSpPr>
          <xdr:grpSpPr>
            <a:xfrm>
              <a:off x="4531684" y="897178"/>
              <a:ext cx="1840544" cy="346787"/>
              <a:chOff x="5019290" y="923328"/>
              <a:chExt cx="2078187" cy="229184"/>
            </a:xfrm>
          </xdr:grpSpPr>
          <xdr:sp macro="" textlink="">
            <xdr:nvSpPr>
              <xdr:cNvPr id="14340" name="Check Box 4" hidden="1">
                <a:extLst>
                  <a:ext uri="{63B3BB69-23CF-44E3-9099-C40C66FF867C}">
                    <a14:compatExt spid="_x0000_s14340"/>
                  </a:ext>
                  <a:ext uri="{FF2B5EF4-FFF2-40B4-BE49-F238E27FC236}">
                    <a16:creationId xmlns:a16="http://schemas.microsoft.com/office/drawing/2014/main" id="{00000000-0008-0000-0900-00000438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4341" name="Check Box 5" hidden="1">
                <a:extLst>
                  <a:ext uri="{63B3BB69-23CF-44E3-9099-C40C66FF867C}">
                    <a14:compatExt spid="_x0000_s14341"/>
                  </a:ext>
                  <a:ext uri="{FF2B5EF4-FFF2-40B4-BE49-F238E27FC236}">
                    <a16:creationId xmlns:a16="http://schemas.microsoft.com/office/drawing/2014/main" id="{00000000-0008-0000-0900-000005380000}"/>
                  </a:ext>
                </a:extLst>
              </xdr:cNvPr>
              <xdr:cNvSpPr/>
            </xdr:nvSpPr>
            <xdr:spPr bwMode="auto">
              <a:xfrm>
                <a:off x="5019290" y="923328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4342" name="Check Box 6" hidden="1">
                <a:extLst>
                  <a:ext uri="{63B3BB69-23CF-44E3-9099-C40C66FF867C}">
                    <a14:compatExt spid="_x0000_s14342"/>
                  </a:ext>
                  <a:ext uri="{FF2B5EF4-FFF2-40B4-BE49-F238E27FC236}">
                    <a16:creationId xmlns:a16="http://schemas.microsoft.com/office/drawing/2014/main" id="{00000000-0008-0000-0900-000006380000}"/>
                  </a:ext>
                </a:extLst>
              </xdr:cNvPr>
              <xdr:cNvSpPr/>
            </xdr:nvSpPr>
            <xdr:spPr bwMode="auto">
              <a:xfrm>
                <a:off x="6792676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4343" name="Check Box 7" hidden="1">
              <a:extLst>
                <a:ext uri="{63B3BB69-23CF-44E3-9099-C40C66FF867C}">
                  <a14:compatExt spid="_x0000_s14343"/>
                </a:ext>
                <a:ext uri="{FF2B5EF4-FFF2-40B4-BE49-F238E27FC236}">
                  <a16:creationId xmlns:a16="http://schemas.microsoft.com/office/drawing/2014/main" id="{00000000-0008-0000-0900-00000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Gerhadt!B27">
      <xdr:nvSpPr>
        <xdr:cNvPr id="12" name="TextBox 11">
          <a:extLst>
            <a:ext uri="{FF2B5EF4-FFF2-40B4-BE49-F238E27FC236}">
              <a16:creationId xmlns:a16="http://schemas.microsoft.com/office/drawing/2014/main" id="{00000000-0008-0000-09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4</xdr:col>
      <xdr:colOff>104775</xdr:colOff>
      <xdr:row>20</xdr:row>
      <xdr:rowOff>219075</xdr:rowOff>
    </xdr:from>
    <xdr:ext cx="742950" cy="248851"/>
    <xdr:sp macro="" textlink="FormGerhadt!H16">
      <xdr:nvSpPr>
        <xdr:cNvPr id="13" name="TextBox 12">
          <a:extLst>
            <a:ext uri="{FF2B5EF4-FFF2-40B4-BE49-F238E27FC236}">
              <a16:creationId xmlns:a16="http://schemas.microsoft.com/office/drawing/2014/main" id="{00000000-0008-0000-0900-00000D000000}"/>
            </a:ext>
          </a:extLst>
        </xdr:cNvPr>
        <xdr:cNvSpPr txBox="1"/>
      </xdr:nvSpPr>
      <xdr:spPr>
        <a:xfrm>
          <a:off x="2876550" y="588645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91A9DD82-6454-47D8-A187-F33F120863FF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Sila Pilih</a:t>
          </a:fld>
          <a:endParaRPr lang="en-MY" sz="1400"/>
        </a:p>
      </xdr:txBody>
    </xdr:sp>
    <xdr:clientData/>
  </xdr:oneCellAnchor>
  <xdr:twoCellAnchor editAs="oneCell">
    <xdr:from>
      <xdr:col>0</xdr:col>
      <xdr:colOff>0</xdr:colOff>
      <xdr:row>21</xdr:row>
      <xdr:rowOff>38099</xdr:rowOff>
    </xdr:from>
    <xdr:to>
      <xdr:col>0</xdr:col>
      <xdr:colOff>171450</xdr:colOff>
      <xdr:row>21</xdr:row>
      <xdr:rowOff>209549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9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0" y="5943599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Gerhadt!C16">
      <xdr:nvSpPr>
        <xdr:cNvPr id="15" name="TextBox 14">
          <a:extLst>
            <a:ext uri="{FF2B5EF4-FFF2-40B4-BE49-F238E27FC236}">
              <a16:creationId xmlns:a16="http://schemas.microsoft.com/office/drawing/2014/main" id="{00000000-0008-0000-09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4F2D1EB3-6044-47D9-B214-55276FA0A4EE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Gerhadt!D16">
      <xdr:nvSpPr>
        <xdr:cNvPr id="16" name="TextBox 15">
          <a:extLst>
            <a:ext uri="{FF2B5EF4-FFF2-40B4-BE49-F238E27FC236}">
              <a16:creationId xmlns:a16="http://schemas.microsoft.com/office/drawing/2014/main" id="{00000000-0008-0000-09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638B97B0-5C2E-4EF9-95C4-837688BCBB7F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Gerhadt!E16">
      <xdr:nvSpPr>
        <xdr:cNvPr id="17" name="TextBox 16">
          <a:extLst>
            <a:ext uri="{FF2B5EF4-FFF2-40B4-BE49-F238E27FC236}">
              <a16:creationId xmlns:a16="http://schemas.microsoft.com/office/drawing/2014/main" id="{00000000-0008-0000-09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EAF078A1-C06C-44F0-B782-3EA90723548E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Gerhadt!F16">
      <xdr:nvSpPr>
        <xdr:cNvPr id="18" name="TextBox 17">
          <a:extLst>
            <a:ext uri="{FF2B5EF4-FFF2-40B4-BE49-F238E27FC236}">
              <a16:creationId xmlns:a16="http://schemas.microsoft.com/office/drawing/2014/main" id="{00000000-0008-0000-09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D052F92D-FFBD-46BF-9A2C-172F1816AAA8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4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900-000013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1.xml"/><Relationship Id="rId3" Type="http://schemas.openxmlformats.org/officeDocument/2006/relationships/vmlDrawing" Target="../drawings/vmlDrawing9.vml"/><Relationship Id="rId7" Type="http://schemas.openxmlformats.org/officeDocument/2006/relationships/ctrlProp" Target="../ctrlProps/ctrlProp60.x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6" Type="http://schemas.openxmlformats.org/officeDocument/2006/relationships/ctrlProp" Target="../ctrlProps/ctrlProp59.xml"/><Relationship Id="rId5" Type="http://schemas.openxmlformats.org/officeDocument/2006/relationships/ctrlProp" Target="../ctrlProps/ctrlProp58.xml"/><Relationship Id="rId10" Type="http://schemas.openxmlformats.org/officeDocument/2006/relationships/ctrlProp" Target="../ctrlProps/ctrlProp63.xml"/><Relationship Id="rId4" Type="http://schemas.openxmlformats.org/officeDocument/2006/relationships/ctrlProp" Target="../ctrlProps/ctrlProp57.xml"/><Relationship Id="rId9" Type="http://schemas.openxmlformats.org/officeDocument/2006/relationships/ctrlProp" Target="../ctrlProps/ctrlProp62.xm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8.xml"/><Relationship Id="rId3" Type="http://schemas.openxmlformats.org/officeDocument/2006/relationships/vmlDrawing" Target="../drawings/vmlDrawing10.vml"/><Relationship Id="rId7" Type="http://schemas.openxmlformats.org/officeDocument/2006/relationships/ctrlProp" Target="../ctrlProps/ctrlProp67.x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6" Type="http://schemas.openxmlformats.org/officeDocument/2006/relationships/ctrlProp" Target="../ctrlProps/ctrlProp66.xml"/><Relationship Id="rId5" Type="http://schemas.openxmlformats.org/officeDocument/2006/relationships/ctrlProp" Target="../ctrlProps/ctrlProp65.xml"/><Relationship Id="rId10" Type="http://schemas.openxmlformats.org/officeDocument/2006/relationships/ctrlProp" Target="../ctrlProps/ctrlProp70.xml"/><Relationship Id="rId4" Type="http://schemas.openxmlformats.org/officeDocument/2006/relationships/ctrlProp" Target="../ctrlProps/ctrlProp64.xml"/><Relationship Id="rId9" Type="http://schemas.openxmlformats.org/officeDocument/2006/relationships/ctrlProp" Target="../ctrlProps/ctrlProp69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5.xml"/><Relationship Id="rId3" Type="http://schemas.openxmlformats.org/officeDocument/2006/relationships/vmlDrawing" Target="../drawings/vmlDrawing11.vml"/><Relationship Id="rId7" Type="http://schemas.openxmlformats.org/officeDocument/2006/relationships/ctrlProp" Target="../ctrlProps/ctrlProp74.x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Relationship Id="rId6" Type="http://schemas.openxmlformats.org/officeDocument/2006/relationships/ctrlProp" Target="../ctrlProps/ctrlProp73.xml"/><Relationship Id="rId5" Type="http://schemas.openxmlformats.org/officeDocument/2006/relationships/ctrlProp" Target="../ctrlProps/ctrlProp72.xml"/><Relationship Id="rId10" Type="http://schemas.openxmlformats.org/officeDocument/2006/relationships/ctrlProp" Target="../ctrlProps/ctrlProp77.xml"/><Relationship Id="rId4" Type="http://schemas.openxmlformats.org/officeDocument/2006/relationships/ctrlProp" Target="../ctrlProps/ctrlProp71.xml"/><Relationship Id="rId9" Type="http://schemas.openxmlformats.org/officeDocument/2006/relationships/ctrlProp" Target="../ctrlProps/ctrlProp76.x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2.xml"/><Relationship Id="rId3" Type="http://schemas.openxmlformats.org/officeDocument/2006/relationships/vmlDrawing" Target="../drawings/vmlDrawing12.vml"/><Relationship Id="rId7" Type="http://schemas.openxmlformats.org/officeDocument/2006/relationships/ctrlProp" Target="../ctrlProps/ctrlProp81.x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Relationship Id="rId6" Type="http://schemas.openxmlformats.org/officeDocument/2006/relationships/ctrlProp" Target="../ctrlProps/ctrlProp80.xml"/><Relationship Id="rId5" Type="http://schemas.openxmlformats.org/officeDocument/2006/relationships/ctrlProp" Target="../ctrlProps/ctrlProp79.xml"/><Relationship Id="rId10" Type="http://schemas.openxmlformats.org/officeDocument/2006/relationships/ctrlProp" Target="../ctrlProps/ctrlProp84.xml"/><Relationship Id="rId4" Type="http://schemas.openxmlformats.org/officeDocument/2006/relationships/ctrlProp" Target="../ctrlProps/ctrlProp78.xml"/><Relationship Id="rId9" Type="http://schemas.openxmlformats.org/officeDocument/2006/relationships/ctrlProp" Target="../ctrlProps/ctrlProp83.xm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9.xml"/><Relationship Id="rId3" Type="http://schemas.openxmlformats.org/officeDocument/2006/relationships/vmlDrawing" Target="../drawings/vmlDrawing13.vml"/><Relationship Id="rId7" Type="http://schemas.openxmlformats.org/officeDocument/2006/relationships/ctrlProp" Target="../ctrlProps/ctrlProp88.x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Relationship Id="rId6" Type="http://schemas.openxmlformats.org/officeDocument/2006/relationships/ctrlProp" Target="../ctrlProps/ctrlProp87.xml"/><Relationship Id="rId5" Type="http://schemas.openxmlformats.org/officeDocument/2006/relationships/ctrlProp" Target="../ctrlProps/ctrlProp86.xml"/><Relationship Id="rId10" Type="http://schemas.openxmlformats.org/officeDocument/2006/relationships/ctrlProp" Target="../ctrlProps/ctrlProp91.xml"/><Relationship Id="rId4" Type="http://schemas.openxmlformats.org/officeDocument/2006/relationships/ctrlProp" Target="../ctrlProps/ctrlProp85.xml"/><Relationship Id="rId9" Type="http://schemas.openxmlformats.org/officeDocument/2006/relationships/ctrlProp" Target="../ctrlProps/ctrlProp90.xm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96.xml"/><Relationship Id="rId3" Type="http://schemas.openxmlformats.org/officeDocument/2006/relationships/vmlDrawing" Target="../drawings/vmlDrawing14.vml"/><Relationship Id="rId7" Type="http://schemas.openxmlformats.org/officeDocument/2006/relationships/ctrlProp" Target="../ctrlProps/ctrlProp95.x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Relationship Id="rId6" Type="http://schemas.openxmlformats.org/officeDocument/2006/relationships/ctrlProp" Target="../ctrlProps/ctrlProp94.xml"/><Relationship Id="rId5" Type="http://schemas.openxmlformats.org/officeDocument/2006/relationships/ctrlProp" Target="../ctrlProps/ctrlProp93.xml"/><Relationship Id="rId10" Type="http://schemas.openxmlformats.org/officeDocument/2006/relationships/ctrlProp" Target="../ctrlProps/ctrlProp98.xml"/><Relationship Id="rId4" Type="http://schemas.openxmlformats.org/officeDocument/2006/relationships/ctrlProp" Target="../ctrlProps/ctrlProp92.xml"/><Relationship Id="rId9" Type="http://schemas.openxmlformats.org/officeDocument/2006/relationships/ctrlProp" Target="../ctrlProps/ctrlProp97.xm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03.xml"/><Relationship Id="rId3" Type="http://schemas.openxmlformats.org/officeDocument/2006/relationships/vmlDrawing" Target="../drawings/vmlDrawing15.vml"/><Relationship Id="rId7" Type="http://schemas.openxmlformats.org/officeDocument/2006/relationships/ctrlProp" Target="../ctrlProps/ctrlProp102.x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Relationship Id="rId6" Type="http://schemas.openxmlformats.org/officeDocument/2006/relationships/ctrlProp" Target="../ctrlProps/ctrlProp101.xml"/><Relationship Id="rId5" Type="http://schemas.openxmlformats.org/officeDocument/2006/relationships/ctrlProp" Target="../ctrlProps/ctrlProp100.xml"/><Relationship Id="rId10" Type="http://schemas.openxmlformats.org/officeDocument/2006/relationships/ctrlProp" Target="../ctrlProps/ctrlProp105.xml"/><Relationship Id="rId4" Type="http://schemas.openxmlformats.org/officeDocument/2006/relationships/ctrlProp" Target="../ctrlProps/ctrlProp99.xml"/><Relationship Id="rId9" Type="http://schemas.openxmlformats.org/officeDocument/2006/relationships/ctrlProp" Target="../ctrlProps/ctrlProp104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2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1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0.xml"/><Relationship Id="rId5" Type="http://schemas.openxmlformats.org/officeDocument/2006/relationships/ctrlProp" Target="../ctrlProps/ctrlProp9.xml"/><Relationship Id="rId10" Type="http://schemas.openxmlformats.org/officeDocument/2006/relationships/ctrlProp" Target="../ctrlProps/ctrlProp14.xml"/><Relationship Id="rId4" Type="http://schemas.openxmlformats.org/officeDocument/2006/relationships/ctrlProp" Target="../ctrlProps/ctrlProp8.xml"/><Relationship Id="rId9" Type="http://schemas.openxmlformats.org/officeDocument/2006/relationships/ctrlProp" Target="../ctrlProps/ctrlProp13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9.xml"/><Relationship Id="rId3" Type="http://schemas.openxmlformats.org/officeDocument/2006/relationships/vmlDrawing" Target="../drawings/vmlDrawing3.vml"/><Relationship Id="rId7" Type="http://schemas.openxmlformats.org/officeDocument/2006/relationships/ctrlProp" Target="../ctrlProps/ctrlProp18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17.xml"/><Relationship Id="rId5" Type="http://schemas.openxmlformats.org/officeDocument/2006/relationships/ctrlProp" Target="../ctrlProps/ctrlProp16.xml"/><Relationship Id="rId10" Type="http://schemas.openxmlformats.org/officeDocument/2006/relationships/ctrlProp" Target="../ctrlProps/ctrlProp21.xml"/><Relationship Id="rId4" Type="http://schemas.openxmlformats.org/officeDocument/2006/relationships/ctrlProp" Target="../ctrlProps/ctrlProp15.xml"/><Relationship Id="rId9" Type="http://schemas.openxmlformats.org/officeDocument/2006/relationships/ctrlProp" Target="../ctrlProps/ctrlProp20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6.xml"/><Relationship Id="rId3" Type="http://schemas.openxmlformats.org/officeDocument/2006/relationships/vmlDrawing" Target="../drawings/vmlDrawing4.vml"/><Relationship Id="rId7" Type="http://schemas.openxmlformats.org/officeDocument/2006/relationships/ctrlProp" Target="../ctrlProps/ctrlProp25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24.xml"/><Relationship Id="rId5" Type="http://schemas.openxmlformats.org/officeDocument/2006/relationships/ctrlProp" Target="../ctrlProps/ctrlProp23.xml"/><Relationship Id="rId10" Type="http://schemas.openxmlformats.org/officeDocument/2006/relationships/ctrlProp" Target="../ctrlProps/ctrlProp28.xml"/><Relationship Id="rId4" Type="http://schemas.openxmlformats.org/officeDocument/2006/relationships/ctrlProp" Target="../ctrlProps/ctrlProp22.xml"/><Relationship Id="rId9" Type="http://schemas.openxmlformats.org/officeDocument/2006/relationships/ctrlProp" Target="../ctrlProps/ctrlProp27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3.xml"/><Relationship Id="rId3" Type="http://schemas.openxmlformats.org/officeDocument/2006/relationships/vmlDrawing" Target="../drawings/vmlDrawing5.vml"/><Relationship Id="rId7" Type="http://schemas.openxmlformats.org/officeDocument/2006/relationships/ctrlProp" Target="../ctrlProps/ctrlProp32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6" Type="http://schemas.openxmlformats.org/officeDocument/2006/relationships/ctrlProp" Target="../ctrlProps/ctrlProp31.xml"/><Relationship Id="rId5" Type="http://schemas.openxmlformats.org/officeDocument/2006/relationships/ctrlProp" Target="../ctrlProps/ctrlProp30.xml"/><Relationship Id="rId10" Type="http://schemas.openxmlformats.org/officeDocument/2006/relationships/ctrlProp" Target="../ctrlProps/ctrlProp35.xml"/><Relationship Id="rId4" Type="http://schemas.openxmlformats.org/officeDocument/2006/relationships/ctrlProp" Target="../ctrlProps/ctrlProp29.xml"/><Relationship Id="rId9" Type="http://schemas.openxmlformats.org/officeDocument/2006/relationships/ctrlProp" Target="../ctrlProps/ctrlProp34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0.xml"/><Relationship Id="rId3" Type="http://schemas.openxmlformats.org/officeDocument/2006/relationships/vmlDrawing" Target="../drawings/vmlDrawing6.vml"/><Relationship Id="rId7" Type="http://schemas.openxmlformats.org/officeDocument/2006/relationships/ctrlProp" Target="../ctrlProps/ctrlProp39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6" Type="http://schemas.openxmlformats.org/officeDocument/2006/relationships/ctrlProp" Target="../ctrlProps/ctrlProp38.xml"/><Relationship Id="rId5" Type="http://schemas.openxmlformats.org/officeDocument/2006/relationships/ctrlProp" Target="../ctrlProps/ctrlProp37.xml"/><Relationship Id="rId10" Type="http://schemas.openxmlformats.org/officeDocument/2006/relationships/ctrlProp" Target="../ctrlProps/ctrlProp42.xml"/><Relationship Id="rId4" Type="http://schemas.openxmlformats.org/officeDocument/2006/relationships/ctrlProp" Target="../ctrlProps/ctrlProp36.xml"/><Relationship Id="rId9" Type="http://schemas.openxmlformats.org/officeDocument/2006/relationships/ctrlProp" Target="../ctrlProps/ctrlProp41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7.xml"/><Relationship Id="rId3" Type="http://schemas.openxmlformats.org/officeDocument/2006/relationships/vmlDrawing" Target="../drawings/vmlDrawing7.vml"/><Relationship Id="rId7" Type="http://schemas.openxmlformats.org/officeDocument/2006/relationships/ctrlProp" Target="../ctrlProps/ctrlProp46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6" Type="http://schemas.openxmlformats.org/officeDocument/2006/relationships/ctrlProp" Target="../ctrlProps/ctrlProp45.xml"/><Relationship Id="rId5" Type="http://schemas.openxmlformats.org/officeDocument/2006/relationships/ctrlProp" Target="../ctrlProps/ctrlProp44.xml"/><Relationship Id="rId10" Type="http://schemas.openxmlformats.org/officeDocument/2006/relationships/ctrlProp" Target="../ctrlProps/ctrlProp49.xml"/><Relationship Id="rId4" Type="http://schemas.openxmlformats.org/officeDocument/2006/relationships/ctrlProp" Target="../ctrlProps/ctrlProp43.xml"/><Relationship Id="rId9" Type="http://schemas.openxmlformats.org/officeDocument/2006/relationships/ctrlProp" Target="../ctrlProps/ctrlProp48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4.xml"/><Relationship Id="rId3" Type="http://schemas.openxmlformats.org/officeDocument/2006/relationships/vmlDrawing" Target="../drawings/vmlDrawing8.vml"/><Relationship Id="rId7" Type="http://schemas.openxmlformats.org/officeDocument/2006/relationships/ctrlProp" Target="../ctrlProps/ctrlProp53.x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6" Type="http://schemas.openxmlformats.org/officeDocument/2006/relationships/ctrlProp" Target="../ctrlProps/ctrlProp52.xml"/><Relationship Id="rId5" Type="http://schemas.openxmlformats.org/officeDocument/2006/relationships/ctrlProp" Target="../ctrlProps/ctrlProp51.xml"/><Relationship Id="rId10" Type="http://schemas.openxmlformats.org/officeDocument/2006/relationships/ctrlProp" Target="../ctrlProps/ctrlProp56.xml"/><Relationship Id="rId4" Type="http://schemas.openxmlformats.org/officeDocument/2006/relationships/ctrlProp" Target="../ctrlProps/ctrlProp50.xml"/><Relationship Id="rId9" Type="http://schemas.openxmlformats.org/officeDocument/2006/relationships/ctrlProp" Target="../ctrlProps/ctrlProp5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07EA8-DCA8-4992-8647-B4560852CCA6}">
  <sheetPr codeName="Sheet2"/>
  <dimension ref="A1:O39"/>
  <sheetViews>
    <sheetView tabSelected="1" zoomScale="115" zoomScaleNormal="115" workbookViewId="0">
      <selection activeCell="H2" sqref="H2"/>
    </sheetView>
  </sheetViews>
  <sheetFormatPr defaultRowHeight="12.75" x14ac:dyDescent="0.2"/>
  <cols>
    <col min="1" max="1" width="28.1640625" bestFit="1" customWidth="1"/>
    <col min="2" max="2" width="37.33203125" customWidth="1"/>
    <col min="3" max="3" width="17.5" style="33" bestFit="1" customWidth="1"/>
    <col min="4" max="4" width="12.6640625" style="33" customWidth="1"/>
    <col min="5" max="5" width="12.83203125" style="33" bestFit="1" customWidth="1"/>
    <col min="6" max="6" width="13.5" bestFit="1" customWidth="1"/>
    <col min="7" max="7" width="18.5" style="37" bestFit="1" customWidth="1"/>
    <col min="8" max="8" width="15.6640625" style="37" bestFit="1" customWidth="1"/>
    <col min="9" max="9" width="16.33203125" bestFit="1" customWidth="1"/>
    <col min="13" max="13" width="9.6640625" bestFit="1" customWidth="1"/>
  </cols>
  <sheetData>
    <row r="1" spans="1:15" ht="25.5" x14ac:dyDescent="0.2">
      <c r="B1" s="54" t="s">
        <v>46</v>
      </c>
      <c r="C1" s="55" t="s">
        <v>65</v>
      </c>
      <c r="D1" s="56" t="s">
        <v>47</v>
      </c>
      <c r="E1" s="56" t="s">
        <v>48</v>
      </c>
      <c r="F1" s="24" t="s">
        <v>49</v>
      </c>
      <c r="G1" s="58" t="s">
        <v>41</v>
      </c>
      <c r="H1" s="47" t="s">
        <v>74</v>
      </c>
      <c r="I1" s="47" t="s">
        <v>73</v>
      </c>
      <c r="J1" s="63"/>
      <c r="K1" s="63"/>
      <c r="L1" s="63"/>
      <c r="M1" s="63"/>
      <c r="N1" s="63"/>
      <c r="O1" s="63"/>
    </row>
    <row r="2" spans="1:15" ht="15" x14ac:dyDescent="0.25">
      <c r="A2" s="29" t="s">
        <v>80</v>
      </c>
      <c r="B2" s="50"/>
      <c r="C2" s="34"/>
      <c r="D2" s="32"/>
      <c r="E2" s="32"/>
      <c r="F2" s="57">
        <f>E2-D2</f>
        <v>0</v>
      </c>
      <c r="G2" s="59"/>
      <c r="H2" s="60" t="s">
        <v>42</v>
      </c>
      <c r="I2" s="49"/>
      <c r="J2" s="63"/>
      <c r="K2" s="63"/>
      <c r="L2" s="63"/>
      <c r="M2" s="63"/>
      <c r="N2" s="63"/>
      <c r="O2" s="63"/>
    </row>
    <row r="3" spans="1:15" x14ac:dyDescent="0.2">
      <c r="A3" s="29" t="s">
        <v>81</v>
      </c>
      <c r="B3" s="50"/>
      <c r="C3" s="34"/>
      <c r="D3" s="32"/>
      <c r="E3" s="32"/>
      <c r="F3" s="57">
        <f>E3-D3</f>
        <v>0</v>
      </c>
      <c r="G3" s="59"/>
      <c r="H3" s="75" t="str">
        <f>H2</f>
        <v>Sila Pilih</v>
      </c>
      <c r="I3" s="49"/>
      <c r="J3" s="51"/>
      <c r="K3" s="51"/>
      <c r="L3" s="63"/>
      <c r="M3" s="63"/>
      <c r="N3" s="63"/>
      <c r="O3" s="63"/>
    </row>
    <row r="4" spans="1:15" x14ac:dyDescent="0.2">
      <c r="A4" s="29" t="s">
        <v>82</v>
      </c>
      <c r="B4" s="50"/>
      <c r="C4" s="71"/>
      <c r="D4" s="71"/>
      <c r="E4" s="71"/>
      <c r="F4" s="71"/>
      <c r="G4" s="72"/>
      <c r="H4" s="76"/>
      <c r="I4" s="73"/>
      <c r="J4" s="51"/>
      <c r="K4" s="51"/>
      <c r="L4" s="63"/>
      <c r="M4" s="63"/>
      <c r="N4" s="63"/>
      <c r="O4" s="63"/>
    </row>
    <row r="5" spans="1:15" x14ac:dyDescent="0.2">
      <c r="A5" s="29" t="s">
        <v>50</v>
      </c>
      <c r="B5" s="50"/>
      <c r="C5" s="32"/>
      <c r="D5" s="32"/>
      <c r="E5" s="32"/>
      <c r="F5" s="57">
        <f t="shared" ref="F5:F7" si="0">E5-D5</f>
        <v>0</v>
      </c>
      <c r="G5" s="59"/>
      <c r="H5" s="75" t="str">
        <f>H2</f>
        <v>Sila Pilih</v>
      </c>
      <c r="I5" s="49"/>
      <c r="J5" s="51" t="b">
        <f>IF(I8=1,"(1)/ 2 / 3 / 4 / NA",IF(I8=2,"1 /(2)/ 3 / 4 / NA",IF(I8=3,"1 / 2 /(3)/ 4 / NA",IF(I8=4,"1 / 2 / 3 /(4)/ NA",IF(I8="NA","1 / 2 / 3 / 4 /(NA)")))))</f>
        <v>0</v>
      </c>
      <c r="K5" s="74"/>
      <c r="L5" s="64"/>
      <c r="M5" s="64"/>
      <c r="N5" s="63"/>
      <c r="O5" s="63"/>
    </row>
    <row r="6" spans="1:15" x14ac:dyDescent="0.2">
      <c r="A6" s="29" t="s">
        <v>51</v>
      </c>
      <c r="B6" s="50"/>
      <c r="C6" s="32"/>
      <c r="D6" s="32"/>
      <c r="E6" s="32"/>
      <c r="F6" s="57">
        <f t="shared" si="0"/>
        <v>0</v>
      </c>
      <c r="G6" s="59"/>
      <c r="H6" s="75" t="str">
        <f>H2</f>
        <v>Sila Pilih</v>
      </c>
      <c r="I6" s="49"/>
      <c r="J6" s="51"/>
      <c r="K6" s="51"/>
      <c r="L6" s="63"/>
      <c r="M6" s="63"/>
      <c r="N6" s="63"/>
      <c r="O6" s="63"/>
    </row>
    <row r="7" spans="1:15" x14ac:dyDescent="0.2">
      <c r="A7" s="29" t="s">
        <v>52</v>
      </c>
      <c r="B7" s="50"/>
      <c r="C7" s="32"/>
      <c r="D7" s="32"/>
      <c r="E7" s="32"/>
      <c r="F7" s="57">
        <f t="shared" si="0"/>
        <v>0</v>
      </c>
      <c r="G7" s="59"/>
      <c r="H7" s="75" t="str">
        <f>H2</f>
        <v>Sila Pilih</v>
      </c>
      <c r="I7" s="70"/>
      <c r="J7" s="51"/>
      <c r="K7" s="51"/>
      <c r="L7" s="63"/>
      <c r="M7" s="63"/>
      <c r="N7" s="63"/>
      <c r="O7" s="63"/>
    </row>
    <row r="8" spans="1:15" ht="15" x14ac:dyDescent="0.25">
      <c r="A8" s="29" t="s">
        <v>53</v>
      </c>
      <c r="B8" s="50"/>
      <c r="C8" s="32"/>
      <c r="D8" s="32"/>
      <c r="E8" s="32"/>
      <c r="F8" s="57">
        <f>E8-D8</f>
        <v>0</v>
      </c>
      <c r="G8" s="60" t="s">
        <v>42</v>
      </c>
      <c r="H8" s="75" t="str">
        <f t="shared" ref="H8" si="1">H5</f>
        <v>Sila Pilih</v>
      </c>
      <c r="I8" s="48" t="s">
        <v>42</v>
      </c>
      <c r="J8" s="51" t="str">
        <f>IF(I8=1,"(1)/ 2 / 3 / 4 / NA",IF(I8="Sila Pilih"," 1 / 2 / 3 / 4 / NA",IF(I8=2,"1 /(2)/ 3 / 4 / NA",IF(I8=3,"1 / 2 /(3)/ 4 / NA",IF(I8=4,"1 / 2 / 3 /(4)/ NA",IF(I8="NA","1 / 2 / 3 / 4 /(NA)"))))))</f>
        <v xml:space="preserve"> 1 / 2 / 3 / 4 / NA</v>
      </c>
      <c r="K8" s="51"/>
      <c r="L8" s="63"/>
      <c r="M8" s="63"/>
      <c r="N8" s="63"/>
      <c r="O8" s="63"/>
    </row>
    <row r="9" spans="1:15" ht="15" x14ac:dyDescent="0.25">
      <c r="A9" s="29" t="s">
        <v>54</v>
      </c>
      <c r="B9" s="30"/>
      <c r="C9" s="32"/>
      <c r="D9" s="32"/>
      <c r="E9" s="32"/>
      <c r="F9" s="57">
        <f t="shared" ref="F9:F22" si="2">E9-D9</f>
        <v>0</v>
      </c>
      <c r="G9" s="60" t="s">
        <v>42</v>
      </c>
      <c r="H9" s="75" t="str">
        <f t="shared" ref="H9" si="3">H5</f>
        <v>Sila Pilih</v>
      </c>
      <c r="I9" s="48" t="s">
        <v>42</v>
      </c>
      <c r="J9" s="51" t="str">
        <f>IF(I9=1,"(1)/ 2 / 3 / 4 / NA",IF(I9="Sila Pilih"," 1 / 2 / 3 / 4 / NA",IF(I9=2,"1 /(2)/ 3 / 4 / NA",IF(I9=3,"1 / 2 /(3)/ 4 / NA",IF(I9=4,"1 / 2 / 3 /(4)/ NA",IF(I9="NA","1 / 2 / 3 / 4 /(NA)"))))))</f>
        <v xml:space="preserve"> 1 / 2 / 3 / 4 / NA</v>
      </c>
      <c r="K9" s="51"/>
      <c r="L9" s="63"/>
      <c r="M9" s="63"/>
      <c r="N9" s="63"/>
      <c r="O9" s="63"/>
    </row>
    <row r="10" spans="1:15" ht="15" x14ac:dyDescent="0.25">
      <c r="A10" s="29" t="s">
        <v>55</v>
      </c>
      <c r="B10" s="30"/>
      <c r="C10" s="32"/>
      <c r="D10" s="32"/>
      <c r="E10" s="32"/>
      <c r="F10" s="57">
        <f t="shared" si="2"/>
        <v>0</v>
      </c>
      <c r="G10" s="60" t="s">
        <v>42</v>
      </c>
      <c r="H10" s="75" t="str">
        <f t="shared" ref="H10" si="4">H5</f>
        <v>Sila Pilih</v>
      </c>
      <c r="I10" s="48" t="s">
        <v>42</v>
      </c>
      <c r="J10" s="51" t="str">
        <f t="shared" ref="J10:J19" si="5">IF(I10=1,"(1)/ 2 / 3 / 4 / NA",IF(I10="Sila Pilih"," 1 / 2 / 3 / 4 / NA",IF(I10=2,"1 /(2)/ 3 / 4 / NA",IF(I10=3,"1 / 2 /(3)/ 4 / NA",IF(I10=4,"1 / 2 / 3 /(4)/ NA",IF(I10="NA","1 / 2 / 3 / 4 /(NA)"))))))</f>
        <v xml:space="preserve"> 1 / 2 / 3 / 4 / NA</v>
      </c>
      <c r="K10" s="51"/>
      <c r="L10" s="63"/>
      <c r="M10" s="63"/>
      <c r="N10" s="63"/>
      <c r="O10" s="63"/>
    </row>
    <row r="11" spans="1:15" ht="15" x14ac:dyDescent="0.25">
      <c r="A11" s="29" t="s">
        <v>56</v>
      </c>
      <c r="B11" s="30"/>
      <c r="C11" s="32"/>
      <c r="D11" s="32"/>
      <c r="E11" s="32"/>
      <c r="F11" s="57">
        <f t="shared" si="2"/>
        <v>0</v>
      </c>
      <c r="G11" s="60" t="s">
        <v>42</v>
      </c>
      <c r="H11" s="75" t="str">
        <f t="shared" ref="H11" si="6">H8</f>
        <v>Sila Pilih</v>
      </c>
      <c r="I11" s="48" t="s">
        <v>42</v>
      </c>
      <c r="J11" s="51" t="str">
        <f t="shared" si="5"/>
        <v xml:space="preserve"> 1 / 2 / 3 / 4 / NA</v>
      </c>
      <c r="K11" s="51"/>
      <c r="L11" s="63"/>
      <c r="M11" s="63"/>
      <c r="N11" s="63"/>
      <c r="O11" s="63"/>
    </row>
    <row r="12" spans="1:15" ht="15" x14ac:dyDescent="0.25">
      <c r="A12" s="29" t="s">
        <v>57</v>
      </c>
      <c r="B12" s="30"/>
      <c r="C12" s="32"/>
      <c r="D12" s="32"/>
      <c r="E12" s="32"/>
      <c r="F12" s="57">
        <f t="shared" si="2"/>
        <v>0</v>
      </c>
      <c r="G12" s="60" t="s">
        <v>42</v>
      </c>
      <c r="H12" s="75" t="str">
        <f t="shared" ref="H12" si="7">H8</f>
        <v>Sila Pilih</v>
      </c>
      <c r="I12" s="48" t="s">
        <v>42</v>
      </c>
      <c r="J12" s="51" t="str">
        <f t="shared" si="5"/>
        <v xml:space="preserve"> 1 / 2 / 3 / 4 / NA</v>
      </c>
      <c r="K12" s="51"/>
      <c r="L12" s="63"/>
      <c r="M12" s="63"/>
      <c r="N12" s="63"/>
      <c r="O12" s="63"/>
    </row>
    <row r="13" spans="1:15" ht="15" x14ac:dyDescent="0.25">
      <c r="A13" s="29" t="s">
        <v>58</v>
      </c>
      <c r="B13" s="30"/>
      <c r="C13" s="32"/>
      <c r="D13" s="32"/>
      <c r="E13" s="32"/>
      <c r="F13" s="57">
        <f t="shared" si="2"/>
        <v>0</v>
      </c>
      <c r="G13" s="60" t="s">
        <v>42</v>
      </c>
      <c r="H13" s="75" t="str">
        <f t="shared" ref="H13" si="8">H8</f>
        <v>Sila Pilih</v>
      </c>
      <c r="I13" s="48" t="s">
        <v>42</v>
      </c>
      <c r="J13" s="51" t="str">
        <f t="shared" si="5"/>
        <v xml:space="preserve"> 1 / 2 / 3 / 4 / NA</v>
      </c>
      <c r="K13" s="51"/>
      <c r="L13" s="63"/>
      <c r="M13" s="63"/>
      <c r="N13" s="63"/>
      <c r="O13" s="63"/>
    </row>
    <row r="14" spans="1:15" ht="15" x14ac:dyDescent="0.25">
      <c r="A14" s="29" t="s">
        <v>59</v>
      </c>
      <c r="B14" s="30"/>
      <c r="C14" s="32"/>
      <c r="D14" s="32"/>
      <c r="E14" s="32"/>
      <c r="F14" s="57">
        <f t="shared" si="2"/>
        <v>0</v>
      </c>
      <c r="G14" s="60" t="s">
        <v>42</v>
      </c>
      <c r="H14" s="75" t="str">
        <f t="shared" ref="H14" si="9">H11</f>
        <v>Sila Pilih</v>
      </c>
      <c r="I14" s="48" t="s">
        <v>42</v>
      </c>
      <c r="J14" s="51" t="str">
        <f t="shared" si="5"/>
        <v xml:space="preserve"> 1 / 2 / 3 / 4 / NA</v>
      </c>
      <c r="K14" s="51"/>
      <c r="L14" s="63"/>
      <c r="M14" s="63"/>
      <c r="N14" s="63"/>
      <c r="O14" s="63"/>
    </row>
    <row r="15" spans="1:15" ht="15" x14ac:dyDescent="0.25">
      <c r="A15" s="29" t="s">
        <v>60</v>
      </c>
      <c r="B15" s="30"/>
      <c r="C15" s="32"/>
      <c r="D15" s="32"/>
      <c r="E15" s="32"/>
      <c r="F15" s="57">
        <f t="shared" si="2"/>
        <v>0</v>
      </c>
      <c r="G15" s="60" t="s">
        <v>42</v>
      </c>
      <c r="H15" s="75" t="str">
        <f t="shared" ref="H15" si="10">H11</f>
        <v>Sila Pilih</v>
      </c>
      <c r="I15" s="48" t="s">
        <v>42</v>
      </c>
      <c r="J15" s="51" t="str">
        <f t="shared" si="5"/>
        <v xml:space="preserve"> 1 / 2 / 3 / 4 / NA</v>
      </c>
      <c r="K15" s="51"/>
      <c r="L15" s="63"/>
      <c r="M15" s="63"/>
      <c r="N15" s="63"/>
      <c r="O15" s="63"/>
    </row>
    <row r="16" spans="1:15" ht="15" x14ac:dyDescent="0.25">
      <c r="A16" s="29" t="s">
        <v>61</v>
      </c>
      <c r="B16" s="30"/>
      <c r="C16" s="32"/>
      <c r="D16" s="32"/>
      <c r="E16" s="32"/>
      <c r="F16" s="57">
        <f t="shared" si="2"/>
        <v>0</v>
      </c>
      <c r="G16" s="60" t="s">
        <v>42</v>
      </c>
      <c r="H16" s="75" t="str">
        <f t="shared" ref="H16" si="11">H11</f>
        <v>Sila Pilih</v>
      </c>
      <c r="I16" s="48" t="s">
        <v>42</v>
      </c>
      <c r="J16" s="51" t="str">
        <f t="shared" si="5"/>
        <v xml:space="preserve"> 1 / 2 / 3 / 4 / NA</v>
      </c>
      <c r="K16" s="51"/>
      <c r="L16" s="63"/>
      <c r="M16" s="63"/>
      <c r="N16" s="63"/>
      <c r="O16" s="63"/>
    </row>
    <row r="17" spans="1:15" ht="15" x14ac:dyDescent="0.25">
      <c r="A17" s="29" t="s">
        <v>62</v>
      </c>
      <c r="B17" s="30"/>
      <c r="C17" s="32"/>
      <c r="D17" s="32"/>
      <c r="E17" s="32"/>
      <c r="F17" s="57">
        <f t="shared" si="2"/>
        <v>0</v>
      </c>
      <c r="G17" s="60" t="s">
        <v>42</v>
      </c>
      <c r="H17" s="75" t="str">
        <f t="shared" ref="H17" si="12">H14</f>
        <v>Sila Pilih</v>
      </c>
      <c r="I17" s="48" t="s">
        <v>42</v>
      </c>
      <c r="J17" s="51" t="str">
        <f t="shared" si="5"/>
        <v xml:space="preserve"> 1 / 2 / 3 / 4 / NA</v>
      </c>
      <c r="K17" s="51"/>
      <c r="L17" s="63"/>
      <c r="M17" s="63"/>
      <c r="N17" s="63"/>
      <c r="O17" s="63"/>
    </row>
    <row r="18" spans="1:15" ht="15" x14ac:dyDescent="0.25">
      <c r="A18" s="29" t="s">
        <v>63</v>
      </c>
      <c r="B18" s="30"/>
      <c r="C18" s="32"/>
      <c r="D18" s="32"/>
      <c r="E18" s="32"/>
      <c r="F18" s="57">
        <f t="shared" si="2"/>
        <v>0</v>
      </c>
      <c r="G18" s="60" t="s">
        <v>42</v>
      </c>
      <c r="H18" s="75" t="str">
        <f t="shared" ref="H18" si="13">H14</f>
        <v>Sila Pilih</v>
      </c>
      <c r="I18" s="48" t="s">
        <v>42</v>
      </c>
      <c r="J18" s="51" t="str">
        <f t="shared" si="5"/>
        <v xml:space="preserve"> 1 / 2 / 3 / 4 / NA</v>
      </c>
      <c r="K18" s="51"/>
      <c r="L18" s="63"/>
      <c r="M18" s="63"/>
      <c r="N18" s="63"/>
      <c r="O18" s="63"/>
    </row>
    <row r="19" spans="1:15" ht="15" x14ac:dyDescent="0.25">
      <c r="A19" s="29" t="s">
        <v>64</v>
      </c>
      <c r="B19" s="31"/>
      <c r="C19" s="32"/>
      <c r="D19" s="32"/>
      <c r="E19" s="32"/>
      <c r="F19" s="57">
        <f t="shared" si="2"/>
        <v>0</v>
      </c>
      <c r="G19" s="60" t="s">
        <v>42</v>
      </c>
      <c r="H19" s="75" t="str">
        <f t="shared" ref="H19" si="14">H14</f>
        <v>Sila Pilih</v>
      </c>
      <c r="I19" s="48" t="s">
        <v>42</v>
      </c>
      <c r="J19" s="51" t="str">
        <f t="shared" si="5"/>
        <v xml:space="preserve"> 1 / 2 / 3 / 4 / NA</v>
      </c>
      <c r="K19" s="51"/>
      <c r="L19" s="63"/>
      <c r="M19" s="63"/>
      <c r="N19" s="63"/>
      <c r="O19" s="63"/>
    </row>
    <row r="20" spans="1:15" ht="15" x14ac:dyDescent="0.25">
      <c r="A20" s="29" t="s">
        <v>77</v>
      </c>
      <c r="B20" s="31"/>
      <c r="C20" s="32"/>
      <c r="D20" s="32"/>
      <c r="E20" s="32"/>
      <c r="F20" s="57">
        <f t="shared" si="2"/>
        <v>0</v>
      </c>
      <c r="G20" s="60" t="s">
        <v>42</v>
      </c>
      <c r="H20" s="75" t="str">
        <f t="shared" ref="H20" si="15">H17</f>
        <v>Sila Pilih</v>
      </c>
      <c r="I20" s="48" t="s">
        <v>42</v>
      </c>
      <c r="J20" s="51" t="str">
        <f t="shared" ref="J20" si="16">IF(I20=1,"(1)/ 2 / 3 / 4 / NA",IF(I20="Sila Pilih"," 1 / 2 / 3 / 4 / NA",IF(I20=2,"1 /(2)/ 3 / 4 / NA",IF(I20=3,"1 / 2 /(3)/ 4 / NA",IF(I20=4,"1 / 2 / 3 /(4)/ NA",IF(I20="NA","1 / 2 / 3 / 4 /(NA)"))))))</f>
        <v xml:space="preserve"> 1 / 2 / 3 / 4 / NA</v>
      </c>
      <c r="K20" s="51"/>
      <c r="L20" s="63"/>
      <c r="M20" s="63"/>
      <c r="N20" s="63"/>
      <c r="O20" s="63"/>
    </row>
    <row r="21" spans="1:15" ht="15" x14ac:dyDescent="0.25">
      <c r="A21" s="29" t="s">
        <v>78</v>
      </c>
      <c r="B21" s="31"/>
      <c r="C21" s="32"/>
      <c r="D21" s="32"/>
      <c r="E21" s="32"/>
      <c r="F21" s="57">
        <f t="shared" si="2"/>
        <v>0</v>
      </c>
      <c r="G21" s="60" t="s">
        <v>42</v>
      </c>
      <c r="H21" s="75" t="str">
        <f t="shared" ref="H21" si="17">H17</f>
        <v>Sila Pilih</v>
      </c>
      <c r="I21" s="48" t="s">
        <v>42</v>
      </c>
      <c r="J21" s="51" t="str">
        <f t="shared" ref="J21" si="18">IF(I21=1,"(1)/ 2 / 3 / 4 / NA",IF(I21="Sila Pilih"," 1 / 2 / 3 / 4 / NA",IF(I21=2,"1 /(2)/ 3 / 4 / NA",IF(I21=3,"1 / 2 /(3)/ 4 / NA",IF(I21=4,"1 / 2 / 3 /(4)/ NA",IF(I21="NA","1 / 2 / 3 / 4 /(NA)"))))))</f>
        <v xml:space="preserve"> 1 / 2 / 3 / 4 / NA</v>
      </c>
      <c r="K21" s="51"/>
      <c r="L21" s="63"/>
      <c r="M21" s="63"/>
      <c r="N21" s="63"/>
      <c r="O21" s="63"/>
    </row>
    <row r="22" spans="1:15" ht="15" x14ac:dyDescent="0.25">
      <c r="A22" s="29" t="s">
        <v>79</v>
      </c>
      <c r="B22" s="31"/>
      <c r="C22" s="32"/>
      <c r="D22" s="32"/>
      <c r="E22" s="32"/>
      <c r="F22" s="57">
        <f t="shared" si="2"/>
        <v>0</v>
      </c>
      <c r="G22" s="60" t="s">
        <v>42</v>
      </c>
      <c r="H22" s="75" t="str">
        <f t="shared" ref="H22" si="19">H17</f>
        <v>Sila Pilih</v>
      </c>
      <c r="I22" s="48" t="s">
        <v>42</v>
      </c>
      <c r="J22" s="51" t="str">
        <f t="shared" ref="J22" si="20">IF(I22=1,"(1)/ 2 / 3 / 4 / NA",IF(I22="Sila Pilih"," 1 / 2 / 3 / 4 / NA",IF(I22=2,"1 /(2)/ 3 / 4 / NA",IF(I22=3,"1 / 2 /(3)/ 4 / NA",IF(I22=4,"1 / 2 / 3 /(4)/ NA",IF(I22="NA","1 / 2 / 3 / 4 /(NA)"))))))</f>
        <v xml:space="preserve"> 1 / 2 / 3 / 4 / NA</v>
      </c>
      <c r="K22" s="51"/>
      <c r="L22" s="63"/>
      <c r="M22" s="63"/>
      <c r="N22" s="63"/>
      <c r="O22" s="63"/>
    </row>
    <row r="23" spans="1:15" x14ac:dyDescent="0.2">
      <c r="J23" s="51"/>
      <c r="K23" s="51"/>
    </row>
    <row r="24" spans="1:15" x14ac:dyDescent="0.2">
      <c r="A24" s="22" t="s">
        <v>72</v>
      </c>
      <c r="B24" s="31"/>
      <c r="J24" s="51"/>
      <c r="K24" s="51"/>
    </row>
    <row r="25" spans="1:15" x14ac:dyDescent="0.2">
      <c r="A25" s="22" t="s">
        <v>71</v>
      </c>
      <c r="B25" s="45"/>
      <c r="J25" s="51"/>
      <c r="K25" s="51"/>
    </row>
    <row r="26" spans="1:15" x14ac:dyDescent="0.2">
      <c r="A26" s="22" t="s">
        <v>66</v>
      </c>
      <c r="B26" s="31"/>
      <c r="C26" s="36" t="s">
        <v>67</v>
      </c>
      <c r="J26" s="51"/>
      <c r="K26" s="51"/>
    </row>
    <row r="27" spans="1:15" ht="13.5" thickBot="1" x14ac:dyDescent="0.25">
      <c r="A27" t="s">
        <v>68</v>
      </c>
      <c r="B27" s="77"/>
      <c r="C27" s="53"/>
      <c r="D27" s="53"/>
      <c r="E27" s="53"/>
      <c r="F27" s="51"/>
      <c r="G27" s="52"/>
      <c r="H27" s="52"/>
    </row>
    <row r="28" spans="1:15" ht="15.75" thickBot="1" x14ac:dyDescent="0.3">
      <c r="A28" s="22" t="s">
        <v>43</v>
      </c>
      <c r="B28" s="23" t="s">
        <v>42</v>
      </c>
      <c r="C28" s="51"/>
      <c r="D28" s="51" t="b">
        <f>IF(B28="YA", TRUE)</f>
        <v>0</v>
      </c>
      <c r="E28" s="51"/>
      <c r="F28" s="61"/>
      <c r="G28" s="52"/>
      <c r="H28" s="52"/>
      <c r="I28" s="51"/>
    </row>
    <row r="29" spans="1:15" ht="15.75" thickBot="1" x14ac:dyDescent="0.3">
      <c r="A29" s="22" t="s">
        <v>45</v>
      </c>
      <c r="B29" s="23" t="s">
        <v>42</v>
      </c>
      <c r="C29" s="51"/>
      <c r="D29" s="51" t="b">
        <f>IF(B29="YA", TRUE)</f>
        <v>0</v>
      </c>
      <c r="E29" s="51"/>
      <c r="F29" s="61"/>
      <c r="G29" s="52"/>
      <c r="H29" s="52"/>
      <c r="I29" s="51"/>
    </row>
    <row r="30" spans="1:15" ht="15.75" thickBot="1" x14ac:dyDescent="0.3">
      <c r="A30" s="22" t="s">
        <v>44</v>
      </c>
      <c r="B30" s="23" t="s">
        <v>42</v>
      </c>
      <c r="C30" s="51"/>
      <c r="D30" s="51" t="b">
        <f>IF(B30="YA", TRUE)</f>
        <v>0</v>
      </c>
      <c r="E30" s="51"/>
      <c r="F30" s="61"/>
      <c r="G30" s="52"/>
      <c r="H30" s="52"/>
      <c r="I30" s="51"/>
    </row>
    <row r="31" spans="1:15" ht="14.25" customHeight="1" thickBot="1" x14ac:dyDescent="0.25">
      <c r="C31" s="51"/>
      <c r="D31" s="51"/>
      <c r="E31" s="51"/>
      <c r="F31" s="51"/>
      <c r="G31" s="52"/>
      <c r="H31" s="52"/>
      <c r="I31" s="51"/>
    </row>
    <row r="32" spans="1:15" ht="15.75" thickBot="1" x14ac:dyDescent="0.3">
      <c r="A32" t="s">
        <v>21</v>
      </c>
      <c r="B32" s="23" t="s">
        <v>42</v>
      </c>
      <c r="C32" s="53" t="b">
        <f>IF(B32="XP 205DR",TRUE)</f>
        <v>0</v>
      </c>
      <c r="D32" s="53" t="b">
        <f>IF(B32="MSA 225S-100-DA",TRUE)</f>
        <v>0</v>
      </c>
      <c r="E32" s="53" t="b">
        <f>IF(B32="MSE 225S-100-DU ",TRUE)</f>
        <v>0</v>
      </c>
      <c r="F32" s="51" t="b">
        <f>IF(B32="PG 603S",TRUE)</f>
        <v>0</v>
      </c>
      <c r="G32" s="52" t="b">
        <f>IF(B32="Lain-lain",TRUE)</f>
        <v>0</v>
      </c>
      <c r="H32" s="52"/>
      <c r="I32" s="51"/>
    </row>
    <row r="33" spans="3:9" x14ac:dyDescent="0.2">
      <c r="C33" s="53"/>
      <c r="D33" s="53"/>
      <c r="E33" s="53"/>
      <c r="F33" s="51"/>
      <c r="G33" s="52"/>
      <c r="H33" s="52"/>
      <c r="I33" s="51"/>
    </row>
    <row r="34" spans="3:9" x14ac:dyDescent="0.2">
      <c r="C34" s="53"/>
      <c r="D34" s="53"/>
      <c r="E34" s="53"/>
      <c r="F34" s="51"/>
      <c r="G34" s="52"/>
      <c r="H34" s="52"/>
      <c r="I34" s="51"/>
    </row>
    <row r="35" spans="3:9" ht="14.25" x14ac:dyDescent="0.2">
      <c r="C35" s="53"/>
      <c r="D35" s="53"/>
      <c r="E35" s="62"/>
      <c r="F35" s="51"/>
      <c r="G35" s="52"/>
      <c r="H35" s="52"/>
      <c r="I35" s="51"/>
    </row>
    <row r="36" spans="3:9" x14ac:dyDescent="0.2">
      <c r="C36" s="53"/>
      <c r="D36" s="53"/>
      <c r="E36" s="53"/>
      <c r="F36" s="51"/>
      <c r="G36" s="52"/>
      <c r="H36" s="52"/>
      <c r="I36" s="51"/>
    </row>
    <row r="37" spans="3:9" x14ac:dyDescent="0.2">
      <c r="C37" s="53"/>
      <c r="D37" s="53"/>
      <c r="E37" s="53"/>
      <c r="F37" s="51"/>
      <c r="G37" s="52"/>
      <c r="H37" s="52"/>
      <c r="I37" s="51"/>
    </row>
    <row r="38" spans="3:9" x14ac:dyDescent="0.2">
      <c r="C38" s="53"/>
      <c r="D38" s="53"/>
      <c r="E38" s="53"/>
      <c r="F38" s="51"/>
      <c r="G38" s="52"/>
      <c r="H38" s="52"/>
      <c r="I38" s="51"/>
    </row>
    <row r="39" spans="3:9" x14ac:dyDescent="0.2">
      <c r="C39" s="53"/>
      <c r="D39" s="53"/>
      <c r="E39" s="53"/>
      <c r="F39" s="51"/>
      <c r="G39" s="52"/>
      <c r="H39" s="52"/>
      <c r="I39" s="51"/>
    </row>
  </sheetData>
  <conditionalFormatting sqref="B5:E19 B2 D2:E2">
    <cfRule type="expression" dxfId="41" priority="84">
      <formula>LEN(B2)=0</formula>
    </cfRule>
  </conditionalFormatting>
  <conditionalFormatting sqref="G8">
    <cfRule type="cellIs" dxfId="40" priority="83" operator="equal">
      <formula>"Sila Pilih"</formula>
    </cfRule>
  </conditionalFormatting>
  <conditionalFormatting sqref="B26">
    <cfRule type="expression" dxfId="39" priority="82">
      <formula>LEN(B26)=0</formula>
    </cfRule>
  </conditionalFormatting>
  <conditionalFormatting sqref="B27">
    <cfRule type="expression" dxfId="38" priority="81">
      <formula>LEN(B27)=0</formula>
    </cfRule>
  </conditionalFormatting>
  <conditionalFormatting sqref="B32">
    <cfRule type="cellIs" dxfId="37" priority="76" operator="equal">
      <formula>"Sila Pilih"</formula>
    </cfRule>
  </conditionalFormatting>
  <conditionalFormatting sqref="B24">
    <cfRule type="expression" dxfId="36" priority="75">
      <formula>LEN(B24)=0</formula>
    </cfRule>
  </conditionalFormatting>
  <conditionalFormatting sqref="B25">
    <cfRule type="expression" dxfId="35" priority="74">
      <formula>LEN(B25)=0</formula>
    </cfRule>
  </conditionalFormatting>
  <conditionalFormatting sqref="B28 F28">
    <cfRule type="cellIs" dxfId="34" priority="71" operator="equal">
      <formula>"TIDAK"</formula>
    </cfRule>
    <cfRule type="cellIs" dxfId="33" priority="72" operator="equal">
      <formula>"ya"</formula>
    </cfRule>
    <cfRule type="cellIs" dxfId="32" priority="73" operator="equal">
      <formula>"Sila Pilih"</formula>
    </cfRule>
  </conditionalFormatting>
  <conditionalFormatting sqref="B29 F29">
    <cfRule type="cellIs" dxfId="31" priority="68" operator="equal">
      <formula>"TIDAK"</formula>
    </cfRule>
    <cfRule type="cellIs" dxfId="30" priority="69" operator="equal">
      <formula>"ya"</formula>
    </cfRule>
    <cfRule type="cellIs" dxfId="29" priority="70" operator="equal">
      <formula>"Sila Pilih"</formula>
    </cfRule>
  </conditionalFormatting>
  <conditionalFormatting sqref="B30 F30">
    <cfRule type="cellIs" dxfId="28" priority="65" operator="equal">
      <formula>"TIDAK"</formula>
    </cfRule>
    <cfRule type="cellIs" dxfId="27" priority="66" operator="equal">
      <formula>"ya"</formula>
    </cfRule>
    <cfRule type="cellIs" dxfId="26" priority="67" operator="equal">
      <formula>"Sila Pilih"</formula>
    </cfRule>
  </conditionalFormatting>
  <conditionalFormatting sqref="F9">
    <cfRule type="cellIs" dxfId="25" priority="62" operator="equal">
      <formula>0</formula>
    </cfRule>
  </conditionalFormatting>
  <conditionalFormatting sqref="F10">
    <cfRule type="cellIs" dxfId="24" priority="61" operator="equal">
      <formula>0</formula>
    </cfRule>
  </conditionalFormatting>
  <conditionalFormatting sqref="F11">
    <cfRule type="cellIs" dxfId="23" priority="60" operator="equal">
      <formula>0</formula>
    </cfRule>
  </conditionalFormatting>
  <conditionalFormatting sqref="F12">
    <cfRule type="cellIs" dxfId="22" priority="59" operator="equal">
      <formula>0</formula>
    </cfRule>
  </conditionalFormatting>
  <conditionalFormatting sqref="F13">
    <cfRule type="cellIs" dxfId="21" priority="58" operator="equal">
      <formula>0</formula>
    </cfRule>
  </conditionalFormatting>
  <conditionalFormatting sqref="F14">
    <cfRule type="cellIs" dxfId="20" priority="57" operator="equal">
      <formula>0</formula>
    </cfRule>
  </conditionalFormatting>
  <conditionalFormatting sqref="F15">
    <cfRule type="cellIs" dxfId="19" priority="56" operator="equal">
      <formula>0</formula>
    </cfRule>
  </conditionalFormatting>
  <conditionalFormatting sqref="F16">
    <cfRule type="cellIs" dxfId="18" priority="55" operator="equal">
      <formula>0</formula>
    </cfRule>
  </conditionalFormatting>
  <conditionalFormatting sqref="F17">
    <cfRule type="cellIs" dxfId="17" priority="54" operator="equal">
      <formula>0</formula>
    </cfRule>
  </conditionalFormatting>
  <conditionalFormatting sqref="F18 F20 F22">
    <cfRule type="cellIs" dxfId="16" priority="53" operator="equal">
      <formula>0</formula>
    </cfRule>
  </conditionalFormatting>
  <conditionalFormatting sqref="F19 F21">
    <cfRule type="cellIs" dxfId="15" priority="52" operator="equal">
      <formula>0</formula>
    </cfRule>
  </conditionalFormatting>
  <conditionalFormatting sqref="I8">
    <cfRule type="cellIs" dxfId="14" priority="51" operator="equal">
      <formula>"Sila Pilih"</formula>
    </cfRule>
  </conditionalFormatting>
  <conditionalFormatting sqref="I9:I19">
    <cfRule type="cellIs" dxfId="13" priority="50" operator="equal">
      <formula>"Sila Pilih"</formula>
    </cfRule>
  </conditionalFormatting>
  <conditionalFormatting sqref="F8">
    <cfRule type="cellIs" dxfId="12" priority="49" operator="equal">
      <formula>0</formula>
    </cfRule>
  </conditionalFormatting>
  <conditionalFormatting sqref="F2:F3 F5:F7">
    <cfRule type="cellIs" dxfId="11" priority="44" operator="equal">
      <formula>0</formula>
    </cfRule>
  </conditionalFormatting>
  <conditionalFormatting sqref="B20:E20">
    <cfRule type="expression" dxfId="10" priority="31">
      <formula>LEN(B20)=0</formula>
    </cfRule>
  </conditionalFormatting>
  <conditionalFormatting sqref="I20">
    <cfRule type="cellIs" dxfId="9" priority="28" operator="equal">
      <formula>"Sila Pilih"</formula>
    </cfRule>
  </conditionalFormatting>
  <conditionalFormatting sqref="B21:E21">
    <cfRule type="expression" dxfId="8" priority="25">
      <formula>LEN(B21)=0</formula>
    </cfRule>
  </conditionalFormatting>
  <conditionalFormatting sqref="I21">
    <cfRule type="cellIs" dxfId="7" priority="22" operator="equal">
      <formula>"Sila Pilih"</formula>
    </cfRule>
  </conditionalFormatting>
  <conditionalFormatting sqref="B22:E22">
    <cfRule type="expression" dxfId="6" priority="19">
      <formula>LEN(B22)=0</formula>
    </cfRule>
  </conditionalFormatting>
  <conditionalFormatting sqref="I22">
    <cfRule type="cellIs" dxfId="5" priority="16" operator="equal">
      <formula>"Sila Pilih"</formula>
    </cfRule>
  </conditionalFormatting>
  <conditionalFormatting sqref="B3:B4 D3:E3">
    <cfRule type="expression" dxfId="4" priority="13">
      <formula>LEN(B3)=0</formula>
    </cfRule>
  </conditionalFormatting>
  <conditionalFormatting sqref="H2">
    <cfRule type="cellIs" dxfId="3" priority="4" operator="equal">
      <formula>"Sila Pilih"</formula>
    </cfRule>
  </conditionalFormatting>
  <conditionalFormatting sqref="H3 H5:H22">
    <cfRule type="cellIs" dxfId="2" priority="3" operator="equal">
      <formula>"Sila Pilih"</formula>
    </cfRule>
  </conditionalFormatting>
  <conditionalFormatting sqref="G9:G20">
    <cfRule type="cellIs" dxfId="1" priority="2" operator="equal">
      <formula>"Sila Pilih"</formula>
    </cfRule>
  </conditionalFormatting>
  <conditionalFormatting sqref="G21:G22">
    <cfRule type="cellIs" dxfId="0" priority="1" operator="equal">
      <formula>"Sila Pilih"</formula>
    </cfRule>
  </conditionalFormatting>
  <dataValidations count="5">
    <dataValidation type="list" allowBlank="1" showInputMessage="1" showErrorMessage="1" sqref="I8:I22" xr:uid="{263620C9-1EE6-4ACD-8AD4-6A652221EEEA}">
      <formula1>"Sila Pilih, 1, 2, 3, 4, NA"</formula1>
    </dataValidation>
    <dataValidation type="list" allowBlank="1" showInputMessage="1" showErrorMessage="1" sqref="B32" xr:uid="{46D1D5E6-C29D-449B-892B-C832B6F0FBF9}">
      <formula1>"Sila Pilih, XP 205DR, MSA 225S-100-DA, PG 603S, MSE 225S-100-DU , Lain-lain"</formula1>
    </dataValidation>
    <dataValidation type="list" allowBlank="1" showInputMessage="1" showErrorMessage="1" sqref="B28:B30 F28:F30" xr:uid="{CB7666A4-4141-46ED-955D-EEB485C41400}">
      <formula1>"Sila Pilih, YA, TIDAK"</formula1>
    </dataValidation>
    <dataValidation type="list" allowBlank="1" showInputMessage="1" showErrorMessage="1" sqref="H2" xr:uid="{20A2AAC6-3575-4229-9292-A32A1ECBA079}">
      <formula1>"Sila Pilih, GH1, GH2"</formula1>
    </dataValidation>
    <dataValidation type="list" allowBlank="1" showInputMessage="1" showErrorMessage="1" sqref="G8:G22" xr:uid="{0210E02D-69A4-4943-8FE7-F34C76F88E4F}">
      <formula1>"Sila Pilih, SERBUK, KAPSUL KERAS, CECAIR, PIL, KAPSUL LEMBUT, KRIM, PASTE"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23B26-B365-4158-AE25-F0803FB95B00}">
  <dimension ref="A1:H29"/>
  <sheetViews>
    <sheetView view="pageLayout" zoomScaleNormal="100" workbookViewId="0">
      <selection activeCell="C8" sqref="C8:E8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52" t="s">
        <v>0</v>
      </c>
      <c r="B1" s="153"/>
      <c r="C1" s="153"/>
      <c r="D1" s="153"/>
      <c r="E1" s="153"/>
      <c r="F1" s="153"/>
      <c r="G1" s="153"/>
      <c r="H1" s="154"/>
    </row>
    <row r="2" spans="1:8" ht="18.95" customHeight="1" x14ac:dyDescent="0.2">
      <c r="A2" s="155" t="s">
        <v>40</v>
      </c>
      <c r="B2" s="156"/>
      <c r="C2" s="157"/>
      <c r="D2" s="158">
        <f>FormGerhadt!B16</f>
        <v>0</v>
      </c>
      <c r="E2" s="158"/>
      <c r="F2" s="158"/>
      <c r="G2" s="158"/>
      <c r="H2" s="159"/>
    </row>
    <row r="3" spans="1:8" ht="24" customHeight="1" x14ac:dyDescent="0.2">
      <c r="A3" s="160" t="s">
        <v>41</v>
      </c>
      <c r="B3" s="161"/>
      <c r="C3" s="162"/>
      <c r="D3" s="163" t="str">
        <f>FormGerhadt!G16</f>
        <v>Sila Pilih</v>
      </c>
      <c r="E3" s="164"/>
      <c r="F3" s="164"/>
      <c r="G3" s="164"/>
      <c r="H3" s="165"/>
    </row>
    <row r="4" spans="1:8" ht="19.899999999999999" customHeight="1" x14ac:dyDescent="0.2">
      <c r="A4" s="20" t="s">
        <v>39</v>
      </c>
      <c r="B4" s="19"/>
      <c r="C4" s="19"/>
      <c r="D4" s="21"/>
      <c r="E4" s="21">
        <f>FormGerhadt!B4</f>
        <v>0</v>
      </c>
      <c r="F4" s="150" t="s">
        <v>37</v>
      </c>
      <c r="G4" s="150"/>
      <c r="H4" s="151"/>
    </row>
    <row r="5" spans="1:8" ht="19.899999999999999" customHeight="1" x14ac:dyDescent="0.2">
      <c r="A5" s="35" t="s">
        <v>20</v>
      </c>
      <c r="B5" s="7"/>
      <c r="C5" s="7"/>
      <c r="D5" s="7"/>
      <c r="E5" s="142">
        <f>FormGerhadt!B26</f>
        <v>0</v>
      </c>
      <c r="F5" s="142"/>
      <c r="G5" s="143" t="s">
        <v>38</v>
      </c>
      <c r="H5" s="144"/>
    </row>
    <row r="6" spans="1:8" ht="25.5" customHeight="1" x14ac:dyDescent="0.2">
      <c r="A6" s="145" t="s">
        <v>1</v>
      </c>
      <c r="B6" s="146"/>
      <c r="C6" s="146"/>
      <c r="D6" s="146"/>
      <c r="E6" s="147"/>
      <c r="F6" s="28" t="s">
        <v>7</v>
      </c>
      <c r="G6" s="148" t="s">
        <v>8</v>
      </c>
      <c r="H6" s="149"/>
    </row>
    <row r="7" spans="1:8" ht="21" customHeight="1" x14ac:dyDescent="0.2">
      <c r="A7" s="132" t="s">
        <v>2</v>
      </c>
      <c r="B7" s="133"/>
      <c r="C7" s="139"/>
      <c r="D7" s="140"/>
      <c r="E7" s="141"/>
      <c r="F7" s="18">
        <f>FormGerhadt!C5</f>
        <v>0</v>
      </c>
      <c r="G7" s="137">
        <f>FormGerhadt!F5</f>
        <v>0</v>
      </c>
      <c r="H7" s="138"/>
    </row>
    <row r="8" spans="1:8" ht="21" customHeight="1" x14ac:dyDescent="0.2">
      <c r="A8" s="132" t="s">
        <v>3</v>
      </c>
      <c r="B8" s="133"/>
      <c r="C8" s="134">
        <f>E5</f>
        <v>0</v>
      </c>
      <c r="D8" s="135"/>
      <c r="E8" s="136"/>
      <c r="F8" s="18">
        <f>FormGerhadt!C6</f>
        <v>0</v>
      </c>
      <c r="G8" s="137">
        <f>FormGerhadt!F6</f>
        <v>0</v>
      </c>
      <c r="H8" s="138"/>
    </row>
    <row r="9" spans="1:8" ht="20.100000000000001" customHeight="1" x14ac:dyDescent="0.2">
      <c r="A9" s="132" t="s">
        <v>4</v>
      </c>
      <c r="B9" s="133"/>
      <c r="C9" s="139"/>
      <c r="D9" s="140"/>
      <c r="E9" s="141"/>
      <c r="F9" s="18">
        <f>FormGerhadt!C7</f>
        <v>0</v>
      </c>
      <c r="G9" s="137">
        <f>FormGerhadt!F7</f>
        <v>0</v>
      </c>
      <c r="H9" s="138"/>
    </row>
    <row r="10" spans="1:8" ht="48.75" customHeight="1" x14ac:dyDescent="0.2">
      <c r="A10" s="118"/>
      <c r="B10" s="120" t="s">
        <v>75</v>
      </c>
      <c r="C10" s="121"/>
      <c r="D10" s="121"/>
      <c r="E10" s="122"/>
      <c r="F10" s="126" t="s">
        <v>76</v>
      </c>
      <c r="G10" s="127"/>
      <c r="H10" s="128"/>
    </row>
    <row r="11" spans="1:8" ht="20.25" customHeight="1" x14ac:dyDescent="0.2">
      <c r="A11" s="119"/>
      <c r="B11" s="123"/>
      <c r="C11" s="124"/>
      <c r="D11" s="124"/>
      <c r="E11" s="125"/>
      <c r="F11" s="6" t="s">
        <v>3</v>
      </c>
      <c r="G11" s="126" t="s">
        <v>17</v>
      </c>
      <c r="H11" s="128"/>
    </row>
    <row r="12" spans="1:8" ht="21.75" customHeight="1" x14ac:dyDescent="0.2">
      <c r="A12" s="69" t="s">
        <v>9</v>
      </c>
      <c r="B12" s="129">
        <v>7.5</v>
      </c>
      <c r="C12" s="130"/>
      <c r="D12" s="130"/>
      <c r="E12" s="131"/>
      <c r="F12" s="5" t="e">
        <f>B12/F8</f>
        <v>#DIV/0!</v>
      </c>
      <c r="G12" s="113" t="e">
        <f>B12/F9</f>
        <v>#DIV/0!</v>
      </c>
      <c r="H12" s="114"/>
    </row>
    <row r="13" spans="1:8" ht="21.95" customHeight="1" x14ac:dyDescent="0.2">
      <c r="A13" s="69" t="s">
        <v>10</v>
      </c>
      <c r="B13" s="110">
        <v>0.75</v>
      </c>
      <c r="C13" s="111"/>
      <c r="D13" s="111"/>
      <c r="E13" s="112"/>
      <c r="F13" s="5" t="e">
        <f>B13/F8</f>
        <v>#DIV/0!</v>
      </c>
      <c r="G13" s="113" t="e">
        <f>B13/F9</f>
        <v>#DIV/0!</v>
      </c>
      <c r="H13" s="114"/>
    </row>
    <row r="14" spans="1:8" ht="21.95" customHeight="1" x14ac:dyDescent="0.2">
      <c r="A14" s="69" t="s">
        <v>11</v>
      </c>
      <c r="B14" s="115">
        <v>15</v>
      </c>
      <c r="C14" s="116"/>
      <c r="D14" s="116"/>
      <c r="E14" s="117"/>
      <c r="F14" s="5" t="e">
        <f>B14/F8</f>
        <v>#DIV/0!</v>
      </c>
      <c r="G14" s="113" t="e">
        <f>B14/F9</f>
        <v>#DIV/0!</v>
      </c>
      <c r="H14" s="114"/>
    </row>
    <row r="15" spans="1:8" ht="21.95" customHeight="1" x14ac:dyDescent="0.2">
      <c r="A15" s="69" t="s">
        <v>12</v>
      </c>
      <c r="B15" s="110">
        <v>0.45</v>
      </c>
      <c r="C15" s="111"/>
      <c r="D15" s="111"/>
      <c r="E15" s="112"/>
      <c r="F15" s="5" t="e">
        <f>B15/F8</f>
        <v>#DIV/0!</v>
      </c>
      <c r="G15" s="113" t="e">
        <f>B15/F9</f>
        <v>#DIV/0!</v>
      </c>
      <c r="H15" s="114"/>
    </row>
    <row r="16" spans="1:8" ht="15" customHeight="1" x14ac:dyDescent="0.2">
      <c r="A16" s="1" t="s">
        <v>5</v>
      </c>
      <c r="H16" s="2"/>
    </row>
    <row r="17" spans="1:8" ht="18.75" customHeight="1" x14ac:dyDescent="0.25">
      <c r="A17" s="106" t="s">
        <v>30</v>
      </c>
      <c r="B17" s="107"/>
      <c r="C17" s="107"/>
      <c r="D17" s="107"/>
      <c r="E17" s="108" t="s">
        <v>28</v>
      </c>
      <c r="F17" s="109"/>
      <c r="G17" s="27" t="s">
        <v>70</v>
      </c>
      <c r="H17" s="15" t="str">
        <f>FormGerhadt!J16</f>
        <v xml:space="preserve"> 1 / 2 / 3 / 4 / NA</v>
      </c>
    </row>
    <row r="18" spans="1:8" ht="18.75" customHeight="1" x14ac:dyDescent="0.25">
      <c r="A18" s="99" t="s">
        <v>31</v>
      </c>
      <c r="B18" s="100"/>
      <c r="C18" s="100"/>
      <c r="D18" s="100"/>
      <c r="E18" s="101" t="s">
        <v>28</v>
      </c>
      <c r="F18" s="101"/>
      <c r="G18" s="25"/>
      <c r="H18" s="16"/>
    </row>
    <row r="19" spans="1:8" ht="18.75" customHeight="1" x14ac:dyDescent="0.25">
      <c r="A19" s="99" t="s">
        <v>32</v>
      </c>
      <c r="B19" s="100"/>
      <c r="C19" s="100"/>
      <c r="D19" s="100"/>
      <c r="E19" s="101" t="s">
        <v>69</v>
      </c>
      <c r="F19" s="101"/>
      <c r="G19" s="25"/>
      <c r="H19" s="16"/>
    </row>
    <row r="20" spans="1:8" ht="18.75" customHeight="1" x14ac:dyDescent="0.25">
      <c r="A20" s="99" t="s">
        <v>33</v>
      </c>
      <c r="B20" s="100"/>
      <c r="C20" s="100"/>
      <c r="D20" s="100"/>
      <c r="E20" s="101" t="s">
        <v>28</v>
      </c>
      <c r="F20" s="101"/>
      <c r="G20" s="25"/>
      <c r="H20" s="16"/>
    </row>
    <row r="21" spans="1:8" ht="18.75" customHeight="1" x14ac:dyDescent="0.25">
      <c r="A21" s="99" t="s">
        <v>34</v>
      </c>
      <c r="B21" s="100"/>
      <c r="C21" s="100"/>
      <c r="D21" s="100"/>
      <c r="E21" s="101"/>
      <c r="F21" s="101"/>
      <c r="G21" s="25"/>
      <c r="H21" s="16"/>
    </row>
    <row r="22" spans="1:8" ht="18.75" customHeight="1" x14ac:dyDescent="0.25">
      <c r="A22" s="102" t="s">
        <v>35</v>
      </c>
      <c r="B22" s="103"/>
      <c r="C22" s="103"/>
      <c r="D22" s="103"/>
      <c r="E22" s="104" t="s">
        <v>29</v>
      </c>
      <c r="F22" s="105"/>
      <c r="G22" s="26"/>
      <c r="H22" s="17"/>
    </row>
    <row r="23" spans="1:8" ht="15" customHeight="1" x14ac:dyDescent="0.2">
      <c r="A23" s="4" t="s">
        <v>16</v>
      </c>
    </row>
    <row r="24" spans="1:8" s="7" customFormat="1" ht="21.6" customHeight="1" x14ac:dyDescent="0.2">
      <c r="A24" s="38" t="s">
        <v>21</v>
      </c>
      <c r="B24" s="8"/>
      <c r="C24" s="8"/>
      <c r="D24" s="8" t="s">
        <v>22</v>
      </c>
      <c r="E24" s="8"/>
      <c r="F24" s="39" t="s">
        <v>23</v>
      </c>
      <c r="G24" s="8"/>
      <c r="H24" s="40" t="s">
        <v>24</v>
      </c>
    </row>
    <row r="25" spans="1:8" s="7" customFormat="1" ht="21.6" customHeight="1" x14ac:dyDescent="0.2">
      <c r="A25" s="9"/>
      <c r="B25" s="10"/>
      <c r="C25" s="10"/>
      <c r="D25" s="46" t="s">
        <v>25</v>
      </c>
      <c r="E25" s="10"/>
      <c r="F25" s="12" t="s">
        <v>27</v>
      </c>
      <c r="G25" s="12"/>
      <c r="H25" s="11"/>
    </row>
    <row r="26" spans="1:8" ht="60.75" customHeight="1" x14ac:dyDescent="0.2">
      <c r="A26" s="90" t="s">
        <v>18</v>
      </c>
      <c r="B26" s="91"/>
      <c r="C26" s="91"/>
      <c r="D26" s="92" t="s">
        <v>14</v>
      </c>
      <c r="E26" s="92"/>
      <c r="F26" s="13" t="s">
        <v>26</v>
      </c>
      <c r="G26" s="92" t="s">
        <v>14</v>
      </c>
      <c r="H26" s="93"/>
    </row>
    <row r="27" spans="1:8" ht="60.75" customHeight="1" x14ac:dyDescent="0.2">
      <c r="A27" s="94" t="s">
        <v>19</v>
      </c>
      <c r="B27" s="95"/>
      <c r="C27" s="95"/>
      <c r="D27" s="96" t="s">
        <v>14</v>
      </c>
      <c r="E27" s="96"/>
      <c r="F27" s="14" t="s">
        <v>15</v>
      </c>
      <c r="G27" s="97" t="s">
        <v>36</v>
      </c>
      <c r="H27" s="98"/>
    </row>
    <row r="28" spans="1:8" ht="42.75" customHeight="1" x14ac:dyDescent="0.2">
      <c r="A28" s="78" t="s">
        <v>13</v>
      </c>
      <c r="B28" s="79"/>
      <c r="C28" s="79"/>
      <c r="D28" s="79"/>
      <c r="E28" s="80"/>
      <c r="F28" s="81" t="s">
        <v>6</v>
      </c>
      <c r="G28" s="82"/>
      <c r="H28" s="83"/>
    </row>
    <row r="29" spans="1:8" ht="18" customHeight="1" x14ac:dyDescent="0.2">
      <c r="A29" s="84">
        <f>FormGerhadt!B24</f>
        <v>0</v>
      </c>
      <c r="B29" s="85"/>
      <c r="C29" s="85"/>
      <c r="D29" s="86">
        <f>FormGerhadt!B25</f>
        <v>0</v>
      </c>
      <c r="E29" s="87"/>
      <c r="F29" s="3"/>
      <c r="G29" s="88"/>
      <c r="H29" s="89"/>
    </row>
  </sheetData>
  <mergeCells count="54">
    <mergeCell ref="F4:H4"/>
    <mergeCell ref="A1:H1"/>
    <mergeCell ref="A2:C2"/>
    <mergeCell ref="D2:H2"/>
    <mergeCell ref="A3:C3"/>
    <mergeCell ref="D3:H3"/>
    <mergeCell ref="E5:F5"/>
    <mergeCell ref="G5:H5"/>
    <mergeCell ref="A6:E6"/>
    <mergeCell ref="G6:H6"/>
    <mergeCell ref="A7:B7"/>
    <mergeCell ref="C7:E7"/>
    <mergeCell ref="G7:H7"/>
    <mergeCell ref="A8:B8"/>
    <mergeCell ref="C8:E8"/>
    <mergeCell ref="G8:H8"/>
    <mergeCell ref="A9:B9"/>
    <mergeCell ref="C9:E9"/>
    <mergeCell ref="G9:H9"/>
    <mergeCell ref="A10:A11"/>
    <mergeCell ref="B10:E11"/>
    <mergeCell ref="F10:H10"/>
    <mergeCell ref="G11:H11"/>
    <mergeCell ref="B12:E12"/>
    <mergeCell ref="G12:H12"/>
    <mergeCell ref="B13:E13"/>
    <mergeCell ref="G13:H13"/>
    <mergeCell ref="B14:E14"/>
    <mergeCell ref="G14:H14"/>
    <mergeCell ref="B15:E15"/>
    <mergeCell ref="G15:H15"/>
    <mergeCell ref="A17:D17"/>
    <mergeCell ref="E17:F17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6:C26"/>
    <mergeCell ref="D26:E26"/>
    <mergeCell ref="G26:H26"/>
    <mergeCell ref="A27:C27"/>
    <mergeCell ref="D27:E27"/>
    <mergeCell ref="G27:H27"/>
    <mergeCell ref="A28:E28"/>
    <mergeCell ref="F28:H28"/>
    <mergeCell ref="A29:C29"/>
    <mergeCell ref="D29:E29"/>
    <mergeCell ref="G29:H29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37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8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9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0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1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2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3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B4795A-C907-4430-880D-9102A0CF927F}">
  <dimension ref="A1:H29"/>
  <sheetViews>
    <sheetView view="pageLayout" zoomScaleNormal="100" workbookViewId="0">
      <selection activeCell="C8" sqref="C8:E8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52" t="s">
        <v>0</v>
      </c>
      <c r="B1" s="153"/>
      <c r="C1" s="153"/>
      <c r="D1" s="153"/>
      <c r="E1" s="153"/>
      <c r="F1" s="153"/>
      <c r="G1" s="153"/>
      <c r="H1" s="154"/>
    </row>
    <row r="2" spans="1:8" ht="18.95" customHeight="1" x14ac:dyDescent="0.2">
      <c r="A2" s="155" t="s">
        <v>40</v>
      </c>
      <c r="B2" s="156"/>
      <c r="C2" s="157"/>
      <c r="D2" s="158">
        <f>FormGerhadt!B17</f>
        <v>0</v>
      </c>
      <c r="E2" s="158"/>
      <c r="F2" s="158"/>
      <c r="G2" s="158"/>
      <c r="H2" s="159"/>
    </row>
    <row r="3" spans="1:8" ht="24" customHeight="1" x14ac:dyDescent="0.2">
      <c r="A3" s="160" t="s">
        <v>41</v>
      </c>
      <c r="B3" s="161"/>
      <c r="C3" s="162"/>
      <c r="D3" s="163" t="str">
        <f>FormGerhadt!G17</f>
        <v>Sila Pilih</v>
      </c>
      <c r="E3" s="164"/>
      <c r="F3" s="164"/>
      <c r="G3" s="164"/>
      <c r="H3" s="165"/>
    </row>
    <row r="4" spans="1:8" ht="19.899999999999999" customHeight="1" x14ac:dyDescent="0.2">
      <c r="A4" s="20" t="s">
        <v>39</v>
      </c>
      <c r="B4" s="19"/>
      <c r="C4" s="19"/>
      <c r="D4" s="21"/>
      <c r="E4" s="21">
        <f>FormGerhadt!B4</f>
        <v>0</v>
      </c>
      <c r="F4" s="150" t="s">
        <v>37</v>
      </c>
      <c r="G4" s="150"/>
      <c r="H4" s="151"/>
    </row>
    <row r="5" spans="1:8" ht="19.899999999999999" customHeight="1" x14ac:dyDescent="0.2">
      <c r="A5" s="35" t="s">
        <v>20</v>
      </c>
      <c r="B5" s="7"/>
      <c r="C5" s="7"/>
      <c r="D5" s="7"/>
      <c r="E5" s="142">
        <f>FormGerhadt!B26</f>
        <v>0</v>
      </c>
      <c r="F5" s="142"/>
      <c r="G5" s="143" t="s">
        <v>38</v>
      </c>
      <c r="H5" s="144"/>
    </row>
    <row r="6" spans="1:8" ht="25.5" customHeight="1" x14ac:dyDescent="0.2">
      <c r="A6" s="145" t="s">
        <v>1</v>
      </c>
      <c r="B6" s="146"/>
      <c r="C6" s="146"/>
      <c r="D6" s="146"/>
      <c r="E6" s="147"/>
      <c r="F6" s="28" t="s">
        <v>7</v>
      </c>
      <c r="G6" s="148" t="s">
        <v>8</v>
      </c>
      <c r="H6" s="149"/>
    </row>
    <row r="7" spans="1:8" ht="21" customHeight="1" x14ac:dyDescent="0.2">
      <c r="A7" s="132" t="s">
        <v>2</v>
      </c>
      <c r="B7" s="133"/>
      <c r="C7" s="139"/>
      <c r="D7" s="140"/>
      <c r="E7" s="141"/>
      <c r="F7" s="18">
        <f>FormGerhadt!C5</f>
        <v>0</v>
      </c>
      <c r="G7" s="137">
        <f>FormGerhadt!F5</f>
        <v>0</v>
      </c>
      <c r="H7" s="138"/>
    </row>
    <row r="8" spans="1:8" ht="21" customHeight="1" x14ac:dyDescent="0.2">
      <c r="A8" s="132" t="s">
        <v>3</v>
      </c>
      <c r="B8" s="133"/>
      <c r="C8" s="134">
        <f>E5</f>
        <v>0</v>
      </c>
      <c r="D8" s="135"/>
      <c r="E8" s="136"/>
      <c r="F8" s="18">
        <f>FormGerhadt!C6</f>
        <v>0</v>
      </c>
      <c r="G8" s="137">
        <f>FormGerhadt!F6</f>
        <v>0</v>
      </c>
      <c r="H8" s="138"/>
    </row>
    <row r="9" spans="1:8" ht="20.100000000000001" customHeight="1" x14ac:dyDescent="0.2">
      <c r="A9" s="132" t="s">
        <v>4</v>
      </c>
      <c r="B9" s="133"/>
      <c r="C9" s="139"/>
      <c r="D9" s="140"/>
      <c r="E9" s="141"/>
      <c r="F9" s="18">
        <f>FormGerhadt!C7</f>
        <v>0</v>
      </c>
      <c r="G9" s="137">
        <f>FormGerhadt!F7</f>
        <v>0</v>
      </c>
      <c r="H9" s="138"/>
    </row>
    <row r="10" spans="1:8" ht="48.75" customHeight="1" x14ac:dyDescent="0.2">
      <c r="A10" s="118"/>
      <c r="B10" s="120" t="s">
        <v>75</v>
      </c>
      <c r="C10" s="121"/>
      <c r="D10" s="121"/>
      <c r="E10" s="122"/>
      <c r="F10" s="126" t="s">
        <v>76</v>
      </c>
      <c r="G10" s="127"/>
      <c r="H10" s="128"/>
    </row>
    <row r="11" spans="1:8" ht="20.25" customHeight="1" x14ac:dyDescent="0.2">
      <c r="A11" s="119"/>
      <c r="B11" s="123"/>
      <c r="C11" s="124"/>
      <c r="D11" s="124"/>
      <c r="E11" s="125"/>
      <c r="F11" s="6" t="s">
        <v>3</v>
      </c>
      <c r="G11" s="126" t="s">
        <v>17</v>
      </c>
      <c r="H11" s="128"/>
    </row>
    <row r="12" spans="1:8" ht="21.75" customHeight="1" x14ac:dyDescent="0.2">
      <c r="A12" s="69" t="s">
        <v>9</v>
      </c>
      <c r="B12" s="129">
        <v>7.5</v>
      </c>
      <c r="C12" s="130"/>
      <c r="D12" s="130"/>
      <c r="E12" s="131"/>
      <c r="F12" s="5" t="e">
        <f>B12/F8</f>
        <v>#DIV/0!</v>
      </c>
      <c r="G12" s="113" t="e">
        <f>B12/F9</f>
        <v>#DIV/0!</v>
      </c>
      <c r="H12" s="114"/>
    </row>
    <row r="13" spans="1:8" ht="21.95" customHeight="1" x14ac:dyDescent="0.2">
      <c r="A13" s="69" t="s">
        <v>10</v>
      </c>
      <c r="B13" s="110">
        <v>0.75</v>
      </c>
      <c r="C13" s="111"/>
      <c r="D13" s="111"/>
      <c r="E13" s="112"/>
      <c r="F13" s="5" t="e">
        <f>B13/F8</f>
        <v>#DIV/0!</v>
      </c>
      <c r="G13" s="113" t="e">
        <f>B13/F9</f>
        <v>#DIV/0!</v>
      </c>
      <c r="H13" s="114"/>
    </row>
    <row r="14" spans="1:8" ht="21.95" customHeight="1" x14ac:dyDescent="0.2">
      <c r="A14" s="69" t="s">
        <v>11</v>
      </c>
      <c r="B14" s="115">
        <v>15</v>
      </c>
      <c r="C14" s="116"/>
      <c r="D14" s="116"/>
      <c r="E14" s="117"/>
      <c r="F14" s="5" t="e">
        <f>B14/F8</f>
        <v>#DIV/0!</v>
      </c>
      <c r="G14" s="113" t="e">
        <f>B14/F9</f>
        <v>#DIV/0!</v>
      </c>
      <c r="H14" s="114"/>
    </row>
    <row r="15" spans="1:8" ht="21.95" customHeight="1" x14ac:dyDescent="0.2">
      <c r="A15" s="69" t="s">
        <v>12</v>
      </c>
      <c r="B15" s="110">
        <v>0.45</v>
      </c>
      <c r="C15" s="111"/>
      <c r="D15" s="111"/>
      <c r="E15" s="112"/>
      <c r="F15" s="5" t="e">
        <f>B15/F8</f>
        <v>#DIV/0!</v>
      </c>
      <c r="G15" s="113" t="e">
        <f>B15/F9</f>
        <v>#DIV/0!</v>
      </c>
      <c r="H15" s="114"/>
    </row>
    <row r="16" spans="1:8" ht="15" customHeight="1" x14ac:dyDescent="0.2">
      <c r="A16" s="1" t="s">
        <v>5</v>
      </c>
      <c r="H16" s="2"/>
    </row>
    <row r="17" spans="1:8" ht="18.75" customHeight="1" x14ac:dyDescent="0.25">
      <c r="A17" s="106" t="s">
        <v>30</v>
      </c>
      <c r="B17" s="107"/>
      <c r="C17" s="107"/>
      <c r="D17" s="107"/>
      <c r="E17" s="108" t="s">
        <v>28</v>
      </c>
      <c r="F17" s="109"/>
      <c r="G17" s="27" t="s">
        <v>70</v>
      </c>
      <c r="H17" s="15" t="str">
        <f>FormGerhadt!J17</f>
        <v xml:space="preserve"> 1 / 2 / 3 / 4 / NA</v>
      </c>
    </row>
    <row r="18" spans="1:8" ht="18.75" customHeight="1" x14ac:dyDescent="0.25">
      <c r="A18" s="99" t="s">
        <v>31</v>
      </c>
      <c r="B18" s="100"/>
      <c r="C18" s="100"/>
      <c r="D18" s="100"/>
      <c r="E18" s="101" t="s">
        <v>28</v>
      </c>
      <c r="F18" s="101"/>
      <c r="G18" s="25"/>
      <c r="H18" s="16"/>
    </row>
    <row r="19" spans="1:8" ht="18.75" customHeight="1" x14ac:dyDescent="0.25">
      <c r="A19" s="99" t="s">
        <v>32</v>
      </c>
      <c r="B19" s="100"/>
      <c r="C19" s="100"/>
      <c r="D19" s="100"/>
      <c r="E19" s="101" t="s">
        <v>69</v>
      </c>
      <c r="F19" s="101"/>
      <c r="G19" s="25"/>
      <c r="H19" s="16"/>
    </row>
    <row r="20" spans="1:8" ht="18.75" customHeight="1" x14ac:dyDescent="0.25">
      <c r="A20" s="99" t="s">
        <v>33</v>
      </c>
      <c r="B20" s="100"/>
      <c r="C20" s="100"/>
      <c r="D20" s="100"/>
      <c r="E20" s="101" t="s">
        <v>28</v>
      </c>
      <c r="F20" s="101"/>
      <c r="G20" s="25"/>
      <c r="H20" s="16"/>
    </row>
    <row r="21" spans="1:8" ht="18.75" customHeight="1" x14ac:dyDescent="0.25">
      <c r="A21" s="99" t="s">
        <v>34</v>
      </c>
      <c r="B21" s="100"/>
      <c r="C21" s="100"/>
      <c r="D21" s="100"/>
      <c r="E21" s="101"/>
      <c r="F21" s="101"/>
      <c r="G21" s="25"/>
      <c r="H21" s="16"/>
    </row>
    <row r="22" spans="1:8" ht="18.75" customHeight="1" x14ac:dyDescent="0.25">
      <c r="A22" s="102" t="s">
        <v>35</v>
      </c>
      <c r="B22" s="103"/>
      <c r="C22" s="103"/>
      <c r="D22" s="103"/>
      <c r="E22" s="104" t="s">
        <v>29</v>
      </c>
      <c r="F22" s="105"/>
      <c r="G22" s="26"/>
      <c r="H22" s="17"/>
    </row>
    <row r="23" spans="1:8" ht="15" customHeight="1" x14ac:dyDescent="0.2">
      <c r="A23" s="4" t="s">
        <v>16</v>
      </c>
    </row>
    <row r="24" spans="1:8" s="7" customFormat="1" ht="21.6" customHeight="1" x14ac:dyDescent="0.2">
      <c r="A24" s="38" t="s">
        <v>21</v>
      </c>
      <c r="B24" s="8"/>
      <c r="C24" s="8"/>
      <c r="D24" s="8" t="s">
        <v>22</v>
      </c>
      <c r="E24" s="8"/>
      <c r="F24" s="39" t="s">
        <v>23</v>
      </c>
      <c r="G24" s="8"/>
      <c r="H24" s="40" t="s">
        <v>24</v>
      </c>
    </row>
    <row r="25" spans="1:8" s="7" customFormat="1" ht="21.6" customHeight="1" x14ac:dyDescent="0.2">
      <c r="A25" s="9"/>
      <c r="B25" s="10"/>
      <c r="C25" s="10"/>
      <c r="D25" s="46" t="s">
        <v>25</v>
      </c>
      <c r="E25" s="10"/>
      <c r="F25" s="12" t="s">
        <v>27</v>
      </c>
      <c r="G25" s="12"/>
      <c r="H25" s="11"/>
    </row>
    <row r="26" spans="1:8" ht="60.75" customHeight="1" x14ac:dyDescent="0.2">
      <c r="A26" s="90" t="s">
        <v>18</v>
      </c>
      <c r="B26" s="91"/>
      <c r="C26" s="91"/>
      <c r="D26" s="92" t="s">
        <v>14</v>
      </c>
      <c r="E26" s="92"/>
      <c r="F26" s="13" t="s">
        <v>26</v>
      </c>
      <c r="G26" s="92" t="s">
        <v>14</v>
      </c>
      <c r="H26" s="93"/>
    </row>
    <row r="27" spans="1:8" ht="60.75" customHeight="1" x14ac:dyDescent="0.2">
      <c r="A27" s="94" t="s">
        <v>19</v>
      </c>
      <c r="B27" s="95"/>
      <c r="C27" s="95"/>
      <c r="D27" s="96" t="s">
        <v>14</v>
      </c>
      <c r="E27" s="96"/>
      <c r="F27" s="14" t="s">
        <v>15</v>
      </c>
      <c r="G27" s="97" t="s">
        <v>36</v>
      </c>
      <c r="H27" s="98"/>
    </row>
    <row r="28" spans="1:8" ht="42.75" customHeight="1" x14ac:dyDescent="0.2">
      <c r="A28" s="78" t="s">
        <v>13</v>
      </c>
      <c r="B28" s="79"/>
      <c r="C28" s="79"/>
      <c r="D28" s="79"/>
      <c r="E28" s="80"/>
      <c r="F28" s="81" t="s">
        <v>6</v>
      </c>
      <c r="G28" s="82"/>
      <c r="H28" s="83"/>
    </row>
    <row r="29" spans="1:8" ht="18" customHeight="1" x14ac:dyDescent="0.2">
      <c r="A29" s="84">
        <f>FormGerhadt!B24</f>
        <v>0</v>
      </c>
      <c r="B29" s="85"/>
      <c r="C29" s="85"/>
      <c r="D29" s="86">
        <f>FormGerhadt!B25</f>
        <v>0</v>
      </c>
      <c r="E29" s="87"/>
      <c r="F29" s="3"/>
      <c r="G29" s="88"/>
      <c r="H29" s="89"/>
    </row>
  </sheetData>
  <mergeCells count="54">
    <mergeCell ref="F4:H4"/>
    <mergeCell ref="A1:H1"/>
    <mergeCell ref="A2:C2"/>
    <mergeCell ref="D2:H2"/>
    <mergeCell ref="A3:C3"/>
    <mergeCell ref="D3:H3"/>
    <mergeCell ref="E5:F5"/>
    <mergeCell ref="G5:H5"/>
    <mergeCell ref="A6:E6"/>
    <mergeCell ref="G6:H6"/>
    <mergeCell ref="A7:B7"/>
    <mergeCell ref="C7:E7"/>
    <mergeCell ref="G7:H7"/>
    <mergeCell ref="A8:B8"/>
    <mergeCell ref="C8:E8"/>
    <mergeCell ref="G8:H8"/>
    <mergeCell ref="A9:B9"/>
    <mergeCell ref="C9:E9"/>
    <mergeCell ref="G9:H9"/>
    <mergeCell ref="A10:A11"/>
    <mergeCell ref="B10:E11"/>
    <mergeCell ref="F10:H10"/>
    <mergeCell ref="G11:H11"/>
    <mergeCell ref="B12:E12"/>
    <mergeCell ref="G12:H12"/>
    <mergeCell ref="B13:E13"/>
    <mergeCell ref="G13:H13"/>
    <mergeCell ref="B14:E14"/>
    <mergeCell ref="G14:H14"/>
    <mergeCell ref="B15:E15"/>
    <mergeCell ref="G15:H15"/>
    <mergeCell ref="A17:D17"/>
    <mergeCell ref="E17:F17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6:C26"/>
    <mergeCell ref="D26:E26"/>
    <mergeCell ref="G26:H26"/>
    <mergeCell ref="A27:C27"/>
    <mergeCell ref="D27:E27"/>
    <mergeCell ref="G27:H27"/>
    <mergeCell ref="A28:E28"/>
    <mergeCell ref="F28:H28"/>
    <mergeCell ref="A29:C29"/>
    <mergeCell ref="D29:E29"/>
    <mergeCell ref="G29:H29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5361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2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3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4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5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6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7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82999-18B0-44F3-B3BA-398B7EEAD69E}">
  <dimension ref="A1:H29"/>
  <sheetViews>
    <sheetView view="pageLayout" zoomScaleNormal="100" workbookViewId="0">
      <selection activeCell="C8" sqref="C8:E8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52" t="s">
        <v>0</v>
      </c>
      <c r="B1" s="153"/>
      <c r="C1" s="153"/>
      <c r="D1" s="153"/>
      <c r="E1" s="153"/>
      <c r="F1" s="153"/>
      <c r="G1" s="153"/>
      <c r="H1" s="154"/>
    </row>
    <row r="2" spans="1:8" ht="18.95" customHeight="1" x14ac:dyDescent="0.2">
      <c r="A2" s="155" t="s">
        <v>40</v>
      </c>
      <c r="B2" s="156"/>
      <c r="C2" s="157"/>
      <c r="D2" s="158">
        <f>FormGerhadt!B18</f>
        <v>0</v>
      </c>
      <c r="E2" s="158"/>
      <c r="F2" s="158"/>
      <c r="G2" s="158"/>
      <c r="H2" s="159"/>
    </row>
    <row r="3" spans="1:8" ht="24" customHeight="1" x14ac:dyDescent="0.2">
      <c r="A3" s="160" t="s">
        <v>41</v>
      </c>
      <c r="B3" s="161"/>
      <c r="C3" s="162"/>
      <c r="D3" s="163" t="str">
        <f>FormGerhadt!G18</f>
        <v>Sila Pilih</v>
      </c>
      <c r="E3" s="164"/>
      <c r="F3" s="164"/>
      <c r="G3" s="164"/>
      <c r="H3" s="165"/>
    </row>
    <row r="4" spans="1:8" ht="19.899999999999999" customHeight="1" x14ac:dyDescent="0.2">
      <c r="A4" s="20" t="s">
        <v>39</v>
      </c>
      <c r="B4" s="19"/>
      <c r="C4" s="19"/>
      <c r="D4" s="21"/>
      <c r="E4" s="21">
        <f>FormGerhadt!B4</f>
        <v>0</v>
      </c>
      <c r="F4" s="150" t="s">
        <v>37</v>
      </c>
      <c r="G4" s="150"/>
      <c r="H4" s="151"/>
    </row>
    <row r="5" spans="1:8" ht="19.899999999999999" customHeight="1" x14ac:dyDescent="0.2">
      <c r="A5" s="35" t="s">
        <v>20</v>
      </c>
      <c r="B5" s="7"/>
      <c r="C5" s="7"/>
      <c r="D5" s="7"/>
      <c r="E5" s="142">
        <f>FormGerhadt!B26</f>
        <v>0</v>
      </c>
      <c r="F5" s="142"/>
      <c r="G5" s="143" t="s">
        <v>38</v>
      </c>
      <c r="H5" s="144"/>
    </row>
    <row r="6" spans="1:8" ht="25.5" customHeight="1" x14ac:dyDescent="0.2">
      <c r="A6" s="145" t="s">
        <v>1</v>
      </c>
      <c r="B6" s="146"/>
      <c r="C6" s="146"/>
      <c r="D6" s="146"/>
      <c r="E6" s="147"/>
      <c r="F6" s="28" t="s">
        <v>7</v>
      </c>
      <c r="G6" s="148" t="s">
        <v>8</v>
      </c>
      <c r="H6" s="149"/>
    </row>
    <row r="7" spans="1:8" ht="21" customHeight="1" x14ac:dyDescent="0.2">
      <c r="A7" s="132" t="s">
        <v>2</v>
      </c>
      <c r="B7" s="133"/>
      <c r="C7" s="139"/>
      <c r="D7" s="140"/>
      <c r="E7" s="141"/>
      <c r="F7" s="18">
        <f>FormGerhadt!C5</f>
        <v>0</v>
      </c>
      <c r="G7" s="137">
        <f>FormGerhadt!F5</f>
        <v>0</v>
      </c>
      <c r="H7" s="138"/>
    </row>
    <row r="8" spans="1:8" ht="21" customHeight="1" x14ac:dyDescent="0.2">
      <c r="A8" s="132" t="s">
        <v>3</v>
      </c>
      <c r="B8" s="133"/>
      <c r="C8" s="134">
        <f>E5</f>
        <v>0</v>
      </c>
      <c r="D8" s="135"/>
      <c r="E8" s="136"/>
      <c r="F8" s="18">
        <f>FormGerhadt!C6</f>
        <v>0</v>
      </c>
      <c r="G8" s="137">
        <f>FormGerhadt!F6</f>
        <v>0</v>
      </c>
      <c r="H8" s="138"/>
    </row>
    <row r="9" spans="1:8" ht="20.100000000000001" customHeight="1" x14ac:dyDescent="0.2">
      <c r="A9" s="132" t="s">
        <v>4</v>
      </c>
      <c r="B9" s="133"/>
      <c r="C9" s="139"/>
      <c r="D9" s="140"/>
      <c r="E9" s="141"/>
      <c r="F9" s="18">
        <f>FormGerhadt!C7</f>
        <v>0</v>
      </c>
      <c r="G9" s="137">
        <f>FormGerhadt!F7</f>
        <v>0</v>
      </c>
      <c r="H9" s="138"/>
    </row>
    <row r="10" spans="1:8" ht="48.75" customHeight="1" x14ac:dyDescent="0.2">
      <c r="A10" s="118"/>
      <c r="B10" s="120" t="s">
        <v>75</v>
      </c>
      <c r="C10" s="121"/>
      <c r="D10" s="121"/>
      <c r="E10" s="122"/>
      <c r="F10" s="126" t="s">
        <v>76</v>
      </c>
      <c r="G10" s="127"/>
      <c r="H10" s="128"/>
    </row>
    <row r="11" spans="1:8" ht="20.25" customHeight="1" x14ac:dyDescent="0.2">
      <c r="A11" s="119"/>
      <c r="B11" s="123"/>
      <c r="C11" s="124"/>
      <c r="D11" s="124"/>
      <c r="E11" s="125"/>
      <c r="F11" s="6" t="s">
        <v>3</v>
      </c>
      <c r="G11" s="126" t="s">
        <v>17</v>
      </c>
      <c r="H11" s="128"/>
    </row>
    <row r="12" spans="1:8" ht="21.75" customHeight="1" x14ac:dyDescent="0.2">
      <c r="A12" s="69" t="s">
        <v>9</v>
      </c>
      <c r="B12" s="129">
        <v>7.5</v>
      </c>
      <c r="C12" s="130"/>
      <c r="D12" s="130"/>
      <c r="E12" s="131"/>
      <c r="F12" s="5" t="e">
        <f>B12/F8</f>
        <v>#DIV/0!</v>
      </c>
      <c r="G12" s="113" t="e">
        <f>B12/F9</f>
        <v>#DIV/0!</v>
      </c>
      <c r="H12" s="114"/>
    </row>
    <row r="13" spans="1:8" ht="21.95" customHeight="1" x14ac:dyDescent="0.2">
      <c r="A13" s="69" t="s">
        <v>10</v>
      </c>
      <c r="B13" s="110">
        <v>0.75</v>
      </c>
      <c r="C13" s="111"/>
      <c r="D13" s="111"/>
      <c r="E13" s="112"/>
      <c r="F13" s="5" t="e">
        <f>B13/F8</f>
        <v>#DIV/0!</v>
      </c>
      <c r="G13" s="113" t="e">
        <f>B13/F9</f>
        <v>#DIV/0!</v>
      </c>
      <c r="H13" s="114"/>
    </row>
    <row r="14" spans="1:8" ht="21.95" customHeight="1" x14ac:dyDescent="0.2">
      <c r="A14" s="69" t="s">
        <v>11</v>
      </c>
      <c r="B14" s="115">
        <v>15</v>
      </c>
      <c r="C14" s="116"/>
      <c r="D14" s="116"/>
      <c r="E14" s="117"/>
      <c r="F14" s="5" t="e">
        <f>B14/F8</f>
        <v>#DIV/0!</v>
      </c>
      <c r="G14" s="113" t="e">
        <f>B14/F9</f>
        <v>#DIV/0!</v>
      </c>
      <c r="H14" s="114"/>
    </row>
    <row r="15" spans="1:8" ht="21.95" customHeight="1" x14ac:dyDescent="0.2">
      <c r="A15" s="69" t="s">
        <v>12</v>
      </c>
      <c r="B15" s="110">
        <v>0.45</v>
      </c>
      <c r="C15" s="111"/>
      <c r="D15" s="111"/>
      <c r="E15" s="112"/>
      <c r="F15" s="5" t="e">
        <f>B15/F8</f>
        <v>#DIV/0!</v>
      </c>
      <c r="G15" s="113" t="e">
        <f>B15/F9</f>
        <v>#DIV/0!</v>
      </c>
      <c r="H15" s="114"/>
    </row>
    <row r="16" spans="1:8" ht="15" customHeight="1" x14ac:dyDescent="0.2">
      <c r="A16" s="1" t="s">
        <v>5</v>
      </c>
      <c r="H16" s="2"/>
    </row>
    <row r="17" spans="1:8" ht="18.75" customHeight="1" x14ac:dyDescent="0.25">
      <c r="A17" s="106" t="s">
        <v>30</v>
      </c>
      <c r="B17" s="107"/>
      <c r="C17" s="107"/>
      <c r="D17" s="107"/>
      <c r="E17" s="108" t="s">
        <v>28</v>
      </c>
      <c r="F17" s="109"/>
      <c r="G17" s="27" t="s">
        <v>70</v>
      </c>
      <c r="H17" s="15" t="str">
        <f>FormGerhadt!J18</f>
        <v xml:space="preserve"> 1 / 2 / 3 / 4 / NA</v>
      </c>
    </row>
    <row r="18" spans="1:8" ht="18.75" customHeight="1" x14ac:dyDescent="0.25">
      <c r="A18" s="99" t="s">
        <v>31</v>
      </c>
      <c r="B18" s="100"/>
      <c r="C18" s="100"/>
      <c r="D18" s="100"/>
      <c r="E18" s="101" t="s">
        <v>28</v>
      </c>
      <c r="F18" s="101"/>
      <c r="G18" s="25"/>
      <c r="H18" s="16"/>
    </row>
    <row r="19" spans="1:8" ht="18.75" customHeight="1" x14ac:dyDescent="0.25">
      <c r="A19" s="99" t="s">
        <v>32</v>
      </c>
      <c r="B19" s="100"/>
      <c r="C19" s="100"/>
      <c r="D19" s="100"/>
      <c r="E19" s="101" t="s">
        <v>69</v>
      </c>
      <c r="F19" s="101"/>
      <c r="G19" s="25"/>
      <c r="H19" s="16"/>
    </row>
    <row r="20" spans="1:8" ht="18.75" customHeight="1" x14ac:dyDescent="0.25">
      <c r="A20" s="99" t="s">
        <v>33</v>
      </c>
      <c r="B20" s="100"/>
      <c r="C20" s="100"/>
      <c r="D20" s="100"/>
      <c r="E20" s="101" t="s">
        <v>28</v>
      </c>
      <c r="F20" s="101"/>
      <c r="G20" s="25"/>
      <c r="H20" s="16"/>
    </row>
    <row r="21" spans="1:8" ht="18.75" customHeight="1" x14ac:dyDescent="0.25">
      <c r="A21" s="99" t="s">
        <v>34</v>
      </c>
      <c r="B21" s="100"/>
      <c r="C21" s="100"/>
      <c r="D21" s="100"/>
      <c r="E21" s="101"/>
      <c r="F21" s="101"/>
      <c r="G21" s="25"/>
      <c r="H21" s="16"/>
    </row>
    <row r="22" spans="1:8" ht="18.75" customHeight="1" x14ac:dyDescent="0.25">
      <c r="A22" s="102" t="s">
        <v>35</v>
      </c>
      <c r="B22" s="103"/>
      <c r="C22" s="103"/>
      <c r="D22" s="103"/>
      <c r="E22" s="104" t="s">
        <v>29</v>
      </c>
      <c r="F22" s="105"/>
      <c r="G22" s="26"/>
      <c r="H22" s="17"/>
    </row>
    <row r="23" spans="1:8" ht="15" customHeight="1" x14ac:dyDescent="0.2">
      <c r="A23" s="4" t="s">
        <v>16</v>
      </c>
    </row>
    <row r="24" spans="1:8" s="7" customFormat="1" ht="21.6" customHeight="1" x14ac:dyDescent="0.2">
      <c r="A24" s="38" t="s">
        <v>21</v>
      </c>
      <c r="B24" s="8"/>
      <c r="C24" s="8"/>
      <c r="D24" s="8" t="s">
        <v>22</v>
      </c>
      <c r="E24" s="8"/>
      <c r="F24" s="39" t="s">
        <v>23</v>
      </c>
      <c r="G24" s="8"/>
      <c r="H24" s="40" t="s">
        <v>24</v>
      </c>
    </row>
    <row r="25" spans="1:8" s="7" customFormat="1" ht="21.6" customHeight="1" x14ac:dyDescent="0.2">
      <c r="A25" s="9"/>
      <c r="B25" s="10"/>
      <c r="C25" s="10"/>
      <c r="D25" s="46" t="s">
        <v>25</v>
      </c>
      <c r="E25" s="10"/>
      <c r="F25" s="12" t="s">
        <v>27</v>
      </c>
      <c r="G25" s="12"/>
      <c r="H25" s="11"/>
    </row>
    <row r="26" spans="1:8" ht="60.75" customHeight="1" x14ac:dyDescent="0.2">
      <c r="A26" s="90" t="s">
        <v>18</v>
      </c>
      <c r="B26" s="91"/>
      <c r="C26" s="91"/>
      <c r="D26" s="92" t="s">
        <v>14</v>
      </c>
      <c r="E26" s="92"/>
      <c r="F26" s="13" t="s">
        <v>26</v>
      </c>
      <c r="G26" s="92" t="s">
        <v>14</v>
      </c>
      <c r="H26" s="93"/>
    </row>
    <row r="27" spans="1:8" ht="60.75" customHeight="1" x14ac:dyDescent="0.2">
      <c r="A27" s="94" t="s">
        <v>19</v>
      </c>
      <c r="B27" s="95"/>
      <c r="C27" s="95"/>
      <c r="D27" s="96" t="s">
        <v>14</v>
      </c>
      <c r="E27" s="96"/>
      <c r="F27" s="14" t="s">
        <v>15</v>
      </c>
      <c r="G27" s="97" t="s">
        <v>36</v>
      </c>
      <c r="H27" s="98"/>
    </row>
    <row r="28" spans="1:8" ht="42.75" customHeight="1" x14ac:dyDescent="0.2">
      <c r="A28" s="78" t="s">
        <v>13</v>
      </c>
      <c r="B28" s="79"/>
      <c r="C28" s="79"/>
      <c r="D28" s="79"/>
      <c r="E28" s="80"/>
      <c r="F28" s="81" t="s">
        <v>6</v>
      </c>
      <c r="G28" s="82"/>
      <c r="H28" s="83"/>
    </row>
    <row r="29" spans="1:8" ht="18" customHeight="1" x14ac:dyDescent="0.2">
      <c r="A29" s="84">
        <f>FormGerhadt!B24</f>
        <v>0</v>
      </c>
      <c r="B29" s="85"/>
      <c r="C29" s="85"/>
      <c r="D29" s="86">
        <f>FormGerhadt!B25</f>
        <v>0</v>
      </c>
      <c r="E29" s="87"/>
      <c r="F29" s="3"/>
      <c r="G29" s="88"/>
      <c r="H29" s="89"/>
    </row>
  </sheetData>
  <mergeCells count="54">
    <mergeCell ref="F4:H4"/>
    <mergeCell ref="A1:H1"/>
    <mergeCell ref="A2:C2"/>
    <mergeCell ref="D2:H2"/>
    <mergeCell ref="A3:C3"/>
    <mergeCell ref="D3:H3"/>
    <mergeCell ref="E5:F5"/>
    <mergeCell ref="G5:H5"/>
    <mergeCell ref="A6:E6"/>
    <mergeCell ref="G6:H6"/>
    <mergeCell ref="A7:B7"/>
    <mergeCell ref="C7:E7"/>
    <mergeCell ref="G7:H7"/>
    <mergeCell ref="A8:B8"/>
    <mergeCell ref="C8:E8"/>
    <mergeCell ref="G8:H8"/>
    <mergeCell ref="A9:B9"/>
    <mergeCell ref="C9:E9"/>
    <mergeCell ref="G9:H9"/>
    <mergeCell ref="A10:A11"/>
    <mergeCell ref="B10:E11"/>
    <mergeCell ref="F10:H10"/>
    <mergeCell ref="G11:H11"/>
    <mergeCell ref="B12:E12"/>
    <mergeCell ref="G12:H12"/>
    <mergeCell ref="B13:E13"/>
    <mergeCell ref="G13:H13"/>
    <mergeCell ref="B14:E14"/>
    <mergeCell ref="G14:H14"/>
    <mergeCell ref="B15:E15"/>
    <mergeCell ref="G15:H15"/>
    <mergeCell ref="A17:D17"/>
    <mergeCell ref="E17:F17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6:C26"/>
    <mergeCell ref="D26:E26"/>
    <mergeCell ref="G26:H26"/>
    <mergeCell ref="A27:C27"/>
    <mergeCell ref="D27:E27"/>
    <mergeCell ref="G27:H27"/>
    <mergeCell ref="A28:E28"/>
    <mergeCell ref="F28:H28"/>
    <mergeCell ref="A29:C29"/>
    <mergeCell ref="D29:E29"/>
    <mergeCell ref="G29:H29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6385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6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7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8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9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0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1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01D56-A056-40C3-B7A4-BEBB4F61DA33}">
  <dimension ref="A1:H29"/>
  <sheetViews>
    <sheetView view="pageLayout" zoomScaleNormal="100" workbookViewId="0">
      <selection activeCell="C8" sqref="C8:E8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52" t="s">
        <v>0</v>
      </c>
      <c r="B1" s="153"/>
      <c r="C1" s="153"/>
      <c r="D1" s="153"/>
      <c r="E1" s="153"/>
      <c r="F1" s="153"/>
      <c r="G1" s="153"/>
      <c r="H1" s="154"/>
    </row>
    <row r="2" spans="1:8" ht="18.95" customHeight="1" x14ac:dyDescent="0.2">
      <c r="A2" s="155" t="s">
        <v>40</v>
      </c>
      <c r="B2" s="156"/>
      <c r="C2" s="157"/>
      <c r="D2" s="158">
        <f>FormGerhadt!B19</f>
        <v>0</v>
      </c>
      <c r="E2" s="158"/>
      <c r="F2" s="158"/>
      <c r="G2" s="158"/>
      <c r="H2" s="159"/>
    </row>
    <row r="3" spans="1:8" ht="24" customHeight="1" x14ac:dyDescent="0.2">
      <c r="A3" s="160" t="s">
        <v>41</v>
      </c>
      <c r="B3" s="161"/>
      <c r="C3" s="162"/>
      <c r="D3" s="163" t="str">
        <f>FormGerhadt!G19</f>
        <v>Sila Pilih</v>
      </c>
      <c r="E3" s="164"/>
      <c r="F3" s="164"/>
      <c r="G3" s="164"/>
      <c r="H3" s="165"/>
    </row>
    <row r="4" spans="1:8" ht="19.899999999999999" customHeight="1" x14ac:dyDescent="0.2">
      <c r="A4" s="20" t="s">
        <v>39</v>
      </c>
      <c r="B4" s="19"/>
      <c r="C4" s="19"/>
      <c r="D4" s="21"/>
      <c r="E4" s="21">
        <f>FormGerhadt!B4</f>
        <v>0</v>
      </c>
      <c r="F4" s="150" t="s">
        <v>37</v>
      </c>
      <c r="G4" s="150"/>
      <c r="H4" s="151"/>
    </row>
    <row r="5" spans="1:8" ht="19.899999999999999" customHeight="1" x14ac:dyDescent="0.2">
      <c r="A5" s="35" t="s">
        <v>20</v>
      </c>
      <c r="B5" s="7"/>
      <c r="C5" s="7"/>
      <c r="D5" s="7"/>
      <c r="E5" s="142">
        <f>FormGerhadt!B26</f>
        <v>0</v>
      </c>
      <c r="F5" s="142"/>
      <c r="G5" s="143" t="s">
        <v>38</v>
      </c>
      <c r="H5" s="144"/>
    </row>
    <row r="6" spans="1:8" ht="25.5" customHeight="1" x14ac:dyDescent="0.2">
      <c r="A6" s="145" t="s">
        <v>1</v>
      </c>
      <c r="B6" s="146"/>
      <c r="C6" s="146"/>
      <c r="D6" s="146"/>
      <c r="E6" s="147"/>
      <c r="F6" s="41" t="s">
        <v>7</v>
      </c>
      <c r="G6" s="148" t="s">
        <v>8</v>
      </c>
      <c r="H6" s="149"/>
    </row>
    <row r="7" spans="1:8" ht="21" customHeight="1" x14ac:dyDescent="0.2">
      <c r="A7" s="132" t="s">
        <v>2</v>
      </c>
      <c r="B7" s="133"/>
      <c r="C7" s="139"/>
      <c r="D7" s="140"/>
      <c r="E7" s="141"/>
      <c r="F7" s="18">
        <f>FormGerhadt!C5</f>
        <v>0</v>
      </c>
      <c r="G7" s="137">
        <f>FormGerhadt!F5</f>
        <v>0</v>
      </c>
      <c r="H7" s="138"/>
    </row>
    <row r="8" spans="1:8" ht="21" customHeight="1" x14ac:dyDescent="0.2">
      <c r="A8" s="132" t="s">
        <v>3</v>
      </c>
      <c r="B8" s="133"/>
      <c r="C8" s="134">
        <f>E5</f>
        <v>0</v>
      </c>
      <c r="D8" s="135"/>
      <c r="E8" s="136"/>
      <c r="F8" s="18">
        <f>FormGerhadt!C6</f>
        <v>0</v>
      </c>
      <c r="G8" s="137">
        <f>FormGerhadt!F6</f>
        <v>0</v>
      </c>
      <c r="H8" s="138"/>
    </row>
    <row r="9" spans="1:8" ht="20.100000000000001" customHeight="1" x14ac:dyDescent="0.2">
      <c r="A9" s="132" t="s">
        <v>4</v>
      </c>
      <c r="B9" s="133"/>
      <c r="C9" s="139"/>
      <c r="D9" s="140"/>
      <c r="E9" s="141"/>
      <c r="F9" s="18">
        <f>FormGerhadt!C7</f>
        <v>0</v>
      </c>
      <c r="G9" s="137">
        <f>FormGerhadt!F7</f>
        <v>0</v>
      </c>
      <c r="H9" s="138"/>
    </row>
    <row r="10" spans="1:8" ht="48.75" customHeight="1" x14ac:dyDescent="0.2">
      <c r="A10" s="118"/>
      <c r="B10" s="120" t="s">
        <v>75</v>
      </c>
      <c r="C10" s="121"/>
      <c r="D10" s="121"/>
      <c r="E10" s="122"/>
      <c r="F10" s="126" t="s">
        <v>76</v>
      </c>
      <c r="G10" s="127"/>
      <c r="H10" s="128"/>
    </row>
    <row r="11" spans="1:8" ht="20.25" customHeight="1" x14ac:dyDescent="0.2">
      <c r="A11" s="119"/>
      <c r="B11" s="123"/>
      <c r="C11" s="124"/>
      <c r="D11" s="124"/>
      <c r="E11" s="125"/>
      <c r="F11" s="6" t="s">
        <v>3</v>
      </c>
      <c r="G11" s="126" t="s">
        <v>17</v>
      </c>
      <c r="H11" s="128"/>
    </row>
    <row r="12" spans="1:8" ht="21.75" customHeight="1" x14ac:dyDescent="0.2">
      <c r="A12" s="69" t="s">
        <v>9</v>
      </c>
      <c r="B12" s="129">
        <v>7.5</v>
      </c>
      <c r="C12" s="130"/>
      <c r="D12" s="130"/>
      <c r="E12" s="131"/>
      <c r="F12" s="5" t="e">
        <f>B12/F8</f>
        <v>#DIV/0!</v>
      </c>
      <c r="G12" s="113" t="e">
        <f>B12/F9</f>
        <v>#DIV/0!</v>
      </c>
      <c r="H12" s="114"/>
    </row>
    <row r="13" spans="1:8" ht="21.95" customHeight="1" x14ac:dyDescent="0.2">
      <c r="A13" s="69" t="s">
        <v>10</v>
      </c>
      <c r="B13" s="110">
        <v>0.75</v>
      </c>
      <c r="C13" s="111"/>
      <c r="D13" s="111"/>
      <c r="E13" s="112"/>
      <c r="F13" s="5" t="e">
        <f>B13/F8</f>
        <v>#DIV/0!</v>
      </c>
      <c r="G13" s="113" t="e">
        <f>B13/F9</f>
        <v>#DIV/0!</v>
      </c>
      <c r="H13" s="114"/>
    </row>
    <row r="14" spans="1:8" ht="21.95" customHeight="1" x14ac:dyDescent="0.2">
      <c r="A14" s="69" t="s">
        <v>11</v>
      </c>
      <c r="B14" s="115">
        <v>15</v>
      </c>
      <c r="C14" s="116"/>
      <c r="D14" s="116"/>
      <c r="E14" s="117"/>
      <c r="F14" s="5" t="e">
        <f>B14/F8</f>
        <v>#DIV/0!</v>
      </c>
      <c r="G14" s="113" t="e">
        <f>B14/F9</f>
        <v>#DIV/0!</v>
      </c>
      <c r="H14" s="114"/>
    </row>
    <row r="15" spans="1:8" ht="21.95" customHeight="1" x14ac:dyDescent="0.2">
      <c r="A15" s="69" t="s">
        <v>12</v>
      </c>
      <c r="B15" s="110">
        <v>0.45</v>
      </c>
      <c r="C15" s="111"/>
      <c r="D15" s="111"/>
      <c r="E15" s="112"/>
      <c r="F15" s="5" t="e">
        <f>B15/F8</f>
        <v>#DIV/0!</v>
      </c>
      <c r="G15" s="113" t="e">
        <f>B15/F9</f>
        <v>#DIV/0!</v>
      </c>
      <c r="H15" s="114"/>
    </row>
    <row r="16" spans="1:8" ht="15" customHeight="1" x14ac:dyDescent="0.2">
      <c r="A16" s="1" t="s">
        <v>5</v>
      </c>
      <c r="H16" s="2"/>
    </row>
    <row r="17" spans="1:8" ht="18.75" customHeight="1" x14ac:dyDescent="0.25">
      <c r="A17" s="106" t="s">
        <v>30</v>
      </c>
      <c r="B17" s="107"/>
      <c r="C17" s="107"/>
      <c r="D17" s="107"/>
      <c r="E17" s="108" t="s">
        <v>28</v>
      </c>
      <c r="F17" s="109"/>
      <c r="G17" s="43" t="s">
        <v>70</v>
      </c>
      <c r="H17" s="15" t="str">
        <f>FormGerhadt!J19</f>
        <v xml:space="preserve"> 1 / 2 / 3 / 4 / NA</v>
      </c>
    </row>
    <row r="18" spans="1:8" ht="18.75" customHeight="1" x14ac:dyDescent="0.25">
      <c r="A18" s="99" t="s">
        <v>31</v>
      </c>
      <c r="B18" s="100"/>
      <c r="C18" s="100"/>
      <c r="D18" s="100"/>
      <c r="E18" s="101" t="s">
        <v>28</v>
      </c>
      <c r="F18" s="101"/>
      <c r="G18" s="42"/>
      <c r="H18" s="16"/>
    </row>
    <row r="19" spans="1:8" ht="18.75" customHeight="1" x14ac:dyDescent="0.25">
      <c r="A19" s="99" t="s">
        <v>32</v>
      </c>
      <c r="B19" s="100"/>
      <c r="C19" s="100"/>
      <c r="D19" s="100"/>
      <c r="E19" s="101" t="s">
        <v>69</v>
      </c>
      <c r="F19" s="101"/>
      <c r="G19" s="42"/>
      <c r="H19" s="16"/>
    </row>
    <row r="20" spans="1:8" ht="18.75" customHeight="1" x14ac:dyDescent="0.25">
      <c r="A20" s="99" t="s">
        <v>33</v>
      </c>
      <c r="B20" s="100"/>
      <c r="C20" s="100"/>
      <c r="D20" s="100"/>
      <c r="E20" s="101" t="s">
        <v>28</v>
      </c>
      <c r="F20" s="101"/>
      <c r="G20" s="42"/>
      <c r="H20" s="16"/>
    </row>
    <row r="21" spans="1:8" ht="18.75" customHeight="1" x14ac:dyDescent="0.25">
      <c r="A21" s="99" t="s">
        <v>34</v>
      </c>
      <c r="B21" s="100"/>
      <c r="C21" s="100"/>
      <c r="D21" s="100"/>
      <c r="E21" s="101"/>
      <c r="F21" s="101"/>
      <c r="G21" s="42"/>
      <c r="H21" s="16"/>
    </row>
    <row r="22" spans="1:8" ht="18.75" customHeight="1" x14ac:dyDescent="0.25">
      <c r="A22" s="102" t="s">
        <v>35</v>
      </c>
      <c r="B22" s="103"/>
      <c r="C22" s="103"/>
      <c r="D22" s="103"/>
      <c r="E22" s="104" t="s">
        <v>29</v>
      </c>
      <c r="F22" s="105"/>
      <c r="G22" s="44"/>
      <c r="H22" s="17"/>
    </row>
    <row r="23" spans="1:8" ht="15" customHeight="1" x14ac:dyDescent="0.2">
      <c r="A23" s="4" t="s">
        <v>16</v>
      </c>
    </row>
    <row r="24" spans="1:8" s="7" customFormat="1" ht="21.6" customHeight="1" x14ac:dyDescent="0.2">
      <c r="A24" s="38" t="s">
        <v>21</v>
      </c>
      <c r="B24" s="8"/>
      <c r="C24" s="8"/>
      <c r="D24" s="8" t="s">
        <v>22</v>
      </c>
      <c r="E24" s="8"/>
      <c r="F24" s="39" t="s">
        <v>23</v>
      </c>
      <c r="G24" s="8"/>
      <c r="H24" s="40" t="s">
        <v>24</v>
      </c>
    </row>
    <row r="25" spans="1:8" s="7" customFormat="1" ht="21.6" customHeight="1" x14ac:dyDescent="0.2">
      <c r="A25" s="9"/>
      <c r="B25" s="10"/>
      <c r="C25" s="10"/>
      <c r="D25" s="46" t="s">
        <v>25</v>
      </c>
      <c r="E25" s="10"/>
      <c r="F25" s="12" t="s">
        <v>27</v>
      </c>
      <c r="G25" s="12"/>
      <c r="H25" s="11"/>
    </row>
    <row r="26" spans="1:8" ht="60.75" customHeight="1" x14ac:dyDescent="0.2">
      <c r="A26" s="90" t="s">
        <v>18</v>
      </c>
      <c r="B26" s="91"/>
      <c r="C26" s="91"/>
      <c r="D26" s="92" t="s">
        <v>14</v>
      </c>
      <c r="E26" s="92"/>
      <c r="F26" s="13" t="s">
        <v>26</v>
      </c>
      <c r="G26" s="92" t="s">
        <v>14</v>
      </c>
      <c r="H26" s="93"/>
    </row>
    <row r="27" spans="1:8" ht="60.75" customHeight="1" x14ac:dyDescent="0.2">
      <c r="A27" s="94" t="s">
        <v>19</v>
      </c>
      <c r="B27" s="95"/>
      <c r="C27" s="95"/>
      <c r="D27" s="96" t="s">
        <v>14</v>
      </c>
      <c r="E27" s="96"/>
      <c r="F27" s="14" t="s">
        <v>15</v>
      </c>
      <c r="G27" s="97" t="s">
        <v>36</v>
      </c>
      <c r="H27" s="98"/>
    </row>
    <row r="28" spans="1:8" ht="42.75" customHeight="1" x14ac:dyDescent="0.2">
      <c r="A28" s="78" t="s">
        <v>13</v>
      </c>
      <c r="B28" s="79"/>
      <c r="C28" s="79"/>
      <c r="D28" s="79"/>
      <c r="E28" s="80"/>
      <c r="F28" s="81" t="s">
        <v>6</v>
      </c>
      <c r="G28" s="82"/>
      <c r="H28" s="83"/>
    </row>
    <row r="29" spans="1:8" ht="18" customHeight="1" x14ac:dyDescent="0.2">
      <c r="A29" s="84">
        <f>FormGerhadt!B24</f>
        <v>0</v>
      </c>
      <c r="B29" s="85"/>
      <c r="C29" s="85"/>
      <c r="D29" s="86">
        <f>FormGerhadt!B25</f>
        <v>0</v>
      </c>
      <c r="E29" s="87"/>
      <c r="F29" s="3"/>
      <c r="G29" s="88"/>
      <c r="H29" s="89"/>
    </row>
  </sheetData>
  <mergeCells count="54">
    <mergeCell ref="A28:E28"/>
    <mergeCell ref="F28:H28"/>
    <mergeCell ref="A29:C29"/>
    <mergeCell ref="D29:E29"/>
    <mergeCell ref="G29:H29"/>
    <mergeCell ref="A26:C26"/>
    <mergeCell ref="D26:E26"/>
    <mergeCell ref="G26:H26"/>
    <mergeCell ref="A27:C27"/>
    <mergeCell ref="D27:E27"/>
    <mergeCell ref="G27:H27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B13:E13"/>
    <mergeCell ref="G13:H13"/>
    <mergeCell ref="B14:E14"/>
    <mergeCell ref="G14:H14"/>
    <mergeCell ref="B15:E15"/>
    <mergeCell ref="G15:H15"/>
    <mergeCell ref="A10:A11"/>
    <mergeCell ref="B10:E11"/>
    <mergeCell ref="F10:H10"/>
    <mergeCell ref="G11:H11"/>
    <mergeCell ref="B12:E12"/>
    <mergeCell ref="G12:H12"/>
    <mergeCell ref="A8:B8"/>
    <mergeCell ref="C8:E8"/>
    <mergeCell ref="G8:H8"/>
    <mergeCell ref="A9:B9"/>
    <mergeCell ref="C9:E9"/>
    <mergeCell ref="G9:H9"/>
    <mergeCell ref="E5:F5"/>
    <mergeCell ref="G5:H5"/>
    <mergeCell ref="A6:E6"/>
    <mergeCell ref="G6:H6"/>
    <mergeCell ref="A7:B7"/>
    <mergeCell ref="C7:E7"/>
    <mergeCell ref="G7:H7"/>
    <mergeCell ref="F4:H4"/>
    <mergeCell ref="A1:H1"/>
    <mergeCell ref="A2:C2"/>
    <mergeCell ref="D2:H2"/>
    <mergeCell ref="A3:C3"/>
    <mergeCell ref="D3:H3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09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0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1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2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3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4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5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B72559-0974-409D-AF22-CB14B794EBFC}">
  <dimension ref="A1:H29"/>
  <sheetViews>
    <sheetView view="pageLayout" zoomScaleNormal="100" workbookViewId="0">
      <selection activeCell="C8" sqref="C8:E8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52" t="s">
        <v>0</v>
      </c>
      <c r="B1" s="153"/>
      <c r="C1" s="153"/>
      <c r="D1" s="153"/>
      <c r="E1" s="153"/>
      <c r="F1" s="153"/>
      <c r="G1" s="153"/>
      <c r="H1" s="154"/>
    </row>
    <row r="2" spans="1:8" ht="18.95" customHeight="1" x14ac:dyDescent="0.2">
      <c r="A2" s="155" t="s">
        <v>40</v>
      </c>
      <c r="B2" s="156"/>
      <c r="C2" s="157"/>
      <c r="D2" s="158">
        <f>FormGerhadt!B20</f>
        <v>0</v>
      </c>
      <c r="E2" s="158"/>
      <c r="F2" s="158"/>
      <c r="G2" s="158"/>
      <c r="H2" s="159"/>
    </row>
    <row r="3" spans="1:8" ht="24" customHeight="1" x14ac:dyDescent="0.2">
      <c r="A3" s="160" t="s">
        <v>41</v>
      </c>
      <c r="B3" s="161"/>
      <c r="C3" s="162"/>
      <c r="D3" s="163" t="str">
        <f>FormGerhadt!G20</f>
        <v>Sila Pilih</v>
      </c>
      <c r="E3" s="164"/>
      <c r="F3" s="164"/>
      <c r="G3" s="164"/>
      <c r="H3" s="165"/>
    </row>
    <row r="4" spans="1:8" ht="19.899999999999999" customHeight="1" x14ac:dyDescent="0.2">
      <c r="A4" s="20" t="s">
        <v>39</v>
      </c>
      <c r="B4" s="19"/>
      <c r="C4" s="19"/>
      <c r="D4" s="21"/>
      <c r="E4" s="21">
        <f>FormGerhadt!B4</f>
        <v>0</v>
      </c>
      <c r="F4" s="150" t="s">
        <v>37</v>
      </c>
      <c r="G4" s="150"/>
      <c r="H4" s="151"/>
    </row>
    <row r="5" spans="1:8" ht="19.899999999999999" customHeight="1" x14ac:dyDescent="0.2">
      <c r="A5" s="35" t="s">
        <v>20</v>
      </c>
      <c r="B5" s="7"/>
      <c r="C5" s="7"/>
      <c r="D5" s="7"/>
      <c r="E5" s="142">
        <f>FormGerhadt!B26</f>
        <v>0</v>
      </c>
      <c r="F5" s="142"/>
      <c r="G5" s="143" t="s">
        <v>38</v>
      </c>
      <c r="H5" s="144"/>
    </row>
    <row r="6" spans="1:8" ht="25.5" customHeight="1" x14ac:dyDescent="0.2">
      <c r="A6" s="145" t="s">
        <v>1</v>
      </c>
      <c r="B6" s="146"/>
      <c r="C6" s="146"/>
      <c r="D6" s="146"/>
      <c r="E6" s="147"/>
      <c r="F6" s="68" t="s">
        <v>7</v>
      </c>
      <c r="G6" s="148" t="s">
        <v>8</v>
      </c>
      <c r="H6" s="149"/>
    </row>
    <row r="7" spans="1:8" ht="21" customHeight="1" x14ac:dyDescent="0.2">
      <c r="A7" s="132" t="s">
        <v>2</v>
      </c>
      <c r="B7" s="133"/>
      <c r="C7" s="139"/>
      <c r="D7" s="140"/>
      <c r="E7" s="141"/>
      <c r="F7" s="18">
        <f>FormGerhadt!C5</f>
        <v>0</v>
      </c>
      <c r="G7" s="137">
        <f>FormGerhadt!F5</f>
        <v>0</v>
      </c>
      <c r="H7" s="138"/>
    </row>
    <row r="8" spans="1:8" ht="21" customHeight="1" x14ac:dyDescent="0.2">
      <c r="A8" s="132" t="s">
        <v>3</v>
      </c>
      <c r="B8" s="133"/>
      <c r="C8" s="134">
        <f>E5</f>
        <v>0</v>
      </c>
      <c r="D8" s="135"/>
      <c r="E8" s="136"/>
      <c r="F8" s="18">
        <f>FormGerhadt!C6</f>
        <v>0</v>
      </c>
      <c r="G8" s="137">
        <f>FormGerhadt!F6</f>
        <v>0</v>
      </c>
      <c r="H8" s="138"/>
    </row>
    <row r="9" spans="1:8" ht="20.100000000000001" customHeight="1" x14ac:dyDescent="0.2">
      <c r="A9" s="132" t="s">
        <v>4</v>
      </c>
      <c r="B9" s="133"/>
      <c r="C9" s="139"/>
      <c r="D9" s="140"/>
      <c r="E9" s="141"/>
      <c r="F9" s="18">
        <f>FormGerhadt!C7</f>
        <v>0</v>
      </c>
      <c r="G9" s="137">
        <f>FormGerhadt!F7</f>
        <v>0</v>
      </c>
      <c r="H9" s="138"/>
    </row>
    <row r="10" spans="1:8" ht="48.75" customHeight="1" x14ac:dyDescent="0.2">
      <c r="A10" s="118"/>
      <c r="B10" s="120" t="s">
        <v>75</v>
      </c>
      <c r="C10" s="121"/>
      <c r="D10" s="121"/>
      <c r="E10" s="122"/>
      <c r="F10" s="126" t="s">
        <v>76</v>
      </c>
      <c r="G10" s="127"/>
      <c r="H10" s="128"/>
    </row>
    <row r="11" spans="1:8" ht="20.25" customHeight="1" x14ac:dyDescent="0.2">
      <c r="A11" s="119"/>
      <c r="B11" s="123"/>
      <c r="C11" s="124"/>
      <c r="D11" s="124"/>
      <c r="E11" s="125"/>
      <c r="F11" s="6" t="s">
        <v>3</v>
      </c>
      <c r="G11" s="126" t="s">
        <v>17</v>
      </c>
      <c r="H11" s="128"/>
    </row>
    <row r="12" spans="1:8" ht="21.75" customHeight="1" x14ac:dyDescent="0.2">
      <c r="A12" s="69" t="s">
        <v>9</v>
      </c>
      <c r="B12" s="129">
        <v>7.5</v>
      </c>
      <c r="C12" s="130"/>
      <c r="D12" s="130"/>
      <c r="E12" s="131"/>
      <c r="F12" s="5" t="e">
        <f>B12/F8</f>
        <v>#DIV/0!</v>
      </c>
      <c r="G12" s="113" t="e">
        <f>B12/F9</f>
        <v>#DIV/0!</v>
      </c>
      <c r="H12" s="114"/>
    </row>
    <row r="13" spans="1:8" ht="21.95" customHeight="1" x14ac:dyDescent="0.2">
      <c r="A13" s="69" t="s">
        <v>10</v>
      </c>
      <c r="B13" s="110">
        <v>0.75</v>
      </c>
      <c r="C13" s="111"/>
      <c r="D13" s="111"/>
      <c r="E13" s="112"/>
      <c r="F13" s="5" t="e">
        <f>B13/F8</f>
        <v>#DIV/0!</v>
      </c>
      <c r="G13" s="113" t="e">
        <f>B13/F9</f>
        <v>#DIV/0!</v>
      </c>
      <c r="H13" s="114"/>
    </row>
    <row r="14" spans="1:8" ht="21.95" customHeight="1" x14ac:dyDescent="0.2">
      <c r="A14" s="69" t="s">
        <v>11</v>
      </c>
      <c r="B14" s="115">
        <v>15</v>
      </c>
      <c r="C14" s="116"/>
      <c r="D14" s="116"/>
      <c r="E14" s="117"/>
      <c r="F14" s="5" t="e">
        <f>B14/F8</f>
        <v>#DIV/0!</v>
      </c>
      <c r="G14" s="113" t="e">
        <f>B14/F9</f>
        <v>#DIV/0!</v>
      </c>
      <c r="H14" s="114"/>
    </row>
    <row r="15" spans="1:8" ht="21.95" customHeight="1" x14ac:dyDescent="0.2">
      <c r="A15" s="69" t="s">
        <v>12</v>
      </c>
      <c r="B15" s="110">
        <v>0.45</v>
      </c>
      <c r="C15" s="111"/>
      <c r="D15" s="111"/>
      <c r="E15" s="112"/>
      <c r="F15" s="5" t="e">
        <f>B15/F8</f>
        <v>#DIV/0!</v>
      </c>
      <c r="G15" s="113" t="e">
        <f>B15/F9</f>
        <v>#DIV/0!</v>
      </c>
      <c r="H15" s="114"/>
    </row>
    <row r="16" spans="1:8" ht="15" customHeight="1" x14ac:dyDescent="0.2">
      <c r="A16" s="1" t="s">
        <v>5</v>
      </c>
      <c r="H16" s="2"/>
    </row>
    <row r="17" spans="1:8" ht="18.75" customHeight="1" x14ac:dyDescent="0.25">
      <c r="A17" s="106" t="s">
        <v>30</v>
      </c>
      <c r="B17" s="107"/>
      <c r="C17" s="107"/>
      <c r="D17" s="107"/>
      <c r="E17" s="108" t="s">
        <v>28</v>
      </c>
      <c r="F17" s="109"/>
      <c r="G17" s="67" t="s">
        <v>70</v>
      </c>
      <c r="H17" s="15" t="str">
        <f>FormGerhadt!J20</f>
        <v xml:space="preserve"> 1 / 2 / 3 / 4 / NA</v>
      </c>
    </row>
    <row r="18" spans="1:8" ht="18.75" customHeight="1" x14ac:dyDescent="0.25">
      <c r="A18" s="99" t="s">
        <v>31</v>
      </c>
      <c r="B18" s="100"/>
      <c r="C18" s="100"/>
      <c r="D18" s="100"/>
      <c r="E18" s="101" t="s">
        <v>28</v>
      </c>
      <c r="F18" s="101"/>
      <c r="G18" s="65"/>
      <c r="H18" s="16"/>
    </row>
    <row r="19" spans="1:8" ht="18.75" customHeight="1" x14ac:dyDescent="0.25">
      <c r="A19" s="99" t="s">
        <v>32</v>
      </c>
      <c r="B19" s="100"/>
      <c r="C19" s="100"/>
      <c r="D19" s="100"/>
      <c r="E19" s="101" t="s">
        <v>69</v>
      </c>
      <c r="F19" s="101"/>
      <c r="G19" s="65"/>
      <c r="H19" s="16"/>
    </row>
    <row r="20" spans="1:8" ht="18.75" customHeight="1" x14ac:dyDescent="0.25">
      <c r="A20" s="99" t="s">
        <v>33</v>
      </c>
      <c r="B20" s="100"/>
      <c r="C20" s="100"/>
      <c r="D20" s="100"/>
      <c r="E20" s="101" t="s">
        <v>28</v>
      </c>
      <c r="F20" s="101"/>
      <c r="G20" s="65"/>
      <c r="H20" s="16"/>
    </row>
    <row r="21" spans="1:8" ht="18.75" customHeight="1" x14ac:dyDescent="0.25">
      <c r="A21" s="99" t="s">
        <v>34</v>
      </c>
      <c r="B21" s="100"/>
      <c r="C21" s="100"/>
      <c r="D21" s="100"/>
      <c r="E21" s="101"/>
      <c r="F21" s="101"/>
      <c r="G21" s="65"/>
      <c r="H21" s="16"/>
    </row>
    <row r="22" spans="1:8" ht="18.75" customHeight="1" x14ac:dyDescent="0.25">
      <c r="A22" s="102" t="s">
        <v>35</v>
      </c>
      <c r="B22" s="103"/>
      <c r="C22" s="103"/>
      <c r="D22" s="103"/>
      <c r="E22" s="104" t="s">
        <v>29</v>
      </c>
      <c r="F22" s="105"/>
      <c r="G22" s="66"/>
      <c r="H22" s="17"/>
    </row>
    <row r="23" spans="1:8" ht="15" customHeight="1" x14ac:dyDescent="0.2">
      <c r="A23" s="4" t="s">
        <v>16</v>
      </c>
    </row>
    <row r="24" spans="1:8" s="7" customFormat="1" ht="21.6" customHeight="1" x14ac:dyDescent="0.2">
      <c r="A24" s="38" t="s">
        <v>21</v>
      </c>
      <c r="B24" s="8"/>
      <c r="C24" s="8"/>
      <c r="D24" s="8" t="s">
        <v>22</v>
      </c>
      <c r="E24" s="8"/>
      <c r="F24" s="39" t="s">
        <v>23</v>
      </c>
      <c r="G24" s="8"/>
      <c r="H24" s="40" t="s">
        <v>24</v>
      </c>
    </row>
    <row r="25" spans="1:8" s="7" customFormat="1" ht="21.6" customHeight="1" x14ac:dyDescent="0.2">
      <c r="A25" s="9"/>
      <c r="B25" s="10"/>
      <c r="C25" s="10"/>
      <c r="D25" s="46" t="s">
        <v>25</v>
      </c>
      <c r="E25" s="10"/>
      <c r="F25" s="12" t="s">
        <v>27</v>
      </c>
      <c r="G25" s="12"/>
      <c r="H25" s="11"/>
    </row>
    <row r="26" spans="1:8" ht="60.75" customHeight="1" x14ac:dyDescent="0.2">
      <c r="A26" s="90" t="s">
        <v>18</v>
      </c>
      <c r="B26" s="91"/>
      <c r="C26" s="91"/>
      <c r="D26" s="92" t="s">
        <v>14</v>
      </c>
      <c r="E26" s="92"/>
      <c r="F26" s="13" t="s">
        <v>26</v>
      </c>
      <c r="G26" s="92" t="s">
        <v>14</v>
      </c>
      <c r="H26" s="93"/>
    </row>
    <row r="27" spans="1:8" ht="60.75" customHeight="1" x14ac:dyDescent="0.2">
      <c r="A27" s="94" t="s">
        <v>19</v>
      </c>
      <c r="B27" s="95"/>
      <c r="C27" s="95"/>
      <c r="D27" s="96" t="s">
        <v>14</v>
      </c>
      <c r="E27" s="96"/>
      <c r="F27" s="14" t="s">
        <v>15</v>
      </c>
      <c r="G27" s="97" t="s">
        <v>36</v>
      </c>
      <c r="H27" s="98"/>
    </row>
    <row r="28" spans="1:8" ht="42.75" customHeight="1" x14ac:dyDescent="0.2">
      <c r="A28" s="78" t="s">
        <v>13</v>
      </c>
      <c r="B28" s="79"/>
      <c r="C28" s="79"/>
      <c r="D28" s="79"/>
      <c r="E28" s="80"/>
      <c r="F28" s="81" t="s">
        <v>6</v>
      </c>
      <c r="G28" s="82"/>
      <c r="H28" s="83"/>
    </row>
    <row r="29" spans="1:8" ht="18" customHeight="1" x14ac:dyDescent="0.2">
      <c r="A29" s="84">
        <f>FormGerhadt!B24</f>
        <v>0</v>
      </c>
      <c r="B29" s="85"/>
      <c r="C29" s="85"/>
      <c r="D29" s="86">
        <f>FormGerhadt!B25</f>
        <v>0</v>
      </c>
      <c r="E29" s="87"/>
      <c r="F29" s="3"/>
      <c r="G29" s="88"/>
      <c r="H29" s="89"/>
    </row>
  </sheetData>
  <mergeCells count="54">
    <mergeCell ref="F4:H4"/>
    <mergeCell ref="A1:H1"/>
    <mergeCell ref="A2:C2"/>
    <mergeCell ref="D2:H2"/>
    <mergeCell ref="A3:C3"/>
    <mergeCell ref="D3:H3"/>
    <mergeCell ref="E5:F5"/>
    <mergeCell ref="G5:H5"/>
    <mergeCell ref="A6:E6"/>
    <mergeCell ref="G6:H6"/>
    <mergeCell ref="A7:B7"/>
    <mergeCell ref="C7:E7"/>
    <mergeCell ref="G7:H7"/>
    <mergeCell ref="A8:B8"/>
    <mergeCell ref="C8:E8"/>
    <mergeCell ref="G8:H8"/>
    <mergeCell ref="A9:B9"/>
    <mergeCell ref="C9:E9"/>
    <mergeCell ref="G9:H9"/>
    <mergeCell ref="A10:A11"/>
    <mergeCell ref="B10:E11"/>
    <mergeCell ref="F10:H10"/>
    <mergeCell ref="G11:H11"/>
    <mergeCell ref="B12:E12"/>
    <mergeCell ref="G12:H12"/>
    <mergeCell ref="B13:E13"/>
    <mergeCell ref="G13:H13"/>
    <mergeCell ref="B14:E14"/>
    <mergeCell ref="G14:H14"/>
    <mergeCell ref="B15:E15"/>
    <mergeCell ref="G15:H15"/>
    <mergeCell ref="A17:D17"/>
    <mergeCell ref="E17:F17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6:C26"/>
    <mergeCell ref="D26:E26"/>
    <mergeCell ref="G26:H26"/>
    <mergeCell ref="A27:C27"/>
    <mergeCell ref="D27:E27"/>
    <mergeCell ref="G27:H27"/>
    <mergeCell ref="A28:E28"/>
    <mergeCell ref="F28:H28"/>
    <mergeCell ref="A29:C29"/>
    <mergeCell ref="D29:E29"/>
    <mergeCell ref="G29:H29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8433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4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5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6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7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8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9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B0DEF-950A-4B86-858A-7ECF2AD99F2A}">
  <dimension ref="A1:H29"/>
  <sheetViews>
    <sheetView view="pageLayout" zoomScaleNormal="100" workbookViewId="0">
      <selection activeCell="C8" sqref="C8:E8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52" t="s">
        <v>0</v>
      </c>
      <c r="B1" s="153"/>
      <c r="C1" s="153"/>
      <c r="D1" s="153"/>
      <c r="E1" s="153"/>
      <c r="F1" s="153"/>
      <c r="G1" s="153"/>
      <c r="H1" s="154"/>
    </row>
    <row r="2" spans="1:8" ht="18.95" customHeight="1" x14ac:dyDescent="0.2">
      <c r="A2" s="155" t="s">
        <v>40</v>
      </c>
      <c r="B2" s="156"/>
      <c r="C2" s="157"/>
      <c r="D2" s="158">
        <f>FormGerhadt!B21</f>
        <v>0</v>
      </c>
      <c r="E2" s="158"/>
      <c r="F2" s="158"/>
      <c r="G2" s="158"/>
      <c r="H2" s="159"/>
    </row>
    <row r="3" spans="1:8" ht="24" customHeight="1" x14ac:dyDescent="0.2">
      <c r="A3" s="160" t="s">
        <v>41</v>
      </c>
      <c r="B3" s="161"/>
      <c r="C3" s="162"/>
      <c r="D3" s="163" t="str">
        <f>FormGerhadt!G21</f>
        <v>Sila Pilih</v>
      </c>
      <c r="E3" s="164"/>
      <c r="F3" s="164"/>
      <c r="G3" s="164"/>
      <c r="H3" s="165"/>
    </row>
    <row r="4" spans="1:8" ht="19.899999999999999" customHeight="1" x14ac:dyDescent="0.2">
      <c r="A4" s="20" t="s">
        <v>39</v>
      </c>
      <c r="B4" s="19"/>
      <c r="C4" s="19"/>
      <c r="D4" s="21"/>
      <c r="E4" s="21">
        <f>FormGerhadt!B4</f>
        <v>0</v>
      </c>
      <c r="F4" s="150" t="s">
        <v>37</v>
      </c>
      <c r="G4" s="150"/>
      <c r="H4" s="151"/>
    </row>
    <row r="5" spans="1:8" ht="19.899999999999999" customHeight="1" x14ac:dyDescent="0.2">
      <c r="A5" s="35" t="s">
        <v>20</v>
      </c>
      <c r="B5" s="7"/>
      <c r="C5" s="7"/>
      <c r="D5" s="7"/>
      <c r="E5" s="142">
        <f>FormGerhadt!B26</f>
        <v>0</v>
      </c>
      <c r="F5" s="142"/>
      <c r="G5" s="143" t="s">
        <v>38</v>
      </c>
      <c r="H5" s="144"/>
    </row>
    <row r="6" spans="1:8" ht="25.5" customHeight="1" x14ac:dyDescent="0.2">
      <c r="A6" s="145" t="s">
        <v>1</v>
      </c>
      <c r="B6" s="146"/>
      <c r="C6" s="146"/>
      <c r="D6" s="146"/>
      <c r="E6" s="147"/>
      <c r="F6" s="68" t="s">
        <v>7</v>
      </c>
      <c r="G6" s="148" t="s">
        <v>8</v>
      </c>
      <c r="H6" s="149"/>
    </row>
    <row r="7" spans="1:8" ht="21" customHeight="1" x14ac:dyDescent="0.2">
      <c r="A7" s="132" t="s">
        <v>2</v>
      </c>
      <c r="B7" s="133"/>
      <c r="C7" s="139"/>
      <c r="D7" s="140"/>
      <c r="E7" s="141"/>
      <c r="F7" s="18">
        <f>FormGerhadt!C5</f>
        <v>0</v>
      </c>
      <c r="G7" s="137">
        <f>FormGerhadt!F5</f>
        <v>0</v>
      </c>
      <c r="H7" s="138"/>
    </row>
    <row r="8" spans="1:8" ht="21" customHeight="1" x14ac:dyDescent="0.2">
      <c r="A8" s="132" t="s">
        <v>3</v>
      </c>
      <c r="B8" s="133"/>
      <c r="C8" s="134">
        <f>E5</f>
        <v>0</v>
      </c>
      <c r="D8" s="135"/>
      <c r="E8" s="136"/>
      <c r="F8" s="18">
        <f>FormGerhadt!C6</f>
        <v>0</v>
      </c>
      <c r="G8" s="137">
        <f>FormGerhadt!F6</f>
        <v>0</v>
      </c>
      <c r="H8" s="138"/>
    </row>
    <row r="9" spans="1:8" ht="20.100000000000001" customHeight="1" x14ac:dyDescent="0.2">
      <c r="A9" s="132" t="s">
        <v>4</v>
      </c>
      <c r="B9" s="133"/>
      <c r="C9" s="139"/>
      <c r="D9" s="140"/>
      <c r="E9" s="141"/>
      <c r="F9" s="18">
        <f>FormGerhadt!C7</f>
        <v>0</v>
      </c>
      <c r="G9" s="137">
        <f>FormGerhadt!F7</f>
        <v>0</v>
      </c>
      <c r="H9" s="138"/>
    </row>
    <row r="10" spans="1:8" ht="48.75" customHeight="1" x14ac:dyDescent="0.2">
      <c r="A10" s="118"/>
      <c r="B10" s="120" t="s">
        <v>75</v>
      </c>
      <c r="C10" s="121"/>
      <c r="D10" s="121"/>
      <c r="E10" s="122"/>
      <c r="F10" s="126" t="s">
        <v>76</v>
      </c>
      <c r="G10" s="127"/>
      <c r="H10" s="128"/>
    </row>
    <row r="11" spans="1:8" ht="20.25" customHeight="1" x14ac:dyDescent="0.2">
      <c r="A11" s="119"/>
      <c r="B11" s="123"/>
      <c r="C11" s="124"/>
      <c r="D11" s="124"/>
      <c r="E11" s="125"/>
      <c r="F11" s="6" t="s">
        <v>3</v>
      </c>
      <c r="G11" s="126" t="s">
        <v>17</v>
      </c>
      <c r="H11" s="128"/>
    </row>
    <row r="12" spans="1:8" ht="21.75" customHeight="1" x14ac:dyDescent="0.2">
      <c r="A12" s="69" t="s">
        <v>9</v>
      </c>
      <c r="B12" s="129">
        <v>7.5</v>
      </c>
      <c r="C12" s="130"/>
      <c r="D12" s="130"/>
      <c r="E12" s="131"/>
      <c r="F12" s="5" t="e">
        <f>B12/F8</f>
        <v>#DIV/0!</v>
      </c>
      <c r="G12" s="113" t="e">
        <f>B12/F9</f>
        <v>#DIV/0!</v>
      </c>
      <c r="H12" s="114"/>
    </row>
    <row r="13" spans="1:8" ht="21.95" customHeight="1" x14ac:dyDescent="0.2">
      <c r="A13" s="69" t="s">
        <v>10</v>
      </c>
      <c r="B13" s="110">
        <v>0.75</v>
      </c>
      <c r="C13" s="111"/>
      <c r="D13" s="111"/>
      <c r="E13" s="112"/>
      <c r="F13" s="5" t="e">
        <f>B13/F8</f>
        <v>#DIV/0!</v>
      </c>
      <c r="G13" s="113" t="e">
        <f>B13/F9</f>
        <v>#DIV/0!</v>
      </c>
      <c r="H13" s="114"/>
    </row>
    <row r="14" spans="1:8" ht="21.95" customHeight="1" x14ac:dyDescent="0.2">
      <c r="A14" s="69" t="s">
        <v>11</v>
      </c>
      <c r="B14" s="115">
        <v>15</v>
      </c>
      <c r="C14" s="116"/>
      <c r="D14" s="116"/>
      <c r="E14" s="117"/>
      <c r="F14" s="5" t="e">
        <f>B14/F8</f>
        <v>#DIV/0!</v>
      </c>
      <c r="G14" s="113" t="e">
        <f>B14/F9</f>
        <v>#DIV/0!</v>
      </c>
      <c r="H14" s="114"/>
    </row>
    <row r="15" spans="1:8" ht="21.95" customHeight="1" x14ac:dyDescent="0.2">
      <c r="A15" s="69" t="s">
        <v>12</v>
      </c>
      <c r="B15" s="110">
        <v>0.45</v>
      </c>
      <c r="C15" s="111"/>
      <c r="D15" s="111"/>
      <c r="E15" s="112"/>
      <c r="F15" s="5" t="e">
        <f>B15/F8</f>
        <v>#DIV/0!</v>
      </c>
      <c r="G15" s="113" t="e">
        <f>B15/F9</f>
        <v>#DIV/0!</v>
      </c>
      <c r="H15" s="114"/>
    </row>
    <row r="16" spans="1:8" ht="15" customHeight="1" x14ac:dyDescent="0.2">
      <c r="A16" s="1" t="s">
        <v>5</v>
      </c>
      <c r="H16" s="2"/>
    </row>
    <row r="17" spans="1:8" ht="18.75" customHeight="1" x14ac:dyDescent="0.25">
      <c r="A17" s="106" t="s">
        <v>30</v>
      </c>
      <c r="B17" s="107"/>
      <c r="C17" s="107"/>
      <c r="D17" s="107"/>
      <c r="E17" s="108" t="s">
        <v>28</v>
      </c>
      <c r="F17" s="109"/>
      <c r="G17" s="67" t="s">
        <v>70</v>
      </c>
      <c r="H17" s="15" t="str">
        <f>FormGerhadt!J21</f>
        <v xml:space="preserve"> 1 / 2 / 3 / 4 / NA</v>
      </c>
    </row>
    <row r="18" spans="1:8" ht="18.75" customHeight="1" x14ac:dyDescent="0.25">
      <c r="A18" s="99" t="s">
        <v>31</v>
      </c>
      <c r="B18" s="100"/>
      <c r="C18" s="100"/>
      <c r="D18" s="100"/>
      <c r="E18" s="101" t="s">
        <v>28</v>
      </c>
      <c r="F18" s="101"/>
      <c r="G18" s="65"/>
      <c r="H18" s="16"/>
    </row>
    <row r="19" spans="1:8" ht="18.75" customHeight="1" x14ac:dyDescent="0.25">
      <c r="A19" s="99" t="s">
        <v>32</v>
      </c>
      <c r="B19" s="100"/>
      <c r="C19" s="100"/>
      <c r="D19" s="100"/>
      <c r="E19" s="101" t="s">
        <v>69</v>
      </c>
      <c r="F19" s="101"/>
      <c r="G19" s="65"/>
      <c r="H19" s="16"/>
    </row>
    <row r="20" spans="1:8" ht="18.75" customHeight="1" x14ac:dyDescent="0.25">
      <c r="A20" s="99" t="s">
        <v>33</v>
      </c>
      <c r="B20" s="100"/>
      <c r="C20" s="100"/>
      <c r="D20" s="100"/>
      <c r="E20" s="101" t="s">
        <v>28</v>
      </c>
      <c r="F20" s="101"/>
      <c r="G20" s="65"/>
      <c r="H20" s="16"/>
    </row>
    <row r="21" spans="1:8" ht="18.75" customHeight="1" x14ac:dyDescent="0.25">
      <c r="A21" s="99" t="s">
        <v>34</v>
      </c>
      <c r="B21" s="100"/>
      <c r="C21" s="100"/>
      <c r="D21" s="100"/>
      <c r="E21" s="101"/>
      <c r="F21" s="101"/>
      <c r="G21" s="65"/>
      <c r="H21" s="16"/>
    </row>
    <row r="22" spans="1:8" ht="18.75" customHeight="1" x14ac:dyDescent="0.25">
      <c r="A22" s="102" t="s">
        <v>35</v>
      </c>
      <c r="B22" s="103"/>
      <c r="C22" s="103"/>
      <c r="D22" s="103"/>
      <c r="E22" s="104" t="s">
        <v>29</v>
      </c>
      <c r="F22" s="105"/>
      <c r="G22" s="66"/>
      <c r="H22" s="17"/>
    </row>
    <row r="23" spans="1:8" ht="15" customHeight="1" x14ac:dyDescent="0.2">
      <c r="A23" s="4" t="s">
        <v>16</v>
      </c>
    </row>
    <row r="24" spans="1:8" s="7" customFormat="1" ht="21.6" customHeight="1" x14ac:dyDescent="0.2">
      <c r="A24" s="38" t="s">
        <v>21</v>
      </c>
      <c r="B24" s="8"/>
      <c r="C24" s="8"/>
      <c r="D24" s="8" t="s">
        <v>22</v>
      </c>
      <c r="E24" s="8"/>
      <c r="F24" s="39" t="s">
        <v>23</v>
      </c>
      <c r="G24" s="8"/>
      <c r="H24" s="40" t="s">
        <v>24</v>
      </c>
    </row>
    <row r="25" spans="1:8" s="7" customFormat="1" ht="21.6" customHeight="1" x14ac:dyDescent="0.2">
      <c r="A25" s="9"/>
      <c r="B25" s="10"/>
      <c r="C25" s="10"/>
      <c r="D25" s="46" t="s">
        <v>25</v>
      </c>
      <c r="E25" s="10"/>
      <c r="F25" s="12" t="s">
        <v>27</v>
      </c>
      <c r="G25" s="12"/>
      <c r="H25" s="11"/>
    </row>
    <row r="26" spans="1:8" ht="60.75" customHeight="1" x14ac:dyDescent="0.2">
      <c r="A26" s="90" t="s">
        <v>18</v>
      </c>
      <c r="B26" s="91"/>
      <c r="C26" s="91"/>
      <c r="D26" s="92" t="s">
        <v>14</v>
      </c>
      <c r="E26" s="92"/>
      <c r="F26" s="13" t="s">
        <v>26</v>
      </c>
      <c r="G26" s="92" t="s">
        <v>14</v>
      </c>
      <c r="H26" s="93"/>
    </row>
    <row r="27" spans="1:8" ht="60.75" customHeight="1" x14ac:dyDescent="0.2">
      <c r="A27" s="94" t="s">
        <v>19</v>
      </c>
      <c r="B27" s="95"/>
      <c r="C27" s="95"/>
      <c r="D27" s="96" t="s">
        <v>14</v>
      </c>
      <c r="E27" s="96"/>
      <c r="F27" s="14" t="s">
        <v>15</v>
      </c>
      <c r="G27" s="97" t="s">
        <v>36</v>
      </c>
      <c r="H27" s="98"/>
    </row>
    <row r="28" spans="1:8" ht="42.75" customHeight="1" x14ac:dyDescent="0.2">
      <c r="A28" s="78" t="s">
        <v>13</v>
      </c>
      <c r="B28" s="79"/>
      <c r="C28" s="79"/>
      <c r="D28" s="79"/>
      <c r="E28" s="80"/>
      <c r="F28" s="81" t="s">
        <v>6</v>
      </c>
      <c r="G28" s="82"/>
      <c r="H28" s="83"/>
    </row>
    <row r="29" spans="1:8" ht="18" customHeight="1" x14ac:dyDescent="0.2">
      <c r="A29" s="84">
        <f>FormGerhadt!B24</f>
        <v>0</v>
      </c>
      <c r="B29" s="85"/>
      <c r="C29" s="85"/>
      <c r="D29" s="86">
        <f>FormGerhadt!B25</f>
        <v>0</v>
      </c>
      <c r="E29" s="87"/>
      <c r="F29" s="3"/>
      <c r="G29" s="88"/>
      <c r="H29" s="89"/>
    </row>
  </sheetData>
  <mergeCells count="54">
    <mergeCell ref="F4:H4"/>
    <mergeCell ref="A1:H1"/>
    <mergeCell ref="A2:C2"/>
    <mergeCell ref="D2:H2"/>
    <mergeCell ref="A3:C3"/>
    <mergeCell ref="D3:H3"/>
    <mergeCell ref="E5:F5"/>
    <mergeCell ref="G5:H5"/>
    <mergeCell ref="A6:E6"/>
    <mergeCell ref="G6:H6"/>
    <mergeCell ref="A7:B7"/>
    <mergeCell ref="C7:E7"/>
    <mergeCell ref="G7:H7"/>
    <mergeCell ref="A8:B8"/>
    <mergeCell ref="C8:E8"/>
    <mergeCell ref="G8:H8"/>
    <mergeCell ref="A9:B9"/>
    <mergeCell ref="C9:E9"/>
    <mergeCell ref="G9:H9"/>
    <mergeCell ref="A10:A11"/>
    <mergeCell ref="B10:E11"/>
    <mergeCell ref="F10:H10"/>
    <mergeCell ref="G11:H11"/>
    <mergeCell ref="B12:E12"/>
    <mergeCell ref="G12:H12"/>
    <mergeCell ref="B13:E13"/>
    <mergeCell ref="G13:H13"/>
    <mergeCell ref="B14:E14"/>
    <mergeCell ref="G14:H14"/>
    <mergeCell ref="B15:E15"/>
    <mergeCell ref="G15:H15"/>
    <mergeCell ref="A17:D17"/>
    <mergeCell ref="E17:F17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6:C26"/>
    <mergeCell ref="D26:E26"/>
    <mergeCell ref="G26:H26"/>
    <mergeCell ref="A27:C27"/>
    <mergeCell ref="D27:E27"/>
    <mergeCell ref="G27:H27"/>
    <mergeCell ref="A28:E28"/>
    <mergeCell ref="F28:H28"/>
    <mergeCell ref="A29:C29"/>
    <mergeCell ref="D29:E29"/>
    <mergeCell ref="G29:H29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2529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0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1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2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3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4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5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B5FDA-F84B-4B5D-8258-152C99717588}">
  <dimension ref="A1:H29"/>
  <sheetViews>
    <sheetView view="pageLayout" topLeftCell="A10" zoomScaleNormal="100" workbookViewId="0">
      <selection activeCell="C8" sqref="C8:E8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52" t="s">
        <v>0</v>
      </c>
      <c r="B1" s="153"/>
      <c r="C1" s="153"/>
      <c r="D1" s="153"/>
      <c r="E1" s="153"/>
      <c r="F1" s="153"/>
      <c r="G1" s="153"/>
      <c r="H1" s="154"/>
    </row>
    <row r="2" spans="1:8" ht="18.95" customHeight="1" x14ac:dyDescent="0.2">
      <c r="A2" s="155" t="s">
        <v>40</v>
      </c>
      <c r="B2" s="156"/>
      <c r="C2" s="157"/>
      <c r="D2" s="158">
        <f>FormGerhadt!B22</f>
        <v>0</v>
      </c>
      <c r="E2" s="158"/>
      <c r="F2" s="158"/>
      <c r="G2" s="158"/>
      <c r="H2" s="159"/>
    </row>
    <row r="3" spans="1:8" ht="24" customHeight="1" x14ac:dyDescent="0.2">
      <c r="A3" s="160" t="s">
        <v>41</v>
      </c>
      <c r="B3" s="161"/>
      <c r="C3" s="162"/>
      <c r="D3" s="163" t="str">
        <f>FormGerhadt!G22</f>
        <v>Sila Pilih</v>
      </c>
      <c r="E3" s="164"/>
      <c r="F3" s="164"/>
      <c r="G3" s="164"/>
      <c r="H3" s="165"/>
    </row>
    <row r="4" spans="1:8" ht="19.899999999999999" customHeight="1" x14ac:dyDescent="0.2">
      <c r="A4" s="20" t="s">
        <v>39</v>
      </c>
      <c r="B4" s="19"/>
      <c r="C4" s="19"/>
      <c r="D4" s="21"/>
      <c r="E4" s="21">
        <f>FormGerhadt!B4</f>
        <v>0</v>
      </c>
      <c r="F4" s="150" t="s">
        <v>37</v>
      </c>
      <c r="G4" s="150"/>
      <c r="H4" s="151"/>
    </row>
    <row r="5" spans="1:8" ht="19.899999999999999" customHeight="1" x14ac:dyDescent="0.2">
      <c r="A5" s="35" t="s">
        <v>20</v>
      </c>
      <c r="B5" s="7"/>
      <c r="C5" s="7"/>
      <c r="D5" s="7"/>
      <c r="E5" s="142">
        <f>FormGerhadt!B26</f>
        <v>0</v>
      </c>
      <c r="F5" s="142"/>
      <c r="G5" s="143" t="s">
        <v>38</v>
      </c>
      <c r="H5" s="144"/>
    </row>
    <row r="6" spans="1:8" ht="25.5" customHeight="1" x14ac:dyDescent="0.2">
      <c r="A6" s="145" t="s">
        <v>1</v>
      </c>
      <c r="B6" s="146"/>
      <c r="C6" s="146"/>
      <c r="D6" s="146"/>
      <c r="E6" s="147"/>
      <c r="F6" s="68" t="s">
        <v>7</v>
      </c>
      <c r="G6" s="148" t="s">
        <v>8</v>
      </c>
      <c r="H6" s="149"/>
    </row>
    <row r="7" spans="1:8" ht="21" customHeight="1" x14ac:dyDescent="0.2">
      <c r="A7" s="132" t="s">
        <v>2</v>
      </c>
      <c r="B7" s="133"/>
      <c r="C7" s="139"/>
      <c r="D7" s="140"/>
      <c r="E7" s="141"/>
      <c r="F7" s="18">
        <f>FormGerhadt!C5</f>
        <v>0</v>
      </c>
      <c r="G7" s="137">
        <f>FormGerhadt!F5</f>
        <v>0</v>
      </c>
      <c r="H7" s="138"/>
    </row>
    <row r="8" spans="1:8" ht="21" customHeight="1" x14ac:dyDescent="0.2">
      <c r="A8" s="132" t="s">
        <v>3</v>
      </c>
      <c r="B8" s="133"/>
      <c r="C8" s="134">
        <f>E5</f>
        <v>0</v>
      </c>
      <c r="D8" s="135"/>
      <c r="E8" s="136"/>
      <c r="F8" s="18">
        <f>FormGerhadt!C6</f>
        <v>0</v>
      </c>
      <c r="G8" s="137">
        <f>FormGerhadt!F6</f>
        <v>0</v>
      </c>
      <c r="H8" s="138"/>
    </row>
    <row r="9" spans="1:8" ht="20.100000000000001" customHeight="1" x14ac:dyDescent="0.2">
      <c r="A9" s="132" t="s">
        <v>4</v>
      </c>
      <c r="B9" s="133"/>
      <c r="C9" s="139"/>
      <c r="D9" s="140"/>
      <c r="E9" s="141"/>
      <c r="F9" s="18">
        <f>FormGerhadt!C7</f>
        <v>0</v>
      </c>
      <c r="G9" s="137">
        <f>FormGerhadt!F7</f>
        <v>0</v>
      </c>
      <c r="H9" s="138"/>
    </row>
    <row r="10" spans="1:8" ht="48.75" customHeight="1" x14ac:dyDescent="0.2">
      <c r="A10" s="118"/>
      <c r="B10" s="120" t="s">
        <v>75</v>
      </c>
      <c r="C10" s="121"/>
      <c r="D10" s="121"/>
      <c r="E10" s="122"/>
      <c r="F10" s="126" t="s">
        <v>76</v>
      </c>
      <c r="G10" s="127"/>
      <c r="H10" s="128"/>
    </row>
    <row r="11" spans="1:8" ht="20.25" customHeight="1" x14ac:dyDescent="0.2">
      <c r="A11" s="119"/>
      <c r="B11" s="123"/>
      <c r="C11" s="124"/>
      <c r="D11" s="124"/>
      <c r="E11" s="125"/>
      <c r="F11" s="6" t="s">
        <v>3</v>
      </c>
      <c r="G11" s="126" t="s">
        <v>17</v>
      </c>
      <c r="H11" s="128"/>
    </row>
    <row r="12" spans="1:8" ht="21.75" customHeight="1" x14ac:dyDescent="0.2">
      <c r="A12" s="69" t="s">
        <v>9</v>
      </c>
      <c r="B12" s="129">
        <v>7.5</v>
      </c>
      <c r="C12" s="130"/>
      <c r="D12" s="130"/>
      <c r="E12" s="131"/>
      <c r="F12" s="5" t="e">
        <f>B12/F8</f>
        <v>#DIV/0!</v>
      </c>
      <c r="G12" s="113" t="e">
        <f>B12/F9</f>
        <v>#DIV/0!</v>
      </c>
      <c r="H12" s="114"/>
    </row>
    <row r="13" spans="1:8" ht="21.95" customHeight="1" x14ac:dyDescent="0.2">
      <c r="A13" s="69" t="s">
        <v>10</v>
      </c>
      <c r="B13" s="110">
        <v>0.75</v>
      </c>
      <c r="C13" s="111"/>
      <c r="D13" s="111"/>
      <c r="E13" s="112"/>
      <c r="F13" s="5" t="e">
        <f>B13/F8</f>
        <v>#DIV/0!</v>
      </c>
      <c r="G13" s="113" t="e">
        <f>B13/F9</f>
        <v>#DIV/0!</v>
      </c>
      <c r="H13" s="114"/>
    </row>
    <row r="14" spans="1:8" ht="21.95" customHeight="1" x14ac:dyDescent="0.2">
      <c r="A14" s="69" t="s">
        <v>11</v>
      </c>
      <c r="B14" s="115">
        <v>15</v>
      </c>
      <c r="C14" s="116"/>
      <c r="D14" s="116"/>
      <c r="E14" s="117"/>
      <c r="F14" s="5" t="e">
        <f>B14/F8</f>
        <v>#DIV/0!</v>
      </c>
      <c r="G14" s="113" t="e">
        <f>B14/F9</f>
        <v>#DIV/0!</v>
      </c>
      <c r="H14" s="114"/>
    </row>
    <row r="15" spans="1:8" ht="21.95" customHeight="1" x14ac:dyDescent="0.2">
      <c r="A15" s="69" t="s">
        <v>12</v>
      </c>
      <c r="B15" s="110">
        <v>0.45</v>
      </c>
      <c r="C15" s="111"/>
      <c r="D15" s="111"/>
      <c r="E15" s="112"/>
      <c r="F15" s="5" t="e">
        <f>B15/F8</f>
        <v>#DIV/0!</v>
      </c>
      <c r="G15" s="113" t="e">
        <f>B15/F9</f>
        <v>#DIV/0!</v>
      </c>
      <c r="H15" s="114"/>
    </row>
    <row r="16" spans="1:8" ht="15" customHeight="1" x14ac:dyDescent="0.2">
      <c r="A16" s="1" t="s">
        <v>5</v>
      </c>
      <c r="H16" s="2"/>
    </row>
    <row r="17" spans="1:8" ht="18.75" customHeight="1" x14ac:dyDescent="0.25">
      <c r="A17" s="106" t="s">
        <v>30</v>
      </c>
      <c r="B17" s="107"/>
      <c r="C17" s="107"/>
      <c r="D17" s="107"/>
      <c r="E17" s="108" t="s">
        <v>28</v>
      </c>
      <c r="F17" s="109"/>
      <c r="G17" s="67" t="s">
        <v>70</v>
      </c>
      <c r="H17" s="15" t="str">
        <f>FormGerhadt!J22</f>
        <v xml:space="preserve"> 1 / 2 / 3 / 4 / NA</v>
      </c>
    </row>
    <row r="18" spans="1:8" ht="18.75" customHeight="1" x14ac:dyDescent="0.25">
      <c r="A18" s="99" t="s">
        <v>31</v>
      </c>
      <c r="B18" s="100"/>
      <c r="C18" s="100"/>
      <c r="D18" s="100"/>
      <c r="E18" s="101" t="s">
        <v>28</v>
      </c>
      <c r="F18" s="101"/>
      <c r="G18" s="65"/>
      <c r="H18" s="16"/>
    </row>
    <row r="19" spans="1:8" ht="18.75" customHeight="1" x14ac:dyDescent="0.25">
      <c r="A19" s="99" t="s">
        <v>32</v>
      </c>
      <c r="B19" s="100"/>
      <c r="C19" s="100"/>
      <c r="D19" s="100"/>
      <c r="E19" s="101" t="s">
        <v>69</v>
      </c>
      <c r="F19" s="101"/>
      <c r="G19" s="65"/>
      <c r="H19" s="16"/>
    </row>
    <row r="20" spans="1:8" ht="18.75" customHeight="1" x14ac:dyDescent="0.25">
      <c r="A20" s="99" t="s">
        <v>33</v>
      </c>
      <c r="B20" s="100"/>
      <c r="C20" s="100"/>
      <c r="D20" s="100"/>
      <c r="E20" s="101" t="s">
        <v>28</v>
      </c>
      <c r="F20" s="101"/>
      <c r="G20" s="65"/>
      <c r="H20" s="16"/>
    </row>
    <row r="21" spans="1:8" ht="18.75" customHeight="1" x14ac:dyDescent="0.25">
      <c r="A21" s="99" t="s">
        <v>34</v>
      </c>
      <c r="B21" s="100"/>
      <c r="C21" s="100"/>
      <c r="D21" s="100"/>
      <c r="E21" s="101"/>
      <c r="F21" s="101"/>
      <c r="G21" s="65"/>
      <c r="H21" s="16"/>
    </row>
    <row r="22" spans="1:8" ht="18.75" customHeight="1" x14ac:dyDescent="0.25">
      <c r="A22" s="102" t="s">
        <v>35</v>
      </c>
      <c r="B22" s="103"/>
      <c r="C22" s="103"/>
      <c r="D22" s="103"/>
      <c r="E22" s="104" t="s">
        <v>29</v>
      </c>
      <c r="F22" s="105"/>
      <c r="G22" s="66"/>
      <c r="H22" s="17"/>
    </row>
    <row r="23" spans="1:8" ht="15" customHeight="1" x14ac:dyDescent="0.2">
      <c r="A23" s="4" t="s">
        <v>16</v>
      </c>
    </row>
    <row r="24" spans="1:8" s="7" customFormat="1" ht="21.6" customHeight="1" x14ac:dyDescent="0.2">
      <c r="A24" s="38" t="s">
        <v>21</v>
      </c>
      <c r="B24" s="8"/>
      <c r="C24" s="8"/>
      <c r="D24" s="8" t="s">
        <v>22</v>
      </c>
      <c r="E24" s="8"/>
      <c r="F24" s="39" t="s">
        <v>23</v>
      </c>
      <c r="G24" s="8"/>
      <c r="H24" s="40" t="s">
        <v>24</v>
      </c>
    </row>
    <row r="25" spans="1:8" s="7" customFormat="1" ht="21.6" customHeight="1" x14ac:dyDescent="0.2">
      <c r="A25" s="9"/>
      <c r="B25" s="10"/>
      <c r="C25" s="10"/>
      <c r="D25" s="46" t="s">
        <v>25</v>
      </c>
      <c r="E25" s="10"/>
      <c r="F25" s="12" t="s">
        <v>27</v>
      </c>
      <c r="G25" s="12"/>
      <c r="H25" s="11"/>
    </row>
    <row r="26" spans="1:8" ht="60.75" customHeight="1" x14ac:dyDescent="0.2">
      <c r="A26" s="90" t="s">
        <v>18</v>
      </c>
      <c r="B26" s="91"/>
      <c r="C26" s="91"/>
      <c r="D26" s="92" t="s">
        <v>14</v>
      </c>
      <c r="E26" s="92"/>
      <c r="F26" s="13" t="s">
        <v>26</v>
      </c>
      <c r="G26" s="92" t="s">
        <v>14</v>
      </c>
      <c r="H26" s="93"/>
    </row>
    <row r="27" spans="1:8" ht="60.75" customHeight="1" x14ac:dyDescent="0.2">
      <c r="A27" s="94" t="s">
        <v>19</v>
      </c>
      <c r="B27" s="95"/>
      <c r="C27" s="95"/>
      <c r="D27" s="96" t="s">
        <v>14</v>
      </c>
      <c r="E27" s="96"/>
      <c r="F27" s="14" t="s">
        <v>15</v>
      </c>
      <c r="G27" s="97" t="s">
        <v>36</v>
      </c>
      <c r="H27" s="98"/>
    </row>
    <row r="28" spans="1:8" ht="42.75" customHeight="1" x14ac:dyDescent="0.2">
      <c r="A28" s="78" t="s">
        <v>13</v>
      </c>
      <c r="B28" s="79"/>
      <c r="C28" s="79"/>
      <c r="D28" s="79"/>
      <c r="E28" s="80"/>
      <c r="F28" s="81" t="s">
        <v>6</v>
      </c>
      <c r="G28" s="82"/>
      <c r="H28" s="83"/>
    </row>
    <row r="29" spans="1:8" ht="18" customHeight="1" x14ac:dyDescent="0.2">
      <c r="A29" s="84">
        <f>FormGerhadt!B24</f>
        <v>0</v>
      </c>
      <c r="B29" s="85"/>
      <c r="C29" s="85"/>
      <c r="D29" s="86">
        <f>FormGerhadt!B25</f>
        <v>0</v>
      </c>
      <c r="E29" s="87"/>
      <c r="F29" s="3"/>
      <c r="G29" s="88"/>
      <c r="H29" s="89"/>
    </row>
  </sheetData>
  <mergeCells count="54">
    <mergeCell ref="F4:H4"/>
    <mergeCell ref="A1:H1"/>
    <mergeCell ref="A2:C2"/>
    <mergeCell ref="D2:H2"/>
    <mergeCell ref="A3:C3"/>
    <mergeCell ref="D3:H3"/>
    <mergeCell ref="E5:F5"/>
    <mergeCell ref="G5:H5"/>
    <mergeCell ref="A6:E6"/>
    <mergeCell ref="G6:H6"/>
    <mergeCell ref="A7:B7"/>
    <mergeCell ref="C7:E7"/>
    <mergeCell ref="G7:H7"/>
    <mergeCell ref="A8:B8"/>
    <mergeCell ref="C8:E8"/>
    <mergeCell ref="G8:H8"/>
    <mergeCell ref="A9:B9"/>
    <mergeCell ref="C9:E9"/>
    <mergeCell ref="G9:H9"/>
    <mergeCell ref="A10:A11"/>
    <mergeCell ref="B10:E11"/>
    <mergeCell ref="F10:H10"/>
    <mergeCell ref="G11:H11"/>
    <mergeCell ref="B12:E12"/>
    <mergeCell ref="G12:H12"/>
    <mergeCell ref="B13:E13"/>
    <mergeCell ref="G13:H13"/>
    <mergeCell ref="B14:E14"/>
    <mergeCell ref="G14:H14"/>
    <mergeCell ref="B15:E15"/>
    <mergeCell ref="G15:H15"/>
    <mergeCell ref="A17:D17"/>
    <mergeCell ref="E17:F17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6:C26"/>
    <mergeCell ref="D26:E26"/>
    <mergeCell ref="G26:H26"/>
    <mergeCell ref="A27:C27"/>
    <mergeCell ref="D27:E27"/>
    <mergeCell ref="G27:H27"/>
    <mergeCell ref="A28:E28"/>
    <mergeCell ref="F28:H28"/>
    <mergeCell ref="A29:C29"/>
    <mergeCell ref="D29:E29"/>
    <mergeCell ref="G29:H29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81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2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3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4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5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6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7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51479-97B6-41DF-94A5-D7539A99CB3D}">
  <dimension ref="A1:H29"/>
  <sheetViews>
    <sheetView view="pageLayout" zoomScaleNormal="100" workbookViewId="0">
      <selection activeCell="C8" sqref="C8:E8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52" t="s">
        <v>0</v>
      </c>
      <c r="B1" s="153"/>
      <c r="C1" s="153"/>
      <c r="D1" s="153"/>
      <c r="E1" s="153"/>
      <c r="F1" s="153"/>
      <c r="G1" s="153"/>
      <c r="H1" s="154"/>
    </row>
    <row r="2" spans="1:8" ht="18.95" customHeight="1" x14ac:dyDescent="0.2">
      <c r="A2" s="155" t="s">
        <v>40</v>
      </c>
      <c r="B2" s="156"/>
      <c r="C2" s="157"/>
      <c r="D2" s="158">
        <f>FormGerhadt!B8</f>
        <v>0</v>
      </c>
      <c r="E2" s="158"/>
      <c r="F2" s="158"/>
      <c r="G2" s="158"/>
      <c r="H2" s="159"/>
    </row>
    <row r="3" spans="1:8" ht="24" customHeight="1" x14ac:dyDescent="0.2">
      <c r="A3" s="160" t="s">
        <v>41</v>
      </c>
      <c r="B3" s="161"/>
      <c r="C3" s="162"/>
      <c r="D3" s="163" t="str">
        <f>FormGerhadt!G8</f>
        <v>Sila Pilih</v>
      </c>
      <c r="E3" s="164"/>
      <c r="F3" s="164"/>
      <c r="G3" s="164"/>
      <c r="H3" s="165"/>
    </row>
    <row r="4" spans="1:8" ht="19.899999999999999" customHeight="1" x14ac:dyDescent="0.2">
      <c r="A4" s="20" t="s">
        <v>39</v>
      </c>
      <c r="B4" s="19"/>
      <c r="C4" s="19"/>
      <c r="D4" s="21"/>
      <c r="E4" s="21">
        <f>FormGerhadt!B4</f>
        <v>0</v>
      </c>
      <c r="F4" s="150" t="s">
        <v>37</v>
      </c>
      <c r="G4" s="150"/>
      <c r="H4" s="151"/>
    </row>
    <row r="5" spans="1:8" ht="19.899999999999999" customHeight="1" x14ac:dyDescent="0.2">
      <c r="A5" s="35" t="s">
        <v>20</v>
      </c>
      <c r="B5" s="7"/>
      <c r="C5" s="7"/>
      <c r="D5" s="7"/>
      <c r="E5" s="142">
        <f>FormGerhadt!B26</f>
        <v>0</v>
      </c>
      <c r="F5" s="142"/>
      <c r="G5" s="143" t="s">
        <v>38</v>
      </c>
      <c r="H5" s="144"/>
    </row>
    <row r="6" spans="1:8" ht="25.5" customHeight="1" x14ac:dyDescent="0.2">
      <c r="A6" s="145" t="s">
        <v>1</v>
      </c>
      <c r="B6" s="146"/>
      <c r="C6" s="146"/>
      <c r="D6" s="146"/>
      <c r="E6" s="147"/>
      <c r="F6" s="28" t="s">
        <v>7</v>
      </c>
      <c r="G6" s="148" t="s">
        <v>8</v>
      </c>
      <c r="H6" s="149"/>
    </row>
    <row r="7" spans="1:8" ht="21" customHeight="1" x14ac:dyDescent="0.2">
      <c r="A7" s="132" t="s">
        <v>2</v>
      </c>
      <c r="B7" s="133"/>
      <c r="C7" s="139"/>
      <c r="D7" s="140"/>
      <c r="E7" s="141"/>
      <c r="F7" s="18">
        <f>FormGerhadt!C5</f>
        <v>0</v>
      </c>
      <c r="G7" s="137">
        <f>FormGerhadt!F5</f>
        <v>0</v>
      </c>
      <c r="H7" s="138"/>
    </row>
    <row r="8" spans="1:8" ht="21" customHeight="1" x14ac:dyDescent="0.2">
      <c r="A8" s="132" t="s">
        <v>3</v>
      </c>
      <c r="B8" s="133"/>
      <c r="C8" s="134">
        <f>E5</f>
        <v>0</v>
      </c>
      <c r="D8" s="135"/>
      <c r="E8" s="136"/>
      <c r="F8" s="18">
        <f>FormGerhadt!C6</f>
        <v>0</v>
      </c>
      <c r="G8" s="137">
        <f>FormGerhadt!F6</f>
        <v>0</v>
      </c>
      <c r="H8" s="138"/>
    </row>
    <row r="9" spans="1:8" ht="20.100000000000001" customHeight="1" x14ac:dyDescent="0.2">
      <c r="A9" s="132" t="s">
        <v>4</v>
      </c>
      <c r="B9" s="133"/>
      <c r="C9" s="139"/>
      <c r="D9" s="140"/>
      <c r="E9" s="141"/>
      <c r="F9" s="18">
        <f>FormGerhadt!C7</f>
        <v>0</v>
      </c>
      <c r="G9" s="137">
        <f>FormGerhadt!F7</f>
        <v>0</v>
      </c>
      <c r="H9" s="138"/>
    </row>
    <row r="10" spans="1:8" ht="48.75" customHeight="1" x14ac:dyDescent="0.2">
      <c r="A10" s="118"/>
      <c r="B10" s="120" t="s">
        <v>75</v>
      </c>
      <c r="C10" s="121"/>
      <c r="D10" s="121"/>
      <c r="E10" s="122"/>
      <c r="F10" s="126" t="s">
        <v>76</v>
      </c>
      <c r="G10" s="127"/>
      <c r="H10" s="128"/>
    </row>
    <row r="11" spans="1:8" ht="20.25" customHeight="1" x14ac:dyDescent="0.2">
      <c r="A11" s="119"/>
      <c r="B11" s="123"/>
      <c r="C11" s="124"/>
      <c r="D11" s="124"/>
      <c r="E11" s="125"/>
      <c r="F11" s="6" t="s">
        <v>3</v>
      </c>
      <c r="G11" s="126" t="s">
        <v>17</v>
      </c>
      <c r="H11" s="128"/>
    </row>
    <row r="12" spans="1:8" ht="21.75" customHeight="1" x14ac:dyDescent="0.2">
      <c r="A12" s="69" t="s">
        <v>9</v>
      </c>
      <c r="B12" s="129">
        <v>7.5</v>
      </c>
      <c r="C12" s="130"/>
      <c r="D12" s="130"/>
      <c r="E12" s="131"/>
      <c r="F12" s="5" t="e">
        <f>B12/F8</f>
        <v>#DIV/0!</v>
      </c>
      <c r="G12" s="113" t="e">
        <f>B12/F9</f>
        <v>#DIV/0!</v>
      </c>
      <c r="H12" s="114"/>
    </row>
    <row r="13" spans="1:8" ht="21.95" customHeight="1" x14ac:dyDescent="0.2">
      <c r="A13" s="69" t="s">
        <v>10</v>
      </c>
      <c r="B13" s="110">
        <v>0.75</v>
      </c>
      <c r="C13" s="111"/>
      <c r="D13" s="111"/>
      <c r="E13" s="112"/>
      <c r="F13" s="5" t="e">
        <f>B13/F8</f>
        <v>#DIV/0!</v>
      </c>
      <c r="G13" s="113" t="e">
        <f>B13/F9</f>
        <v>#DIV/0!</v>
      </c>
      <c r="H13" s="114"/>
    </row>
    <row r="14" spans="1:8" ht="21.95" customHeight="1" x14ac:dyDescent="0.2">
      <c r="A14" s="69" t="s">
        <v>11</v>
      </c>
      <c r="B14" s="115">
        <v>15</v>
      </c>
      <c r="C14" s="116"/>
      <c r="D14" s="116"/>
      <c r="E14" s="117"/>
      <c r="F14" s="5" t="e">
        <f>B14/F8</f>
        <v>#DIV/0!</v>
      </c>
      <c r="G14" s="113" t="e">
        <f>B14/F9</f>
        <v>#DIV/0!</v>
      </c>
      <c r="H14" s="114"/>
    </row>
    <row r="15" spans="1:8" ht="21.95" customHeight="1" x14ac:dyDescent="0.2">
      <c r="A15" s="69" t="s">
        <v>12</v>
      </c>
      <c r="B15" s="110">
        <v>0.45</v>
      </c>
      <c r="C15" s="111"/>
      <c r="D15" s="111"/>
      <c r="E15" s="112"/>
      <c r="F15" s="5" t="e">
        <f>B15/F8</f>
        <v>#DIV/0!</v>
      </c>
      <c r="G15" s="113" t="e">
        <f>B15/F9</f>
        <v>#DIV/0!</v>
      </c>
      <c r="H15" s="114"/>
    </row>
    <row r="16" spans="1:8" ht="15" customHeight="1" x14ac:dyDescent="0.2">
      <c r="A16" s="1" t="s">
        <v>5</v>
      </c>
      <c r="H16" s="2"/>
    </row>
    <row r="17" spans="1:8" ht="18.75" customHeight="1" x14ac:dyDescent="0.25">
      <c r="A17" s="106" t="s">
        <v>30</v>
      </c>
      <c r="B17" s="107"/>
      <c r="C17" s="107"/>
      <c r="D17" s="107"/>
      <c r="E17" s="108" t="s">
        <v>28</v>
      </c>
      <c r="F17" s="109"/>
      <c r="G17" s="27" t="s">
        <v>70</v>
      </c>
      <c r="H17" s="15" t="str">
        <f>FormGerhadt!J8</f>
        <v xml:space="preserve"> 1 / 2 / 3 / 4 / NA</v>
      </c>
    </row>
    <row r="18" spans="1:8" ht="18.75" customHeight="1" x14ac:dyDescent="0.25">
      <c r="A18" s="99" t="s">
        <v>31</v>
      </c>
      <c r="B18" s="100"/>
      <c r="C18" s="100"/>
      <c r="D18" s="100"/>
      <c r="E18" s="101" t="s">
        <v>28</v>
      </c>
      <c r="F18" s="101"/>
      <c r="G18" s="25"/>
      <c r="H18" s="16"/>
    </row>
    <row r="19" spans="1:8" ht="18.75" customHeight="1" x14ac:dyDescent="0.25">
      <c r="A19" s="99" t="s">
        <v>32</v>
      </c>
      <c r="B19" s="100"/>
      <c r="C19" s="100"/>
      <c r="D19" s="100"/>
      <c r="E19" s="101" t="s">
        <v>69</v>
      </c>
      <c r="F19" s="101"/>
      <c r="G19" s="25"/>
      <c r="H19" s="16"/>
    </row>
    <row r="20" spans="1:8" ht="18.75" customHeight="1" x14ac:dyDescent="0.25">
      <c r="A20" s="99" t="s">
        <v>33</v>
      </c>
      <c r="B20" s="100"/>
      <c r="C20" s="100"/>
      <c r="D20" s="100"/>
      <c r="E20" s="101" t="s">
        <v>28</v>
      </c>
      <c r="F20" s="101"/>
      <c r="G20" s="25"/>
      <c r="H20" s="16"/>
    </row>
    <row r="21" spans="1:8" ht="18.75" customHeight="1" x14ac:dyDescent="0.25">
      <c r="A21" s="99" t="s">
        <v>34</v>
      </c>
      <c r="B21" s="100"/>
      <c r="C21" s="100"/>
      <c r="D21" s="100"/>
      <c r="E21" s="101"/>
      <c r="F21" s="101"/>
      <c r="G21" s="25"/>
      <c r="H21" s="16"/>
    </row>
    <row r="22" spans="1:8" ht="18.75" customHeight="1" x14ac:dyDescent="0.25">
      <c r="A22" s="102" t="s">
        <v>35</v>
      </c>
      <c r="B22" s="103"/>
      <c r="C22" s="103"/>
      <c r="D22" s="103"/>
      <c r="E22" s="104" t="s">
        <v>29</v>
      </c>
      <c r="F22" s="105"/>
      <c r="G22" s="26"/>
      <c r="H22" s="17"/>
    </row>
    <row r="23" spans="1:8" ht="15" customHeight="1" x14ac:dyDescent="0.2">
      <c r="A23" s="4" t="s">
        <v>16</v>
      </c>
    </row>
    <row r="24" spans="1:8" s="7" customFormat="1" ht="21.6" customHeight="1" x14ac:dyDescent="0.2">
      <c r="A24" s="38" t="s">
        <v>21</v>
      </c>
      <c r="B24" s="8"/>
      <c r="C24" s="8"/>
      <c r="D24" s="8" t="s">
        <v>22</v>
      </c>
      <c r="E24" s="8"/>
      <c r="F24" s="39" t="s">
        <v>23</v>
      </c>
      <c r="G24" s="8"/>
      <c r="H24" s="40" t="s">
        <v>24</v>
      </c>
    </row>
    <row r="25" spans="1:8" s="7" customFormat="1" ht="21.6" customHeight="1" x14ac:dyDescent="0.2">
      <c r="A25" s="9"/>
      <c r="B25" s="10"/>
      <c r="C25" s="10"/>
      <c r="D25" s="46" t="s">
        <v>25</v>
      </c>
      <c r="E25" s="10"/>
      <c r="F25" s="12" t="s">
        <v>27</v>
      </c>
      <c r="G25" s="12"/>
      <c r="H25" s="11"/>
    </row>
    <row r="26" spans="1:8" ht="60.75" customHeight="1" x14ac:dyDescent="0.2">
      <c r="A26" s="90" t="s">
        <v>18</v>
      </c>
      <c r="B26" s="91"/>
      <c r="C26" s="91"/>
      <c r="D26" s="92" t="s">
        <v>14</v>
      </c>
      <c r="E26" s="92"/>
      <c r="F26" s="13" t="s">
        <v>26</v>
      </c>
      <c r="G26" s="92" t="s">
        <v>14</v>
      </c>
      <c r="H26" s="93"/>
    </row>
    <row r="27" spans="1:8" ht="60.75" customHeight="1" x14ac:dyDescent="0.2">
      <c r="A27" s="94" t="s">
        <v>19</v>
      </c>
      <c r="B27" s="95"/>
      <c r="C27" s="95"/>
      <c r="D27" s="96" t="s">
        <v>14</v>
      </c>
      <c r="E27" s="96"/>
      <c r="F27" s="14" t="s">
        <v>15</v>
      </c>
      <c r="G27" s="97" t="s">
        <v>36</v>
      </c>
      <c r="H27" s="98"/>
    </row>
    <row r="28" spans="1:8" ht="42.75" customHeight="1" x14ac:dyDescent="0.2">
      <c r="A28" s="78" t="s">
        <v>13</v>
      </c>
      <c r="B28" s="79"/>
      <c r="C28" s="79"/>
      <c r="D28" s="79"/>
      <c r="E28" s="80"/>
      <c r="F28" s="81" t="s">
        <v>6</v>
      </c>
      <c r="G28" s="82"/>
      <c r="H28" s="83"/>
    </row>
    <row r="29" spans="1:8" ht="18" customHeight="1" x14ac:dyDescent="0.2">
      <c r="A29" s="84">
        <f>FormGerhadt!B24</f>
        <v>0</v>
      </c>
      <c r="B29" s="85"/>
      <c r="C29" s="85"/>
      <c r="D29" s="86">
        <f>FormGerhadt!B25</f>
        <v>0</v>
      </c>
      <c r="E29" s="87"/>
      <c r="F29" s="3"/>
      <c r="G29" s="88"/>
      <c r="H29" s="89"/>
    </row>
  </sheetData>
  <mergeCells count="54">
    <mergeCell ref="F4:H4"/>
    <mergeCell ref="A1:H1"/>
    <mergeCell ref="A2:C2"/>
    <mergeCell ref="D2:H2"/>
    <mergeCell ref="A3:C3"/>
    <mergeCell ref="D3:H3"/>
    <mergeCell ref="E5:F5"/>
    <mergeCell ref="G5:H5"/>
    <mergeCell ref="A6:E6"/>
    <mergeCell ref="G6:H6"/>
    <mergeCell ref="A7:B7"/>
    <mergeCell ref="C7:E7"/>
    <mergeCell ref="G7:H7"/>
    <mergeCell ref="A8:B8"/>
    <mergeCell ref="C8:E8"/>
    <mergeCell ref="G8:H8"/>
    <mergeCell ref="A9:B9"/>
    <mergeCell ref="C9:E9"/>
    <mergeCell ref="G9:H9"/>
    <mergeCell ref="A10:A11"/>
    <mergeCell ref="B10:E11"/>
    <mergeCell ref="F10:H10"/>
    <mergeCell ref="G11:H11"/>
    <mergeCell ref="B12:E12"/>
    <mergeCell ref="G12:H12"/>
    <mergeCell ref="B13:E13"/>
    <mergeCell ref="G13:H13"/>
    <mergeCell ref="B14:E14"/>
    <mergeCell ref="G14:H14"/>
    <mergeCell ref="B15:E15"/>
    <mergeCell ref="G15:H15"/>
    <mergeCell ref="A17:D17"/>
    <mergeCell ref="E17:F17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6:C26"/>
    <mergeCell ref="D26:E26"/>
    <mergeCell ref="G26:H26"/>
    <mergeCell ref="A27:C27"/>
    <mergeCell ref="D27:E27"/>
    <mergeCell ref="G27:H27"/>
    <mergeCell ref="A28:E28"/>
    <mergeCell ref="F28:H28"/>
    <mergeCell ref="A29:C29"/>
    <mergeCell ref="D29:E29"/>
    <mergeCell ref="G29:H29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7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8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9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0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1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F71D6-B8F0-48D6-89CB-94DC4EC25284}">
  <dimension ref="A1:H29"/>
  <sheetViews>
    <sheetView view="pageLayout" zoomScaleNormal="100" workbookViewId="0">
      <selection activeCell="C8" sqref="C8:E8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52" t="s">
        <v>0</v>
      </c>
      <c r="B1" s="153"/>
      <c r="C1" s="153"/>
      <c r="D1" s="153"/>
      <c r="E1" s="153"/>
      <c r="F1" s="153"/>
      <c r="G1" s="153"/>
      <c r="H1" s="154"/>
    </row>
    <row r="2" spans="1:8" ht="18.95" customHeight="1" x14ac:dyDescent="0.2">
      <c r="A2" s="155" t="s">
        <v>40</v>
      </c>
      <c r="B2" s="156"/>
      <c r="C2" s="157"/>
      <c r="D2" s="158">
        <f>FormGerhadt!B9</f>
        <v>0</v>
      </c>
      <c r="E2" s="158"/>
      <c r="F2" s="158"/>
      <c r="G2" s="158"/>
      <c r="H2" s="159"/>
    </row>
    <row r="3" spans="1:8" ht="24" customHeight="1" x14ac:dyDescent="0.2">
      <c r="A3" s="160" t="s">
        <v>41</v>
      </c>
      <c r="B3" s="161"/>
      <c r="C3" s="162"/>
      <c r="D3" s="163" t="str">
        <f>FormGerhadt!G9</f>
        <v>Sila Pilih</v>
      </c>
      <c r="E3" s="164"/>
      <c r="F3" s="164"/>
      <c r="G3" s="164"/>
      <c r="H3" s="165"/>
    </row>
    <row r="4" spans="1:8" ht="19.899999999999999" customHeight="1" x14ac:dyDescent="0.2">
      <c r="A4" s="20" t="s">
        <v>39</v>
      </c>
      <c r="B4" s="19"/>
      <c r="C4" s="19"/>
      <c r="D4" s="21"/>
      <c r="E4" s="21">
        <f>FormGerhadt!B4</f>
        <v>0</v>
      </c>
      <c r="F4" s="150" t="s">
        <v>37</v>
      </c>
      <c r="G4" s="150"/>
      <c r="H4" s="151"/>
    </row>
    <row r="5" spans="1:8" ht="19.899999999999999" customHeight="1" x14ac:dyDescent="0.2">
      <c r="A5" s="35" t="s">
        <v>20</v>
      </c>
      <c r="B5" s="7"/>
      <c r="C5" s="7"/>
      <c r="D5" s="7"/>
      <c r="E5" s="142">
        <f>FormGerhadt!B26</f>
        <v>0</v>
      </c>
      <c r="F5" s="142"/>
      <c r="G5" s="143" t="s">
        <v>38</v>
      </c>
      <c r="H5" s="144"/>
    </row>
    <row r="6" spans="1:8" ht="25.5" customHeight="1" x14ac:dyDescent="0.2">
      <c r="A6" s="145" t="s">
        <v>1</v>
      </c>
      <c r="B6" s="146"/>
      <c r="C6" s="146"/>
      <c r="D6" s="146"/>
      <c r="E6" s="147"/>
      <c r="F6" s="28" t="s">
        <v>7</v>
      </c>
      <c r="G6" s="148" t="s">
        <v>8</v>
      </c>
      <c r="H6" s="149"/>
    </row>
    <row r="7" spans="1:8" ht="21" customHeight="1" x14ac:dyDescent="0.2">
      <c r="A7" s="132" t="s">
        <v>2</v>
      </c>
      <c r="B7" s="133"/>
      <c r="C7" s="139"/>
      <c r="D7" s="140"/>
      <c r="E7" s="141"/>
      <c r="F7" s="18">
        <f>FormGerhadt!C5</f>
        <v>0</v>
      </c>
      <c r="G7" s="137">
        <f>FormGerhadt!F5</f>
        <v>0</v>
      </c>
      <c r="H7" s="138"/>
    </row>
    <row r="8" spans="1:8" ht="21" customHeight="1" x14ac:dyDescent="0.2">
      <c r="A8" s="132" t="s">
        <v>3</v>
      </c>
      <c r="B8" s="133"/>
      <c r="C8" s="134">
        <f>E5</f>
        <v>0</v>
      </c>
      <c r="D8" s="135"/>
      <c r="E8" s="136"/>
      <c r="F8" s="18">
        <f>FormGerhadt!C6</f>
        <v>0</v>
      </c>
      <c r="G8" s="137">
        <f>FormGerhadt!F6</f>
        <v>0</v>
      </c>
      <c r="H8" s="138"/>
    </row>
    <row r="9" spans="1:8" ht="20.100000000000001" customHeight="1" x14ac:dyDescent="0.2">
      <c r="A9" s="132" t="s">
        <v>4</v>
      </c>
      <c r="B9" s="133"/>
      <c r="C9" s="139"/>
      <c r="D9" s="140"/>
      <c r="E9" s="141"/>
      <c r="F9" s="18">
        <f>FormGerhadt!C7</f>
        <v>0</v>
      </c>
      <c r="G9" s="137">
        <f>FormGerhadt!F7</f>
        <v>0</v>
      </c>
      <c r="H9" s="138"/>
    </row>
    <row r="10" spans="1:8" ht="48.75" customHeight="1" x14ac:dyDescent="0.2">
      <c r="A10" s="118"/>
      <c r="B10" s="120" t="s">
        <v>75</v>
      </c>
      <c r="C10" s="121"/>
      <c r="D10" s="121"/>
      <c r="E10" s="122"/>
      <c r="F10" s="126" t="s">
        <v>76</v>
      </c>
      <c r="G10" s="127"/>
      <c r="H10" s="128"/>
    </row>
    <row r="11" spans="1:8" ht="20.25" customHeight="1" x14ac:dyDescent="0.2">
      <c r="A11" s="119"/>
      <c r="B11" s="123"/>
      <c r="C11" s="124"/>
      <c r="D11" s="124"/>
      <c r="E11" s="125"/>
      <c r="F11" s="6" t="s">
        <v>3</v>
      </c>
      <c r="G11" s="126" t="s">
        <v>17</v>
      </c>
      <c r="H11" s="128"/>
    </row>
    <row r="12" spans="1:8" ht="21.75" customHeight="1" x14ac:dyDescent="0.2">
      <c r="A12" s="69" t="s">
        <v>9</v>
      </c>
      <c r="B12" s="129">
        <v>7.5</v>
      </c>
      <c r="C12" s="130"/>
      <c r="D12" s="130"/>
      <c r="E12" s="131"/>
      <c r="F12" s="5" t="e">
        <f>B12/F8</f>
        <v>#DIV/0!</v>
      </c>
      <c r="G12" s="113" t="e">
        <f>B12/F9</f>
        <v>#DIV/0!</v>
      </c>
      <c r="H12" s="114"/>
    </row>
    <row r="13" spans="1:8" ht="21.95" customHeight="1" x14ac:dyDescent="0.2">
      <c r="A13" s="69" t="s">
        <v>10</v>
      </c>
      <c r="B13" s="110">
        <v>0.75</v>
      </c>
      <c r="C13" s="111"/>
      <c r="D13" s="111"/>
      <c r="E13" s="112"/>
      <c r="F13" s="5" t="e">
        <f>B13/F8</f>
        <v>#DIV/0!</v>
      </c>
      <c r="G13" s="113" t="e">
        <f>B13/F9</f>
        <v>#DIV/0!</v>
      </c>
      <c r="H13" s="114"/>
    </row>
    <row r="14" spans="1:8" ht="21.95" customHeight="1" x14ac:dyDescent="0.2">
      <c r="A14" s="69" t="s">
        <v>11</v>
      </c>
      <c r="B14" s="115">
        <v>15</v>
      </c>
      <c r="C14" s="116"/>
      <c r="D14" s="116"/>
      <c r="E14" s="117"/>
      <c r="F14" s="5" t="e">
        <f>B14/F8</f>
        <v>#DIV/0!</v>
      </c>
      <c r="G14" s="113" t="e">
        <f>B14/F9</f>
        <v>#DIV/0!</v>
      </c>
      <c r="H14" s="114"/>
    </row>
    <row r="15" spans="1:8" ht="21.95" customHeight="1" x14ac:dyDescent="0.2">
      <c r="A15" s="69" t="s">
        <v>12</v>
      </c>
      <c r="B15" s="110">
        <v>0.45</v>
      </c>
      <c r="C15" s="111"/>
      <c r="D15" s="111"/>
      <c r="E15" s="112"/>
      <c r="F15" s="5" t="e">
        <f>B15/F8</f>
        <v>#DIV/0!</v>
      </c>
      <c r="G15" s="113" t="e">
        <f>B15/F9</f>
        <v>#DIV/0!</v>
      </c>
      <c r="H15" s="114"/>
    </row>
    <row r="16" spans="1:8" ht="15" customHeight="1" x14ac:dyDescent="0.2">
      <c r="A16" s="1" t="s">
        <v>5</v>
      </c>
      <c r="H16" s="2"/>
    </row>
    <row r="17" spans="1:8" ht="18.75" customHeight="1" x14ac:dyDescent="0.25">
      <c r="A17" s="106" t="s">
        <v>30</v>
      </c>
      <c r="B17" s="107"/>
      <c r="C17" s="107"/>
      <c r="D17" s="107"/>
      <c r="E17" s="108" t="s">
        <v>28</v>
      </c>
      <c r="F17" s="109"/>
      <c r="G17" s="27" t="s">
        <v>70</v>
      </c>
      <c r="H17" s="15" t="str">
        <f>FormGerhadt!J9</f>
        <v xml:space="preserve"> 1 / 2 / 3 / 4 / NA</v>
      </c>
    </row>
    <row r="18" spans="1:8" ht="18.75" customHeight="1" x14ac:dyDescent="0.25">
      <c r="A18" s="99" t="s">
        <v>31</v>
      </c>
      <c r="B18" s="100"/>
      <c r="C18" s="100"/>
      <c r="D18" s="100"/>
      <c r="E18" s="101" t="s">
        <v>28</v>
      </c>
      <c r="F18" s="101"/>
      <c r="G18" s="25"/>
      <c r="H18" s="16"/>
    </row>
    <row r="19" spans="1:8" ht="18.75" customHeight="1" x14ac:dyDescent="0.25">
      <c r="A19" s="99" t="s">
        <v>32</v>
      </c>
      <c r="B19" s="100"/>
      <c r="C19" s="100"/>
      <c r="D19" s="100"/>
      <c r="E19" s="101" t="s">
        <v>69</v>
      </c>
      <c r="F19" s="101"/>
      <c r="G19" s="25"/>
      <c r="H19" s="16"/>
    </row>
    <row r="20" spans="1:8" ht="18.75" customHeight="1" x14ac:dyDescent="0.25">
      <c r="A20" s="99" t="s">
        <v>33</v>
      </c>
      <c r="B20" s="100"/>
      <c r="C20" s="100"/>
      <c r="D20" s="100"/>
      <c r="E20" s="101" t="s">
        <v>28</v>
      </c>
      <c r="F20" s="101"/>
      <c r="G20" s="25"/>
      <c r="H20" s="16"/>
    </row>
    <row r="21" spans="1:8" ht="18.75" customHeight="1" x14ac:dyDescent="0.25">
      <c r="A21" s="99" t="s">
        <v>34</v>
      </c>
      <c r="B21" s="100"/>
      <c r="C21" s="100"/>
      <c r="D21" s="100"/>
      <c r="E21" s="101"/>
      <c r="F21" s="101"/>
      <c r="G21" s="25"/>
      <c r="H21" s="16"/>
    </row>
    <row r="22" spans="1:8" ht="18.75" customHeight="1" x14ac:dyDescent="0.25">
      <c r="A22" s="102" t="s">
        <v>35</v>
      </c>
      <c r="B22" s="103"/>
      <c r="C22" s="103"/>
      <c r="D22" s="103"/>
      <c r="E22" s="104" t="s">
        <v>29</v>
      </c>
      <c r="F22" s="105"/>
      <c r="G22" s="26"/>
      <c r="H22" s="17"/>
    </row>
    <row r="23" spans="1:8" ht="15" customHeight="1" x14ac:dyDescent="0.2">
      <c r="A23" s="4" t="s">
        <v>16</v>
      </c>
    </row>
    <row r="24" spans="1:8" s="7" customFormat="1" ht="21.6" customHeight="1" x14ac:dyDescent="0.2">
      <c r="A24" s="38" t="s">
        <v>21</v>
      </c>
      <c r="B24" s="8"/>
      <c r="C24" s="8"/>
      <c r="D24" s="8" t="s">
        <v>22</v>
      </c>
      <c r="E24" s="8"/>
      <c r="F24" s="39" t="s">
        <v>23</v>
      </c>
      <c r="G24" s="8"/>
      <c r="H24" s="40" t="s">
        <v>24</v>
      </c>
    </row>
    <row r="25" spans="1:8" s="7" customFormat="1" ht="21.6" customHeight="1" x14ac:dyDescent="0.2">
      <c r="A25" s="9"/>
      <c r="B25" s="10"/>
      <c r="C25" s="10"/>
      <c r="D25" s="46" t="s">
        <v>25</v>
      </c>
      <c r="E25" s="10"/>
      <c r="F25" s="12" t="s">
        <v>27</v>
      </c>
      <c r="G25" s="12"/>
      <c r="H25" s="11"/>
    </row>
    <row r="26" spans="1:8" ht="60.75" customHeight="1" x14ac:dyDescent="0.2">
      <c r="A26" s="90" t="s">
        <v>18</v>
      </c>
      <c r="B26" s="91"/>
      <c r="C26" s="91"/>
      <c r="D26" s="92" t="s">
        <v>14</v>
      </c>
      <c r="E26" s="92"/>
      <c r="F26" s="13" t="s">
        <v>26</v>
      </c>
      <c r="G26" s="92" t="s">
        <v>14</v>
      </c>
      <c r="H26" s="93"/>
    </row>
    <row r="27" spans="1:8" ht="60.75" customHeight="1" x14ac:dyDescent="0.2">
      <c r="A27" s="94" t="s">
        <v>19</v>
      </c>
      <c r="B27" s="95"/>
      <c r="C27" s="95"/>
      <c r="D27" s="96" t="s">
        <v>14</v>
      </c>
      <c r="E27" s="96"/>
      <c r="F27" s="14" t="s">
        <v>15</v>
      </c>
      <c r="G27" s="97" t="s">
        <v>36</v>
      </c>
      <c r="H27" s="98"/>
    </row>
    <row r="28" spans="1:8" ht="42.75" customHeight="1" x14ac:dyDescent="0.2">
      <c r="A28" s="78" t="s">
        <v>13</v>
      </c>
      <c r="B28" s="79"/>
      <c r="C28" s="79"/>
      <c r="D28" s="79"/>
      <c r="E28" s="80"/>
      <c r="F28" s="81" t="s">
        <v>6</v>
      </c>
      <c r="G28" s="82"/>
      <c r="H28" s="83"/>
    </row>
    <row r="29" spans="1:8" ht="18" customHeight="1" x14ac:dyDescent="0.2">
      <c r="A29" s="84">
        <f>FormGerhadt!B24</f>
        <v>0</v>
      </c>
      <c r="B29" s="85"/>
      <c r="C29" s="85"/>
      <c r="D29" s="86">
        <f>FormGerhadt!B25</f>
        <v>0</v>
      </c>
      <c r="E29" s="87"/>
      <c r="F29" s="3"/>
      <c r="G29" s="88"/>
      <c r="H29" s="89"/>
    </row>
  </sheetData>
  <mergeCells count="54">
    <mergeCell ref="F4:H4"/>
    <mergeCell ref="A1:H1"/>
    <mergeCell ref="A2:C2"/>
    <mergeCell ref="D2:H2"/>
    <mergeCell ref="A3:C3"/>
    <mergeCell ref="D3:H3"/>
    <mergeCell ref="E5:F5"/>
    <mergeCell ref="G5:H5"/>
    <mergeCell ref="A6:E6"/>
    <mergeCell ref="G6:H6"/>
    <mergeCell ref="A7:B7"/>
    <mergeCell ref="C7:E7"/>
    <mergeCell ref="G7:H7"/>
    <mergeCell ref="A8:B8"/>
    <mergeCell ref="C8:E8"/>
    <mergeCell ref="G8:H8"/>
    <mergeCell ref="A9:B9"/>
    <mergeCell ref="C9:E9"/>
    <mergeCell ref="G9:H9"/>
    <mergeCell ref="A10:A11"/>
    <mergeCell ref="B10:E11"/>
    <mergeCell ref="F10:H10"/>
    <mergeCell ref="G11:H11"/>
    <mergeCell ref="B12:E12"/>
    <mergeCell ref="G12:H12"/>
    <mergeCell ref="B13:E13"/>
    <mergeCell ref="G13:H13"/>
    <mergeCell ref="B14:E14"/>
    <mergeCell ref="G14:H14"/>
    <mergeCell ref="B15:E15"/>
    <mergeCell ref="G15:H15"/>
    <mergeCell ref="A17:D17"/>
    <mergeCell ref="E17:F17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6:C26"/>
    <mergeCell ref="D26:E26"/>
    <mergeCell ref="G26:H26"/>
    <mergeCell ref="A27:C27"/>
    <mergeCell ref="D27:E27"/>
    <mergeCell ref="G27:H27"/>
    <mergeCell ref="A28:E28"/>
    <mergeCell ref="F28:H28"/>
    <mergeCell ref="A29:C29"/>
    <mergeCell ref="D29:E29"/>
    <mergeCell ref="G29:H29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0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1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2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3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4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5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0F35A-3E39-4B16-9D45-8DC1DD3601A7}">
  <dimension ref="A1:H29"/>
  <sheetViews>
    <sheetView view="pageLayout" zoomScaleNormal="100" workbookViewId="0">
      <selection activeCell="C8" sqref="C8:E8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52" t="s">
        <v>0</v>
      </c>
      <c r="B1" s="153"/>
      <c r="C1" s="153"/>
      <c r="D1" s="153"/>
      <c r="E1" s="153"/>
      <c r="F1" s="153"/>
      <c r="G1" s="153"/>
      <c r="H1" s="154"/>
    </row>
    <row r="2" spans="1:8" ht="18.95" customHeight="1" x14ac:dyDescent="0.2">
      <c r="A2" s="155" t="s">
        <v>40</v>
      </c>
      <c r="B2" s="156"/>
      <c r="C2" s="157"/>
      <c r="D2" s="158">
        <f>FormGerhadt!B10</f>
        <v>0</v>
      </c>
      <c r="E2" s="158"/>
      <c r="F2" s="158"/>
      <c r="G2" s="158"/>
      <c r="H2" s="159"/>
    </row>
    <row r="3" spans="1:8" ht="24" customHeight="1" x14ac:dyDescent="0.2">
      <c r="A3" s="160" t="s">
        <v>41</v>
      </c>
      <c r="B3" s="161"/>
      <c r="C3" s="162"/>
      <c r="D3" s="163" t="str">
        <f>FormGerhadt!G10</f>
        <v>Sila Pilih</v>
      </c>
      <c r="E3" s="164"/>
      <c r="F3" s="164"/>
      <c r="G3" s="164"/>
      <c r="H3" s="165"/>
    </row>
    <row r="4" spans="1:8" ht="19.899999999999999" customHeight="1" x14ac:dyDescent="0.2">
      <c r="A4" s="20" t="s">
        <v>39</v>
      </c>
      <c r="B4" s="19"/>
      <c r="C4" s="19"/>
      <c r="D4" s="21"/>
      <c r="E4" s="21">
        <f>FormGerhadt!B4</f>
        <v>0</v>
      </c>
      <c r="F4" s="150" t="s">
        <v>37</v>
      </c>
      <c r="G4" s="150"/>
      <c r="H4" s="151"/>
    </row>
    <row r="5" spans="1:8" ht="19.899999999999999" customHeight="1" x14ac:dyDescent="0.2">
      <c r="A5" s="35" t="s">
        <v>20</v>
      </c>
      <c r="B5" s="7"/>
      <c r="C5" s="7"/>
      <c r="D5" s="7"/>
      <c r="E5" s="142">
        <f>FormGerhadt!B26</f>
        <v>0</v>
      </c>
      <c r="F5" s="142"/>
      <c r="G5" s="143" t="s">
        <v>38</v>
      </c>
      <c r="H5" s="144"/>
    </row>
    <row r="6" spans="1:8" ht="25.5" customHeight="1" x14ac:dyDescent="0.2">
      <c r="A6" s="145" t="s">
        <v>1</v>
      </c>
      <c r="B6" s="146"/>
      <c r="C6" s="146"/>
      <c r="D6" s="146"/>
      <c r="E6" s="147"/>
      <c r="F6" s="28" t="s">
        <v>7</v>
      </c>
      <c r="G6" s="148" t="s">
        <v>8</v>
      </c>
      <c r="H6" s="149"/>
    </row>
    <row r="7" spans="1:8" ht="21" customHeight="1" x14ac:dyDescent="0.2">
      <c r="A7" s="132" t="s">
        <v>2</v>
      </c>
      <c r="B7" s="133"/>
      <c r="C7" s="139"/>
      <c r="D7" s="140"/>
      <c r="E7" s="141"/>
      <c r="F7" s="18">
        <f>FormGerhadt!C5</f>
        <v>0</v>
      </c>
      <c r="G7" s="137">
        <f>FormGerhadt!F5</f>
        <v>0</v>
      </c>
      <c r="H7" s="138"/>
    </row>
    <row r="8" spans="1:8" ht="21" customHeight="1" x14ac:dyDescent="0.2">
      <c r="A8" s="132" t="s">
        <v>3</v>
      </c>
      <c r="B8" s="133"/>
      <c r="C8" s="134">
        <f>E5</f>
        <v>0</v>
      </c>
      <c r="D8" s="135"/>
      <c r="E8" s="136"/>
      <c r="F8" s="18">
        <f>FormGerhadt!C6</f>
        <v>0</v>
      </c>
      <c r="G8" s="137">
        <f>FormGerhadt!F6</f>
        <v>0</v>
      </c>
      <c r="H8" s="138"/>
    </row>
    <row r="9" spans="1:8" ht="20.100000000000001" customHeight="1" x14ac:dyDescent="0.2">
      <c r="A9" s="132" t="s">
        <v>4</v>
      </c>
      <c r="B9" s="133"/>
      <c r="C9" s="139"/>
      <c r="D9" s="140"/>
      <c r="E9" s="141"/>
      <c r="F9" s="18">
        <f>FormGerhadt!C7</f>
        <v>0</v>
      </c>
      <c r="G9" s="137">
        <f>FormGerhadt!F7</f>
        <v>0</v>
      </c>
      <c r="H9" s="138"/>
    </row>
    <row r="10" spans="1:8" ht="48.75" customHeight="1" x14ac:dyDescent="0.2">
      <c r="A10" s="118"/>
      <c r="B10" s="120" t="s">
        <v>75</v>
      </c>
      <c r="C10" s="121"/>
      <c r="D10" s="121"/>
      <c r="E10" s="122"/>
      <c r="F10" s="126" t="s">
        <v>76</v>
      </c>
      <c r="G10" s="127"/>
      <c r="H10" s="128"/>
    </row>
    <row r="11" spans="1:8" ht="20.25" customHeight="1" x14ac:dyDescent="0.2">
      <c r="A11" s="119"/>
      <c r="B11" s="123"/>
      <c r="C11" s="124"/>
      <c r="D11" s="124"/>
      <c r="E11" s="125"/>
      <c r="F11" s="6" t="s">
        <v>3</v>
      </c>
      <c r="G11" s="126" t="s">
        <v>17</v>
      </c>
      <c r="H11" s="128"/>
    </row>
    <row r="12" spans="1:8" ht="21.75" customHeight="1" x14ac:dyDescent="0.2">
      <c r="A12" s="69" t="s">
        <v>9</v>
      </c>
      <c r="B12" s="129">
        <v>7.5</v>
      </c>
      <c r="C12" s="130"/>
      <c r="D12" s="130"/>
      <c r="E12" s="131"/>
      <c r="F12" s="5" t="e">
        <f>B12/F8</f>
        <v>#DIV/0!</v>
      </c>
      <c r="G12" s="113" t="e">
        <f>B12/F9</f>
        <v>#DIV/0!</v>
      </c>
      <c r="H12" s="114"/>
    </row>
    <row r="13" spans="1:8" ht="21.95" customHeight="1" x14ac:dyDescent="0.2">
      <c r="A13" s="69" t="s">
        <v>10</v>
      </c>
      <c r="B13" s="110">
        <v>0.75</v>
      </c>
      <c r="C13" s="111"/>
      <c r="D13" s="111"/>
      <c r="E13" s="112"/>
      <c r="F13" s="5" t="e">
        <f>B13/F8</f>
        <v>#DIV/0!</v>
      </c>
      <c r="G13" s="113" t="e">
        <f>B13/F9</f>
        <v>#DIV/0!</v>
      </c>
      <c r="H13" s="114"/>
    </row>
    <row r="14" spans="1:8" ht="21.95" customHeight="1" x14ac:dyDescent="0.2">
      <c r="A14" s="69" t="s">
        <v>11</v>
      </c>
      <c r="B14" s="115">
        <v>15</v>
      </c>
      <c r="C14" s="116"/>
      <c r="D14" s="116"/>
      <c r="E14" s="117"/>
      <c r="F14" s="5" t="e">
        <f>B14/F8</f>
        <v>#DIV/0!</v>
      </c>
      <c r="G14" s="113" t="e">
        <f>B14/F9</f>
        <v>#DIV/0!</v>
      </c>
      <c r="H14" s="114"/>
    </row>
    <row r="15" spans="1:8" ht="21.95" customHeight="1" x14ac:dyDescent="0.2">
      <c r="A15" s="69" t="s">
        <v>12</v>
      </c>
      <c r="B15" s="110">
        <v>0.45</v>
      </c>
      <c r="C15" s="111"/>
      <c r="D15" s="111"/>
      <c r="E15" s="112"/>
      <c r="F15" s="5" t="e">
        <f>B15/F8</f>
        <v>#DIV/0!</v>
      </c>
      <c r="G15" s="113" t="e">
        <f>B15/F9</f>
        <v>#DIV/0!</v>
      </c>
      <c r="H15" s="114"/>
    </row>
    <row r="16" spans="1:8" ht="15" customHeight="1" x14ac:dyDescent="0.2">
      <c r="A16" s="1" t="s">
        <v>5</v>
      </c>
      <c r="H16" s="2"/>
    </row>
    <row r="17" spans="1:8" ht="18.75" customHeight="1" x14ac:dyDescent="0.25">
      <c r="A17" s="106" t="s">
        <v>30</v>
      </c>
      <c r="B17" s="107"/>
      <c r="C17" s="107"/>
      <c r="D17" s="107"/>
      <c r="E17" s="108" t="s">
        <v>28</v>
      </c>
      <c r="F17" s="109"/>
      <c r="G17" s="27" t="s">
        <v>70</v>
      </c>
      <c r="H17" s="15" t="str">
        <f>FormGerhadt!J10</f>
        <v xml:space="preserve"> 1 / 2 / 3 / 4 / NA</v>
      </c>
    </row>
    <row r="18" spans="1:8" ht="18.75" customHeight="1" x14ac:dyDescent="0.25">
      <c r="A18" s="99" t="s">
        <v>31</v>
      </c>
      <c r="B18" s="100"/>
      <c r="C18" s="100"/>
      <c r="D18" s="100"/>
      <c r="E18" s="101" t="s">
        <v>28</v>
      </c>
      <c r="F18" s="101"/>
      <c r="G18" s="25"/>
      <c r="H18" s="16"/>
    </row>
    <row r="19" spans="1:8" ht="18.75" customHeight="1" x14ac:dyDescent="0.25">
      <c r="A19" s="99" t="s">
        <v>32</v>
      </c>
      <c r="B19" s="100"/>
      <c r="C19" s="100"/>
      <c r="D19" s="100"/>
      <c r="E19" s="101" t="s">
        <v>69</v>
      </c>
      <c r="F19" s="101"/>
      <c r="G19" s="25"/>
      <c r="H19" s="16"/>
    </row>
    <row r="20" spans="1:8" ht="18.75" customHeight="1" x14ac:dyDescent="0.25">
      <c r="A20" s="99" t="s">
        <v>33</v>
      </c>
      <c r="B20" s="100"/>
      <c r="C20" s="100"/>
      <c r="D20" s="100"/>
      <c r="E20" s="101" t="s">
        <v>28</v>
      </c>
      <c r="F20" s="101"/>
      <c r="G20" s="25"/>
      <c r="H20" s="16"/>
    </row>
    <row r="21" spans="1:8" ht="18.75" customHeight="1" x14ac:dyDescent="0.25">
      <c r="A21" s="99" t="s">
        <v>34</v>
      </c>
      <c r="B21" s="100"/>
      <c r="C21" s="100"/>
      <c r="D21" s="100"/>
      <c r="E21" s="101"/>
      <c r="F21" s="101"/>
      <c r="G21" s="25"/>
      <c r="H21" s="16"/>
    </row>
    <row r="22" spans="1:8" ht="18.75" customHeight="1" x14ac:dyDescent="0.25">
      <c r="A22" s="102" t="s">
        <v>35</v>
      </c>
      <c r="B22" s="103"/>
      <c r="C22" s="103"/>
      <c r="D22" s="103"/>
      <c r="E22" s="104" t="s">
        <v>29</v>
      </c>
      <c r="F22" s="105"/>
      <c r="G22" s="26"/>
      <c r="H22" s="17"/>
    </row>
    <row r="23" spans="1:8" ht="15" customHeight="1" x14ac:dyDescent="0.2">
      <c r="A23" s="4" t="s">
        <v>16</v>
      </c>
    </row>
    <row r="24" spans="1:8" s="7" customFormat="1" ht="21.6" customHeight="1" x14ac:dyDescent="0.2">
      <c r="A24" s="38" t="s">
        <v>21</v>
      </c>
      <c r="B24" s="8"/>
      <c r="C24" s="8"/>
      <c r="D24" s="8" t="s">
        <v>22</v>
      </c>
      <c r="E24" s="8"/>
      <c r="F24" s="39" t="s">
        <v>23</v>
      </c>
      <c r="G24" s="8"/>
      <c r="H24" s="40" t="s">
        <v>24</v>
      </c>
    </row>
    <row r="25" spans="1:8" s="7" customFormat="1" ht="21.6" customHeight="1" x14ac:dyDescent="0.2">
      <c r="A25" s="9"/>
      <c r="B25" s="10"/>
      <c r="C25" s="10"/>
      <c r="D25" s="46" t="s">
        <v>25</v>
      </c>
      <c r="E25" s="10"/>
      <c r="F25" s="12" t="s">
        <v>27</v>
      </c>
      <c r="G25" s="12"/>
      <c r="H25" s="11"/>
    </row>
    <row r="26" spans="1:8" ht="60.75" customHeight="1" x14ac:dyDescent="0.2">
      <c r="A26" s="90" t="s">
        <v>18</v>
      </c>
      <c r="B26" s="91"/>
      <c r="C26" s="91"/>
      <c r="D26" s="92" t="s">
        <v>14</v>
      </c>
      <c r="E26" s="92"/>
      <c r="F26" s="13" t="s">
        <v>26</v>
      </c>
      <c r="G26" s="92" t="s">
        <v>14</v>
      </c>
      <c r="H26" s="93"/>
    </row>
    <row r="27" spans="1:8" ht="60.75" customHeight="1" x14ac:dyDescent="0.2">
      <c r="A27" s="94" t="s">
        <v>19</v>
      </c>
      <c r="B27" s="95"/>
      <c r="C27" s="95"/>
      <c r="D27" s="96" t="s">
        <v>14</v>
      </c>
      <c r="E27" s="96"/>
      <c r="F27" s="14" t="s">
        <v>15</v>
      </c>
      <c r="G27" s="97" t="s">
        <v>36</v>
      </c>
      <c r="H27" s="98"/>
    </row>
    <row r="28" spans="1:8" ht="42.75" customHeight="1" x14ac:dyDescent="0.2">
      <c r="A28" s="78" t="s">
        <v>13</v>
      </c>
      <c r="B28" s="79"/>
      <c r="C28" s="79"/>
      <c r="D28" s="79"/>
      <c r="E28" s="80"/>
      <c r="F28" s="81" t="s">
        <v>6</v>
      </c>
      <c r="G28" s="82"/>
      <c r="H28" s="83"/>
    </row>
    <row r="29" spans="1:8" ht="18" customHeight="1" x14ac:dyDescent="0.2">
      <c r="A29" s="84">
        <f>FormGerhadt!B24</f>
        <v>0</v>
      </c>
      <c r="B29" s="85"/>
      <c r="C29" s="85"/>
      <c r="D29" s="86">
        <f>FormGerhadt!B25</f>
        <v>0</v>
      </c>
      <c r="E29" s="87"/>
      <c r="F29" s="3"/>
      <c r="G29" s="88"/>
      <c r="H29" s="89"/>
    </row>
  </sheetData>
  <mergeCells count="54">
    <mergeCell ref="F4:H4"/>
    <mergeCell ref="A1:H1"/>
    <mergeCell ref="A2:C2"/>
    <mergeCell ref="D2:H2"/>
    <mergeCell ref="A3:C3"/>
    <mergeCell ref="D3:H3"/>
    <mergeCell ref="E5:F5"/>
    <mergeCell ref="G5:H5"/>
    <mergeCell ref="A6:E6"/>
    <mergeCell ref="G6:H6"/>
    <mergeCell ref="A7:B7"/>
    <mergeCell ref="C7:E7"/>
    <mergeCell ref="G7:H7"/>
    <mergeCell ref="A8:B8"/>
    <mergeCell ref="C8:E8"/>
    <mergeCell ref="G8:H8"/>
    <mergeCell ref="A9:B9"/>
    <mergeCell ref="C9:E9"/>
    <mergeCell ref="G9:H9"/>
    <mergeCell ref="A10:A11"/>
    <mergeCell ref="B10:E11"/>
    <mergeCell ref="F10:H10"/>
    <mergeCell ref="G11:H11"/>
    <mergeCell ref="B12:E12"/>
    <mergeCell ref="G12:H12"/>
    <mergeCell ref="B13:E13"/>
    <mergeCell ref="G13:H13"/>
    <mergeCell ref="B14:E14"/>
    <mergeCell ref="G14:H14"/>
    <mergeCell ref="B15:E15"/>
    <mergeCell ref="G15:H15"/>
    <mergeCell ref="A17:D17"/>
    <mergeCell ref="E17:F17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6:C26"/>
    <mergeCell ref="D26:E26"/>
    <mergeCell ref="G26:H26"/>
    <mergeCell ref="A27:C27"/>
    <mergeCell ref="D27:E27"/>
    <mergeCell ref="G27:H27"/>
    <mergeCell ref="A28:E28"/>
    <mergeCell ref="F28:H28"/>
    <mergeCell ref="A29:C29"/>
    <mergeCell ref="D29:E29"/>
    <mergeCell ref="G29:H29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3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4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5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6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7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8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9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12AFF-5AEB-45F6-9954-9F35FF174EF7}">
  <dimension ref="A1:H29"/>
  <sheetViews>
    <sheetView view="pageLayout" zoomScaleNormal="100" workbookViewId="0">
      <selection activeCell="C8" sqref="C8:E8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52" t="s">
        <v>0</v>
      </c>
      <c r="B1" s="153"/>
      <c r="C1" s="153"/>
      <c r="D1" s="153"/>
      <c r="E1" s="153"/>
      <c r="F1" s="153"/>
      <c r="G1" s="153"/>
      <c r="H1" s="154"/>
    </row>
    <row r="2" spans="1:8" ht="18.95" customHeight="1" x14ac:dyDescent="0.2">
      <c r="A2" s="155" t="s">
        <v>40</v>
      </c>
      <c r="B2" s="156"/>
      <c r="C2" s="157"/>
      <c r="D2" s="158">
        <f>FormGerhadt!B11</f>
        <v>0</v>
      </c>
      <c r="E2" s="158"/>
      <c r="F2" s="158"/>
      <c r="G2" s="158"/>
      <c r="H2" s="159"/>
    </row>
    <row r="3" spans="1:8" ht="24" customHeight="1" x14ac:dyDescent="0.2">
      <c r="A3" s="160" t="s">
        <v>41</v>
      </c>
      <c r="B3" s="161"/>
      <c r="C3" s="162"/>
      <c r="D3" s="163" t="str">
        <f>FormGerhadt!G11</f>
        <v>Sila Pilih</v>
      </c>
      <c r="E3" s="164"/>
      <c r="F3" s="164"/>
      <c r="G3" s="164"/>
      <c r="H3" s="165"/>
    </row>
    <row r="4" spans="1:8" ht="19.899999999999999" customHeight="1" x14ac:dyDescent="0.2">
      <c r="A4" s="20" t="s">
        <v>39</v>
      </c>
      <c r="B4" s="19"/>
      <c r="C4" s="19"/>
      <c r="D4" s="21"/>
      <c r="E4" s="21">
        <f>FormGerhadt!B4</f>
        <v>0</v>
      </c>
      <c r="F4" s="150" t="s">
        <v>37</v>
      </c>
      <c r="G4" s="150"/>
      <c r="H4" s="151"/>
    </row>
    <row r="5" spans="1:8" ht="19.899999999999999" customHeight="1" x14ac:dyDescent="0.2">
      <c r="A5" s="35" t="s">
        <v>20</v>
      </c>
      <c r="B5" s="7"/>
      <c r="C5" s="7"/>
      <c r="D5" s="7"/>
      <c r="E5" s="142">
        <f>FormGerhadt!B26</f>
        <v>0</v>
      </c>
      <c r="F5" s="142"/>
      <c r="G5" s="143" t="s">
        <v>38</v>
      </c>
      <c r="H5" s="144"/>
    </row>
    <row r="6" spans="1:8" ht="25.5" customHeight="1" x14ac:dyDescent="0.2">
      <c r="A6" s="145" t="s">
        <v>1</v>
      </c>
      <c r="B6" s="146"/>
      <c r="C6" s="146"/>
      <c r="D6" s="146"/>
      <c r="E6" s="147"/>
      <c r="F6" s="28" t="s">
        <v>7</v>
      </c>
      <c r="G6" s="148" t="s">
        <v>8</v>
      </c>
      <c r="H6" s="149"/>
    </row>
    <row r="7" spans="1:8" ht="21" customHeight="1" x14ac:dyDescent="0.2">
      <c r="A7" s="132" t="s">
        <v>2</v>
      </c>
      <c r="B7" s="133"/>
      <c r="C7" s="139"/>
      <c r="D7" s="140"/>
      <c r="E7" s="141"/>
      <c r="F7" s="18">
        <f>FormGerhadt!C5</f>
        <v>0</v>
      </c>
      <c r="G7" s="137">
        <f>FormGerhadt!F5</f>
        <v>0</v>
      </c>
      <c r="H7" s="138"/>
    </row>
    <row r="8" spans="1:8" ht="21" customHeight="1" x14ac:dyDescent="0.2">
      <c r="A8" s="132" t="s">
        <v>3</v>
      </c>
      <c r="B8" s="133"/>
      <c r="C8" s="134">
        <f>E5</f>
        <v>0</v>
      </c>
      <c r="D8" s="135"/>
      <c r="E8" s="136"/>
      <c r="F8" s="18">
        <f>FormGerhadt!C6</f>
        <v>0</v>
      </c>
      <c r="G8" s="137">
        <f>FormGerhadt!F6</f>
        <v>0</v>
      </c>
      <c r="H8" s="138"/>
    </row>
    <row r="9" spans="1:8" ht="20.100000000000001" customHeight="1" x14ac:dyDescent="0.2">
      <c r="A9" s="132" t="s">
        <v>4</v>
      </c>
      <c r="B9" s="133"/>
      <c r="C9" s="139"/>
      <c r="D9" s="140"/>
      <c r="E9" s="141"/>
      <c r="F9" s="18">
        <f>FormGerhadt!C7</f>
        <v>0</v>
      </c>
      <c r="G9" s="137">
        <f>FormGerhadt!F7</f>
        <v>0</v>
      </c>
      <c r="H9" s="138"/>
    </row>
    <row r="10" spans="1:8" ht="48.75" customHeight="1" x14ac:dyDescent="0.2">
      <c r="A10" s="118"/>
      <c r="B10" s="120" t="s">
        <v>75</v>
      </c>
      <c r="C10" s="121"/>
      <c r="D10" s="121"/>
      <c r="E10" s="122"/>
      <c r="F10" s="126" t="s">
        <v>76</v>
      </c>
      <c r="G10" s="127"/>
      <c r="H10" s="128"/>
    </row>
    <row r="11" spans="1:8" ht="20.25" customHeight="1" x14ac:dyDescent="0.2">
      <c r="A11" s="119"/>
      <c r="B11" s="123"/>
      <c r="C11" s="124"/>
      <c r="D11" s="124"/>
      <c r="E11" s="125"/>
      <c r="F11" s="6" t="s">
        <v>3</v>
      </c>
      <c r="G11" s="126" t="s">
        <v>17</v>
      </c>
      <c r="H11" s="128"/>
    </row>
    <row r="12" spans="1:8" ht="21.75" customHeight="1" x14ac:dyDescent="0.2">
      <c r="A12" s="69" t="s">
        <v>9</v>
      </c>
      <c r="B12" s="129">
        <v>7.5</v>
      </c>
      <c r="C12" s="130"/>
      <c r="D12" s="130"/>
      <c r="E12" s="131"/>
      <c r="F12" s="5" t="e">
        <f>B12/F8</f>
        <v>#DIV/0!</v>
      </c>
      <c r="G12" s="113" t="e">
        <f>B12/F9</f>
        <v>#DIV/0!</v>
      </c>
      <c r="H12" s="114"/>
    </row>
    <row r="13" spans="1:8" ht="21.95" customHeight="1" x14ac:dyDescent="0.2">
      <c r="A13" s="69" t="s">
        <v>10</v>
      </c>
      <c r="B13" s="110">
        <v>0.75</v>
      </c>
      <c r="C13" s="111"/>
      <c r="D13" s="111"/>
      <c r="E13" s="112"/>
      <c r="F13" s="5" t="e">
        <f>B13/F8</f>
        <v>#DIV/0!</v>
      </c>
      <c r="G13" s="113" t="e">
        <f>B13/F9</f>
        <v>#DIV/0!</v>
      </c>
      <c r="H13" s="114"/>
    </row>
    <row r="14" spans="1:8" ht="21.95" customHeight="1" x14ac:dyDescent="0.2">
      <c r="A14" s="69" t="s">
        <v>11</v>
      </c>
      <c r="B14" s="115">
        <v>15</v>
      </c>
      <c r="C14" s="116"/>
      <c r="D14" s="116"/>
      <c r="E14" s="117"/>
      <c r="F14" s="5" t="e">
        <f>B14/F8</f>
        <v>#DIV/0!</v>
      </c>
      <c r="G14" s="113" t="e">
        <f>B14/F9</f>
        <v>#DIV/0!</v>
      </c>
      <c r="H14" s="114"/>
    </row>
    <row r="15" spans="1:8" ht="21.95" customHeight="1" x14ac:dyDescent="0.2">
      <c r="A15" s="69" t="s">
        <v>12</v>
      </c>
      <c r="B15" s="110">
        <v>0.45</v>
      </c>
      <c r="C15" s="111"/>
      <c r="D15" s="111"/>
      <c r="E15" s="112"/>
      <c r="F15" s="5" t="e">
        <f>B15/F8</f>
        <v>#DIV/0!</v>
      </c>
      <c r="G15" s="113" t="e">
        <f>B15/F9</f>
        <v>#DIV/0!</v>
      </c>
      <c r="H15" s="114"/>
    </row>
    <row r="16" spans="1:8" ht="15" customHeight="1" x14ac:dyDescent="0.2">
      <c r="A16" s="1" t="s">
        <v>5</v>
      </c>
      <c r="H16" s="2"/>
    </row>
    <row r="17" spans="1:8" ht="18.75" customHeight="1" x14ac:dyDescent="0.25">
      <c r="A17" s="106" t="s">
        <v>30</v>
      </c>
      <c r="B17" s="107"/>
      <c r="C17" s="107"/>
      <c r="D17" s="107"/>
      <c r="E17" s="108" t="s">
        <v>28</v>
      </c>
      <c r="F17" s="109"/>
      <c r="G17" s="27" t="s">
        <v>70</v>
      </c>
      <c r="H17" s="15" t="str">
        <f>FormGerhadt!J11</f>
        <v xml:space="preserve"> 1 / 2 / 3 / 4 / NA</v>
      </c>
    </row>
    <row r="18" spans="1:8" ht="18.75" customHeight="1" x14ac:dyDescent="0.25">
      <c r="A18" s="99" t="s">
        <v>31</v>
      </c>
      <c r="B18" s="100"/>
      <c r="C18" s="100"/>
      <c r="D18" s="100"/>
      <c r="E18" s="101" t="s">
        <v>28</v>
      </c>
      <c r="F18" s="101"/>
      <c r="G18" s="25"/>
      <c r="H18" s="16"/>
    </row>
    <row r="19" spans="1:8" ht="18.75" customHeight="1" x14ac:dyDescent="0.25">
      <c r="A19" s="99" t="s">
        <v>32</v>
      </c>
      <c r="B19" s="100"/>
      <c r="C19" s="100"/>
      <c r="D19" s="100"/>
      <c r="E19" s="101" t="s">
        <v>69</v>
      </c>
      <c r="F19" s="101"/>
      <c r="G19" s="25"/>
      <c r="H19" s="16"/>
    </row>
    <row r="20" spans="1:8" ht="18.75" customHeight="1" x14ac:dyDescent="0.25">
      <c r="A20" s="99" t="s">
        <v>33</v>
      </c>
      <c r="B20" s="100"/>
      <c r="C20" s="100"/>
      <c r="D20" s="100"/>
      <c r="E20" s="101" t="s">
        <v>28</v>
      </c>
      <c r="F20" s="101"/>
      <c r="G20" s="25"/>
      <c r="H20" s="16"/>
    </row>
    <row r="21" spans="1:8" ht="18.75" customHeight="1" x14ac:dyDescent="0.25">
      <c r="A21" s="99" t="s">
        <v>34</v>
      </c>
      <c r="B21" s="100"/>
      <c r="C21" s="100"/>
      <c r="D21" s="100"/>
      <c r="E21" s="101"/>
      <c r="F21" s="101"/>
      <c r="G21" s="25"/>
      <c r="H21" s="16"/>
    </row>
    <row r="22" spans="1:8" ht="18.75" customHeight="1" x14ac:dyDescent="0.25">
      <c r="A22" s="102" t="s">
        <v>35</v>
      </c>
      <c r="B22" s="103"/>
      <c r="C22" s="103"/>
      <c r="D22" s="103"/>
      <c r="E22" s="104" t="s">
        <v>29</v>
      </c>
      <c r="F22" s="105"/>
      <c r="G22" s="26"/>
      <c r="H22" s="17"/>
    </row>
    <row r="23" spans="1:8" ht="15" customHeight="1" x14ac:dyDescent="0.2">
      <c r="A23" s="4" t="s">
        <v>16</v>
      </c>
    </row>
    <row r="24" spans="1:8" s="7" customFormat="1" ht="21.6" customHeight="1" x14ac:dyDescent="0.2">
      <c r="A24" s="38" t="s">
        <v>21</v>
      </c>
      <c r="B24" s="8"/>
      <c r="C24" s="8"/>
      <c r="D24" s="8" t="s">
        <v>22</v>
      </c>
      <c r="E24" s="8"/>
      <c r="F24" s="39" t="s">
        <v>23</v>
      </c>
      <c r="G24" s="8"/>
      <c r="H24" s="40" t="s">
        <v>24</v>
      </c>
    </row>
    <row r="25" spans="1:8" s="7" customFormat="1" ht="21.6" customHeight="1" x14ac:dyDescent="0.2">
      <c r="A25" s="9"/>
      <c r="B25" s="10"/>
      <c r="C25" s="10"/>
      <c r="D25" s="46" t="s">
        <v>25</v>
      </c>
      <c r="E25" s="10"/>
      <c r="F25" s="12" t="s">
        <v>27</v>
      </c>
      <c r="G25" s="12"/>
      <c r="H25" s="11"/>
    </row>
    <row r="26" spans="1:8" ht="60.75" customHeight="1" x14ac:dyDescent="0.2">
      <c r="A26" s="90" t="s">
        <v>18</v>
      </c>
      <c r="B26" s="91"/>
      <c r="C26" s="91"/>
      <c r="D26" s="92" t="s">
        <v>14</v>
      </c>
      <c r="E26" s="92"/>
      <c r="F26" s="13" t="s">
        <v>26</v>
      </c>
      <c r="G26" s="92" t="s">
        <v>14</v>
      </c>
      <c r="H26" s="93"/>
    </row>
    <row r="27" spans="1:8" ht="60.75" customHeight="1" x14ac:dyDescent="0.2">
      <c r="A27" s="94" t="s">
        <v>19</v>
      </c>
      <c r="B27" s="95"/>
      <c r="C27" s="95"/>
      <c r="D27" s="96" t="s">
        <v>14</v>
      </c>
      <c r="E27" s="96"/>
      <c r="F27" s="14" t="s">
        <v>15</v>
      </c>
      <c r="G27" s="97" t="s">
        <v>36</v>
      </c>
      <c r="H27" s="98"/>
    </row>
    <row r="28" spans="1:8" ht="42.75" customHeight="1" x14ac:dyDescent="0.2">
      <c r="A28" s="78" t="s">
        <v>13</v>
      </c>
      <c r="B28" s="79"/>
      <c r="C28" s="79"/>
      <c r="D28" s="79"/>
      <c r="E28" s="80"/>
      <c r="F28" s="81" t="s">
        <v>6</v>
      </c>
      <c r="G28" s="82"/>
      <c r="H28" s="83"/>
    </row>
    <row r="29" spans="1:8" ht="18" customHeight="1" x14ac:dyDescent="0.2">
      <c r="A29" s="84">
        <f>FormGerhadt!B24</f>
        <v>0</v>
      </c>
      <c r="B29" s="85"/>
      <c r="C29" s="85"/>
      <c r="D29" s="86">
        <f>FormGerhadt!B25</f>
        <v>0</v>
      </c>
      <c r="E29" s="87"/>
      <c r="F29" s="3"/>
      <c r="G29" s="88"/>
      <c r="H29" s="89"/>
    </row>
  </sheetData>
  <mergeCells count="54">
    <mergeCell ref="F4:H4"/>
    <mergeCell ref="A1:H1"/>
    <mergeCell ref="A2:C2"/>
    <mergeCell ref="D2:H2"/>
    <mergeCell ref="A3:C3"/>
    <mergeCell ref="D3:H3"/>
    <mergeCell ref="E5:F5"/>
    <mergeCell ref="G5:H5"/>
    <mergeCell ref="A6:E6"/>
    <mergeCell ref="G6:H6"/>
    <mergeCell ref="A7:B7"/>
    <mergeCell ref="C7:E7"/>
    <mergeCell ref="G7:H7"/>
    <mergeCell ref="A8:B8"/>
    <mergeCell ref="C8:E8"/>
    <mergeCell ref="G8:H8"/>
    <mergeCell ref="A9:B9"/>
    <mergeCell ref="C9:E9"/>
    <mergeCell ref="G9:H9"/>
    <mergeCell ref="A10:A11"/>
    <mergeCell ref="B10:E11"/>
    <mergeCell ref="F10:H10"/>
    <mergeCell ref="G11:H11"/>
    <mergeCell ref="B12:E12"/>
    <mergeCell ref="G12:H12"/>
    <mergeCell ref="B13:E13"/>
    <mergeCell ref="G13:H13"/>
    <mergeCell ref="B14:E14"/>
    <mergeCell ref="G14:H14"/>
    <mergeCell ref="B15:E15"/>
    <mergeCell ref="G15:H15"/>
    <mergeCell ref="A17:D17"/>
    <mergeCell ref="E17:F17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6:C26"/>
    <mergeCell ref="D26:E26"/>
    <mergeCell ref="G26:H26"/>
    <mergeCell ref="A27:C27"/>
    <mergeCell ref="D27:E27"/>
    <mergeCell ref="G27:H27"/>
    <mergeCell ref="A28:E28"/>
    <mergeCell ref="F28:H28"/>
    <mergeCell ref="A29:C29"/>
    <mergeCell ref="D29:E29"/>
    <mergeCell ref="G29:H29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9217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8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9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0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1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2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3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E0055-D4AF-4DE7-BC0C-54200A66B142}">
  <dimension ref="A1:H29"/>
  <sheetViews>
    <sheetView view="pageLayout" topLeftCell="A2" zoomScaleNormal="100" workbookViewId="0">
      <selection activeCell="C8" sqref="C8:E8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52" t="s">
        <v>0</v>
      </c>
      <c r="B1" s="153"/>
      <c r="C1" s="153"/>
      <c r="D1" s="153"/>
      <c r="E1" s="153"/>
      <c r="F1" s="153"/>
      <c r="G1" s="153"/>
      <c r="H1" s="154"/>
    </row>
    <row r="2" spans="1:8" ht="18.95" customHeight="1" x14ac:dyDescent="0.2">
      <c r="A2" s="155" t="s">
        <v>40</v>
      </c>
      <c r="B2" s="156"/>
      <c r="C2" s="157"/>
      <c r="D2" s="158">
        <f>FormGerhadt!B12</f>
        <v>0</v>
      </c>
      <c r="E2" s="158"/>
      <c r="F2" s="158"/>
      <c r="G2" s="158"/>
      <c r="H2" s="159"/>
    </row>
    <row r="3" spans="1:8" ht="24" customHeight="1" x14ac:dyDescent="0.2">
      <c r="A3" s="160" t="s">
        <v>41</v>
      </c>
      <c r="B3" s="161"/>
      <c r="C3" s="162"/>
      <c r="D3" s="163" t="str">
        <f>FormGerhadt!G12</f>
        <v>Sila Pilih</v>
      </c>
      <c r="E3" s="164"/>
      <c r="F3" s="164"/>
      <c r="G3" s="164"/>
      <c r="H3" s="165"/>
    </row>
    <row r="4" spans="1:8" ht="19.899999999999999" customHeight="1" x14ac:dyDescent="0.2">
      <c r="A4" s="20" t="s">
        <v>39</v>
      </c>
      <c r="B4" s="19"/>
      <c r="C4" s="19"/>
      <c r="D4" s="21"/>
      <c r="E4" s="21">
        <f>FormGerhadt!B4</f>
        <v>0</v>
      </c>
      <c r="F4" s="150" t="s">
        <v>37</v>
      </c>
      <c r="G4" s="150"/>
      <c r="H4" s="151"/>
    </row>
    <row r="5" spans="1:8" ht="19.899999999999999" customHeight="1" x14ac:dyDescent="0.2">
      <c r="A5" s="35" t="s">
        <v>20</v>
      </c>
      <c r="B5" s="7"/>
      <c r="C5" s="7"/>
      <c r="D5" s="7"/>
      <c r="E5" s="142">
        <f>FormGerhadt!B26</f>
        <v>0</v>
      </c>
      <c r="F5" s="142"/>
      <c r="G5" s="143" t="s">
        <v>38</v>
      </c>
      <c r="H5" s="144"/>
    </row>
    <row r="6" spans="1:8" ht="25.5" customHeight="1" x14ac:dyDescent="0.2">
      <c r="A6" s="145" t="s">
        <v>1</v>
      </c>
      <c r="B6" s="146"/>
      <c r="C6" s="146"/>
      <c r="D6" s="146"/>
      <c r="E6" s="147"/>
      <c r="F6" s="28" t="s">
        <v>7</v>
      </c>
      <c r="G6" s="148" t="s">
        <v>8</v>
      </c>
      <c r="H6" s="149"/>
    </row>
    <row r="7" spans="1:8" ht="21" customHeight="1" x14ac:dyDescent="0.2">
      <c r="A7" s="132" t="s">
        <v>2</v>
      </c>
      <c r="B7" s="133"/>
      <c r="C7" s="139"/>
      <c r="D7" s="140"/>
      <c r="E7" s="141"/>
      <c r="F7" s="18">
        <f>FormGerhadt!C5</f>
        <v>0</v>
      </c>
      <c r="G7" s="137">
        <f>FormGerhadt!F5</f>
        <v>0</v>
      </c>
      <c r="H7" s="138"/>
    </row>
    <row r="8" spans="1:8" ht="21" customHeight="1" x14ac:dyDescent="0.2">
      <c r="A8" s="132" t="s">
        <v>3</v>
      </c>
      <c r="B8" s="133"/>
      <c r="C8" s="134">
        <f>E5</f>
        <v>0</v>
      </c>
      <c r="D8" s="135"/>
      <c r="E8" s="136"/>
      <c r="F8" s="18">
        <f>FormGerhadt!C6</f>
        <v>0</v>
      </c>
      <c r="G8" s="137">
        <f>FormGerhadt!F6</f>
        <v>0</v>
      </c>
      <c r="H8" s="138"/>
    </row>
    <row r="9" spans="1:8" ht="20.100000000000001" customHeight="1" x14ac:dyDescent="0.2">
      <c r="A9" s="132" t="s">
        <v>4</v>
      </c>
      <c r="B9" s="133"/>
      <c r="C9" s="139"/>
      <c r="D9" s="140"/>
      <c r="E9" s="141"/>
      <c r="F9" s="18">
        <f>FormGerhadt!C7</f>
        <v>0</v>
      </c>
      <c r="G9" s="137">
        <f>FormGerhadt!F7</f>
        <v>0</v>
      </c>
      <c r="H9" s="138"/>
    </row>
    <row r="10" spans="1:8" ht="48.75" customHeight="1" x14ac:dyDescent="0.2">
      <c r="A10" s="118"/>
      <c r="B10" s="120" t="s">
        <v>75</v>
      </c>
      <c r="C10" s="121"/>
      <c r="D10" s="121"/>
      <c r="E10" s="122"/>
      <c r="F10" s="126" t="s">
        <v>76</v>
      </c>
      <c r="G10" s="127"/>
      <c r="H10" s="128"/>
    </row>
    <row r="11" spans="1:8" ht="20.25" customHeight="1" x14ac:dyDescent="0.2">
      <c r="A11" s="119"/>
      <c r="B11" s="123"/>
      <c r="C11" s="124"/>
      <c r="D11" s="124"/>
      <c r="E11" s="125"/>
      <c r="F11" s="6" t="s">
        <v>3</v>
      </c>
      <c r="G11" s="126" t="s">
        <v>17</v>
      </c>
      <c r="H11" s="128"/>
    </row>
    <row r="12" spans="1:8" ht="21.75" customHeight="1" x14ac:dyDescent="0.2">
      <c r="A12" s="69" t="s">
        <v>9</v>
      </c>
      <c r="B12" s="129">
        <v>7.5</v>
      </c>
      <c r="C12" s="130"/>
      <c r="D12" s="130"/>
      <c r="E12" s="131"/>
      <c r="F12" s="5" t="e">
        <f>B12/F8</f>
        <v>#DIV/0!</v>
      </c>
      <c r="G12" s="113" t="e">
        <f>B12/F9</f>
        <v>#DIV/0!</v>
      </c>
      <c r="H12" s="114"/>
    </row>
    <row r="13" spans="1:8" ht="21.95" customHeight="1" x14ac:dyDescent="0.2">
      <c r="A13" s="69" t="s">
        <v>10</v>
      </c>
      <c r="B13" s="110">
        <v>0.75</v>
      </c>
      <c r="C13" s="111"/>
      <c r="D13" s="111"/>
      <c r="E13" s="112"/>
      <c r="F13" s="5" t="e">
        <f>B13/F8</f>
        <v>#DIV/0!</v>
      </c>
      <c r="G13" s="113" t="e">
        <f>B13/F9</f>
        <v>#DIV/0!</v>
      </c>
      <c r="H13" s="114"/>
    </row>
    <row r="14" spans="1:8" ht="21.95" customHeight="1" x14ac:dyDescent="0.2">
      <c r="A14" s="69" t="s">
        <v>11</v>
      </c>
      <c r="B14" s="115">
        <v>15</v>
      </c>
      <c r="C14" s="116"/>
      <c r="D14" s="116"/>
      <c r="E14" s="117"/>
      <c r="F14" s="5" t="e">
        <f>B14/F8</f>
        <v>#DIV/0!</v>
      </c>
      <c r="G14" s="113" t="e">
        <f>B14/F9</f>
        <v>#DIV/0!</v>
      </c>
      <c r="H14" s="114"/>
    </row>
    <row r="15" spans="1:8" ht="21.95" customHeight="1" x14ac:dyDescent="0.2">
      <c r="A15" s="69" t="s">
        <v>12</v>
      </c>
      <c r="B15" s="110">
        <v>0.45</v>
      </c>
      <c r="C15" s="111"/>
      <c r="D15" s="111"/>
      <c r="E15" s="112"/>
      <c r="F15" s="5" t="e">
        <f>B15/F8</f>
        <v>#DIV/0!</v>
      </c>
      <c r="G15" s="113" t="e">
        <f>B15/F9</f>
        <v>#DIV/0!</v>
      </c>
      <c r="H15" s="114"/>
    </row>
    <row r="16" spans="1:8" ht="15" customHeight="1" x14ac:dyDescent="0.2">
      <c r="A16" s="1" t="s">
        <v>5</v>
      </c>
      <c r="H16" s="2"/>
    </row>
    <row r="17" spans="1:8" ht="18.75" customHeight="1" x14ac:dyDescent="0.25">
      <c r="A17" s="106" t="s">
        <v>30</v>
      </c>
      <c r="B17" s="107"/>
      <c r="C17" s="107"/>
      <c r="D17" s="107"/>
      <c r="E17" s="108" t="s">
        <v>28</v>
      </c>
      <c r="F17" s="109"/>
      <c r="G17" s="27" t="s">
        <v>70</v>
      </c>
      <c r="H17" s="15" t="str">
        <f>FormGerhadt!J12</f>
        <v xml:space="preserve"> 1 / 2 / 3 / 4 / NA</v>
      </c>
    </row>
    <row r="18" spans="1:8" ht="18.75" customHeight="1" x14ac:dyDescent="0.25">
      <c r="A18" s="99" t="s">
        <v>31</v>
      </c>
      <c r="B18" s="100"/>
      <c r="C18" s="100"/>
      <c r="D18" s="100"/>
      <c r="E18" s="101" t="s">
        <v>28</v>
      </c>
      <c r="F18" s="101"/>
      <c r="G18" s="25"/>
      <c r="H18" s="16"/>
    </row>
    <row r="19" spans="1:8" ht="18.75" customHeight="1" x14ac:dyDescent="0.25">
      <c r="A19" s="99" t="s">
        <v>32</v>
      </c>
      <c r="B19" s="100"/>
      <c r="C19" s="100"/>
      <c r="D19" s="100"/>
      <c r="E19" s="101" t="s">
        <v>69</v>
      </c>
      <c r="F19" s="101"/>
      <c r="G19" s="25"/>
      <c r="H19" s="16"/>
    </row>
    <row r="20" spans="1:8" ht="18.75" customHeight="1" x14ac:dyDescent="0.25">
      <c r="A20" s="99" t="s">
        <v>33</v>
      </c>
      <c r="B20" s="100"/>
      <c r="C20" s="100"/>
      <c r="D20" s="100"/>
      <c r="E20" s="101" t="s">
        <v>28</v>
      </c>
      <c r="F20" s="101"/>
      <c r="G20" s="25"/>
      <c r="H20" s="16"/>
    </row>
    <row r="21" spans="1:8" ht="18.75" customHeight="1" x14ac:dyDescent="0.25">
      <c r="A21" s="99" t="s">
        <v>34</v>
      </c>
      <c r="B21" s="100"/>
      <c r="C21" s="100"/>
      <c r="D21" s="100"/>
      <c r="E21" s="101"/>
      <c r="F21" s="101"/>
      <c r="G21" s="25"/>
      <c r="H21" s="16"/>
    </row>
    <row r="22" spans="1:8" ht="18.75" customHeight="1" x14ac:dyDescent="0.25">
      <c r="A22" s="102" t="s">
        <v>35</v>
      </c>
      <c r="B22" s="103"/>
      <c r="C22" s="103"/>
      <c r="D22" s="103"/>
      <c r="E22" s="104" t="s">
        <v>29</v>
      </c>
      <c r="F22" s="105"/>
      <c r="G22" s="26"/>
      <c r="H22" s="17"/>
    </row>
    <row r="23" spans="1:8" ht="15" customHeight="1" x14ac:dyDescent="0.2">
      <c r="A23" s="4" t="s">
        <v>16</v>
      </c>
    </row>
    <row r="24" spans="1:8" s="7" customFormat="1" ht="21.6" customHeight="1" x14ac:dyDescent="0.2">
      <c r="A24" s="38" t="s">
        <v>21</v>
      </c>
      <c r="B24" s="8"/>
      <c r="C24" s="8"/>
      <c r="D24" s="8" t="s">
        <v>22</v>
      </c>
      <c r="E24" s="8"/>
      <c r="F24" s="39" t="s">
        <v>23</v>
      </c>
      <c r="G24" s="8"/>
      <c r="H24" s="40" t="s">
        <v>24</v>
      </c>
    </row>
    <row r="25" spans="1:8" s="7" customFormat="1" ht="21.6" customHeight="1" x14ac:dyDescent="0.2">
      <c r="A25" s="9"/>
      <c r="B25" s="10"/>
      <c r="C25" s="10"/>
      <c r="D25" s="46" t="s">
        <v>25</v>
      </c>
      <c r="E25" s="10"/>
      <c r="F25" s="12" t="s">
        <v>27</v>
      </c>
      <c r="G25" s="12"/>
      <c r="H25" s="11"/>
    </row>
    <row r="26" spans="1:8" ht="60.75" customHeight="1" x14ac:dyDescent="0.2">
      <c r="A26" s="90" t="s">
        <v>18</v>
      </c>
      <c r="B26" s="91"/>
      <c r="C26" s="91"/>
      <c r="D26" s="92" t="s">
        <v>14</v>
      </c>
      <c r="E26" s="92"/>
      <c r="F26" s="13" t="s">
        <v>26</v>
      </c>
      <c r="G26" s="92" t="s">
        <v>14</v>
      </c>
      <c r="H26" s="93"/>
    </row>
    <row r="27" spans="1:8" ht="60.75" customHeight="1" x14ac:dyDescent="0.2">
      <c r="A27" s="94" t="s">
        <v>19</v>
      </c>
      <c r="B27" s="95"/>
      <c r="C27" s="95"/>
      <c r="D27" s="96" t="s">
        <v>14</v>
      </c>
      <c r="E27" s="96"/>
      <c r="F27" s="14" t="s">
        <v>15</v>
      </c>
      <c r="G27" s="97" t="s">
        <v>36</v>
      </c>
      <c r="H27" s="98"/>
    </row>
    <row r="28" spans="1:8" ht="42.75" customHeight="1" x14ac:dyDescent="0.2">
      <c r="A28" s="78" t="s">
        <v>13</v>
      </c>
      <c r="B28" s="79"/>
      <c r="C28" s="79"/>
      <c r="D28" s="79"/>
      <c r="E28" s="80"/>
      <c r="F28" s="81" t="s">
        <v>6</v>
      </c>
      <c r="G28" s="82"/>
      <c r="H28" s="83"/>
    </row>
    <row r="29" spans="1:8" ht="18" customHeight="1" x14ac:dyDescent="0.2">
      <c r="A29" s="84">
        <f>FormGerhadt!B24</f>
        <v>0</v>
      </c>
      <c r="B29" s="85"/>
      <c r="C29" s="85"/>
      <c r="D29" s="86">
        <f>FormGerhadt!B25</f>
        <v>0</v>
      </c>
      <c r="E29" s="87"/>
      <c r="F29" s="3"/>
      <c r="G29" s="88"/>
      <c r="H29" s="89"/>
    </row>
  </sheetData>
  <mergeCells count="54">
    <mergeCell ref="F4:H4"/>
    <mergeCell ref="A1:H1"/>
    <mergeCell ref="A2:C2"/>
    <mergeCell ref="D2:H2"/>
    <mergeCell ref="A3:C3"/>
    <mergeCell ref="D3:H3"/>
    <mergeCell ref="E5:F5"/>
    <mergeCell ref="G5:H5"/>
    <mergeCell ref="A6:E6"/>
    <mergeCell ref="G6:H6"/>
    <mergeCell ref="A7:B7"/>
    <mergeCell ref="C7:E7"/>
    <mergeCell ref="G7:H7"/>
    <mergeCell ref="A8:B8"/>
    <mergeCell ref="C8:E8"/>
    <mergeCell ref="G8:H8"/>
    <mergeCell ref="A9:B9"/>
    <mergeCell ref="C9:E9"/>
    <mergeCell ref="G9:H9"/>
    <mergeCell ref="A10:A11"/>
    <mergeCell ref="B10:E11"/>
    <mergeCell ref="F10:H10"/>
    <mergeCell ref="G11:H11"/>
    <mergeCell ref="B12:E12"/>
    <mergeCell ref="G12:H12"/>
    <mergeCell ref="B13:E13"/>
    <mergeCell ref="G13:H13"/>
    <mergeCell ref="B14:E14"/>
    <mergeCell ref="G14:H14"/>
    <mergeCell ref="B15:E15"/>
    <mergeCell ref="G15:H15"/>
    <mergeCell ref="A17:D17"/>
    <mergeCell ref="E17:F17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6:C26"/>
    <mergeCell ref="D26:E26"/>
    <mergeCell ref="G26:H26"/>
    <mergeCell ref="A27:C27"/>
    <mergeCell ref="D27:E27"/>
    <mergeCell ref="G27:H27"/>
    <mergeCell ref="A28:E28"/>
    <mergeCell ref="F28:H28"/>
    <mergeCell ref="A29:C29"/>
    <mergeCell ref="D29:E29"/>
    <mergeCell ref="G29:H29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41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2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3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4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5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6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7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8B289-4AE1-4A32-B83B-D65C49803225}">
  <dimension ref="A1:H29"/>
  <sheetViews>
    <sheetView view="pageLayout" topLeftCell="A2" zoomScaleNormal="100" workbookViewId="0">
      <selection activeCell="C8" sqref="C8:E8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52" t="s">
        <v>0</v>
      </c>
      <c r="B1" s="153"/>
      <c r="C1" s="153"/>
      <c r="D1" s="153"/>
      <c r="E1" s="153"/>
      <c r="F1" s="153"/>
      <c r="G1" s="153"/>
      <c r="H1" s="154"/>
    </row>
    <row r="2" spans="1:8" ht="18.95" customHeight="1" x14ac:dyDescent="0.2">
      <c r="A2" s="155" t="s">
        <v>40</v>
      </c>
      <c r="B2" s="156"/>
      <c r="C2" s="157"/>
      <c r="D2" s="158">
        <f>FormGerhadt!B13</f>
        <v>0</v>
      </c>
      <c r="E2" s="158"/>
      <c r="F2" s="158"/>
      <c r="G2" s="158"/>
      <c r="H2" s="159"/>
    </row>
    <row r="3" spans="1:8" ht="24" customHeight="1" x14ac:dyDescent="0.2">
      <c r="A3" s="160" t="s">
        <v>41</v>
      </c>
      <c r="B3" s="161"/>
      <c r="C3" s="162"/>
      <c r="D3" s="163" t="str">
        <f>FormGerhadt!G13</f>
        <v>Sila Pilih</v>
      </c>
      <c r="E3" s="164"/>
      <c r="F3" s="164"/>
      <c r="G3" s="164"/>
      <c r="H3" s="165"/>
    </row>
    <row r="4" spans="1:8" ht="19.899999999999999" customHeight="1" x14ac:dyDescent="0.2">
      <c r="A4" s="20" t="s">
        <v>39</v>
      </c>
      <c r="B4" s="19"/>
      <c r="C4" s="19"/>
      <c r="D4" s="21"/>
      <c r="E4" s="21">
        <f>FormGerhadt!B4</f>
        <v>0</v>
      </c>
      <c r="F4" s="150" t="s">
        <v>37</v>
      </c>
      <c r="G4" s="150"/>
      <c r="H4" s="151"/>
    </row>
    <row r="5" spans="1:8" ht="19.899999999999999" customHeight="1" x14ac:dyDescent="0.2">
      <c r="A5" s="35" t="s">
        <v>20</v>
      </c>
      <c r="B5" s="7"/>
      <c r="C5" s="7"/>
      <c r="D5" s="7"/>
      <c r="E5" s="142">
        <f>FormGerhadt!B26</f>
        <v>0</v>
      </c>
      <c r="F5" s="142"/>
      <c r="G5" s="143" t="s">
        <v>38</v>
      </c>
      <c r="H5" s="144"/>
    </row>
    <row r="6" spans="1:8" ht="25.5" customHeight="1" x14ac:dyDescent="0.2">
      <c r="A6" s="145" t="s">
        <v>1</v>
      </c>
      <c r="B6" s="146"/>
      <c r="C6" s="146"/>
      <c r="D6" s="146"/>
      <c r="E6" s="147"/>
      <c r="F6" s="28" t="s">
        <v>7</v>
      </c>
      <c r="G6" s="148" t="s">
        <v>8</v>
      </c>
      <c r="H6" s="149"/>
    </row>
    <row r="7" spans="1:8" ht="21" customHeight="1" x14ac:dyDescent="0.2">
      <c r="A7" s="132" t="s">
        <v>2</v>
      </c>
      <c r="B7" s="133"/>
      <c r="C7" s="139"/>
      <c r="D7" s="140"/>
      <c r="E7" s="141"/>
      <c r="F7" s="18">
        <f>FormGerhadt!C5</f>
        <v>0</v>
      </c>
      <c r="G7" s="137">
        <f>FormGerhadt!F5</f>
        <v>0</v>
      </c>
      <c r="H7" s="138"/>
    </row>
    <row r="8" spans="1:8" ht="21" customHeight="1" x14ac:dyDescent="0.2">
      <c r="A8" s="132" t="s">
        <v>3</v>
      </c>
      <c r="B8" s="133"/>
      <c r="C8" s="134">
        <f>E5</f>
        <v>0</v>
      </c>
      <c r="D8" s="135"/>
      <c r="E8" s="136"/>
      <c r="F8" s="18">
        <f>FormGerhadt!C6</f>
        <v>0</v>
      </c>
      <c r="G8" s="137">
        <f>FormGerhadt!F6</f>
        <v>0</v>
      </c>
      <c r="H8" s="138"/>
    </row>
    <row r="9" spans="1:8" ht="20.100000000000001" customHeight="1" x14ac:dyDescent="0.2">
      <c r="A9" s="132" t="s">
        <v>4</v>
      </c>
      <c r="B9" s="133"/>
      <c r="C9" s="139"/>
      <c r="D9" s="140"/>
      <c r="E9" s="141"/>
      <c r="F9" s="18">
        <f>FormGerhadt!C7</f>
        <v>0</v>
      </c>
      <c r="G9" s="137">
        <f>FormGerhadt!F7</f>
        <v>0</v>
      </c>
      <c r="H9" s="138"/>
    </row>
    <row r="10" spans="1:8" ht="48.75" customHeight="1" x14ac:dyDescent="0.2">
      <c r="A10" s="118"/>
      <c r="B10" s="120" t="s">
        <v>75</v>
      </c>
      <c r="C10" s="121"/>
      <c r="D10" s="121"/>
      <c r="E10" s="122"/>
      <c r="F10" s="126" t="s">
        <v>76</v>
      </c>
      <c r="G10" s="127"/>
      <c r="H10" s="128"/>
    </row>
    <row r="11" spans="1:8" ht="20.25" customHeight="1" x14ac:dyDescent="0.2">
      <c r="A11" s="119"/>
      <c r="B11" s="123"/>
      <c r="C11" s="124"/>
      <c r="D11" s="124"/>
      <c r="E11" s="125"/>
      <c r="F11" s="6" t="s">
        <v>3</v>
      </c>
      <c r="G11" s="126" t="s">
        <v>17</v>
      </c>
      <c r="H11" s="128"/>
    </row>
    <row r="12" spans="1:8" ht="21.75" customHeight="1" x14ac:dyDescent="0.2">
      <c r="A12" s="69" t="s">
        <v>9</v>
      </c>
      <c r="B12" s="129">
        <v>7.5</v>
      </c>
      <c r="C12" s="130"/>
      <c r="D12" s="130"/>
      <c r="E12" s="131"/>
      <c r="F12" s="5" t="e">
        <f>B12/F8</f>
        <v>#DIV/0!</v>
      </c>
      <c r="G12" s="113" t="e">
        <f>B12/F9</f>
        <v>#DIV/0!</v>
      </c>
      <c r="H12" s="114"/>
    </row>
    <row r="13" spans="1:8" ht="21.95" customHeight="1" x14ac:dyDescent="0.2">
      <c r="A13" s="69" t="s">
        <v>10</v>
      </c>
      <c r="B13" s="110">
        <v>0.75</v>
      </c>
      <c r="C13" s="111"/>
      <c r="D13" s="111"/>
      <c r="E13" s="112"/>
      <c r="F13" s="5" t="e">
        <f>B13/F8</f>
        <v>#DIV/0!</v>
      </c>
      <c r="G13" s="113" t="e">
        <f>B13/F9</f>
        <v>#DIV/0!</v>
      </c>
      <c r="H13" s="114"/>
    </row>
    <row r="14" spans="1:8" ht="21.95" customHeight="1" x14ac:dyDescent="0.2">
      <c r="A14" s="69" t="s">
        <v>11</v>
      </c>
      <c r="B14" s="115">
        <v>15</v>
      </c>
      <c r="C14" s="116"/>
      <c r="D14" s="116"/>
      <c r="E14" s="117"/>
      <c r="F14" s="5" t="e">
        <f>B14/F8</f>
        <v>#DIV/0!</v>
      </c>
      <c r="G14" s="113" t="e">
        <f>B14/F9</f>
        <v>#DIV/0!</v>
      </c>
      <c r="H14" s="114"/>
    </row>
    <row r="15" spans="1:8" ht="21.95" customHeight="1" x14ac:dyDescent="0.2">
      <c r="A15" s="69" t="s">
        <v>12</v>
      </c>
      <c r="B15" s="110">
        <v>0.45</v>
      </c>
      <c r="C15" s="111"/>
      <c r="D15" s="111"/>
      <c r="E15" s="112"/>
      <c r="F15" s="5" t="e">
        <f>B15/F8</f>
        <v>#DIV/0!</v>
      </c>
      <c r="G15" s="113" t="e">
        <f>B15/F9</f>
        <v>#DIV/0!</v>
      </c>
      <c r="H15" s="114"/>
    </row>
    <row r="16" spans="1:8" ht="15" customHeight="1" x14ac:dyDescent="0.2">
      <c r="A16" s="1" t="s">
        <v>5</v>
      </c>
      <c r="H16" s="2"/>
    </row>
    <row r="17" spans="1:8" ht="18.75" customHeight="1" x14ac:dyDescent="0.25">
      <c r="A17" s="106" t="s">
        <v>30</v>
      </c>
      <c r="B17" s="107"/>
      <c r="C17" s="107"/>
      <c r="D17" s="107"/>
      <c r="E17" s="108" t="s">
        <v>28</v>
      </c>
      <c r="F17" s="109"/>
      <c r="G17" s="27" t="s">
        <v>70</v>
      </c>
      <c r="H17" s="15" t="str">
        <f>FormGerhadt!J13</f>
        <v xml:space="preserve"> 1 / 2 / 3 / 4 / NA</v>
      </c>
    </row>
    <row r="18" spans="1:8" ht="18.75" customHeight="1" x14ac:dyDescent="0.25">
      <c r="A18" s="99" t="s">
        <v>31</v>
      </c>
      <c r="B18" s="100"/>
      <c r="C18" s="100"/>
      <c r="D18" s="100"/>
      <c r="E18" s="101" t="s">
        <v>28</v>
      </c>
      <c r="F18" s="101"/>
      <c r="G18" s="25"/>
      <c r="H18" s="16"/>
    </row>
    <row r="19" spans="1:8" ht="18.75" customHeight="1" x14ac:dyDescent="0.25">
      <c r="A19" s="99" t="s">
        <v>32</v>
      </c>
      <c r="B19" s="100"/>
      <c r="C19" s="100"/>
      <c r="D19" s="100"/>
      <c r="E19" s="101" t="s">
        <v>69</v>
      </c>
      <c r="F19" s="101"/>
      <c r="G19" s="25"/>
      <c r="H19" s="16"/>
    </row>
    <row r="20" spans="1:8" ht="18.75" customHeight="1" x14ac:dyDescent="0.25">
      <c r="A20" s="99" t="s">
        <v>33</v>
      </c>
      <c r="B20" s="100"/>
      <c r="C20" s="100"/>
      <c r="D20" s="100"/>
      <c r="E20" s="101" t="s">
        <v>28</v>
      </c>
      <c r="F20" s="101"/>
      <c r="G20" s="25"/>
      <c r="H20" s="16"/>
    </row>
    <row r="21" spans="1:8" ht="18.75" customHeight="1" x14ac:dyDescent="0.25">
      <c r="A21" s="99" t="s">
        <v>34</v>
      </c>
      <c r="B21" s="100"/>
      <c r="C21" s="100"/>
      <c r="D21" s="100"/>
      <c r="E21" s="101"/>
      <c r="F21" s="101"/>
      <c r="G21" s="25"/>
      <c r="H21" s="16"/>
    </row>
    <row r="22" spans="1:8" ht="18.75" customHeight="1" x14ac:dyDescent="0.25">
      <c r="A22" s="102" t="s">
        <v>35</v>
      </c>
      <c r="B22" s="103"/>
      <c r="C22" s="103"/>
      <c r="D22" s="103"/>
      <c r="E22" s="104" t="s">
        <v>29</v>
      </c>
      <c r="F22" s="105"/>
      <c r="G22" s="26"/>
      <c r="H22" s="17"/>
    </row>
    <row r="23" spans="1:8" ht="15" customHeight="1" x14ac:dyDescent="0.2">
      <c r="A23" s="4" t="s">
        <v>16</v>
      </c>
    </row>
    <row r="24" spans="1:8" s="7" customFormat="1" ht="21.6" customHeight="1" x14ac:dyDescent="0.2">
      <c r="A24" s="38" t="s">
        <v>21</v>
      </c>
      <c r="B24" s="8"/>
      <c r="C24" s="8"/>
      <c r="D24" s="8" t="s">
        <v>22</v>
      </c>
      <c r="E24" s="8"/>
      <c r="F24" s="39" t="s">
        <v>23</v>
      </c>
      <c r="G24" s="8"/>
      <c r="H24" s="40" t="s">
        <v>24</v>
      </c>
    </row>
    <row r="25" spans="1:8" s="7" customFormat="1" ht="21.6" customHeight="1" x14ac:dyDescent="0.2">
      <c r="A25" s="9"/>
      <c r="B25" s="10"/>
      <c r="C25" s="10"/>
      <c r="D25" s="46" t="s">
        <v>25</v>
      </c>
      <c r="E25" s="10"/>
      <c r="F25" s="12" t="s">
        <v>27</v>
      </c>
      <c r="G25" s="12"/>
      <c r="H25" s="11"/>
    </row>
    <row r="26" spans="1:8" ht="60.75" customHeight="1" x14ac:dyDescent="0.2">
      <c r="A26" s="90" t="s">
        <v>18</v>
      </c>
      <c r="B26" s="91"/>
      <c r="C26" s="91"/>
      <c r="D26" s="92" t="s">
        <v>14</v>
      </c>
      <c r="E26" s="92"/>
      <c r="F26" s="13" t="s">
        <v>26</v>
      </c>
      <c r="G26" s="92" t="s">
        <v>14</v>
      </c>
      <c r="H26" s="93"/>
    </row>
    <row r="27" spans="1:8" ht="60.75" customHeight="1" x14ac:dyDescent="0.2">
      <c r="A27" s="94" t="s">
        <v>19</v>
      </c>
      <c r="B27" s="95"/>
      <c r="C27" s="95"/>
      <c r="D27" s="96" t="s">
        <v>14</v>
      </c>
      <c r="E27" s="96"/>
      <c r="F27" s="14" t="s">
        <v>15</v>
      </c>
      <c r="G27" s="97" t="s">
        <v>36</v>
      </c>
      <c r="H27" s="98"/>
    </row>
    <row r="28" spans="1:8" ht="42.75" customHeight="1" x14ac:dyDescent="0.2">
      <c r="A28" s="78" t="s">
        <v>13</v>
      </c>
      <c r="B28" s="79"/>
      <c r="C28" s="79"/>
      <c r="D28" s="79"/>
      <c r="E28" s="80"/>
      <c r="F28" s="81" t="s">
        <v>6</v>
      </c>
      <c r="G28" s="82"/>
      <c r="H28" s="83"/>
    </row>
    <row r="29" spans="1:8" ht="18" customHeight="1" x14ac:dyDescent="0.2">
      <c r="A29" s="84">
        <f>FormGerhadt!B24</f>
        <v>0</v>
      </c>
      <c r="B29" s="85"/>
      <c r="C29" s="85"/>
      <c r="D29" s="86">
        <f>FormGerhadt!B25</f>
        <v>0</v>
      </c>
      <c r="E29" s="87"/>
      <c r="F29" s="3"/>
      <c r="G29" s="88"/>
      <c r="H29" s="89"/>
    </row>
  </sheetData>
  <mergeCells count="54">
    <mergeCell ref="F4:H4"/>
    <mergeCell ref="A1:H1"/>
    <mergeCell ref="A2:C2"/>
    <mergeCell ref="D2:H2"/>
    <mergeCell ref="A3:C3"/>
    <mergeCell ref="D3:H3"/>
    <mergeCell ref="E5:F5"/>
    <mergeCell ref="G5:H5"/>
    <mergeCell ref="A6:E6"/>
    <mergeCell ref="G6:H6"/>
    <mergeCell ref="A7:B7"/>
    <mergeCell ref="C7:E7"/>
    <mergeCell ref="G7:H7"/>
    <mergeCell ref="A8:B8"/>
    <mergeCell ref="C8:E8"/>
    <mergeCell ref="G8:H8"/>
    <mergeCell ref="A9:B9"/>
    <mergeCell ref="C9:E9"/>
    <mergeCell ref="G9:H9"/>
    <mergeCell ref="A10:A11"/>
    <mergeCell ref="B10:E11"/>
    <mergeCell ref="F10:H10"/>
    <mergeCell ref="G11:H11"/>
    <mergeCell ref="B12:E12"/>
    <mergeCell ref="G12:H12"/>
    <mergeCell ref="B13:E13"/>
    <mergeCell ref="G13:H13"/>
    <mergeCell ref="B14:E14"/>
    <mergeCell ref="G14:H14"/>
    <mergeCell ref="B15:E15"/>
    <mergeCell ref="G15:H15"/>
    <mergeCell ref="A17:D17"/>
    <mergeCell ref="E17:F17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6:C26"/>
    <mergeCell ref="D26:E26"/>
    <mergeCell ref="G26:H26"/>
    <mergeCell ref="A27:C27"/>
    <mergeCell ref="D27:E27"/>
    <mergeCell ref="G27:H27"/>
    <mergeCell ref="A28:E28"/>
    <mergeCell ref="F28:H28"/>
    <mergeCell ref="A29:C29"/>
    <mergeCell ref="D29:E29"/>
    <mergeCell ref="G29:H29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265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6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7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8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9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0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1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92B26-BC57-4736-975A-3CD13FC42E76}">
  <dimension ref="A1:H29"/>
  <sheetViews>
    <sheetView view="pageLayout" zoomScaleNormal="100" workbookViewId="0">
      <selection activeCell="C8" sqref="C8:E8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52" t="s">
        <v>0</v>
      </c>
      <c r="B1" s="153"/>
      <c r="C1" s="153"/>
      <c r="D1" s="153"/>
      <c r="E1" s="153"/>
      <c r="F1" s="153"/>
      <c r="G1" s="153"/>
      <c r="H1" s="154"/>
    </row>
    <row r="2" spans="1:8" ht="18.95" customHeight="1" x14ac:dyDescent="0.2">
      <c r="A2" s="155" t="s">
        <v>40</v>
      </c>
      <c r="B2" s="156"/>
      <c r="C2" s="157"/>
      <c r="D2" s="158">
        <f>FormGerhadt!B14</f>
        <v>0</v>
      </c>
      <c r="E2" s="158"/>
      <c r="F2" s="158"/>
      <c r="G2" s="158"/>
      <c r="H2" s="159"/>
    </row>
    <row r="3" spans="1:8" ht="24" customHeight="1" x14ac:dyDescent="0.2">
      <c r="A3" s="160" t="s">
        <v>41</v>
      </c>
      <c r="B3" s="161"/>
      <c r="C3" s="162"/>
      <c r="D3" s="163" t="str">
        <f>FormGerhadt!G14</f>
        <v>Sila Pilih</v>
      </c>
      <c r="E3" s="164"/>
      <c r="F3" s="164"/>
      <c r="G3" s="164"/>
      <c r="H3" s="165"/>
    </row>
    <row r="4" spans="1:8" ht="19.899999999999999" customHeight="1" x14ac:dyDescent="0.2">
      <c r="A4" s="20" t="s">
        <v>39</v>
      </c>
      <c r="B4" s="19"/>
      <c r="C4" s="19"/>
      <c r="D4" s="21"/>
      <c r="E4" s="21">
        <f>FormGerhadt!B4</f>
        <v>0</v>
      </c>
      <c r="F4" s="150" t="s">
        <v>37</v>
      </c>
      <c r="G4" s="150"/>
      <c r="H4" s="151"/>
    </row>
    <row r="5" spans="1:8" ht="19.899999999999999" customHeight="1" x14ac:dyDescent="0.2">
      <c r="A5" s="35" t="s">
        <v>20</v>
      </c>
      <c r="B5" s="7"/>
      <c r="C5" s="7"/>
      <c r="D5" s="7"/>
      <c r="E5" s="142">
        <f>FormGerhadt!B26</f>
        <v>0</v>
      </c>
      <c r="F5" s="142"/>
      <c r="G5" s="143" t="s">
        <v>38</v>
      </c>
      <c r="H5" s="144"/>
    </row>
    <row r="6" spans="1:8" ht="25.5" customHeight="1" x14ac:dyDescent="0.2">
      <c r="A6" s="145" t="s">
        <v>1</v>
      </c>
      <c r="B6" s="146"/>
      <c r="C6" s="146"/>
      <c r="D6" s="146"/>
      <c r="E6" s="147"/>
      <c r="F6" s="28" t="s">
        <v>7</v>
      </c>
      <c r="G6" s="148" t="s">
        <v>8</v>
      </c>
      <c r="H6" s="149"/>
    </row>
    <row r="7" spans="1:8" ht="21" customHeight="1" x14ac:dyDescent="0.2">
      <c r="A7" s="132" t="s">
        <v>2</v>
      </c>
      <c r="B7" s="133"/>
      <c r="C7" s="139"/>
      <c r="D7" s="140"/>
      <c r="E7" s="141"/>
      <c r="F7" s="18">
        <f>FormGerhadt!C5</f>
        <v>0</v>
      </c>
      <c r="G7" s="137">
        <f>FormGerhadt!F5</f>
        <v>0</v>
      </c>
      <c r="H7" s="138"/>
    </row>
    <row r="8" spans="1:8" ht="21" customHeight="1" x14ac:dyDescent="0.2">
      <c r="A8" s="132" t="s">
        <v>3</v>
      </c>
      <c r="B8" s="133"/>
      <c r="C8" s="134">
        <f>E5</f>
        <v>0</v>
      </c>
      <c r="D8" s="135"/>
      <c r="E8" s="136"/>
      <c r="F8" s="18">
        <f>FormGerhadt!C6</f>
        <v>0</v>
      </c>
      <c r="G8" s="137">
        <f>FormGerhadt!F6</f>
        <v>0</v>
      </c>
      <c r="H8" s="138"/>
    </row>
    <row r="9" spans="1:8" ht="20.100000000000001" customHeight="1" x14ac:dyDescent="0.2">
      <c r="A9" s="132" t="s">
        <v>4</v>
      </c>
      <c r="B9" s="133"/>
      <c r="C9" s="139"/>
      <c r="D9" s="140"/>
      <c r="E9" s="141"/>
      <c r="F9" s="18">
        <f>FormGerhadt!C7</f>
        <v>0</v>
      </c>
      <c r="G9" s="137">
        <f>FormGerhadt!F7</f>
        <v>0</v>
      </c>
      <c r="H9" s="138"/>
    </row>
    <row r="10" spans="1:8" ht="48.75" customHeight="1" x14ac:dyDescent="0.2">
      <c r="A10" s="118"/>
      <c r="B10" s="120" t="s">
        <v>75</v>
      </c>
      <c r="C10" s="121"/>
      <c r="D10" s="121"/>
      <c r="E10" s="122"/>
      <c r="F10" s="126" t="s">
        <v>76</v>
      </c>
      <c r="G10" s="127"/>
      <c r="H10" s="128"/>
    </row>
    <row r="11" spans="1:8" ht="20.25" customHeight="1" x14ac:dyDescent="0.2">
      <c r="A11" s="119"/>
      <c r="B11" s="123"/>
      <c r="C11" s="124"/>
      <c r="D11" s="124"/>
      <c r="E11" s="125"/>
      <c r="F11" s="6" t="s">
        <v>3</v>
      </c>
      <c r="G11" s="126" t="s">
        <v>17</v>
      </c>
      <c r="H11" s="128"/>
    </row>
    <row r="12" spans="1:8" ht="21.75" customHeight="1" x14ac:dyDescent="0.2">
      <c r="A12" s="69" t="s">
        <v>9</v>
      </c>
      <c r="B12" s="129">
        <v>7.5</v>
      </c>
      <c r="C12" s="130"/>
      <c r="D12" s="130"/>
      <c r="E12" s="131"/>
      <c r="F12" s="5" t="e">
        <f>B12/F8</f>
        <v>#DIV/0!</v>
      </c>
      <c r="G12" s="113" t="e">
        <f>B12/F9</f>
        <v>#DIV/0!</v>
      </c>
      <c r="H12" s="114"/>
    </row>
    <row r="13" spans="1:8" ht="21.95" customHeight="1" x14ac:dyDescent="0.2">
      <c r="A13" s="69" t="s">
        <v>10</v>
      </c>
      <c r="B13" s="110">
        <v>0.75</v>
      </c>
      <c r="C13" s="111"/>
      <c r="D13" s="111"/>
      <c r="E13" s="112"/>
      <c r="F13" s="5" t="e">
        <f>B13/F8</f>
        <v>#DIV/0!</v>
      </c>
      <c r="G13" s="113" t="e">
        <f>B13/F9</f>
        <v>#DIV/0!</v>
      </c>
      <c r="H13" s="114"/>
    </row>
    <row r="14" spans="1:8" ht="21.95" customHeight="1" x14ac:dyDescent="0.2">
      <c r="A14" s="69" t="s">
        <v>11</v>
      </c>
      <c r="B14" s="115">
        <v>15</v>
      </c>
      <c r="C14" s="116"/>
      <c r="D14" s="116"/>
      <c r="E14" s="117"/>
      <c r="F14" s="5" t="e">
        <f>B14/F8</f>
        <v>#DIV/0!</v>
      </c>
      <c r="G14" s="113" t="e">
        <f>B14/F9</f>
        <v>#DIV/0!</v>
      </c>
      <c r="H14" s="114"/>
    </row>
    <row r="15" spans="1:8" ht="21.95" customHeight="1" x14ac:dyDescent="0.2">
      <c r="A15" s="69" t="s">
        <v>12</v>
      </c>
      <c r="B15" s="110">
        <v>0.45</v>
      </c>
      <c r="C15" s="111"/>
      <c r="D15" s="111"/>
      <c r="E15" s="112"/>
      <c r="F15" s="5" t="e">
        <f>B15/F8</f>
        <v>#DIV/0!</v>
      </c>
      <c r="G15" s="113" t="e">
        <f>B15/F9</f>
        <v>#DIV/0!</v>
      </c>
      <c r="H15" s="114"/>
    </row>
    <row r="16" spans="1:8" ht="15" customHeight="1" x14ac:dyDescent="0.2">
      <c r="A16" s="1" t="s">
        <v>5</v>
      </c>
      <c r="H16" s="2"/>
    </row>
    <row r="17" spans="1:8" ht="18.75" customHeight="1" x14ac:dyDescent="0.25">
      <c r="A17" s="106" t="s">
        <v>30</v>
      </c>
      <c r="B17" s="107"/>
      <c r="C17" s="107"/>
      <c r="D17" s="107"/>
      <c r="E17" s="108" t="s">
        <v>28</v>
      </c>
      <c r="F17" s="109"/>
      <c r="G17" s="27" t="s">
        <v>70</v>
      </c>
      <c r="H17" s="15" t="str">
        <f>FormGerhadt!J14</f>
        <v xml:space="preserve"> 1 / 2 / 3 / 4 / NA</v>
      </c>
    </row>
    <row r="18" spans="1:8" ht="18.75" customHeight="1" x14ac:dyDescent="0.25">
      <c r="A18" s="99" t="s">
        <v>31</v>
      </c>
      <c r="B18" s="100"/>
      <c r="C18" s="100"/>
      <c r="D18" s="100"/>
      <c r="E18" s="101" t="s">
        <v>28</v>
      </c>
      <c r="F18" s="101"/>
      <c r="G18" s="25"/>
      <c r="H18" s="16"/>
    </row>
    <row r="19" spans="1:8" ht="18.75" customHeight="1" x14ac:dyDescent="0.25">
      <c r="A19" s="99" t="s">
        <v>32</v>
      </c>
      <c r="B19" s="100"/>
      <c r="C19" s="100"/>
      <c r="D19" s="100"/>
      <c r="E19" s="101" t="s">
        <v>69</v>
      </c>
      <c r="F19" s="101"/>
      <c r="G19" s="25"/>
      <c r="H19" s="16"/>
    </row>
    <row r="20" spans="1:8" ht="18.75" customHeight="1" x14ac:dyDescent="0.25">
      <c r="A20" s="99" t="s">
        <v>33</v>
      </c>
      <c r="B20" s="100"/>
      <c r="C20" s="100"/>
      <c r="D20" s="100"/>
      <c r="E20" s="101" t="s">
        <v>28</v>
      </c>
      <c r="F20" s="101"/>
      <c r="G20" s="25"/>
      <c r="H20" s="16"/>
    </row>
    <row r="21" spans="1:8" ht="18.75" customHeight="1" x14ac:dyDescent="0.25">
      <c r="A21" s="99" t="s">
        <v>34</v>
      </c>
      <c r="B21" s="100"/>
      <c r="C21" s="100"/>
      <c r="D21" s="100"/>
      <c r="E21" s="101"/>
      <c r="F21" s="101"/>
      <c r="G21" s="25"/>
      <c r="H21" s="16"/>
    </row>
    <row r="22" spans="1:8" ht="18.75" customHeight="1" x14ac:dyDescent="0.25">
      <c r="A22" s="102" t="s">
        <v>35</v>
      </c>
      <c r="B22" s="103"/>
      <c r="C22" s="103"/>
      <c r="D22" s="103"/>
      <c r="E22" s="104" t="s">
        <v>29</v>
      </c>
      <c r="F22" s="105"/>
      <c r="G22" s="26"/>
      <c r="H22" s="17"/>
    </row>
    <row r="23" spans="1:8" ht="15" customHeight="1" x14ac:dyDescent="0.2">
      <c r="A23" s="4" t="s">
        <v>16</v>
      </c>
    </row>
    <row r="24" spans="1:8" s="7" customFormat="1" ht="21.6" customHeight="1" x14ac:dyDescent="0.2">
      <c r="A24" s="38" t="s">
        <v>21</v>
      </c>
      <c r="B24" s="8"/>
      <c r="C24" s="8"/>
      <c r="D24" s="8" t="s">
        <v>22</v>
      </c>
      <c r="E24" s="8"/>
      <c r="F24" s="39" t="s">
        <v>23</v>
      </c>
      <c r="G24" s="8"/>
      <c r="H24" s="40" t="s">
        <v>24</v>
      </c>
    </row>
    <row r="25" spans="1:8" s="7" customFormat="1" ht="21.6" customHeight="1" x14ac:dyDescent="0.2">
      <c r="A25" s="9"/>
      <c r="B25" s="10"/>
      <c r="C25" s="10"/>
      <c r="D25" s="46" t="s">
        <v>25</v>
      </c>
      <c r="E25" s="10"/>
      <c r="F25" s="12" t="s">
        <v>27</v>
      </c>
      <c r="G25" s="12"/>
      <c r="H25" s="11"/>
    </row>
    <row r="26" spans="1:8" ht="60.75" customHeight="1" x14ac:dyDescent="0.2">
      <c r="A26" s="90" t="s">
        <v>18</v>
      </c>
      <c r="B26" s="91"/>
      <c r="C26" s="91"/>
      <c r="D26" s="92" t="s">
        <v>14</v>
      </c>
      <c r="E26" s="92"/>
      <c r="F26" s="13" t="s">
        <v>26</v>
      </c>
      <c r="G26" s="92" t="s">
        <v>14</v>
      </c>
      <c r="H26" s="93"/>
    </row>
    <row r="27" spans="1:8" ht="60.75" customHeight="1" x14ac:dyDescent="0.2">
      <c r="A27" s="94" t="s">
        <v>19</v>
      </c>
      <c r="B27" s="95"/>
      <c r="C27" s="95"/>
      <c r="D27" s="96" t="s">
        <v>14</v>
      </c>
      <c r="E27" s="96"/>
      <c r="F27" s="14" t="s">
        <v>15</v>
      </c>
      <c r="G27" s="97" t="s">
        <v>36</v>
      </c>
      <c r="H27" s="98"/>
    </row>
    <row r="28" spans="1:8" ht="42.75" customHeight="1" x14ac:dyDescent="0.2">
      <c r="A28" s="78" t="s">
        <v>13</v>
      </c>
      <c r="B28" s="79"/>
      <c r="C28" s="79"/>
      <c r="D28" s="79"/>
      <c r="E28" s="80"/>
      <c r="F28" s="81" t="s">
        <v>6</v>
      </c>
      <c r="G28" s="82"/>
      <c r="H28" s="83"/>
    </row>
    <row r="29" spans="1:8" ht="18" customHeight="1" x14ac:dyDescent="0.2">
      <c r="A29" s="84">
        <f>FormGerhadt!B24</f>
        <v>0</v>
      </c>
      <c r="B29" s="85"/>
      <c r="C29" s="85"/>
      <c r="D29" s="86">
        <f>FormGerhadt!B25</f>
        <v>0</v>
      </c>
      <c r="E29" s="87"/>
      <c r="F29" s="3"/>
      <c r="G29" s="88"/>
      <c r="H29" s="89"/>
    </row>
  </sheetData>
  <mergeCells count="54">
    <mergeCell ref="F4:H4"/>
    <mergeCell ref="A1:H1"/>
    <mergeCell ref="A2:C2"/>
    <mergeCell ref="D2:H2"/>
    <mergeCell ref="A3:C3"/>
    <mergeCell ref="D3:H3"/>
    <mergeCell ref="E5:F5"/>
    <mergeCell ref="G5:H5"/>
    <mergeCell ref="A6:E6"/>
    <mergeCell ref="G6:H6"/>
    <mergeCell ref="A7:B7"/>
    <mergeCell ref="C7:E7"/>
    <mergeCell ref="G7:H7"/>
    <mergeCell ref="A8:B8"/>
    <mergeCell ref="C8:E8"/>
    <mergeCell ref="G8:H8"/>
    <mergeCell ref="A9:B9"/>
    <mergeCell ref="C9:E9"/>
    <mergeCell ref="G9:H9"/>
    <mergeCell ref="A10:A11"/>
    <mergeCell ref="B10:E11"/>
    <mergeCell ref="F10:H10"/>
    <mergeCell ref="G11:H11"/>
    <mergeCell ref="B12:E12"/>
    <mergeCell ref="G12:H12"/>
    <mergeCell ref="B13:E13"/>
    <mergeCell ref="G13:H13"/>
    <mergeCell ref="B14:E14"/>
    <mergeCell ref="G14:H14"/>
    <mergeCell ref="B15:E15"/>
    <mergeCell ref="G15:H15"/>
    <mergeCell ref="A17:D17"/>
    <mergeCell ref="E17:F17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6:C26"/>
    <mergeCell ref="D26:E26"/>
    <mergeCell ref="G26:H26"/>
    <mergeCell ref="A27:C27"/>
    <mergeCell ref="D27:E27"/>
    <mergeCell ref="G27:H27"/>
    <mergeCell ref="A28:E28"/>
    <mergeCell ref="F28:H28"/>
    <mergeCell ref="A29:C29"/>
    <mergeCell ref="D29:E29"/>
    <mergeCell ref="G29:H29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2289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0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1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2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3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4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5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1B5FB-A1A6-46B6-9EFA-5EE6CCF89F09}">
  <dimension ref="A1:H29"/>
  <sheetViews>
    <sheetView view="pageLayout" zoomScaleNormal="100" workbookViewId="0">
      <selection activeCell="C8" sqref="C8:E8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52" t="s">
        <v>0</v>
      </c>
      <c r="B1" s="153"/>
      <c r="C1" s="153"/>
      <c r="D1" s="153"/>
      <c r="E1" s="153"/>
      <c r="F1" s="153"/>
      <c r="G1" s="153"/>
      <c r="H1" s="154"/>
    </row>
    <row r="2" spans="1:8" ht="18.95" customHeight="1" x14ac:dyDescent="0.2">
      <c r="A2" s="155" t="s">
        <v>40</v>
      </c>
      <c r="B2" s="156"/>
      <c r="C2" s="157"/>
      <c r="D2" s="158">
        <f>FormGerhadt!B15</f>
        <v>0</v>
      </c>
      <c r="E2" s="158"/>
      <c r="F2" s="158"/>
      <c r="G2" s="158"/>
      <c r="H2" s="159"/>
    </row>
    <row r="3" spans="1:8" ht="24" customHeight="1" x14ac:dyDescent="0.2">
      <c r="A3" s="160" t="s">
        <v>41</v>
      </c>
      <c r="B3" s="161"/>
      <c r="C3" s="162"/>
      <c r="D3" s="163" t="str">
        <f>FormGerhadt!G15</f>
        <v>Sila Pilih</v>
      </c>
      <c r="E3" s="164"/>
      <c r="F3" s="164"/>
      <c r="G3" s="164"/>
      <c r="H3" s="165"/>
    </row>
    <row r="4" spans="1:8" ht="19.899999999999999" customHeight="1" x14ac:dyDescent="0.2">
      <c r="A4" s="20" t="s">
        <v>39</v>
      </c>
      <c r="B4" s="19"/>
      <c r="C4" s="19"/>
      <c r="D4" s="21"/>
      <c r="E4" s="21">
        <f>FormGerhadt!B4</f>
        <v>0</v>
      </c>
      <c r="F4" s="150" t="s">
        <v>37</v>
      </c>
      <c r="G4" s="150"/>
      <c r="H4" s="151"/>
    </row>
    <row r="5" spans="1:8" ht="19.899999999999999" customHeight="1" x14ac:dyDescent="0.2">
      <c r="A5" s="35" t="s">
        <v>20</v>
      </c>
      <c r="B5" s="7"/>
      <c r="C5" s="7"/>
      <c r="D5" s="7"/>
      <c r="E5" s="142">
        <f>FormGerhadt!B26</f>
        <v>0</v>
      </c>
      <c r="F5" s="142"/>
      <c r="G5" s="143" t="s">
        <v>38</v>
      </c>
      <c r="H5" s="144"/>
    </row>
    <row r="6" spans="1:8" ht="25.5" customHeight="1" x14ac:dyDescent="0.2">
      <c r="A6" s="145" t="s">
        <v>1</v>
      </c>
      <c r="B6" s="146"/>
      <c r="C6" s="146"/>
      <c r="D6" s="146"/>
      <c r="E6" s="147"/>
      <c r="F6" s="28" t="s">
        <v>7</v>
      </c>
      <c r="G6" s="148" t="s">
        <v>8</v>
      </c>
      <c r="H6" s="149"/>
    </row>
    <row r="7" spans="1:8" ht="21" customHeight="1" x14ac:dyDescent="0.2">
      <c r="A7" s="132" t="s">
        <v>2</v>
      </c>
      <c r="B7" s="133"/>
      <c r="C7" s="139"/>
      <c r="D7" s="140"/>
      <c r="E7" s="141"/>
      <c r="F7" s="18">
        <f>FormGerhadt!C5</f>
        <v>0</v>
      </c>
      <c r="G7" s="137">
        <f>FormGerhadt!F5</f>
        <v>0</v>
      </c>
      <c r="H7" s="138"/>
    </row>
    <row r="8" spans="1:8" ht="21" customHeight="1" x14ac:dyDescent="0.2">
      <c r="A8" s="132" t="s">
        <v>3</v>
      </c>
      <c r="B8" s="133"/>
      <c r="C8" s="134">
        <f>E5</f>
        <v>0</v>
      </c>
      <c r="D8" s="135"/>
      <c r="E8" s="136"/>
      <c r="F8" s="18">
        <f>FormGerhadt!C6</f>
        <v>0</v>
      </c>
      <c r="G8" s="137">
        <f>FormGerhadt!F6</f>
        <v>0</v>
      </c>
      <c r="H8" s="138"/>
    </row>
    <row r="9" spans="1:8" ht="20.100000000000001" customHeight="1" x14ac:dyDescent="0.2">
      <c r="A9" s="132" t="s">
        <v>4</v>
      </c>
      <c r="B9" s="133"/>
      <c r="C9" s="139"/>
      <c r="D9" s="140"/>
      <c r="E9" s="141"/>
      <c r="F9" s="18">
        <f>FormGerhadt!C7</f>
        <v>0</v>
      </c>
      <c r="G9" s="137">
        <f>FormGerhadt!F7</f>
        <v>0</v>
      </c>
      <c r="H9" s="138"/>
    </row>
    <row r="10" spans="1:8" ht="48.75" customHeight="1" x14ac:dyDescent="0.2">
      <c r="A10" s="118"/>
      <c r="B10" s="120" t="s">
        <v>75</v>
      </c>
      <c r="C10" s="121"/>
      <c r="D10" s="121"/>
      <c r="E10" s="122"/>
      <c r="F10" s="126" t="s">
        <v>76</v>
      </c>
      <c r="G10" s="127"/>
      <c r="H10" s="128"/>
    </row>
    <row r="11" spans="1:8" ht="20.25" customHeight="1" x14ac:dyDescent="0.2">
      <c r="A11" s="119"/>
      <c r="B11" s="123"/>
      <c r="C11" s="124"/>
      <c r="D11" s="124"/>
      <c r="E11" s="125"/>
      <c r="F11" s="6" t="s">
        <v>3</v>
      </c>
      <c r="G11" s="126" t="s">
        <v>17</v>
      </c>
      <c r="H11" s="128"/>
    </row>
    <row r="12" spans="1:8" ht="21.75" customHeight="1" x14ac:dyDescent="0.2">
      <c r="A12" s="69" t="s">
        <v>9</v>
      </c>
      <c r="B12" s="129">
        <v>7.5</v>
      </c>
      <c r="C12" s="130"/>
      <c r="D12" s="130"/>
      <c r="E12" s="131"/>
      <c r="F12" s="5" t="e">
        <f>B12/F8</f>
        <v>#DIV/0!</v>
      </c>
      <c r="G12" s="113" t="e">
        <f>B12/F9</f>
        <v>#DIV/0!</v>
      </c>
      <c r="H12" s="114"/>
    </row>
    <row r="13" spans="1:8" ht="21.95" customHeight="1" x14ac:dyDescent="0.2">
      <c r="A13" s="69" t="s">
        <v>10</v>
      </c>
      <c r="B13" s="110">
        <v>0.75</v>
      </c>
      <c r="C13" s="111"/>
      <c r="D13" s="111"/>
      <c r="E13" s="112"/>
      <c r="F13" s="5" t="e">
        <f>B13/F8</f>
        <v>#DIV/0!</v>
      </c>
      <c r="G13" s="113" t="e">
        <f>B13/F9</f>
        <v>#DIV/0!</v>
      </c>
      <c r="H13" s="114"/>
    </row>
    <row r="14" spans="1:8" ht="21.95" customHeight="1" x14ac:dyDescent="0.2">
      <c r="A14" s="69" t="s">
        <v>11</v>
      </c>
      <c r="B14" s="115">
        <v>15</v>
      </c>
      <c r="C14" s="116"/>
      <c r="D14" s="116"/>
      <c r="E14" s="117"/>
      <c r="F14" s="5" t="e">
        <f>B14/F8</f>
        <v>#DIV/0!</v>
      </c>
      <c r="G14" s="113" t="e">
        <f>B14/F9</f>
        <v>#DIV/0!</v>
      </c>
      <c r="H14" s="114"/>
    </row>
    <row r="15" spans="1:8" ht="21.95" customHeight="1" x14ac:dyDescent="0.2">
      <c r="A15" s="69" t="s">
        <v>12</v>
      </c>
      <c r="B15" s="110">
        <v>0.45</v>
      </c>
      <c r="C15" s="111"/>
      <c r="D15" s="111"/>
      <c r="E15" s="112"/>
      <c r="F15" s="5" t="e">
        <f>B15/F8</f>
        <v>#DIV/0!</v>
      </c>
      <c r="G15" s="113" t="e">
        <f>B15/F9</f>
        <v>#DIV/0!</v>
      </c>
      <c r="H15" s="114"/>
    </row>
    <row r="16" spans="1:8" ht="15" customHeight="1" x14ac:dyDescent="0.2">
      <c r="A16" s="1" t="s">
        <v>5</v>
      </c>
      <c r="H16" s="2"/>
    </row>
    <row r="17" spans="1:8" ht="18.75" customHeight="1" x14ac:dyDescent="0.25">
      <c r="A17" s="106" t="s">
        <v>30</v>
      </c>
      <c r="B17" s="107"/>
      <c r="C17" s="107"/>
      <c r="D17" s="107"/>
      <c r="E17" s="108" t="s">
        <v>28</v>
      </c>
      <c r="F17" s="109"/>
      <c r="G17" s="27" t="s">
        <v>70</v>
      </c>
      <c r="H17" s="15" t="str">
        <f>FormGerhadt!J15</f>
        <v xml:space="preserve"> 1 / 2 / 3 / 4 / NA</v>
      </c>
    </row>
    <row r="18" spans="1:8" ht="18.75" customHeight="1" x14ac:dyDescent="0.25">
      <c r="A18" s="99" t="s">
        <v>31</v>
      </c>
      <c r="B18" s="100"/>
      <c r="C18" s="100"/>
      <c r="D18" s="100"/>
      <c r="E18" s="101" t="s">
        <v>28</v>
      </c>
      <c r="F18" s="101"/>
      <c r="G18" s="25"/>
      <c r="H18" s="16"/>
    </row>
    <row r="19" spans="1:8" ht="18.75" customHeight="1" x14ac:dyDescent="0.25">
      <c r="A19" s="99" t="s">
        <v>32</v>
      </c>
      <c r="B19" s="100"/>
      <c r="C19" s="100"/>
      <c r="D19" s="100"/>
      <c r="E19" s="101" t="s">
        <v>69</v>
      </c>
      <c r="F19" s="101"/>
      <c r="G19" s="25"/>
      <c r="H19" s="16"/>
    </row>
    <row r="20" spans="1:8" ht="18.75" customHeight="1" x14ac:dyDescent="0.25">
      <c r="A20" s="99" t="s">
        <v>33</v>
      </c>
      <c r="B20" s="100"/>
      <c r="C20" s="100"/>
      <c r="D20" s="100"/>
      <c r="E20" s="101" t="s">
        <v>28</v>
      </c>
      <c r="F20" s="101"/>
      <c r="G20" s="25"/>
      <c r="H20" s="16"/>
    </row>
    <row r="21" spans="1:8" ht="18.75" customHeight="1" x14ac:dyDescent="0.25">
      <c r="A21" s="99" t="s">
        <v>34</v>
      </c>
      <c r="B21" s="100"/>
      <c r="C21" s="100"/>
      <c r="D21" s="100"/>
      <c r="E21" s="101"/>
      <c r="F21" s="101"/>
      <c r="G21" s="25"/>
      <c r="H21" s="16"/>
    </row>
    <row r="22" spans="1:8" ht="18.75" customHeight="1" x14ac:dyDescent="0.25">
      <c r="A22" s="102" t="s">
        <v>35</v>
      </c>
      <c r="B22" s="103"/>
      <c r="C22" s="103"/>
      <c r="D22" s="103"/>
      <c r="E22" s="104" t="s">
        <v>29</v>
      </c>
      <c r="F22" s="105"/>
      <c r="G22" s="26"/>
      <c r="H22" s="17"/>
    </row>
    <row r="23" spans="1:8" ht="15" customHeight="1" x14ac:dyDescent="0.2">
      <c r="A23" s="4" t="s">
        <v>16</v>
      </c>
    </row>
    <row r="24" spans="1:8" s="7" customFormat="1" ht="21.6" customHeight="1" x14ac:dyDescent="0.2">
      <c r="A24" s="38" t="s">
        <v>21</v>
      </c>
      <c r="B24" s="8"/>
      <c r="C24" s="8"/>
      <c r="D24" s="8" t="s">
        <v>22</v>
      </c>
      <c r="E24" s="8"/>
      <c r="F24" s="39" t="s">
        <v>23</v>
      </c>
      <c r="G24" s="8"/>
      <c r="H24" s="40" t="s">
        <v>24</v>
      </c>
    </row>
    <row r="25" spans="1:8" s="7" customFormat="1" ht="21.6" customHeight="1" x14ac:dyDescent="0.2">
      <c r="A25" s="9"/>
      <c r="B25" s="10"/>
      <c r="C25" s="10"/>
      <c r="D25" s="46" t="s">
        <v>25</v>
      </c>
      <c r="E25" s="10"/>
      <c r="F25" s="12" t="s">
        <v>27</v>
      </c>
      <c r="G25" s="12"/>
      <c r="H25" s="11"/>
    </row>
    <row r="26" spans="1:8" ht="60.75" customHeight="1" x14ac:dyDescent="0.2">
      <c r="A26" s="90" t="s">
        <v>18</v>
      </c>
      <c r="B26" s="91"/>
      <c r="C26" s="91"/>
      <c r="D26" s="92" t="s">
        <v>14</v>
      </c>
      <c r="E26" s="92"/>
      <c r="F26" s="13" t="s">
        <v>26</v>
      </c>
      <c r="G26" s="92" t="s">
        <v>14</v>
      </c>
      <c r="H26" s="93"/>
    </row>
    <row r="27" spans="1:8" ht="60.75" customHeight="1" x14ac:dyDescent="0.2">
      <c r="A27" s="94" t="s">
        <v>19</v>
      </c>
      <c r="B27" s="95"/>
      <c r="C27" s="95"/>
      <c r="D27" s="96" t="s">
        <v>14</v>
      </c>
      <c r="E27" s="96"/>
      <c r="F27" s="14" t="s">
        <v>15</v>
      </c>
      <c r="G27" s="97" t="s">
        <v>36</v>
      </c>
      <c r="H27" s="98"/>
    </row>
    <row r="28" spans="1:8" ht="42.75" customHeight="1" x14ac:dyDescent="0.2">
      <c r="A28" s="78" t="s">
        <v>13</v>
      </c>
      <c r="B28" s="79"/>
      <c r="C28" s="79"/>
      <c r="D28" s="79"/>
      <c r="E28" s="80"/>
      <c r="F28" s="81" t="s">
        <v>6</v>
      </c>
      <c r="G28" s="82"/>
      <c r="H28" s="83"/>
    </row>
    <row r="29" spans="1:8" ht="18" customHeight="1" x14ac:dyDescent="0.2">
      <c r="A29" s="84">
        <f>FormGerhadt!B24</f>
        <v>0</v>
      </c>
      <c r="B29" s="85"/>
      <c r="C29" s="85"/>
      <c r="D29" s="86">
        <f>FormGerhadt!B25</f>
        <v>0</v>
      </c>
      <c r="E29" s="87"/>
      <c r="F29" s="3"/>
      <c r="G29" s="88"/>
      <c r="H29" s="89"/>
    </row>
  </sheetData>
  <mergeCells count="54">
    <mergeCell ref="F4:H4"/>
    <mergeCell ref="A1:H1"/>
    <mergeCell ref="A2:C2"/>
    <mergeCell ref="D2:H2"/>
    <mergeCell ref="A3:C3"/>
    <mergeCell ref="D3:H3"/>
    <mergeCell ref="E5:F5"/>
    <mergeCell ref="G5:H5"/>
    <mergeCell ref="A6:E6"/>
    <mergeCell ref="G6:H6"/>
    <mergeCell ref="A7:B7"/>
    <mergeCell ref="C7:E7"/>
    <mergeCell ref="G7:H7"/>
    <mergeCell ref="A8:B8"/>
    <mergeCell ref="C8:E8"/>
    <mergeCell ref="G8:H8"/>
    <mergeCell ref="A9:B9"/>
    <mergeCell ref="C9:E9"/>
    <mergeCell ref="G9:H9"/>
    <mergeCell ref="A10:A11"/>
    <mergeCell ref="B10:E11"/>
    <mergeCell ref="F10:H10"/>
    <mergeCell ref="G11:H11"/>
    <mergeCell ref="B12:E12"/>
    <mergeCell ref="G12:H12"/>
    <mergeCell ref="B13:E13"/>
    <mergeCell ref="G13:H13"/>
    <mergeCell ref="B14:E14"/>
    <mergeCell ref="G14:H14"/>
    <mergeCell ref="B15:E15"/>
    <mergeCell ref="G15:H15"/>
    <mergeCell ref="A17:D17"/>
    <mergeCell ref="E17:F17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6:C26"/>
    <mergeCell ref="D26:E26"/>
    <mergeCell ref="G26:H26"/>
    <mergeCell ref="A27:C27"/>
    <mergeCell ref="D27:E27"/>
    <mergeCell ref="G27:H27"/>
    <mergeCell ref="A28:E28"/>
    <mergeCell ref="F28:H28"/>
    <mergeCell ref="A29:C29"/>
    <mergeCell ref="D29:E29"/>
    <mergeCell ref="G29:H29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4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5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6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7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8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9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FormGerhadt</vt:lpstr>
      <vt:lpstr>SAMPEL 1 </vt:lpstr>
      <vt:lpstr>SAMPEL 2</vt:lpstr>
      <vt:lpstr>SAMPEL 3</vt:lpstr>
      <vt:lpstr>SAMPEL 4</vt:lpstr>
      <vt:lpstr>SAMPEL 5</vt:lpstr>
      <vt:lpstr>SAMPEL 6</vt:lpstr>
      <vt:lpstr>SAMPEL 7</vt:lpstr>
      <vt:lpstr>SAMPEL 8</vt:lpstr>
      <vt:lpstr>SAMPEL 9</vt:lpstr>
      <vt:lpstr>SAMPEL 10</vt:lpstr>
      <vt:lpstr>SAMPEL 11</vt:lpstr>
      <vt:lpstr>SAMPEL 12</vt:lpstr>
      <vt:lpstr>SAMPEL 13</vt:lpstr>
      <vt:lpstr>SAMPEL 14)</vt:lpstr>
      <vt:lpstr>SAMPEL 15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Gunasama NPRA</cp:lastModifiedBy>
  <cp:lastPrinted>2024-04-22T02:26:22Z</cp:lastPrinted>
  <dcterms:created xsi:type="dcterms:W3CDTF">2024-04-02T02:54:16Z</dcterms:created>
  <dcterms:modified xsi:type="dcterms:W3CDTF">2024-09-10T06:25:32Z</dcterms:modified>
</cp:coreProperties>
</file>