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13_ncr:1_{BCB32080-5E82-4CD0-96E3-D33058823ED0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F15" i="5" l="1"/>
  <c r="H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9" i="3"/>
  <c r="G8" i="3"/>
  <c r="G7" i="3"/>
  <c r="H15" i="5" l="1"/>
  <c r="H14" i="5"/>
  <c r="F14" i="5"/>
  <c r="H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<sst xmlns="http://schemas.openxmlformats.org/spreadsheetml/2006/main" count="129" uniqueCount="76">
  <si>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</si>
  <si>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</si>
  <si>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</si>
  <si>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</si>
  <si>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</si>
  <si>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</si>
  <si>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</si>
  <si>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</si>
  <si>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</si>
  <si>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</si>
  <si>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</si>
  <si>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</si>
  <si>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</si>
  <si>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</si>
  <si>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</si>
  <si>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</si>
  <si>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</si>
  <si>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</si>
  <si>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</si>
  <si>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</si>
  <si>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</si>
  <si>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</si>
  <si>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</si>
  <si>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</si>
  <si>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</si>
  <si>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</si>
  <si>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</si>
  <si>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</si>
  <si>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</si>
  <si>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</si>
  <si>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</si>
  <si>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</si>
  <si>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</si>
  <si>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</si>
  <si>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</si>
  <si>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</si>
  <si>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</si>
  <si>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</si>
  <si>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</si>
  <si>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</si>
  <si>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</si>
  <si>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</si>
  <si>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</si>
  <si>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</si>
  <si>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</si>
  <si>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</si>
  <si>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</si>
  <si>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</si>
  <si>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</si>
  <si>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</si>
  <si>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</si>
  <si>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</si>
  <si>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</si>
  <si>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</si>
  <si>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</si>
  <si>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</si>
  <si>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</si>
  <si>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</si>
  <si>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</si>
  <si>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</si>
  <si>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</si>
  <si>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</si>
  <si>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</si>
  <si>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</si>
  <si>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SCAP BLK 160424</t>
  </si>
  <si>
    <t>IQC SCAP A 160424</t>
  </si>
  <si>
    <t>IQC SCAP B 160424</t>
  </si>
  <si>
    <r>
      <t xml:space="preserve"> Mix Std ID: TRAD    17</t>
    </r>
    <r>
      <rPr>
        <u/>
        <sz val="10"/>
        <color rgb="FF000000"/>
        <rFont val="Times New Roman"/>
        <family val="1"/>
      </rPr>
      <t>0424</t>
    </r>
  </si>
  <si>
    <t>RB GH(1) A 160424</t>
  </si>
  <si>
    <t>RB GH(1) B 160424</t>
  </si>
  <si>
    <t>IQC LIQ(1) BLK 160424</t>
  </si>
  <si>
    <t>IQC LIQ A 160424</t>
  </si>
  <si>
    <t>IQC LIQ B 160424</t>
  </si>
  <si>
    <t>SOFT CAPSULE</t>
  </si>
  <si>
    <t xml:space="preserve">                      IQC SCAP 160424</t>
  </si>
  <si>
    <t xml:space="preserve">                         HNO3               H2O2                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</si>
</sst>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4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5"/>
              <a:ext cx="1840541" cy="346787"/>
              <a:chOff x="5019302" y="923337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37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37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38101</xdr:rowOff>
    </xdr:from>
    <xdr:to>
      <xdr:col>5</xdr:col>
      <xdr:colOff>95250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26</xdr:row>
      <xdr:rowOff>257175</xdr:rowOff>
    </xdr:from>
    <xdr:to>
      <xdr:col>8</xdr:col>
      <xdr:colOff>533400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67400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/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51</v>
      </c>
      <c r="E3" s="115"/>
      <c r="F3" s="115"/>
      <c r="G3" s="115"/>
      <c r="H3" s="116"/>
    </row>
    <row r="4" spans="1:8" ht="19.899999999999999" customHeight="1" x14ac:dyDescent="0.2">
      <c r="A4" s="51" t="s">
        <v>57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0" t="s">
        <v>58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18">
        <f>61.95-11.812</f>
        <v>50.138000000000005</v>
      </c>
      <c r="H7" s="119"/>
    </row>
    <row r="8" spans="1:8" ht="21" customHeight="1" x14ac:dyDescent="0.2">
      <c r="A8" s="64" t="s">
        <v>5</v>
      </c>
      <c r="B8" s="65"/>
      <c r="C8" s="74" t="s">
        <v>48</v>
      </c>
      <c r="D8" s="75"/>
      <c r="E8" s="76"/>
      <c r="F8" s="30">
        <v>0.502</v>
      </c>
      <c r="G8" s="118">
        <f>61.903-11.782</f>
        <v>50.120999999999995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18">
        <f>61.97-11.786</f>
        <v>50.183999999999997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47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2">
        <f>B12/F9</f>
        <v>4.9800796812749004</v>
      </c>
      <c r="H12" s="123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0.49800796812749004</v>
      </c>
      <c r="G13" s="122">
        <f>B13/F9</f>
        <v>0.49800796812749004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2">
        <f>B14/F9</f>
        <v>9.9601593625498008</v>
      </c>
      <c r="H14" s="123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0.29880478087649404</v>
      </c>
      <c r="G15" s="122">
        <f>B15/F9</f>
        <v>0.29880478087649404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49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50</v>
      </c>
      <c r="B29" s="78"/>
      <c r="C29" s="78"/>
      <c r="D29" s="98">
        <v>45386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9" zoomScaleNormal="100" workbookViewId="0">
      <selection activeCell="H27" sqref="F26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9" ht="18.95" customHeight="1" x14ac:dyDescent="0.2">
      <c r="A2" s="106" t="s">
        <v>1</v>
      </c>
      <c r="B2" s="107"/>
      <c r="C2" s="108"/>
      <c r="D2" s="144">
        <v>2024010150</v>
      </c>
      <c r="E2" s="144"/>
      <c r="F2" s="144"/>
      <c r="G2" s="144"/>
      <c r="H2" s="144"/>
      <c r="I2" s="145"/>
    </row>
    <row r="3" spans="1:9" ht="24" customHeight="1" x14ac:dyDescent="0.2">
      <c r="A3" s="111" t="s">
        <v>2</v>
      </c>
      <c r="B3" s="112"/>
      <c r="C3" s="113"/>
      <c r="D3" s="146" t="s">
        <v>73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63</v>
      </c>
      <c r="B4" s="35"/>
      <c r="C4" s="35"/>
      <c r="D4" s="35"/>
      <c r="E4" s="35"/>
      <c r="F4" s="35"/>
      <c r="G4" s="101" t="s">
        <v>75</v>
      </c>
      <c r="H4" s="101"/>
      <c r="I4" s="102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0" t="s">
        <v>67</v>
      </c>
      <c r="I5" s="121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7">
        <v>1.5149999999999999</v>
      </c>
      <c r="G7" s="137"/>
      <c r="H7" s="134">
        <v>99.991</v>
      </c>
      <c r="I7" s="134"/>
    </row>
    <row r="8" spans="1:9" ht="21" customHeight="1" x14ac:dyDescent="0.2">
      <c r="A8" s="64" t="s">
        <v>5</v>
      </c>
      <c r="B8" s="65"/>
      <c r="C8" s="132" t="s">
        <v>74</v>
      </c>
      <c r="D8" s="132"/>
      <c r="E8" s="133"/>
      <c r="F8" s="137">
        <v>1.5229999999999999</v>
      </c>
      <c r="G8" s="137"/>
      <c r="H8" s="134">
        <v>100.376</v>
      </c>
      <c r="I8" s="134"/>
    </row>
    <row r="9" spans="1:9" ht="20.100000000000001" customHeight="1" x14ac:dyDescent="0.2">
      <c r="A9" s="64" t="s">
        <v>6</v>
      </c>
      <c r="B9" s="65"/>
      <c r="C9" s="135"/>
      <c r="D9" s="136"/>
      <c r="E9" s="136"/>
      <c r="F9" s="137">
        <v>1.5209999999999999</v>
      </c>
      <c r="G9" s="137"/>
      <c r="H9" s="134">
        <v>100.001</v>
      </c>
      <c r="I9" s="134"/>
    </row>
    <row r="10" spans="1:9" ht="48.75" customHeight="1" x14ac:dyDescent="0.2">
      <c r="A10" s="66"/>
      <c r="B10" s="45" t="s">
        <v>45</v>
      </c>
      <c r="C10" s="46"/>
      <c r="D10" s="46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7"/>
      <c r="B11" s="48"/>
      <c r="C11" s="49"/>
      <c r="D11" s="49"/>
      <c r="E11" s="50"/>
      <c r="F11" s="48" t="s">
        <v>5</v>
      </c>
      <c r="G11" s="50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2">
        <f>B12/F8</f>
        <v>4.9244911359159556</v>
      </c>
      <c r="G12" s="127"/>
      <c r="H12" s="122">
        <f>B12/F9</f>
        <v>4.9309664694280082</v>
      </c>
      <c r="I12" s="123"/>
    </row>
    <row r="13" spans="1:9" ht="21.95" customHeight="1" x14ac:dyDescent="0.2">
      <c r="A13" s="8" t="s">
        <v>13</v>
      </c>
      <c r="B13" s="42">
        <v>0.75</v>
      </c>
      <c r="C13" s="43"/>
      <c r="D13" s="43"/>
      <c r="E13" s="44"/>
      <c r="F13" s="122">
        <f>B13/F8</f>
        <v>0.49244911359159554</v>
      </c>
      <c r="G13" s="127"/>
      <c r="H13" s="122">
        <f>B13/F9</f>
        <v>0.49309664694280081</v>
      </c>
      <c r="I13" s="123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2">
        <f>B14/F8</f>
        <v>9.8489822718319111</v>
      </c>
      <c r="G14" s="127"/>
      <c r="H14" s="122">
        <f>B14/F9</f>
        <v>9.8619329388560164</v>
      </c>
      <c r="I14" s="123"/>
    </row>
    <row r="15" spans="1:9" ht="21.95" customHeight="1" x14ac:dyDescent="0.2">
      <c r="A15" s="8" t="s">
        <v>15</v>
      </c>
      <c r="B15" s="42">
        <v>0.45</v>
      </c>
      <c r="C15" s="43"/>
      <c r="D15" s="43"/>
      <c r="E15" s="44"/>
      <c r="F15" s="122">
        <f>B15/F8</f>
        <v>0.29546946815495734</v>
      </c>
      <c r="G15" s="127"/>
      <c r="H15" s="122">
        <f>B15/F9</f>
        <v>0.29585798816568049</v>
      </c>
      <c r="I15" s="123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3" t="s">
        <v>33</v>
      </c>
      <c r="F17" s="53"/>
      <c r="G17" s="53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36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36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36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6"/>
      <c r="F21" s="36"/>
      <c r="G21" s="36"/>
      <c r="H21" s="23"/>
      <c r="I21" s="24"/>
    </row>
    <row r="22" spans="1:9" ht="18.75" customHeight="1" x14ac:dyDescent="0.25">
      <c r="A22" s="40" t="s">
        <v>55</v>
      </c>
      <c r="B22" s="41"/>
      <c r="C22" s="41"/>
      <c r="D22" s="41"/>
      <c r="E22" s="37" t="s">
        <v>56</v>
      </c>
      <c r="F22" s="37"/>
      <c r="G22" s="37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39" t="s">
        <v>17</v>
      </c>
      <c r="E26" s="39"/>
      <c r="F26" s="154" t="s">
        <v>31</v>
      </c>
      <c r="G26" s="152"/>
      <c r="H26" s="39" t="s">
        <v>17</v>
      </c>
      <c r="I26" s="92"/>
    </row>
    <row r="27" spans="1:9" ht="60.75" customHeight="1" x14ac:dyDescent="0.2">
      <c r="A27" s="81" t="s">
        <v>22</v>
      </c>
      <c r="B27" s="82"/>
      <c r="C27" s="82"/>
      <c r="D27" s="100" t="s">
        <v>17</v>
      </c>
      <c r="E27" s="100"/>
      <c r="F27" s="155" t="s">
        <v>18</v>
      </c>
      <c r="G27" s="153"/>
      <c r="H27" s="125">
        <v>100.295</v>
      </c>
      <c r="I27" s="126"/>
    </row>
    <row r="28" spans="1:9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4"/>
      <c r="I28" s="85"/>
    </row>
    <row r="29" spans="1:9" ht="18" customHeight="1" x14ac:dyDescent="0.2">
      <c r="A29" s="77" t="s">
        <v>54</v>
      </c>
      <c r="B29" s="78"/>
      <c r="C29" s="78"/>
      <c r="D29" s="98">
        <v>45398</v>
      </c>
      <c r="E29" s="99"/>
      <c r="F29" s="124"/>
      <c r="G29" s="98"/>
      <c r="H29" s="96"/>
      <c r="I29" s="97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D12" sqref="D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68</v>
      </c>
      <c r="B2" s="9">
        <v>15.484</v>
      </c>
      <c r="C2" s="9">
        <v>115.634</v>
      </c>
      <c r="D2" s="9">
        <f>C2-B2</f>
        <v>100.15</v>
      </c>
      <c r="F2" s="29" t="s">
        <v>59</v>
      </c>
      <c r="G2" s="9"/>
      <c r="H2" s="9"/>
      <c r="I2" s="9">
        <f>H2-G2</f>
        <v>0</v>
      </c>
    </row>
    <row r="3" spans="1:9" x14ac:dyDescent="0.2">
      <c r="A3" s="29" t="s">
        <v>69</v>
      </c>
      <c r="B3" s="9">
        <v>12.993</v>
      </c>
      <c r="C3" s="9">
        <v>113.036</v>
      </c>
      <c r="D3" s="9">
        <f t="shared" ref="D3:D20" si="0">C3-B3</f>
        <v>100.04300000000001</v>
      </c>
      <c r="F3" s="29" t="s">
        <v>60</v>
      </c>
      <c r="G3" s="9"/>
      <c r="H3" s="9"/>
      <c r="I3" s="9">
        <f t="shared" ref="I3:I16" si="1">H3-G3</f>
        <v>0</v>
      </c>
    </row>
    <row r="4" spans="1:9" x14ac:dyDescent="0.2">
      <c r="A4" s="29" t="s">
        <v>70</v>
      </c>
      <c r="B4" s="9">
        <v>15.189</v>
      </c>
      <c r="C4" s="9">
        <v>115.24299999999999</v>
      </c>
      <c r="D4" s="9">
        <f t="shared" si="0"/>
        <v>100.054</v>
      </c>
      <c r="F4" s="29" t="s">
        <v>61</v>
      </c>
      <c r="G4" s="9"/>
      <c r="H4" s="9"/>
      <c r="I4" s="9">
        <f t="shared" si="1"/>
        <v>0</v>
      </c>
    </row>
    <row r="5" spans="1:9" x14ac:dyDescent="0.2">
      <c r="A5" s="29" t="s">
        <v>71</v>
      </c>
      <c r="B5" s="9">
        <v>15.529</v>
      </c>
      <c r="C5" s="9">
        <v>115.533</v>
      </c>
      <c r="D5" s="9">
        <f t="shared" si="0"/>
        <v>100.004</v>
      </c>
      <c r="F5" s="29" t="s">
        <v>62</v>
      </c>
      <c r="G5" s="9"/>
      <c r="H5" s="9"/>
      <c r="I5" s="9">
        <f t="shared" si="1"/>
        <v>0</v>
      </c>
    </row>
    <row r="6" spans="1:9" x14ac:dyDescent="0.2">
      <c r="A6" s="29" t="s">
        <v>72</v>
      </c>
      <c r="B6" s="9">
        <v>15.487</v>
      </c>
      <c r="C6" s="9">
        <v>115.572</v>
      </c>
      <c r="D6" s="9">
        <f t="shared" si="0"/>
        <v>100.08500000000001</v>
      </c>
      <c r="F6" s="29"/>
      <c r="G6" s="9"/>
      <c r="H6" s="9"/>
      <c r="I6" s="9">
        <f t="shared" si="1"/>
        <v>0</v>
      </c>
    </row>
    <row r="7" spans="1:9" x14ac:dyDescent="0.2">
      <c r="A7" s="28">
        <v>2024010231</v>
      </c>
      <c r="B7" s="9">
        <v>15.204000000000001</v>
      </c>
      <c r="C7" s="9">
        <v>115.328</v>
      </c>
      <c r="D7" s="9">
        <f t="shared" si="0"/>
        <v>100.124</v>
      </c>
      <c r="F7" s="28"/>
      <c r="G7" s="9"/>
      <c r="H7" s="9"/>
      <c r="I7" s="9">
        <f t="shared" si="1"/>
        <v>0</v>
      </c>
    </row>
    <row r="8" spans="1:9" x14ac:dyDescent="0.2">
      <c r="A8" s="29" t="s">
        <v>64</v>
      </c>
      <c r="B8" s="9">
        <v>12.887</v>
      </c>
      <c r="C8" s="9">
        <v>112.878</v>
      </c>
      <c r="D8" s="9">
        <f t="shared" si="0"/>
        <v>99.991</v>
      </c>
      <c r="F8" s="28"/>
      <c r="G8" s="9"/>
      <c r="H8" s="9"/>
      <c r="I8" s="9">
        <f t="shared" si="1"/>
        <v>0</v>
      </c>
    </row>
    <row r="9" spans="1:9" x14ac:dyDescent="0.2">
      <c r="A9" s="29" t="s">
        <v>65</v>
      </c>
      <c r="B9" s="9">
        <v>12.561</v>
      </c>
      <c r="C9" s="9">
        <v>112.937</v>
      </c>
      <c r="D9" s="9">
        <f t="shared" si="0"/>
        <v>100.376</v>
      </c>
      <c r="F9" s="28"/>
      <c r="G9" s="9"/>
      <c r="H9" s="9"/>
      <c r="I9" s="9">
        <f t="shared" si="1"/>
        <v>0</v>
      </c>
    </row>
    <row r="10" spans="1:9" x14ac:dyDescent="0.2">
      <c r="A10" s="29" t="s">
        <v>66</v>
      </c>
      <c r="B10" s="9">
        <v>15.372</v>
      </c>
      <c r="C10" s="9">
        <v>115.373</v>
      </c>
      <c r="D10" s="9">
        <f t="shared" si="0"/>
        <v>100.001</v>
      </c>
      <c r="F10" s="28"/>
      <c r="G10" s="9"/>
      <c r="H10" s="9"/>
      <c r="I10" s="9">
        <f t="shared" si="1"/>
        <v>0</v>
      </c>
    </row>
    <row r="11" spans="1:9" x14ac:dyDescent="0.2">
      <c r="A11" s="28">
        <v>2024010145</v>
      </c>
      <c r="B11" s="9">
        <v>15.454000000000001</v>
      </c>
      <c r="C11" s="9">
        <v>115.459</v>
      </c>
      <c r="D11" s="9">
        <f t="shared" si="0"/>
        <v>100.005</v>
      </c>
      <c r="F11" s="28"/>
      <c r="G11" s="9"/>
      <c r="H11" s="9"/>
      <c r="I11" s="9">
        <f t="shared" si="1"/>
        <v>0</v>
      </c>
    </row>
    <row r="12" spans="1:9" x14ac:dyDescent="0.2">
      <c r="A12" s="28">
        <v>2024010150</v>
      </c>
      <c r="B12" s="9">
        <v>15.489000000000001</v>
      </c>
      <c r="C12" s="9">
        <v>115.78400000000001</v>
      </c>
      <c r="D12" s="9">
        <f t="shared" si="0"/>
        <v>100.295</v>
      </c>
      <c r="F12" s="28"/>
      <c r="G12" s="9"/>
      <c r="H12" s="9"/>
      <c r="I12" s="9">
        <f t="shared" si="1"/>
        <v>0</v>
      </c>
    </row>
    <row r="13" spans="1:9" x14ac:dyDescent="0.2">
      <c r="A13" s="28">
        <v>2024010151</v>
      </c>
      <c r="B13" s="9">
        <v>12.968</v>
      </c>
      <c r="C13" s="9">
        <v>112.992</v>
      </c>
      <c r="D13" s="9">
        <f t="shared" si="0"/>
        <v>100.024</v>
      </c>
      <c r="F13" s="28"/>
      <c r="G13" s="9"/>
      <c r="H13" s="9"/>
      <c r="I13" s="9">
        <f t="shared" si="1"/>
        <v>0</v>
      </c>
    </row>
    <row r="14" spans="1:9" x14ac:dyDescent="0.2">
      <c r="A14" s="28">
        <v>2024010232</v>
      </c>
      <c r="B14" s="9">
        <v>15.791</v>
      </c>
      <c r="C14" s="9">
        <v>115.795</v>
      </c>
      <c r="D14" s="9">
        <f t="shared" si="0"/>
        <v>100.004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2024-04-22T03:08:11Z</cp:lastPrinted>
  <dcterms:created xsi:type="dcterms:W3CDTF">2024-04-02T02:54:16Z</dcterms:created>
  <dcterms:modified xsi:type="dcterms:W3CDTF">2024-04-22T03:26:18Z</dcterms:modified>
</cp:coreProperties>
</file>