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Pengecaian\"/>
    </mc:Choice>
  </mc:AlternateContent>
  <xr:revisionPtr revIDLastSave="0" documentId="13_ncr:1_{7BDC5F47-7336-4B2E-B0CC-7651B0D2BDAA}" xr6:coauthVersionLast="36" xr6:coauthVersionMax="36" xr10:uidLastSave="{00000000-0000-0000-0000-000000000000}"/>
  <bookViews>
    <workbookView xWindow="0" yWindow="0" windowWidth="20490" windowHeight="7545" activeTab="1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12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<sst xmlns="http://schemas.openxmlformats.org/spreadsheetml/2006/main" count="223" uniqueCount="139">
  <si>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</si>
  <si>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</si>
  <si>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</si>
  <si>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</si>
  <si>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</si>
  <si>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</si>
  <si>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</si>
  <si>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</si>
  <si>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</si>
  <si>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</si>
  <si>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</si>
  <si>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</si>
  <si>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</si>
  <si>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</si>
  <si>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</si>
  <si>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</si>
  <si>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</si>
  <si>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</si>
  <si>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</si>
  <si>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</si>
  <si>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</si>
  <si>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</si>
  <si>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</si>
  <si>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</si>
  <si>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</si>
  <si>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</si>
  <si>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</si>
  <si>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</si>
  <si>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</si>
  <si>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</si>
  <si>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</si>
  <si>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</si>
  <si>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</si>
  <si>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</si>
  <si>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</si>
  <si>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</si>
  <si>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</si>
  <si>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</si>
  <si>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</si>
  <si>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</si>
  <si>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</si>
  <si>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</si>
  <si>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</si>
  <si>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</si>
  <si>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</si>
  <si>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</si>
  <si>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</si>
  <si>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</si>
  <si>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</si>
  <si>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</si>
  <si>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</si>
  <si>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</si>
  <si>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</si>
  <si>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</si>
  <si>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</si>
  <si>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</si>
  <si>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</si>
  <si>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</si>
  <si>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</si>
  <si>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</si>
  <si>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</si>
  <si>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</si>
  <si>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</si>
  <si>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</si>
  <si>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</si>
  <si>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</si>
  <si>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</si>
  <si>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</si>
  <si>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</si>
  <si>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</si>
  <si>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</si>
  <si>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</si>
  <si>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</si>
  <si>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</si>
  <si>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</si>
  <si>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</si>
  <si>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</si>
  <si>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</si>
  <si>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</si>
  <si>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</si>
  <si>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</si>
  <si>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</si>
  <si>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</si>
  <si>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</si>
  <si>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</si>
  <si>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</si>
  <si>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</si>
  <si>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</si>
  <si>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</si>
  <si>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</si>
  <si>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</si>
  <si>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</si>
  <si>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</si>
  <si>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</si>
  <si>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</si>
  <si>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</si>
  <si>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</si>
  <si>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</si>
  <si>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</si>
  <si>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</si>
  <si>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</si>
  <si>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</si>
  <si>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</si>
  <si>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</si>
  <si>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</si>
  <si>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</si>
  <si>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</si>
  <si>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</si>
  <si>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</si>
  <si>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</si>
  <si>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</si>
  <si>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</si>
  <si>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</si>
  <si>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</si>
  <si>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</si>
  <si>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</si>
  <si>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</si>
  <si>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</si>
  <si>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</si>
  <si>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</si>
  <si>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</si>
  <si>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</si>
  <si>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</si>
  <si>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</si>
  <si>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</si>
  <si>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</si>
  <si>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</si>
  <si>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</si>
  <si>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</si>
  <si>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</si>
  <si>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</si>
  <si>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</si>
  <si>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</si>
  <si>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</si>
  <si>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</si>
  <si>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</si>
  <si>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B (&gt;18mm)</t>
  </si>
  <si>
    <t>Tidak</t>
  </si>
  <si>
    <t>0.1M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</si>
</sst>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3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3" fillId="0" borderId="11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 applyBorder="1" applyAlignment="1"/>
    <xf numFmtId="0" fontId="2" fillId="0" borderId="12" xfId="0" applyFont="1" applyBorder="1" applyAlignment="1"/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5" borderId="27" xfId="0" applyFill="1" applyBorder="1" applyAlignment="1">
      <alignment horizontal="center"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71"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checked="Checked" fmlaLink="Form!$E$11" lockText="1" noThreeD="1"/>
</file>

<file path=xl/ctrlProps/ctrlProp16.xml><?xml version="1.0" encoding="utf-8"?>
<formControlPr xmlns="http://schemas.microsoft.com/office/spreadsheetml/2009/9/main" objectType="CheckBox" fmlaLink="Form!$E$10" lockText="1" noThreeD="1"/>
</file>

<file path=xl/ctrlProps/ctrlProp17.xml><?xml version="1.0" encoding="utf-8"?>
<formControlPr xmlns="http://schemas.microsoft.com/office/spreadsheetml/2009/9/main" objectType="CheckBox" checked="Checked" fmlaLink="Form!$E$13" lockText="1" noThreeD="1"/>
</file>

<file path=xl/ctrlProps/ctrlProp18.xml><?xml version="1.0" encoding="utf-8"?>
<formControlPr xmlns="http://schemas.microsoft.com/office/spreadsheetml/2009/9/main" objectType="CheckBox" fmlaLink="Form!$E$12" lockText="1" noThreeD="1"/>
</file>

<file path=xl/ctrlProps/ctrlProp19.xml><?xml version="1.0" encoding="utf-8"?>
<formControlPr xmlns="http://schemas.microsoft.com/office/spreadsheetml/2009/9/main" objectType="CheckBox" checked="Checked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fmlaLink="Form!$E$16" lockText="1" noThreeD="1"/>
</file>

<file path=xl/ctrlProps/ctrlProp22.xml><?xml version="1.0" encoding="utf-8"?>
<formControlPr xmlns="http://schemas.microsoft.com/office/spreadsheetml/2009/9/main" objectType="CheckBox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12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1212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F7" sqref="F7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N54"/>
  <sheetViews>
    <sheetView tabSelected="1" topLeftCell="A16" workbookViewId="0">
      <selection activeCell="B32" sqref="B32"/>
    </sheetView>
  </sheetViews>
  <sheetFormatPr defaultRowHeight="15" x14ac:dyDescent="0.25"/>
  <cols>
    <col min="1" max="1" width="36.140625" style="7" bestFit="1" customWidth="1"/>
    <col min="2" max="2" width="34.140625" customWidth="1"/>
    <col min="8" max="8" width="11.85546875" customWidth="1"/>
    <col min="10" max="10" width="10" bestFit="1" customWidth="1"/>
  </cols>
  <sheetData>
    <row r="1" spans="1:14" x14ac:dyDescent="0.25">
      <c r="D1" s="104"/>
      <c r="E1" s="93"/>
      <c r="F1" s="93"/>
      <c r="G1" s="93"/>
      <c r="H1" s="93"/>
      <c r="I1" s="93"/>
      <c r="J1" s="93"/>
      <c r="K1" s="93"/>
      <c r="L1" s="93"/>
      <c r="M1" s="104"/>
    </row>
    <row r="2" spans="1:14" x14ac:dyDescent="0.25">
      <c r="A2" s="232" t="s">
        <v>125</v>
      </c>
      <c r="B2" s="92"/>
      <c r="D2" s="104"/>
      <c r="E2" s="93"/>
      <c r="F2" s="93"/>
      <c r="G2" s="93"/>
      <c r="H2" s="93"/>
      <c r="I2" s="93"/>
      <c r="J2" s="93"/>
      <c r="K2" s="93"/>
      <c r="L2" s="93"/>
      <c r="M2" s="104"/>
    </row>
    <row r="3" spans="1:14" x14ac:dyDescent="0.25">
      <c r="A3" s="232" t="s">
        <v>126</v>
      </c>
      <c r="B3" s="96"/>
      <c r="D3" s="104"/>
      <c r="E3" s="93"/>
      <c r="F3" s="93" t="b">
        <f>IF(B7="Tablet tidak bersalut", TRUE)</f>
        <v>0</v>
      </c>
      <c r="G3" s="93" t="s">
        <v>135</v>
      </c>
      <c r="H3" s="93"/>
      <c r="I3" s="93"/>
      <c r="J3" s="93"/>
      <c r="K3" s="93"/>
      <c r="L3" s="93"/>
      <c r="M3" s="104"/>
    </row>
    <row r="4" spans="1:14" ht="30" customHeight="1" x14ac:dyDescent="0.25">
      <c r="A4" s="106"/>
      <c r="B4" s="107"/>
      <c r="C4" s="104"/>
      <c r="D4" s="104"/>
      <c r="E4" s="93"/>
      <c r="F4" s="93"/>
      <c r="G4" s="93"/>
      <c r="H4" s="93"/>
      <c r="I4" s="93"/>
      <c r="J4" s="93"/>
      <c r="K4" s="93"/>
      <c r="L4" s="93"/>
      <c r="M4" s="104"/>
      <c r="N4" s="104"/>
    </row>
    <row r="5" spans="1:14" x14ac:dyDescent="0.25">
      <c r="C5" s="243"/>
      <c r="D5" s="104"/>
      <c r="E5" s="104"/>
      <c r="F5" s="104"/>
      <c r="G5" s="104"/>
      <c r="H5" s="104"/>
      <c r="I5" s="104"/>
      <c r="J5" s="104"/>
      <c r="K5" s="104"/>
      <c r="L5" s="104"/>
      <c r="M5" s="243"/>
      <c r="N5" s="104"/>
    </row>
    <row r="6" spans="1:14" ht="23.25" x14ac:dyDescent="0.35">
      <c r="A6" s="103" t="s">
        <v>87</v>
      </c>
      <c r="B6" s="242"/>
      <c r="C6" s="243"/>
      <c r="D6" s="104"/>
      <c r="E6" s="104"/>
      <c r="F6" s="104" t="b">
        <f>IF(B7="Tablet bersalut filem", TRUE)</f>
        <v>0</v>
      </c>
      <c r="G6" s="104" t="s">
        <v>95</v>
      </c>
      <c r="H6" s="104"/>
      <c r="I6" s="104"/>
      <c r="J6" s="104"/>
      <c r="K6" s="104"/>
      <c r="L6" s="104"/>
      <c r="M6" s="243"/>
      <c r="N6" s="104"/>
    </row>
    <row r="7" spans="1:14" x14ac:dyDescent="0.25">
      <c r="A7" s="98" t="s">
        <v>88</v>
      </c>
      <c r="B7" s="95" t="s">
        <v>90</v>
      </c>
      <c r="C7" s="243"/>
      <c r="D7" s="104"/>
      <c r="E7" s="104"/>
      <c r="F7" s="104" t="b">
        <f>IF(B7="Tablet bersalut gula", TRUE)</f>
        <v>0</v>
      </c>
      <c r="G7" s="104" t="s">
        <v>96</v>
      </c>
      <c r="H7" s="104"/>
      <c r="I7" s="104"/>
      <c r="J7" s="104"/>
      <c r="K7" s="104"/>
      <c r="L7" s="104"/>
      <c r="M7" s="243"/>
      <c r="N7" s="104"/>
    </row>
    <row r="8" spans="1:14" x14ac:dyDescent="0.25">
      <c r="A8" s="98" t="s">
        <v>89</v>
      </c>
      <c r="B8" s="95" t="s">
        <v>90</v>
      </c>
      <c r="C8" s="243"/>
      <c r="D8" s="104"/>
      <c r="E8" s="104" t="b">
        <f>IF(B8="VK1", TRUE)</f>
        <v>0</v>
      </c>
      <c r="F8" s="104" t="b">
        <f>IF(B7="Tablet bersalut enterik", TRUE)</f>
        <v>0</v>
      </c>
      <c r="G8" s="104" t="s">
        <v>91</v>
      </c>
      <c r="H8" s="104"/>
      <c r="I8" s="104"/>
      <c r="J8" s="104"/>
      <c r="K8" s="104"/>
      <c r="L8" s="104"/>
      <c r="M8" s="243"/>
      <c r="N8" s="104"/>
    </row>
    <row r="9" spans="1:14" x14ac:dyDescent="0.25">
      <c r="A9" s="98" t="s">
        <v>80</v>
      </c>
      <c r="B9" s="94">
        <v>12</v>
      </c>
      <c r="C9" s="243"/>
      <c r="D9" s="104"/>
      <c r="E9" s="104" t="b">
        <f>IF(B8="VK2", TRUE)</f>
        <v>0</v>
      </c>
      <c r="F9" s="104" t="b">
        <f>IF(B7="Kapsul keras", TRUE)</f>
        <v>0</v>
      </c>
      <c r="G9" s="104" t="s">
        <v>92</v>
      </c>
      <c r="H9" s="104"/>
      <c r="I9" s="104"/>
      <c r="J9" s="104"/>
      <c r="K9" s="104"/>
      <c r="L9" s="104"/>
      <c r="M9" s="243"/>
      <c r="N9" s="104"/>
    </row>
    <row r="10" spans="1:14" x14ac:dyDescent="0.25">
      <c r="A10" s="98" t="s">
        <v>97</v>
      </c>
      <c r="B10" s="94">
        <v>1</v>
      </c>
      <c r="C10" s="243"/>
      <c r="D10" s="104"/>
      <c r="E10" s="104" t="b">
        <f>IF(B11="A (&lt;18mm)", TRUE)</f>
        <v>0</v>
      </c>
      <c r="F10" s="104" t="b">
        <f>IF(B7="Kapsul lembut", TRUE)</f>
        <v>0</v>
      </c>
      <c r="G10" s="104" t="s">
        <v>93</v>
      </c>
      <c r="H10" s="104"/>
      <c r="I10" s="104"/>
      <c r="J10" s="104">
        <v>150187237</v>
      </c>
      <c r="K10" s="104"/>
      <c r="L10" s="104"/>
      <c r="M10" s="243"/>
      <c r="N10" s="104"/>
    </row>
    <row r="11" spans="1:14" x14ac:dyDescent="0.25">
      <c r="A11" s="98" t="s">
        <v>98</v>
      </c>
      <c r="B11" s="95" t="s">
        <v>136</v>
      </c>
      <c r="C11" s="243"/>
      <c r="D11" s="104"/>
      <c r="E11" s="104" t="b">
        <f>IF(B11="B (&gt;18mm)", TRUE)</f>
        <v>1</v>
      </c>
      <c r="F11" s="104" t="b">
        <f>IF(B7="Kapsul bersalut enterik", TRUE)</f>
        <v>0</v>
      </c>
      <c r="G11" s="104" t="s">
        <v>91</v>
      </c>
      <c r="H11" s="104"/>
      <c r="I11" s="104"/>
      <c r="J11" s="104" t="s">
        <v>100</v>
      </c>
      <c r="K11" s="104"/>
      <c r="L11" s="104"/>
      <c r="M11" s="243"/>
      <c r="N11" s="104"/>
    </row>
    <row r="12" spans="1:14" x14ac:dyDescent="0.25">
      <c r="A12" s="98" t="s">
        <v>99</v>
      </c>
      <c r="B12" s="94" t="s">
        <v>100</v>
      </c>
      <c r="C12" s="243"/>
      <c r="D12" s="104"/>
      <c r="E12" s="104" t="b">
        <f>IF(B12=150187237, TRUE)</f>
        <v>0</v>
      </c>
      <c r="F12" s="104" t="b">
        <f>IF(B7="Pil keras", TRUE)</f>
        <v>0</v>
      </c>
      <c r="G12" s="104" t="s">
        <v>94</v>
      </c>
      <c r="H12" s="104"/>
      <c r="I12" s="104"/>
      <c r="J12" s="104"/>
      <c r="K12" s="104"/>
      <c r="L12" s="104"/>
      <c r="M12" s="243"/>
      <c r="N12" s="104"/>
    </row>
    <row r="13" spans="1:14" x14ac:dyDescent="0.25">
      <c r="A13" s="231" t="s">
        <v>101</v>
      </c>
      <c r="B13" s="94">
        <v>1212</v>
      </c>
      <c r="C13" s="243"/>
      <c r="D13" s="104"/>
      <c r="E13" s="104" t="b">
        <f>IF(B12="Lain-lain", TRUE)</f>
        <v>1</v>
      </c>
      <c r="F13" s="104"/>
      <c r="G13" s="104"/>
      <c r="H13" s="104"/>
      <c r="I13" s="104"/>
      <c r="J13" s="104"/>
      <c r="K13" s="104"/>
      <c r="L13" s="104"/>
      <c r="M13" s="243"/>
      <c r="N13" s="104"/>
    </row>
    <row r="14" spans="1:14" x14ac:dyDescent="0.25">
      <c r="A14" s="241" t="s">
        <v>102</v>
      </c>
      <c r="B14" s="241"/>
      <c r="C14" s="243"/>
      <c r="D14" s="104"/>
      <c r="E14" s="104" t="s">
        <v>134</v>
      </c>
      <c r="F14" s="104" t="b">
        <f>OR(Form!F9=TRUE, Form!F10=TRUE)</f>
        <v>0</v>
      </c>
      <c r="G14" s="104"/>
      <c r="H14" s="104"/>
      <c r="I14" s="104"/>
      <c r="J14" s="104"/>
      <c r="K14" s="104"/>
      <c r="L14" s="104"/>
      <c r="M14" s="243"/>
      <c r="N14" s="104"/>
    </row>
    <row r="15" spans="1:14" ht="33" customHeight="1" x14ac:dyDescent="0.25">
      <c r="A15" s="232" t="s">
        <v>103</v>
      </c>
      <c r="B15" s="91"/>
      <c r="C15" s="243"/>
      <c r="D15" s="104"/>
      <c r="E15" s="104"/>
      <c r="F15" s="104"/>
      <c r="G15" s="104"/>
      <c r="H15" s="104"/>
      <c r="I15" s="104"/>
      <c r="J15" s="104"/>
      <c r="K15" s="104"/>
      <c r="L15" s="104"/>
      <c r="M15" s="243"/>
      <c r="N15" s="104"/>
    </row>
    <row r="16" spans="1:14" x14ac:dyDescent="0.25">
      <c r="A16" s="98" t="s">
        <v>104</v>
      </c>
      <c r="B16" s="94" t="s">
        <v>137</v>
      </c>
      <c r="C16" s="243"/>
      <c r="D16" s="104"/>
      <c r="E16" s="104" t="b">
        <f>IF(B16="YA", TRUE)</f>
        <v>0</v>
      </c>
      <c r="F16" s="104" t="b">
        <f>IF(B16="TIDAK", TRUE)</f>
        <v>1</v>
      </c>
      <c r="G16" s="104"/>
      <c r="H16" s="104"/>
      <c r="I16" s="104"/>
      <c r="J16" s="104"/>
      <c r="K16" s="104"/>
      <c r="L16" s="104"/>
      <c r="M16" s="243"/>
      <c r="N16" s="104"/>
    </row>
    <row r="17" spans="1:14" x14ac:dyDescent="0.25">
      <c r="A17" s="98" t="s">
        <v>105</v>
      </c>
      <c r="B17" s="94" t="s">
        <v>138</v>
      </c>
      <c r="C17" s="243"/>
      <c r="D17" s="104"/>
      <c r="E17" s="104" t="b">
        <f>IF(B17="AIR", TRUE)</f>
        <v>0</v>
      </c>
      <c r="F17" s="104" t="b">
        <v>0</v>
      </c>
      <c r="G17" s="104"/>
      <c r="H17" s="104"/>
      <c r="I17" s="104"/>
      <c r="J17" s="104"/>
      <c r="K17" s="104"/>
      <c r="L17" s="104"/>
      <c r="M17" s="243"/>
      <c r="N17" s="104"/>
    </row>
    <row r="18" spans="1:14" x14ac:dyDescent="0.25">
      <c r="A18" s="98" t="s">
        <v>106</v>
      </c>
      <c r="B18" s="94"/>
      <c r="C18" s="243"/>
      <c r="D18" s="104"/>
      <c r="E18" s="104"/>
      <c r="F18" s="104"/>
      <c r="G18" s="104"/>
      <c r="H18" s="104"/>
      <c r="I18" s="104"/>
      <c r="J18" s="104"/>
      <c r="K18" s="104"/>
      <c r="L18" s="104"/>
      <c r="M18" s="243"/>
      <c r="N18" s="104"/>
    </row>
    <row r="19" spans="1:14" x14ac:dyDescent="0.25">
      <c r="A19" s="232" t="s">
        <v>107</v>
      </c>
      <c r="B19" s="91"/>
      <c r="C19" s="243"/>
      <c r="D19" s="104"/>
      <c r="E19" s="104"/>
      <c r="F19" s="104"/>
      <c r="G19" s="104"/>
      <c r="H19" s="104"/>
      <c r="I19" s="104"/>
      <c r="J19" s="104"/>
      <c r="K19" s="104"/>
      <c r="L19" s="104"/>
      <c r="M19" s="243"/>
      <c r="N19" s="104"/>
    </row>
    <row r="20" spans="1:14" x14ac:dyDescent="0.25">
      <c r="A20" s="98" t="s">
        <v>104</v>
      </c>
      <c r="B20" s="94" t="s">
        <v>137</v>
      </c>
      <c r="C20" s="243"/>
      <c r="D20" s="104"/>
      <c r="E20" s="104"/>
      <c r="F20" s="104"/>
      <c r="G20" s="104"/>
      <c r="H20" s="104"/>
      <c r="I20" s="104"/>
      <c r="J20" s="104"/>
      <c r="K20" s="104"/>
      <c r="L20" s="104"/>
      <c r="M20" s="243"/>
      <c r="N20" s="104"/>
    </row>
    <row r="21" spans="1:14" x14ac:dyDescent="0.25">
      <c r="A21" s="98" t="s">
        <v>105</v>
      </c>
      <c r="B21" s="94" t="s">
        <v>138</v>
      </c>
      <c r="C21" s="243"/>
      <c r="D21" s="104"/>
      <c r="E21" s="104"/>
      <c r="F21" s="104"/>
      <c r="G21" s="104"/>
      <c r="H21" s="104"/>
      <c r="I21" s="104"/>
      <c r="J21" s="104"/>
      <c r="K21" s="104"/>
      <c r="L21" s="104"/>
      <c r="M21" s="243"/>
      <c r="N21" s="104"/>
    </row>
    <row r="22" spans="1:14" x14ac:dyDescent="0.25">
      <c r="A22" s="98" t="s">
        <v>106</v>
      </c>
      <c r="B22" s="94"/>
      <c r="C22" s="104"/>
      <c r="D22" s="104"/>
      <c r="E22" s="93"/>
      <c r="F22" s="93"/>
      <c r="G22" s="93"/>
      <c r="H22" s="93"/>
      <c r="I22" s="93"/>
      <c r="J22" s="93"/>
      <c r="K22" s="93"/>
      <c r="L22" s="93"/>
      <c r="M22" s="104"/>
      <c r="N22" s="104"/>
    </row>
    <row r="23" spans="1:14" x14ac:dyDescent="0.25">
      <c r="A23" s="98" t="s">
        <v>108</v>
      </c>
      <c r="B23" s="94"/>
      <c r="C23" s="104"/>
      <c r="D23" s="104"/>
      <c r="E23" s="93"/>
      <c r="F23" s="93"/>
      <c r="G23" s="93"/>
      <c r="H23" s="93"/>
      <c r="I23" s="93"/>
      <c r="J23" s="93"/>
      <c r="K23" s="93"/>
      <c r="L23" s="93"/>
      <c r="M23" s="104"/>
      <c r="N23" s="104"/>
    </row>
    <row r="24" spans="1:14" x14ac:dyDescent="0.25">
      <c r="A24" s="241" t="s">
        <v>109</v>
      </c>
      <c r="B24" s="241"/>
      <c r="C24" s="104"/>
      <c r="D24" s="104"/>
      <c r="E24" s="93"/>
      <c r="F24" s="93"/>
      <c r="G24" s="93"/>
      <c r="H24" s="93"/>
      <c r="I24" s="93"/>
      <c r="J24" s="93"/>
      <c r="K24" s="93"/>
      <c r="L24" s="93"/>
      <c r="M24" s="104"/>
      <c r="N24" s="104"/>
    </row>
    <row r="25" spans="1:14" x14ac:dyDescent="0.25">
      <c r="A25" s="98" t="s">
        <v>110</v>
      </c>
      <c r="B25" s="94"/>
      <c r="C25" s="104"/>
      <c r="D25" s="104"/>
      <c r="E25" s="93" t="b">
        <f>IF(B25&gt;0, TRUE)</f>
        <v>0</v>
      </c>
      <c r="F25" s="93"/>
      <c r="G25" s="93"/>
      <c r="H25" s="93"/>
      <c r="I25" s="93"/>
      <c r="J25" s="93"/>
      <c r="K25" s="93"/>
      <c r="L25" s="93"/>
      <c r="M25" s="104"/>
      <c r="N25" s="104"/>
    </row>
    <row r="26" spans="1:14" x14ac:dyDescent="0.25">
      <c r="A26" s="98" t="s">
        <v>111</v>
      </c>
      <c r="B26" s="94"/>
      <c r="C26" s="104"/>
      <c r="D26" s="104"/>
      <c r="E26" s="93" t="b">
        <f>IF(B26&gt;0, TRUE)</f>
        <v>0</v>
      </c>
      <c r="F26" s="93"/>
      <c r="G26" s="93"/>
      <c r="H26" s="93"/>
      <c r="I26" s="93"/>
      <c r="J26" s="93"/>
      <c r="K26" s="93"/>
      <c r="L26" s="93"/>
      <c r="M26" s="104"/>
      <c r="N26" s="104"/>
    </row>
    <row r="27" spans="1:14" x14ac:dyDescent="0.25">
      <c r="A27" s="240" t="s">
        <v>10</v>
      </c>
      <c r="B27" s="240"/>
      <c r="C27" s="104"/>
      <c r="D27" s="104"/>
      <c r="E27" s="93"/>
      <c r="F27" s="93"/>
      <c r="G27" s="93"/>
      <c r="H27" s="93"/>
      <c r="I27" s="93"/>
      <c r="J27" s="93"/>
      <c r="K27" s="93"/>
      <c r="L27" s="93"/>
      <c r="M27" s="104"/>
      <c r="N27" s="104"/>
    </row>
    <row r="28" spans="1:14" x14ac:dyDescent="0.25">
      <c r="A28" s="98" t="s">
        <v>112</v>
      </c>
      <c r="B28" s="94"/>
      <c r="C28" s="104"/>
      <c r="D28" s="104"/>
      <c r="E28" s="93" t="b">
        <f>IF(B28&gt;0, TRUE)</f>
        <v>0</v>
      </c>
      <c r="F28" s="93"/>
      <c r="G28" s="93"/>
      <c r="H28" s="93"/>
      <c r="I28" s="93"/>
      <c r="J28" s="93"/>
      <c r="K28" s="93"/>
      <c r="L28" s="93"/>
      <c r="M28" s="104"/>
      <c r="N28" s="104"/>
    </row>
    <row r="29" spans="1:14" ht="16.5" customHeight="1" x14ac:dyDescent="0.25">
      <c r="A29" s="98" t="s">
        <v>113</v>
      </c>
      <c r="B29" s="94" t="s">
        <v>90</v>
      </c>
      <c r="C29" s="104"/>
      <c r="D29" s="104"/>
      <c r="E29" s="93" t="b">
        <f>IF(B29="Ya", TRUE)</f>
        <v>0</v>
      </c>
      <c r="F29" s="93"/>
      <c r="G29" s="93"/>
      <c r="H29" s="93"/>
      <c r="I29" s="93"/>
      <c r="J29" s="93"/>
      <c r="K29" s="93"/>
      <c r="L29" s="93"/>
      <c r="M29" s="104"/>
      <c r="N29" s="104"/>
    </row>
    <row r="30" spans="1:14" ht="26.25" customHeight="1" x14ac:dyDescent="0.25">
      <c r="A30" s="98" t="s">
        <v>36</v>
      </c>
      <c r="B30" s="94" t="s">
        <v>90</v>
      </c>
      <c r="C30" s="104"/>
      <c r="D30" s="104"/>
      <c r="E30" s="93" t="b">
        <f>IF(B30="Ya", TRUE)</f>
        <v>0</v>
      </c>
      <c r="F30" s="93"/>
      <c r="G30" s="93"/>
      <c r="H30" s="93"/>
      <c r="I30" s="93"/>
      <c r="J30" s="93"/>
      <c r="K30" s="93"/>
      <c r="L30" s="93"/>
      <c r="M30" s="104"/>
      <c r="N30" s="104"/>
    </row>
    <row r="31" spans="1:14" ht="26.25" customHeight="1" x14ac:dyDescent="0.25">
      <c r="A31" s="239" t="s">
        <v>73</v>
      </c>
      <c r="B31" s="239"/>
      <c r="C31" s="105"/>
      <c r="D31" s="105"/>
      <c r="E31" s="234"/>
      <c r="F31" s="93"/>
      <c r="G31" s="93"/>
      <c r="H31" s="93"/>
      <c r="I31" s="93"/>
      <c r="J31" s="93"/>
      <c r="K31" s="93"/>
      <c r="L31" s="93"/>
      <c r="M31" s="104"/>
      <c r="N31" s="104"/>
    </row>
    <row r="32" spans="1:14" x14ac:dyDescent="0.25">
      <c r="A32" s="98" t="s">
        <v>114</v>
      </c>
      <c r="B32" s="94" t="s">
        <v>90</v>
      </c>
      <c r="C32" s="104"/>
      <c r="D32" s="104"/>
      <c r="E32" s="93" t="b">
        <f>IF(B32="Ya", TRUE)</f>
        <v>0</v>
      </c>
      <c r="F32" s="93"/>
      <c r="G32" s="93"/>
      <c r="H32" s="93"/>
      <c r="I32" s="93"/>
      <c r="J32" s="93"/>
      <c r="K32" s="93"/>
      <c r="L32" s="93"/>
      <c r="M32" s="104"/>
      <c r="N32" s="104"/>
    </row>
    <row r="33" spans="1:14" x14ac:dyDescent="0.25">
      <c r="A33" s="98" t="s">
        <v>115</v>
      </c>
      <c r="B33" s="94" t="s">
        <v>90</v>
      </c>
      <c r="C33" s="104"/>
      <c r="D33" s="104"/>
      <c r="E33" s="93" t="b">
        <f>IF(B33="Ya", TRUE)</f>
        <v>0</v>
      </c>
      <c r="F33" s="93"/>
      <c r="G33" s="93"/>
      <c r="H33" s="93"/>
      <c r="I33" s="93"/>
      <c r="J33" s="93"/>
      <c r="K33" s="93"/>
      <c r="L33" s="93"/>
      <c r="M33" s="104"/>
      <c r="N33" s="104"/>
    </row>
    <row r="34" spans="1:14" x14ac:dyDescent="0.25">
      <c r="A34" s="235" t="s">
        <v>116</v>
      </c>
      <c r="B34" s="235"/>
      <c r="C34" s="104"/>
      <c r="D34" s="104"/>
      <c r="E34" s="93"/>
      <c r="F34" s="93"/>
      <c r="G34" s="93"/>
      <c r="H34" s="93"/>
      <c r="I34" s="93"/>
      <c r="J34" s="93"/>
      <c r="K34" s="93"/>
      <c r="L34" s="93"/>
      <c r="M34" s="104"/>
      <c r="N34" s="104"/>
    </row>
    <row r="35" spans="1:14" x14ac:dyDescent="0.25">
      <c r="A35" s="232" t="s">
        <v>103</v>
      </c>
      <c r="B35" s="236"/>
      <c r="C35" s="104"/>
      <c r="D35" s="104"/>
      <c r="E35" s="93"/>
      <c r="F35" s="93"/>
      <c r="G35" s="93"/>
      <c r="H35" s="93"/>
      <c r="I35" s="93"/>
      <c r="J35" s="93"/>
      <c r="K35" s="93"/>
      <c r="L35" s="93"/>
      <c r="M35" s="104"/>
      <c r="N35" s="104"/>
    </row>
    <row r="36" spans="1:14" x14ac:dyDescent="0.25">
      <c r="A36" s="237" t="s">
        <v>117</v>
      </c>
      <c r="B36" s="94"/>
      <c r="C36" s="104"/>
      <c r="D36" s="104"/>
      <c r="E36" s="93" t="b">
        <f>IF(B36&gt;0, TRUE)</f>
        <v>0</v>
      </c>
      <c r="F36" s="93"/>
      <c r="G36" s="93"/>
      <c r="H36" s="93"/>
      <c r="I36" s="93"/>
      <c r="J36" s="93"/>
      <c r="K36" s="93"/>
      <c r="L36" s="93"/>
      <c r="M36" s="104"/>
      <c r="N36" s="104"/>
    </row>
    <row r="37" spans="1:14" x14ac:dyDescent="0.25">
      <c r="A37" s="232" t="s">
        <v>107</v>
      </c>
      <c r="B37" s="91"/>
      <c r="E37" s="93"/>
      <c r="F37" s="93"/>
      <c r="G37" s="93"/>
      <c r="H37" s="93"/>
      <c r="I37" s="93"/>
      <c r="J37" s="93"/>
      <c r="K37" s="93"/>
      <c r="L37" s="93"/>
    </row>
    <row r="38" spans="1:14" x14ac:dyDescent="0.25">
      <c r="A38" s="237" t="s">
        <v>119</v>
      </c>
      <c r="B38" s="94"/>
      <c r="E38" s="93" t="b">
        <f>IF(B38&gt;0, TRUE)</f>
        <v>0</v>
      </c>
      <c r="F38" s="93"/>
      <c r="G38" s="93"/>
      <c r="H38" s="93"/>
      <c r="I38" s="93"/>
      <c r="J38" s="93"/>
      <c r="K38" s="93"/>
      <c r="L38" s="93"/>
    </row>
    <row r="39" spans="1:14" x14ac:dyDescent="0.25">
      <c r="A39" s="237" t="s">
        <v>118</v>
      </c>
      <c r="B39" s="94"/>
      <c r="E39" s="93" t="b">
        <f>IF(B39&gt;0, TRUE)</f>
        <v>0</v>
      </c>
      <c r="F39" s="93"/>
      <c r="G39" s="93"/>
      <c r="H39" s="93"/>
      <c r="I39" s="93"/>
      <c r="J39" s="93"/>
      <c r="K39" s="93"/>
      <c r="L39" s="93"/>
    </row>
    <row r="40" spans="1:14" x14ac:dyDescent="0.25">
      <c r="A40" s="235" t="s">
        <v>10</v>
      </c>
      <c r="B40" s="235"/>
      <c r="E40" s="93"/>
      <c r="F40" s="93"/>
      <c r="G40" s="93"/>
      <c r="H40" s="93"/>
      <c r="I40" s="93"/>
      <c r="J40" s="93"/>
      <c r="K40" s="93"/>
      <c r="L40" s="93"/>
    </row>
    <row r="41" spans="1:14" x14ac:dyDescent="0.25">
      <c r="A41" s="237" t="s">
        <v>120</v>
      </c>
      <c r="B41" s="94"/>
      <c r="E41" s="93" t="b">
        <f>IF(B41&gt;0, TRUE)</f>
        <v>0</v>
      </c>
      <c r="F41" s="93"/>
      <c r="G41" s="93"/>
      <c r="H41" s="93"/>
      <c r="I41" s="93"/>
      <c r="J41" s="93"/>
      <c r="K41" s="93"/>
      <c r="L41" s="93"/>
    </row>
    <row r="42" spans="1:14" x14ac:dyDescent="0.25">
      <c r="A42" s="237" t="s">
        <v>113</v>
      </c>
      <c r="B42" s="94" t="s">
        <v>90</v>
      </c>
      <c r="E42" s="93" t="b">
        <f>IF(B42="Ya", TRUE)</f>
        <v>0</v>
      </c>
      <c r="F42" s="93"/>
      <c r="G42" s="93"/>
      <c r="H42" s="93"/>
      <c r="I42" s="93"/>
      <c r="J42" s="93"/>
      <c r="K42" s="93"/>
    </row>
    <row r="43" spans="1:14" x14ac:dyDescent="0.25">
      <c r="A43" s="237" t="s">
        <v>121</v>
      </c>
      <c r="B43" s="94" t="s">
        <v>90</v>
      </c>
      <c r="E43" s="93" t="b">
        <f>IF(B43="Ya", TRUE)</f>
        <v>0</v>
      </c>
      <c r="F43" s="93"/>
      <c r="G43" s="93"/>
      <c r="H43" s="93"/>
      <c r="I43" s="93"/>
      <c r="J43" s="93"/>
      <c r="K43" s="93"/>
    </row>
    <row r="44" spans="1:14" ht="15" customHeight="1" x14ac:dyDescent="0.25">
      <c r="A44" s="238" t="s">
        <v>73</v>
      </c>
      <c r="B44" s="238"/>
      <c r="E44" s="93"/>
      <c r="F44" s="93"/>
      <c r="G44" s="93"/>
      <c r="H44" s="93"/>
      <c r="I44" s="93"/>
      <c r="J44" s="93"/>
      <c r="K44" s="93"/>
    </row>
    <row r="45" spans="1:14" x14ac:dyDescent="0.25">
      <c r="A45" s="237" t="s">
        <v>114</v>
      </c>
      <c r="B45" s="94"/>
      <c r="E45" s="93" t="b">
        <f>IF(B45&gt;0, TRUE)</f>
        <v>0</v>
      </c>
      <c r="F45" s="93"/>
      <c r="G45" s="93"/>
      <c r="H45" s="93"/>
      <c r="I45" s="93"/>
      <c r="J45" s="93"/>
      <c r="K45" s="93"/>
    </row>
    <row r="46" spans="1:14" x14ac:dyDescent="0.25">
      <c r="A46" s="237" t="s">
        <v>115</v>
      </c>
      <c r="B46" s="94" t="s">
        <v>90</v>
      </c>
      <c r="E46" s="93" t="b">
        <f>IF(B46="Ya", TRUE)</f>
        <v>0</v>
      </c>
      <c r="F46" s="93"/>
      <c r="G46" s="93"/>
      <c r="H46" s="93"/>
      <c r="I46" s="93"/>
      <c r="J46" s="93"/>
      <c r="K46" s="93"/>
    </row>
    <row r="47" spans="1:14" x14ac:dyDescent="0.25">
      <c r="E47" s="93"/>
      <c r="F47" s="93"/>
      <c r="G47" s="93"/>
      <c r="H47" s="93"/>
      <c r="I47" s="93"/>
      <c r="J47" s="93"/>
      <c r="K47" s="93"/>
    </row>
    <row r="48" spans="1:14" x14ac:dyDescent="0.25">
      <c r="A48" s="233" t="s">
        <v>9</v>
      </c>
      <c r="B48" s="233"/>
      <c r="C48" s="233"/>
      <c r="E48" s="93"/>
      <c r="F48" s="93"/>
      <c r="G48" s="93"/>
      <c r="H48" s="93"/>
      <c r="I48" s="93"/>
      <c r="J48" s="93"/>
      <c r="K48" s="93"/>
    </row>
    <row r="49" spans="1:11" x14ac:dyDescent="0.25">
      <c r="A49" s="233"/>
      <c r="B49" s="233"/>
      <c r="C49" s="233"/>
      <c r="E49" s="93"/>
      <c r="F49" s="93"/>
      <c r="G49" s="93"/>
      <c r="H49" s="93"/>
      <c r="I49" s="93"/>
      <c r="J49" s="93"/>
      <c r="K49" s="93"/>
    </row>
    <row r="50" spans="1:11" x14ac:dyDescent="0.25">
      <c r="A50" s="99" t="s">
        <v>10</v>
      </c>
      <c r="B50" s="100" t="s">
        <v>123</v>
      </c>
      <c r="C50" s="101" t="s">
        <v>124</v>
      </c>
      <c r="E50" s="93"/>
      <c r="F50" s="93"/>
      <c r="G50" s="93"/>
      <c r="H50" s="93"/>
      <c r="I50" s="93"/>
      <c r="J50" s="93"/>
      <c r="K50" s="93"/>
    </row>
    <row r="51" spans="1:11" x14ac:dyDescent="0.25">
      <c r="A51" s="97" t="s">
        <v>13</v>
      </c>
      <c r="B51" s="94" t="s">
        <v>90</v>
      </c>
      <c r="C51" s="92">
        <f>B25</f>
        <v>0</v>
      </c>
      <c r="E51" s="93"/>
      <c r="F51" s="93"/>
      <c r="G51" s="93"/>
      <c r="H51" s="93"/>
      <c r="I51" s="93"/>
      <c r="J51" s="93"/>
      <c r="K51" s="93"/>
    </row>
    <row r="52" spans="1:11" ht="30" x14ac:dyDescent="0.25">
      <c r="A52" s="97" t="s">
        <v>14</v>
      </c>
      <c r="B52" s="92" t="s">
        <v>122</v>
      </c>
      <c r="C52" s="92" t="s">
        <v>122</v>
      </c>
      <c r="E52" s="93"/>
      <c r="F52" s="93"/>
      <c r="G52" s="93"/>
      <c r="H52" s="93"/>
      <c r="I52" s="93"/>
      <c r="J52" s="93"/>
      <c r="K52" s="93"/>
    </row>
    <row r="53" spans="1:11" x14ac:dyDescent="0.25">
      <c r="A53" s="97" t="s">
        <v>15</v>
      </c>
      <c r="B53" s="92" t="s">
        <v>122</v>
      </c>
      <c r="C53" s="92" t="s">
        <v>122</v>
      </c>
      <c r="E53" s="93"/>
      <c r="F53" s="93"/>
      <c r="G53" s="93"/>
      <c r="H53" s="93"/>
      <c r="I53" s="93"/>
      <c r="J53" s="93"/>
      <c r="K53" s="93"/>
    </row>
    <row r="54" spans="1:11" x14ac:dyDescent="0.25">
      <c r="A54" s="97" t="s">
        <v>16</v>
      </c>
      <c r="B54" s="92" t="s">
        <v>122</v>
      </c>
      <c r="C54" s="92"/>
      <c r="E54" s="93"/>
      <c r="F54" s="93"/>
      <c r="G54" s="93"/>
      <c r="H54" s="93"/>
      <c r="I54" s="93"/>
      <c r="J54" s="93"/>
      <c r="K54" s="9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6">
    <cfRule type="expression" dxfId="70" priority="83">
      <formula>LEN(B6)=0</formula>
    </cfRule>
  </conditionalFormatting>
  <conditionalFormatting sqref="B8">
    <cfRule type="cellIs" dxfId="69" priority="78" operator="equal">
      <formula>"Sila Pilih"</formula>
    </cfRule>
  </conditionalFormatting>
  <conditionalFormatting sqref="B7">
    <cfRule type="cellIs" dxfId="68" priority="77" operator="equal">
      <formula>"Sila pilih"</formula>
    </cfRule>
  </conditionalFormatting>
  <conditionalFormatting sqref="B9">
    <cfRule type="expression" dxfId="67" priority="75">
      <formula>LEN(B9)=0</formula>
    </cfRule>
  </conditionalFormatting>
  <conditionalFormatting sqref="B10">
    <cfRule type="expression" dxfId="66" priority="74">
      <formula>LEN(B10)=0</formula>
    </cfRule>
  </conditionalFormatting>
  <conditionalFormatting sqref="B11">
    <cfRule type="cellIs" dxfId="65" priority="73" operator="equal">
      <formula>"Sila pilih"</formula>
    </cfRule>
  </conditionalFormatting>
  <conditionalFormatting sqref="B12">
    <cfRule type="cellIs" dxfId="64" priority="72" operator="equal">
      <formula>"Sila pilih"</formula>
    </cfRule>
  </conditionalFormatting>
  <conditionalFormatting sqref="B13">
    <cfRule type="expression" dxfId="63" priority="70">
      <formula>LEN(B13)=0</formula>
    </cfRule>
  </conditionalFormatting>
  <conditionalFormatting sqref="B16:B18">
    <cfRule type="expression" dxfId="62" priority="68">
      <formula>LEN(B16)=0</formula>
    </cfRule>
  </conditionalFormatting>
  <conditionalFormatting sqref="B16">
    <cfRule type="cellIs" dxfId="61" priority="66" operator="equal">
      <formula>"sila pilih"</formula>
    </cfRule>
  </conditionalFormatting>
  <conditionalFormatting sqref="B17">
    <cfRule type="cellIs" dxfId="60" priority="65" operator="equal">
      <formula>"sila pilih"</formula>
    </cfRule>
  </conditionalFormatting>
  <conditionalFormatting sqref="B20:B22">
    <cfRule type="expression" dxfId="59" priority="64">
      <formula>LEN(B20)=0</formula>
    </cfRule>
  </conditionalFormatting>
  <conditionalFormatting sqref="B20">
    <cfRule type="cellIs" dxfId="58" priority="62" operator="equal">
      <formula>"sila pilih"</formula>
    </cfRule>
  </conditionalFormatting>
  <conditionalFormatting sqref="B21">
    <cfRule type="cellIs" dxfId="57" priority="61" operator="equal">
      <formula>"sila pilih"</formula>
    </cfRule>
  </conditionalFormatting>
  <conditionalFormatting sqref="B25">
    <cfRule type="expression" dxfId="56" priority="60">
      <formula>LEN(B25)=0</formula>
    </cfRule>
  </conditionalFormatting>
  <conditionalFormatting sqref="B26">
    <cfRule type="expression" dxfId="55" priority="58">
      <formula>LEN(B26)=0</formula>
    </cfRule>
  </conditionalFormatting>
  <conditionalFormatting sqref="B28">
    <cfRule type="expression" dxfId="54" priority="56">
      <formula>LEN(B28)=0</formula>
    </cfRule>
  </conditionalFormatting>
  <conditionalFormatting sqref="B29">
    <cfRule type="cellIs" dxfId="53" priority="50" operator="equal">
      <formula>"sila pilih"</formula>
    </cfRule>
    <cfRule type="expression" dxfId="52" priority="52">
      <formula>LEN(B29)=0</formula>
    </cfRule>
  </conditionalFormatting>
  <conditionalFormatting sqref="B33">
    <cfRule type="cellIs" dxfId="51" priority="39" operator="equal">
      <formula>"sila pilih"</formula>
    </cfRule>
    <cfRule type="expression" dxfId="50" priority="41">
      <formula>LEN(B33)=0</formula>
    </cfRule>
  </conditionalFormatting>
  <conditionalFormatting sqref="B30">
    <cfRule type="cellIs" dxfId="49" priority="45" operator="equal">
      <formula>"sila pilih"</formula>
    </cfRule>
    <cfRule type="expression" dxfId="48" priority="47">
      <formula>LEN(B30)=0</formula>
    </cfRule>
  </conditionalFormatting>
  <conditionalFormatting sqref="B32">
    <cfRule type="cellIs" dxfId="47" priority="42" operator="equal">
      <formula>"sila pilih"</formula>
    </cfRule>
    <cfRule type="expression" dxfId="46" priority="44">
      <formula>LEN(B32)=0</formula>
    </cfRule>
  </conditionalFormatting>
  <conditionalFormatting sqref="B54">
    <cfRule type="cellIs" dxfId="45" priority="5" operator="equal">
      <formula>"sila pilih"</formula>
    </cfRule>
    <cfRule type="expression" dxfId="44" priority="7">
      <formula>LEN(B54)=0</formula>
    </cfRule>
  </conditionalFormatting>
  <conditionalFormatting sqref="B36">
    <cfRule type="expression" dxfId="43" priority="38">
      <formula>LEN(B36)=0</formula>
    </cfRule>
  </conditionalFormatting>
  <conditionalFormatting sqref="B38">
    <cfRule type="expression" dxfId="42" priority="36">
      <formula>LEN(B38)=0</formula>
    </cfRule>
  </conditionalFormatting>
  <conditionalFormatting sqref="B39">
    <cfRule type="expression" dxfId="41" priority="34">
      <formula>LEN(B39)=0</formula>
    </cfRule>
  </conditionalFormatting>
  <conditionalFormatting sqref="B46">
    <cfRule type="cellIs" dxfId="40" priority="27" operator="equal">
      <formula>"sila pilih"</formula>
    </cfRule>
    <cfRule type="expression" dxfId="39" priority="29">
      <formula>LEN(B46)=0</formula>
    </cfRule>
  </conditionalFormatting>
  <conditionalFormatting sqref="B41">
    <cfRule type="expression" dxfId="38" priority="26">
      <formula>LEN(B41)=0</formula>
    </cfRule>
  </conditionalFormatting>
  <conditionalFormatting sqref="B42">
    <cfRule type="cellIs" dxfId="37" priority="22" operator="equal">
      <formula>"sila pilih"</formula>
    </cfRule>
    <cfRule type="expression" dxfId="36" priority="24">
      <formula>LEN(B42)=0</formula>
    </cfRule>
  </conditionalFormatting>
  <conditionalFormatting sqref="B43">
    <cfRule type="cellIs" dxfId="35" priority="19" operator="equal">
      <formula>"sila pilih"</formula>
    </cfRule>
    <cfRule type="expression" dxfId="34" priority="21">
      <formula>LEN(B43)=0</formula>
    </cfRule>
  </conditionalFormatting>
  <conditionalFormatting sqref="B45">
    <cfRule type="expression" dxfId="33" priority="18">
      <formula>LEN(B45)=0</formula>
    </cfRule>
  </conditionalFormatting>
  <conditionalFormatting sqref="B51">
    <cfRule type="cellIs" dxfId="32" priority="14" operator="equal">
      <formula>"sila pilih"</formula>
    </cfRule>
    <cfRule type="expression" dxfId="31" priority="16">
      <formula>LEN(B51)=0</formula>
    </cfRule>
  </conditionalFormatting>
  <conditionalFormatting sqref="B52">
    <cfRule type="cellIs" dxfId="30" priority="11" operator="equal">
      <formula>"sila pilih"</formula>
    </cfRule>
    <cfRule type="expression" dxfId="29" priority="13">
      <formula>LEN(B52)=0</formula>
    </cfRule>
  </conditionalFormatting>
  <conditionalFormatting sqref="B53">
    <cfRule type="cellIs" dxfId="28" priority="8" operator="equal">
      <formula>"sila pilih"</formula>
    </cfRule>
    <cfRule type="expression" dxfId="27" priority="10">
      <formula>LEN(B53)=0</formula>
    </cfRule>
  </conditionalFormatting>
  <conditionalFormatting sqref="B2">
    <cfRule type="expression" dxfId="26" priority="4">
      <formula>LEN(B2)=0</formula>
    </cfRule>
  </conditionalFormatting>
  <conditionalFormatting sqref="B3">
    <cfRule type="expression" dxfId="25" priority="3">
      <formula>LEN(B3)=0</formula>
    </cfRule>
  </conditionalFormatting>
  <conditionalFormatting sqref="B23">
    <cfRule type="expression" dxfId="24" priority="2">
      <formula>LEN(B23)=0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59" stopIfTrue="1" operator="containsText" id="{B0EB530F-A93C-4D90-8C73-6586C20A8F88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55" stopIfTrue="1" operator="containsText" id="{F65255AE-A337-419A-958B-9901427BE829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51" stopIfTrue="1" operator="containsText" id="{69129FFD-DEB3-417C-A556-053CBF59A956}">
            <xm:f>NOT(ISERROR(SEARCH($E$13=TRUE,B29)))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NOT(ISERROR(SEARCH($E$13=TRUE,B30)))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containsText" priority="43" stopIfTrue="1" operator="containsText" id="{8A659A74-C819-4265-8DA4-E70F09865617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NOT(ISERROR(SEARCH($E$13=TRUE,B54)))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5" stopIfTrue="1" operator="containsText" id="{64CD252C-254C-4BBF-B457-61033CD43F96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25" stopIfTrue="1" operator="containsText" id="{9991CB0C-13D7-4C68-BC95-CE37C1659DD5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23" stopIfTrue="1" operator="containsText" id="{22507E0D-65CC-4B54-A148-56BF982C6678}">
            <xm:f>NOT(ISERROR(SEARCH($E$13=TRUE,B42)))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15" stopIfTrue="1" operator="containsText" id="{0AB5B0A6-535F-487B-ACF5-9A780908C24F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2" stopIfTrue="1" operator="containsText" id="{33673C8C-E9F8-4B24-B55C-73B69F1EA667}">
            <xm:f>NOT(ISERROR(SEARCH($E$13=TRUE,B52)))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9" stopIfTrue="1" operator="containsText" id="{565EDED6-A095-4DB0-92AB-FC4339B1A08C}">
            <xm:f>NOT(ISERROR(SEARCH($E$13=TRUE,B53)))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502"/>
  <sheetViews>
    <sheetView view="pageLayout" topLeftCell="A19" zoomScaleNormal="82" workbookViewId="0">
      <selection activeCell="K23" sqref="K2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68" t="s">
        <v>0</v>
      </c>
      <c r="B1" s="169"/>
      <c r="C1" s="168"/>
      <c r="D1" s="226"/>
      <c r="E1" s="226"/>
      <c r="F1" s="226"/>
      <c r="G1" s="226"/>
      <c r="H1" s="226"/>
      <c r="I1" s="226"/>
      <c r="J1" s="169"/>
    </row>
    <row r="2" spans="1:10" ht="14.25" customHeight="1" x14ac:dyDescent="0.25">
      <c r="A2" s="180" t="s">
        <v>37</v>
      </c>
      <c r="B2" s="181"/>
      <c r="C2" s="181"/>
      <c r="D2" s="181"/>
      <c r="E2" s="181"/>
      <c r="F2" s="181"/>
      <c r="G2" s="181"/>
      <c r="H2" s="181"/>
      <c r="I2" s="181"/>
      <c r="J2" s="56"/>
    </row>
    <row r="3" spans="1:10" s="21" customFormat="1" ht="12.75" customHeight="1" x14ac:dyDescent="0.25">
      <c r="A3" s="152" t="s">
        <v>30</v>
      </c>
      <c r="B3" s="153"/>
      <c r="C3" s="184" t="s">
        <v>31</v>
      </c>
      <c r="D3" s="184"/>
      <c r="E3" s="18"/>
      <c r="F3" s="22"/>
      <c r="G3" s="22"/>
      <c r="H3" s="22"/>
      <c r="I3" s="22"/>
      <c r="J3" s="48"/>
    </row>
    <row r="4" spans="1:10" s="21" customFormat="1" ht="12.75" customHeight="1" x14ac:dyDescent="0.25">
      <c r="A4" s="53"/>
      <c r="B4" s="18" t="s">
        <v>19</v>
      </c>
      <c r="C4" s="36" t="s">
        <v>34</v>
      </c>
      <c r="D4" s="123" t="s">
        <v>20</v>
      </c>
      <c r="E4" s="123"/>
      <c r="F4" s="123"/>
      <c r="G4" s="123"/>
      <c r="H4" s="123"/>
      <c r="I4" s="123"/>
      <c r="J4" s="124"/>
    </row>
    <row r="5" spans="1:10" s="21" customFormat="1" ht="12.75" customHeight="1" x14ac:dyDescent="0.25">
      <c r="A5" s="53" t="s">
        <v>58</v>
      </c>
      <c r="B5" s="18" t="s">
        <v>21</v>
      </c>
      <c r="C5" s="36" t="s">
        <v>50</v>
      </c>
      <c r="D5" s="123" t="s">
        <v>20</v>
      </c>
      <c r="E5" s="123"/>
      <c r="F5" s="123"/>
      <c r="G5" s="123"/>
      <c r="H5" s="123"/>
      <c r="I5" s="123"/>
      <c r="J5" s="124"/>
    </row>
    <row r="6" spans="1:10" s="21" customFormat="1" ht="12.75" customHeight="1" x14ac:dyDescent="0.25">
      <c r="A6" s="53" t="s">
        <v>58</v>
      </c>
      <c r="B6" s="18" t="s">
        <v>22</v>
      </c>
      <c r="C6" s="36" t="s">
        <v>51</v>
      </c>
      <c r="D6" s="123" t="s">
        <v>23</v>
      </c>
      <c r="E6" s="123"/>
      <c r="F6" s="123"/>
      <c r="G6" s="123"/>
      <c r="H6" s="123"/>
      <c r="I6" s="123"/>
      <c r="J6" s="124"/>
    </row>
    <row r="7" spans="1:10" s="21" customFormat="1" ht="25.5" customHeight="1" x14ac:dyDescent="0.25">
      <c r="A7" s="53" t="s">
        <v>57</v>
      </c>
      <c r="B7" s="18" t="s">
        <v>24</v>
      </c>
      <c r="C7" s="36" t="s">
        <v>50</v>
      </c>
      <c r="D7" s="164" t="s">
        <v>52</v>
      </c>
      <c r="E7" s="164"/>
      <c r="F7" s="164"/>
      <c r="G7" s="164"/>
      <c r="H7" s="164"/>
      <c r="I7" s="164"/>
      <c r="J7" s="165"/>
    </row>
    <row r="8" spans="1:10" s="21" customFormat="1" ht="12.75" customHeight="1" x14ac:dyDescent="0.25">
      <c r="A8" s="57"/>
      <c r="B8" s="102" t="s">
        <v>25</v>
      </c>
      <c r="C8" s="58" t="s">
        <v>51</v>
      </c>
      <c r="D8" s="172" t="s">
        <v>20</v>
      </c>
      <c r="E8" s="172"/>
      <c r="F8" s="172"/>
      <c r="G8" s="172"/>
      <c r="H8" s="172"/>
      <c r="I8" s="172"/>
      <c r="J8" s="173"/>
    </row>
    <row r="9" spans="1:10" s="21" customFormat="1" ht="25.5" customHeight="1" x14ac:dyDescent="0.25">
      <c r="A9" s="54" t="s">
        <v>51</v>
      </c>
      <c r="B9" s="28" t="s">
        <v>26</v>
      </c>
      <c r="C9" s="55" t="s">
        <v>51</v>
      </c>
      <c r="D9" s="164" t="s">
        <v>27</v>
      </c>
      <c r="E9" s="164"/>
      <c r="F9" s="164"/>
      <c r="G9" s="164"/>
      <c r="H9" s="164"/>
      <c r="I9" s="164"/>
      <c r="J9" s="165"/>
    </row>
    <row r="10" spans="1:10" s="21" customFormat="1" ht="12.75" customHeight="1" x14ac:dyDescent="0.25">
      <c r="A10" s="54" t="s">
        <v>51</v>
      </c>
      <c r="B10" s="28" t="s">
        <v>28</v>
      </c>
      <c r="C10" s="55" t="s">
        <v>51</v>
      </c>
      <c r="D10" s="162" t="s">
        <v>29</v>
      </c>
      <c r="E10" s="162"/>
      <c r="F10" s="162"/>
      <c r="G10" s="162"/>
      <c r="H10" s="162"/>
      <c r="I10" s="162"/>
      <c r="J10" s="163"/>
    </row>
    <row r="11" spans="1:10" ht="3.75" customHeight="1" x14ac:dyDescent="0.25">
      <c r="A11" s="151"/>
      <c r="B11" s="151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159" t="s">
        <v>1</v>
      </c>
      <c r="B12" s="159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157" t="s">
        <v>79</v>
      </c>
      <c r="B13" s="158"/>
      <c r="C13" s="174" t="s">
        <v>130</v>
      </c>
      <c r="D13" s="175"/>
      <c r="E13" s="175"/>
      <c r="F13" s="175"/>
      <c r="G13" s="175"/>
      <c r="H13" s="46"/>
      <c r="I13" s="46"/>
      <c r="J13" s="24"/>
    </row>
    <row r="14" spans="1:10" s="21" customFormat="1" ht="15" customHeight="1" x14ac:dyDescent="0.25">
      <c r="A14" s="157" t="s">
        <v>80</v>
      </c>
      <c r="B14" s="158"/>
      <c r="C14" s="174" t="s">
        <v>32</v>
      </c>
      <c r="D14" s="175"/>
      <c r="E14" s="175"/>
      <c r="F14" s="175"/>
      <c r="G14" s="175"/>
      <c r="H14" s="175"/>
      <c r="I14" s="175"/>
      <c r="J14" s="190"/>
    </row>
    <row r="15" spans="1:10" s="23" customFormat="1" ht="14.25" customHeight="1" x14ac:dyDescent="0.25">
      <c r="A15" s="182" t="s">
        <v>81</v>
      </c>
      <c r="B15" s="183"/>
      <c r="C15" s="160" t="s">
        <v>127</v>
      </c>
      <c r="D15" s="161"/>
      <c r="E15" s="161"/>
      <c r="F15" s="161"/>
      <c r="G15" s="161"/>
      <c r="H15" s="161"/>
      <c r="I15" s="161"/>
      <c r="J15" s="52"/>
    </row>
    <row r="16" spans="1:10" s="21" customFormat="1" ht="15.75" customHeight="1" x14ac:dyDescent="0.25">
      <c r="A16" s="157" t="s">
        <v>82</v>
      </c>
      <c r="B16" s="158"/>
      <c r="C16" s="160" t="s">
        <v>131</v>
      </c>
      <c r="D16" s="161"/>
      <c r="E16" s="161"/>
      <c r="F16" s="161"/>
      <c r="G16" s="161"/>
      <c r="H16" s="161"/>
      <c r="I16" s="161"/>
      <c r="J16" s="51"/>
    </row>
    <row r="17" spans="1:11" s="21" customFormat="1" ht="12.75" customHeight="1" x14ac:dyDescent="0.25">
      <c r="A17" s="155" t="s">
        <v>83</v>
      </c>
      <c r="B17" s="156"/>
      <c r="C17" s="176" t="s">
        <v>2</v>
      </c>
      <c r="D17" s="177"/>
      <c r="E17" s="177"/>
      <c r="F17" s="177"/>
      <c r="G17" s="177"/>
      <c r="H17" s="177"/>
      <c r="I17" s="177"/>
      <c r="J17" s="48"/>
    </row>
    <row r="18" spans="1:11" s="21" customFormat="1" ht="14.25" customHeight="1" x14ac:dyDescent="0.25">
      <c r="A18" s="154" t="s">
        <v>84</v>
      </c>
      <c r="B18" s="124"/>
      <c r="C18" s="178" t="s">
        <v>128</v>
      </c>
      <c r="D18" s="179"/>
      <c r="E18" s="179"/>
      <c r="F18" s="179"/>
      <c r="G18" s="179"/>
      <c r="H18" s="179"/>
      <c r="I18" s="179"/>
      <c r="J18" s="48"/>
    </row>
    <row r="19" spans="1:11" s="23" customFormat="1" ht="13.5" customHeight="1" x14ac:dyDescent="0.25">
      <c r="A19" s="154" t="s">
        <v>85</v>
      </c>
      <c r="B19" s="124"/>
      <c r="C19" s="178" t="s">
        <v>62</v>
      </c>
      <c r="D19" s="179"/>
      <c r="E19" s="179"/>
      <c r="F19" s="179"/>
      <c r="G19" s="179"/>
      <c r="H19" s="179"/>
      <c r="I19" s="179"/>
      <c r="J19" s="47"/>
    </row>
    <row r="20" spans="1:11" s="23" customFormat="1" ht="15" customHeight="1" x14ac:dyDescent="0.25">
      <c r="A20" s="166"/>
      <c r="B20" s="167"/>
      <c r="C20" s="178" t="s">
        <v>41</v>
      </c>
      <c r="D20" s="179"/>
      <c r="E20" s="179"/>
      <c r="F20" s="179"/>
      <c r="G20" s="179"/>
      <c r="H20" s="179"/>
      <c r="I20" s="179"/>
      <c r="J20" s="47"/>
    </row>
    <row r="21" spans="1:11" s="6" customFormat="1" ht="15.75" customHeight="1" x14ac:dyDescent="0.25">
      <c r="A21" s="193"/>
      <c r="B21" s="194"/>
      <c r="C21" s="148" t="s">
        <v>3</v>
      </c>
      <c r="D21" s="114"/>
      <c r="E21" s="114"/>
      <c r="F21" s="114"/>
      <c r="G21" s="114"/>
      <c r="H21" s="114"/>
      <c r="I21" s="114"/>
      <c r="J21" s="49"/>
    </row>
    <row r="22" spans="1:11" s="23" customFormat="1" ht="13.5" customHeight="1" x14ac:dyDescent="0.25">
      <c r="A22" s="166"/>
      <c r="B22" s="167"/>
      <c r="C22" s="178" t="s">
        <v>129</v>
      </c>
      <c r="D22" s="179"/>
      <c r="E22" s="179"/>
      <c r="F22" s="179"/>
      <c r="G22" s="179"/>
      <c r="H22" s="179"/>
      <c r="I22" s="179"/>
      <c r="J22" s="47"/>
    </row>
    <row r="23" spans="1:11" s="23" customFormat="1" ht="13.5" customHeight="1" x14ac:dyDescent="0.25">
      <c r="A23" s="166"/>
      <c r="B23" s="167"/>
      <c r="C23" s="178" t="s">
        <v>132</v>
      </c>
      <c r="D23" s="179"/>
      <c r="E23" s="179"/>
      <c r="F23" s="179"/>
      <c r="G23" s="179"/>
      <c r="H23" s="179"/>
      <c r="I23" s="179"/>
      <c r="J23" s="167"/>
    </row>
    <row r="24" spans="1:11" s="23" customFormat="1" ht="17.25" customHeight="1" x14ac:dyDescent="0.25">
      <c r="A24" s="224"/>
      <c r="B24" s="225"/>
      <c r="C24" s="149" t="s">
        <v>42</v>
      </c>
      <c r="D24" s="150"/>
      <c r="E24" s="150"/>
      <c r="F24" s="150"/>
      <c r="G24" s="150"/>
      <c r="H24" s="150"/>
      <c r="I24" s="150"/>
      <c r="J24" s="50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210" t="s">
        <v>40</v>
      </c>
      <c r="B27" s="211"/>
      <c r="C27" s="211"/>
      <c r="D27" s="211"/>
      <c r="E27" s="212"/>
      <c r="F27" s="32" t="s">
        <v>70</v>
      </c>
      <c r="G27" s="188" t="s">
        <v>71</v>
      </c>
      <c r="H27" s="188"/>
      <c r="I27" s="188"/>
      <c r="J27" s="188"/>
      <c r="K27" s="189"/>
    </row>
    <row r="28" spans="1:11" s="21" customFormat="1" ht="15.75" customHeight="1" x14ac:dyDescent="0.25">
      <c r="A28" s="33" t="s">
        <v>53</v>
      </c>
      <c r="B28" s="170" t="s">
        <v>5</v>
      </c>
      <c r="C28" s="170"/>
      <c r="D28" s="170"/>
      <c r="E28" s="171"/>
      <c r="F28" s="37" t="s">
        <v>50</v>
      </c>
      <c r="G28" s="123" t="s">
        <v>45</v>
      </c>
      <c r="H28" s="123"/>
      <c r="I28" s="123"/>
      <c r="J28" s="123"/>
      <c r="K28" s="124"/>
    </row>
    <row r="29" spans="1:11" s="21" customFormat="1" ht="15.75" customHeight="1" x14ac:dyDescent="0.25">
      <c r="A29" s="33" t="s">
        <v>53</v>
      </c>
      <c r="B29" s="170" t="s">
        <v>61</v>
      </c>
      <c r="C29" s="170"/>
      <c r="D29" s="170"/>
      <c r="E29" s="171"/>
      <c r="F29" s="37"/>
      <c r="G29" s="123" t="s">
        <v>46</v>
      </c>
      <c r="H29" s="123"/>
      <c r="I29" s="123"/>
      <c r="J29" s="123"/>
      <c r="K29" s="31"/>
    </row>
    <row r="30" spans="1:11" s="15" customFormat="1" ht="13.5" customHeight="1" x14ac:dyDescent="0.25">
      <c r="A30" s="45"/>
      <c r="B30" s="191"/>
      <c r="C30" s="191"/>
      <c r="D30" s="191"/>
      <c r="E30" s="192"/>
      <c r="F30" s="44" t="s">
        <v>50</v>
      </c>
      <c r="G30" s="191" t="s">
        <v>35</v>
      </c>
      <c r="H30" s="191"/>
      <c r="I30" s="191"/>
      <c r="J30" s="191"/>
      <c r="K30" s="192"/>
    </row>
    <row r="31" spans="1:11" s="23" customFormat="1" ht="18" customHeight="1" x14ac:dyDescent="0.25">
      <c r="A31" s="178"/>
      <c r="B31" s="179"/>
      <c r="C31" s="179"/>
      <c r="D31" s="179"/>
      <c r="E31" s="167"/>
      <c r="F31" s="38" t="s">
        <v>50</v>
      </c>
      <c r="G31" s="118" t="s">
        <v>36</v>
      </c>
      <c r="H31" s="118"/>
      <c r="I31" s="118"/>
      <c r="J31" s="118"/>
      <c r="K31" s="119"/>
    </row>
    <row r="32" spans="1:11" s="23" customFormat="1" ht="25.5" customHeight="1" x14ac:dyDescent="0.25">
      <c r="A32" s="178"/>
      <c r="B32" s="179"/>
      <c r="C32" s="179"/>
      <c r="D32" s="179"/>
      <c r="E32" s="167"/>
      <c r="F32" s="29" t="s">
        <v>72</v>
      </c>
      <c r="G32" s="116" t="s">
        <v>73</v>
      </c>
      <c r="H32" s="116"/>
      <c r="I32" s="116"/>
      <c r="J32" s="116"/>
      <c r="K32" s="117"/>
    </row>
    <row r="33" spans="1:11" ht="14.25" customHeight="1" x14ac:dyDescent="0.25">
      <c r="A33" s="133"/>
      <c r="B33" s="134"/>
      <c r="C33" s="134"/>
      <c r="D33" s="134"/>
      <c r="E33" s="135"/>
      <c r="F33" s="39" t="s">
        <v>50</v>
      </c>
      <c r="G33" s="229" t="s">
        <v>38</v>
      </c>
      <c r="H33" s="229"/>
      <c r="I33" s="229"/>
      <c r="J33" s="229"/>
      <c r="K33" s="230"/>
    </row>
    <row r="34" spans="1:11" ht="13.5" customHeight="1" x14ac:dyDescent="0.25">
      <c r="A34" s="133"/>
      <c r="B34" s="134"/>
      <c r="C34" s="134"/>
      <c r="D34" s="134"/>
      <c r="E34" s="135"/>
      <c r="F34" s="40"/>
      <c r="G34" s="123" t="s">
        <v>39</v>
      </c>
      <c r="H34" s="123"/>
      <c r="I34" s="123"/>
      <c r="J34" s="123"/>
      <c r="K34" s="124"/>
    </row>
    <row r="35" spans="1:11" x14ac:dyDescent="0.25">
      <c r="A35" s="136"/>
      <c r="B35" s="137"/>
      <c r="C35" s="137"/>
      <c r="D35" s="137"/>
      <c r="E35" s="138"/>
      <c r="F35" s="43" t="s">
        <v>50</v>
      </c>
      <c r="G35" s="185" t="s">
        <v>43</v>
      </c>
      <c r="H35" s="185"/>
      <c r="I35" s="185"/>
      <c r="J35" s="185"/>
      <c r="K35" s="186"/>
    </row>
    <row r="36" spans="1:11" ht="12.75" customHeight="1" x14ac:dyDescent="0.25">
      <c r="A36" s="139" t="s">
        <v>6</v>
      </c>
      <c r="B36" s="140"/>
      <c r="C36" s="140"/>
      <c r="D36" s="140"/>
      <c r="E36" s="141"/>
      <c r="F36" s="187" t="s">
        <v>8</v>
      </c>
      <c r="G36" s="188"/>
      <c r="H36" s="188"/>
      <c r="I36" s="188"/>
      <c r="J36" s="188"/>
      <c r="K36" s="189"/>
    </row>
    <row r="37" spans="1:11" ht="13.5" customHeight="1" x14ac:dyDescent="0.25">
      <c r="A37" s="142" t="s">
        <v>7</v>
      </c>
      <c r="B37" s="143"/>
      <c r="C37" s="143"/>
      <c r="D37" s="143"/>
      <c r="E37" s="144"/>
      <c r="F37" s="30" t="s">
        <v>74</v>
      </c>
      <c r="G37" s="114" t="s">
        <v>75</v>
      </c>
      <c r="H37" s="114"/>
      <c r="I37" s="114"/>
      <c r="J37" s="114"/>
      <c r="K37" s="115"/>
    </row>
    <row r="38" spans="1:11" ht="14.25" customHeight="1" x14ac:dyDescent="0.25">
      <c r="A38" s="33" t="s">
        <v>54</v>
      </c>
      <c r="B38" s="170" t="s">
        <v>59</v>
      </c>
      <c r="C38" s="170"/>
      <c r="D38" s="170"/>
      <c r="E38" s="171"/>
      <c r="F38" s="38" t="s">
        <v>50</v>
      </c>
      <c r="G38" s="118" t="s">
        <v>45</v>
      </c>
      <c r="H38" s="118"/>
      <c r="I38" s="118"/>
      <c r="J38" s="118"/>
      <c r="K38" s="119"/>
    </row>
    <row r="39" spans="1:11" ht="14.25" customHeight="1" x14ac:dyDescent="0.25">
      <c r="A39" s="27" t="s">
        <v>33</v>
      </c>
      <c r="B39" s="123" t="s">
        <v>47</v>
      </c>
      <c r="C39" s="123"/>
      <c r="D39" s="123"/>
      <c r="E39" s="124"/>
      <c r="F39" s="41"/>
      <c r="G39" s="118" t="s">
        <v>46</v>
      </c>
      <c r="H39" s="118"/>
      <c r="I39" s="118"/>
      <c r="J39" s="118"/>
      <c r="K39" s="119"/>
    </row>
    <row r="40" spans="1:11" ht="13.5" customHeight="1" x14ac:dyDescent="0.25">
      <c r="A40" s="145" t="s">
        <v>49</v>
      </c>
      <c r="B40" s="146"/>
      <c r="C40" s="146"/>
      <c r="D40" s="146"/>
      <c r="E40" s="147"/>
      <c r="F40" s="38" t="s">
        <v>50</v>
      </c>
      <c r="G40" s="118" t="s">
        <v>35</v>
      </c>
      <c r="H40" s="118"/>
      <c r="I40" s="118"/>
      <c r="J40" s="118"/>
      <c r="K40" s="119"/>
    </row>
    <row r="41" spans="1:11" ht="16.5" customHeight="1" x14ac:dyDescent="0.25">
      <c r="A41" s="145" t="s">
        <v>48</v>
      </c>
      <c r="B41" s="146"/>
      <c r="C41" s="146"/>
      <c r="D41" s="146"/>
      <c r="E41" s="147"/>
      <c r="F41" s="38" t="s">
        <v>50</v>
      </c>
      <c r="G41" s="118" t="s">
        <v>36</v>
      </c>
      <c r="H41" s="118"/>
      <c r="I41" s="118"/>
      <c r="J41" s="118"/>
      <c r="K41" s="119"/>
    </row>
    <row r="42" spans="1:11" ht="24.75" customHeight="1" x14ac:dyDescent="0.25">
      <c r="A42" s="145" t="s">
        <v>63</v>
      </c>
      <c r="B42" s="146"/>
      <c r="C42" s="146"/>
      <c r="D42" s="146"/>
      <c r="E42" s="147"/>
      <c r="F42" s="26" t="s">
        <v>76</v>
      </c>
      <c r="G42" s="116" t="s">
        <v>77</v>
      </c>
      <c r="H42" s="116"/>
      <c r="I42" s="116"/>
      <c r="J42" s="116"/>
      <c r="K42" s="117"/>
    </row>
    <row r="43" spans="1:11" ht="12.75" customHeight="1" x14ac:dyDescent="0.25">
      <c r="A43" s="142" t="s">
        <v>44</v>
      </c>
      <c r="B43" s="143"/>
      <c r="C43" s="143"/>
      <c r="D43" s="143"/>
      <c r="E43" s="144"/>
      <c r="F43" s="37" t="s">
        <v>50</v>
      </c>
      <c r="G43" s="123" t="s">
        <v>56</v>
      </c>
      <c r="H43" s="123"/>
      <c r="I43" s="123"/>
      <c r="J43" s="123"/>
      <c r="K43" s="124"/>
    </row>
    <row r="44" spans="1:11" ht="14.25" customHeight="1" x14ac:dyDescent="0.25">
      <c r="A44" s="34" t="s">
        <v>54</v>
      </c>
      <c r="B44" s="125" t="s">
        <v>5</v>
      </c>
      <c r="C44" s="125"/>
      <c r="D44" s="125"/>
      <c r="E44" s="126"/>
      <c r="F44" s="40"/>
      <c r="G44" s="123" t="s">
        <v>55</v>
      </c>
      <c r="H44" s="123"/>
      <c r="I44" s="123"/>
      <c r="J44" s="123"/>
      <c r="K44" s="124"/>
    </row>
    <row r="45" spans="1:11" ht="15" customHeight="1" x14ac:dyDescent="0.25">
      <c r="A45" s="35" t="s">
        <v>54</v>
      </c>
      <c r="B45" s="227" t="s">
        <v>60</v>
      </c>
      <c r="C45" s="227"/>
      <c r="D45" s="227"/>
      <c r="E45" s="228"/>
      <c r="F45" s="42" t="s">
        <v>50</v>
      </c>
      <c r="G45" s="164" t="s">
        <v>43</v>
      </c>
      <c r="H45" s="164"/>
      <c r="I45" s="164"/>
      <c r="J45" s="164"/>
      <c r="K45" s="165"/>
    </row>
    <row r="46" spans="1:11" ht="15" customHeight="1" x14ac:dyDescent="0.25">
      <c r="A46" s="127" t="s">
        <v>86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9"/>
    </row>
    <row r="47" spans="1:11" x14ac:dyDescent="0.25">
      <c r="A47" s="130"/>
      <c r="B47" s="131"/>
      <c r="C47" s="131"/>
      <c r="D47" s="131"/>
      <c r="E47" s="131"/>
      <c r="F47" s="131"/>
      <c r="G47" s="131"/>
      <c r="H47" s="131"/>
      <c r="I47" s="131"/>
      <c r="J47" s="131"/>
      <c r="K47" s="132"/>
    </row>
    <row r="48" spans="1:11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</row>
    <row r="49" spans="1:20" ht="13.5" customHeight="1" x14ac:dyDescent="0.25">
      <c r="A49" s="120" t="s">
        <v>9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2"/>
    </row>
    <row r="50" spans="1:20" s="64" customFormat="1" ht="13.5" customHeight="1" x14ac:dyDescent="0.25">
      <c r="A50" s="120" t="s">
        <v>10</v>
      </c>
      <c r="B50" s="121"/>
      <c r="C50" s="121"/>
      <c r="D50" s="121"/>
      <c r="E50" s="122"/>
      <c r="F50" s="111" t="s">
        <v>11</v>
      </c>
      <c r="G50" s="112"/>
      <c r="H50" s="113"/>
      <c r="I50" s="201" t="s">
        <v>12</v>
      </c>
      <c r="J50" s="202"/>
      <c r="K50" s="203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08" t="s">
        <v>13</v>
      </c>
      <c r="B51" s="109"/>
      <c r="C51" s="109"/>
      <c r="D51" s="109"/>
      <c r="E51" s="110"/>
      <c r="F51" s="207" t="str">
        <f>Form!B51</f>
        <v>Sila Pilih</v>
      </c>
      <c r="G51" s="208"/>
      <c r="H51" s="209"/>
      <c r="I51" s="204">
        <f>Form!B25</f>
        <v>0</v>
      </c>
      <c r="J51" s="205"/>
      <c r="K51" s="206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08" t="s">
        <v>14</v>
      </c>
      <c r="B52" s="109"/>
      <c r="C52" s="109"/>
      <c r="D52" s="109"/>
      <c r="E52" s="110"/>
      <c r="F52" s="207" t="str">
        <f>Form!B52</f>
        <v>NA</v>
      </c>
      <c r="G52" s="208"/>
      <c r="H52" s="209"/>
      <c r="I52" s="204" t="str">
        <f>Form!C52</f>
        <v>NA</v>
      </c>
      <c r="J52" s="205"/>
      <c r="K52" s="206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08" t="s">
        <v>15</v>
      </c>
      <c r="B53" s="109"/>
      <c r="C53" s="109"/>
      <c r="D53" s="109"/>
      <c r="E53" s="110"/>
      <c r="F53" s="207" t="str">
        <f>Form!B53</f>
        <v>NA</v>
      </c>
      <c r="G53" s="208"/>
      <c r="H53" s="209"/>
      <c r="I53" s="204" t="str">
        <f>Form!C53</f>
        <v>NA</v>
      </c>
      <c r="J53" s="205"/>
      <c r="K53" s="206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08" t="s">
        <v>16</v>
      </c>
      <c r="B54" s="109"/>
      <c r="C54" s="109"/>
      <c r="D54" s="109"/>
      <c r="E54" s="110"/>
      <c r="F54" s="207" t="str">
        <f>Form!B54</f>
        <v>NA</v>
      </c>
      <c r="G54" s="208"/>
      <c r="H54" s="209"/>
      <c r="I54" s="213"/>
      <c r="J54" s="214"/>
      <c r="K54" s="215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223" t="s">
        <v>78</v>
      </c>
      <c r="B56" s="223"/>
      <c r="C56" s="223"/>
      <c r="D56" s="223"/>
      <c r="E56" s="223"/>
      <c r="F56" s="223"/>
      <c r="G56" s="223"/>
      <c r="H56" s="223"/>
      <c r="I56" s="223"/>
      <c r="J56" s="223"/>
      <c r="K56" s="223"/>
    </row>
    <row r="57" spans="1:20" ht="15" customHeight="1" x14ac:dyDescent="0.25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</row>
    <row r="58" spans="1:20" x14ac:dyDescent="0.25">
      <c r="A58" s="4"/>
      <c r="B58" s="7"/>
      <c r="C58" s="7"/>
      <c r="D58" s="7"/>
      <c r="E58" s="7"/>
    </row>
    <row r="59" spans="1:20" x14ac:dyDescent="0.25">
      <c r="A59" s="73" t="s">
        <v>69</v>
      </c>
      <c r="B59" s="74"/>
      <c r="C59" s="74"/>
      <c r="D59" s="74"/>
      <c r="E59" s="74"/>
      <c r="F59" s="70"/>
      <c r="G59" s="70"/>
      <c r="H59" s="75"/>
      <c r="I59" s="220" t="s">
        <v>68</v>
      </c>
      <c r="J59" s="221"/>
      <c r="K59" s="222"/>
    </row>
    <row r="60" spans="1:20" x14ac:dyDescent="0.25">
      <c r="A60" s="76"/>
      <c r="B60" s="9"/>
      <c r="C60" s="9"/>
      <c r="D60" s="9"/>
      <c r="E60" s="9"/>
      <c r="F60" s="20"/>
      <c r="G60" s="20"/>
      <c r="H60" s="71"/>
      <c r="I60" s="20"/>
      <c r="J60" s="20"/>
      <c r="K60" s="25"/>
    </row>
    <row r="61" spans="1:20" x14ac:dyDescent="0.25">
      <c r="A61" s="76"/>
      <c r="B61" s="216">
        <f>Form!B2</f>
        <v>0</v>
      </c>
      <c r="C61" s="216"/>
      <c r="D61" s="216"/>
      <c r="E61" s="216"/>
      <c r="F61" s="216"/>
      <c r="G61" s="216"/>
      <c r="H61" s="71"/>
      <c r="I61" s="217">
        <f>Form!B3</f>
        <v>0</v>
      </c>
      <c r="J61" s="218"/>
      <c r="K61" s="219"/>
    </row>
    <row r="62" spans="1:20" x14ac:dyDescent="0.25">
      <c r="A62" s="76"/>
      <c r="B62" s="216"/>
      <c r="C62" s="216"/>
      <c r="D62" s="216"/>
      <c r="E62" s="216"/>
      <c r="F62" s="216"/>
      <c r="G62" s="216"/>
      <c r="H62" s="71"/>
      <c r="I62" s="217"/>
      <c r="J62" s="218"/>
      <c r="K62" s="219"/>
    </row>
    <row r="63" spans="1:20" x14ac:dyDescent="0.25">
      <c r="A63" s="76"/>
      <c r="B63" s="9"/>
      <c r="C63" s="9"/>
      <c r="D63" s="9"/>
      <c r="E63" s="9"/>
      <c r="F63" s="20"/>
      <c r="G63" s="20"/>
      <c r="H63" s="71"/>
      <c r="I63" s="20"/>
      <c r="J63" s="20"/>
      <c r="K63" s="25"/>
    </row>
    <row r="64" spans="1:20" x14ac:dyDescent="0.25">
      <c r="A64" s="84" t="s">
        <v>50</v>
      </c>
      <c r="B64" s="85" t="s">
        <v>64</v>
      </c>
      <c r="C64" s="86" t="s">
        <v>50</v>
      </c>
      <c r="D64" s="87" t="s">
        <v>17</v>
      </c>
      <c r="E64" s="88"/>
      <c r="F64" s="89"/>
      <c r="G64" s="89"/>
      <c r="H64" s="90"/>
      <c r="I64" s="198" t="s">
        <v>67</v>
      </c>
      <c r="J64" s="199"/>
      <c r="K64" s="200"/>
    </row>
    <row r="65" spans="1:11" x14ac:dyDescent="0.25">
      <c r="A65" s="77" t="s">
        <v>50</v>
      </c>
      <c r="B65" s="67" t="s">
        <v>65</v>
      </c>
      <c r="C65" s="66" t="s">
        <v>50</v>
      </c>
      <c r="D65" s="67" t="s">
        <v>18</v>
      </c>
      <c r="E65" s="68"/>
      <c r="F65" s="69"/>
      <c r="G65" s="69"/>
      <c r="H65" s="71"/>
      <c r="I65" s="20"/>
      <c r="J65" s="20"/>
      <c r="K65" s="71"/>
    </row>
    <row r="66" spans="1:11" x14ac:dyDescent="0.25">
      <c r="A66" s="76"/>
      <c r="B66" s="67" t="s">
        <v>66</v>
      </c>
      <c r="C66" s="68"/>
      <c r="D66" s="68"/>
      <c r="E66" s="68"/>
      <c r="F66" s="69"/>
      <c r="G66" s="69"/>
      <c r="H66" s="71"/>
      <c r="I66" s="20"/>
      <c r="J66" s="20"/>
      <c r="K66" s="71"/>
    </row>
    <row r="67" spans="1:11" x14ac:dyDescent="0.25">
      <c r="A67" s="76"/>
      <c r="B67" s="9"/>
      <c r="C67" s="9"/>
      <c r="D67" s="9"/>
      <c r="E67" s="9"/>
      <c r="F67" s="20"/>
      <c r="G67" s="20"/>
      <c r="H67" s="71"/>
      <c r="I67" s="20"/>
      <c r="J67" s="20"/>
      <c r="K67" s="71"/>
    </row>
    <row r="68" spans="1:11" x14ac:dyDescent="0.25">
      <c r="A68" s="76"/>
      <c r="B68" s="9"/>
      <c r="C68" s="9"/>
      <c r="D68" s="9"/>
      <c r="E68" s="9"/>
      <c r="F68" s="20"/>
      <c r="G68" s="20"/>
      <c r="H68" s="71"/>
      <c r="I68" s="20"/>
      <c r="J68" s="20"/>
      <c r="K68" s="71"/>
    </row>
    <row r="69" spans="1:11" x14ac:dyDescent="0.25">
      <c r="A69" s="76"/>
      <c r="B69" s="9"/>
      <c r="C69" s="9"/>
      <c r="D69" s="9"/>
      <c r="E69" s="9"/>
      <c r="F69" s="20"/>
      <c r="G69" s="20"/>
      <c r="H69" s="78"/>
      <c r="I69" s="195" t="s">
        <v>68</v>
      </c>
      <c r="J69" s="196"/>
      <c r="K69" s="197"/>
    </row>
    <row r="70" spans="1:11" x14ac:dyDescent="0.25">
      <c r="A70" s="76"/>
      <c r="B70" s="9"/>
      <c r="C70" s="9"/>
      <c r="D70" s="9"/>
      <c r="E70" s="9"/>
      <c r="F70" s="20"/>
      <c r="G70" s="20"/>
      <c r="H70" s="71"/>
      <c r="I70" s="20"/>
      <c r="J70" s="20"/>
      <c r="K70" s="71"/>
    </row>
    <row r="71" spans="1:11" x14ac:dyDescent="0.25">
      <c r="A71" s="76"/>
      <c r="B71" s="9"/>
      <c r="C71" s="9"/>
      <c r="D71" s="9"/>
      <c r="E71" s="9"/>
      <c r="F71" s="20"/>
      <c r="G71" s="20"/>
      <c r="H71" s="71"/>
      <c r="I71" s="20"/>
      <c r="J71" s="20"/>
      <c r="K71" s="71"/>
    </row>
    <row r="72" spans="1:11" x14ac:dyDescent="0.25">
      <c r="A72" s="79"/>
      <c r="B72" s="12"/>
      <c r="C72" s="9"/>
      <c r="D72" s="9"/>
      <c r="E72" s="9"/>
      <c r="F72" s="20"/>
      <c r="G72" s="20"/>
      <c r="H72" s="71"/>
      <c r="I72" s="20"/>
      <c r="J72" s="20"/>
      <c r="K72" s="71"/>
    </row>
    <row r="73" spans="1:11" x14ac:dyDescent="0.25">
      <c r="A73" s="80"/>
      <c r="B73" s="12"/>
      <c r="C73" s="9"/>
      <c r="D73" s="9"/>
      <c r="E73" s="9"/>
      <c r="F73" s="20"/>
      <c r="G73" s="20"/>
      <c r="H73" s="71"/>
      <c r="I73" s="20"/>
      <c r="J73" s="20"/>
      <c r="K73" s="71"/>
    </row>
    <row r="74" spans="1:11" x14ac:dyDescent="0.25">
      <c r="A74" s="81"/>
      <c r="B74" s="82"/>
      <c r="C74" s="83"/>
      <c r="D74" s="83"/>
      <c r="E74" s="83"/>
      <c r="F74" s="65"/>
      <c r="G74" s="65"/>
      <c r="H74" s="72"/>
      <c r="I74" s="65"/>
      <c r="J74" s="65"/>
      <c r="K74" s="72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59"/>
      <c r="C78" s="9"/>
      <c r="D78" s="9"/>
      <c r="E78" s="9"/>
      <c r="F78" s="20"/>
    </row>
    <row r="79" spans="1:11" x14ac:dyDescent="0.25">
      <c r="A79" s="13"/>
      <c r="B79" s="59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0"/>
      <c r="B86" s="10"/>
      <c r="C86" s="9"/>
      <c r="D86" s="9"/>
      <c r="E86" s="9"/>
      <c r="F86" s="20"/>
    </row>
    <row r="87" spans="1:6" x14ac:dyDescent="0.25">
      <c r="A87" s="11"/>
      <c r="B87" s="61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2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G27:K27"/>
    <mergeCell ref="I61:K62"/>
    <mergeCell ref="I59:K59"/>
    <mergeCell ref="A56:K57"/>
    <mergeCell ref="A24:B24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G35:K35"/>
    <mergeCell ref="F36:K36"/>
    <mergeCell ref="G38:K38"/>
    <mergeCell ref="G39:K39"/>
    <mergeCell ref="C14:J14"/>
    <mergeCell ref="B38:E38"/>
    <mergeCell ref="B39:E39"/>
    <mergeCell ref="B30:E30"/>
    <mergeCell ref="A21:B21"/>
    <mergeCell ref="A33:E33"/>
    <mergeCell ref="A19:B19"/>
    <mergeCell ref="C19:I19"/>
    <mergeCell ref="G32:K32"/>
    <mergeCell ref="C23:J23"/>
    <mergeCell ref="A27:E27"/>
    <mergeCell ref="A23:B23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G34:K34"/>
    <mergeCell ref="C21:I21"/>
    <mergeCell ref="C24:I24"/>
    <mergeCell ref="A11:B11"/>
    <mergeCell ref="A3:B3"/>
    <mergeCell ref="A18:B18"/>
    <mergeCell ref="A17:B17"/>
    <mergeCell ref="A16:B16"/>
    <mergeCell ref="A12:B12"/>
    <mergeCell ref="C16:I16"/>
    <mergeCell ref="A14:B14"/>
    <mergeCell ref="D10:J10"/>
    <mergeCell ref="D9:J9"/>
    <mergeCell ref="A22:B22"/>
    <mergeCell ref="A13:B13"/>
    <mergeCell ref="C15:I15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44:K44"/>
    <mergeCell ref="B44:E44"/>
    <mergeCell ref="A46:K47"/>
    <mergeCell ref="G43:K43"/>
    <mergeCell ref="A42:E42"/>
    <mergeCell ref="A43:E43"/>
    <mergeCell ref="G40:K40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2024-08-30T03:32:56Z</cp:lastPrinted>
  <dcterms:created xsi:type="dcterms:W3CDTF">2024-05-14T04:24:24Z</dcterms:created>
  <dcterms:modified xsi:type="dcterms:W3CDTF">2024-09-03T08:45:05Z</dcterms:modified>
</cp:coreProperties>
</file>