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3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4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5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6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7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8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9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0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drawings/drawing11.xml" ContentType="application/vnd.openxmlformats-officedocument.drawing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12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drawings/drawing13.xml" ContentType="application/vnd.openxmlformats-officedocument.drawing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drawings/drawing14.xml" ContentType="application/vnd.openxmlformats-officedocument.drawing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drawings/drawing15.xml" ContentType="application/vnd.openxmlformats-officedocument.drawing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baru Edited\UOW\"/>
    </mc:Choice>
  </mc:AlternateContent>
  <xr:revisionPtr revIDLastSave="0" documentId="13_ncr:1_{3317785E-F82F-431F-9DDF-17ABADC3EEEB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FormUOW" sheetId="2" r:id="rId1"/>
    <sheet name="Sampel 1" sheetId="1" r:id="rId2"/>
    <sheet name="Sampel 2" sheetId="6" r:id="rId3"/>
    <sheet name="Sampel 3" sheetId="7" r:id="rId4"/>
    <sheet name="Sampel 4" sheetId="8" r:id="rId5"/>
    <sheet name="Sampel 5" sheetId="9" r:id="rId6"/>
    <sheet name="Sampel 6" sheetId="10" r:id="rId7"/>
    <sheet name="Sampel 7" sheetId="11" r:id="rId8"/>
    <sheet name="Sampel 8" sheetId="12" r:id="rId9"/>
    <sheet name="Sampel 9" sheetId="13" r:id="rId10"/>
    <sheet name="Sampel 10" sheetId="14" r:id="rId11"/>
    <sheet name="Sampel 11" sheetId="15" r:id="rId12"/>
    <sheet name="Sampel 12" sheetId="16" r:id="rId13"/>
    <sheet name="Sampel 13" sheetId="17" r:id="rId14"/>
    <sheet name="Sampel 14" sheetId="18" r:id="rId15"/>
    <sheet name="Sampel 15" sheetId="19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9" l="1"/>
  <c r="G3" i="19"/>
  <c r="F46" i="19"/>
  <c r="I45" i="19"/>
  <c r="G4" i="18"/>
  <c r="G3" i="18"/>
  <c r="F46" i="18"/>
  <c r="I45" i="18"/>
  <c r="G4" i="17"/>
  <c r="G3" i="17"/>
  <c r="F46" i="17"/>
  <c r="I45" i="17"/>
  <c r="G4" i="16"/>
  <c r="G3" i="16"/>
  <c r="F46" i="16"/>
  <c r="I45" i="16"/>
  <c r="G4" i="15"/>
  <c r="G3" i="15"/>
  <c r="F46" i="15"/>
  <c r="I45" i="15"/>
  <c r="G4" i="14"/>
  <c r="G3" i="14"/>
  <c r="F46" i="14"/>
  <c r="I45" i="14"/>
  <c r="G4" i="13"/>
  <c r="G3" i="13"/>
  <c r="F46" i="13"/>
  <c r="I45" i="13"/>
  <c r="G4" i="12"/>
  <c r="G3" i="12"/>
  <c r="F46" i="12"/>
  <c r="I45" i="12"/>
  <c r="G4" i="11"/>
  <c r="G3" i="11"/>
  <c r="F46" i="11"/>
  <c r="I45" i="11"/>
  <c r="G4" i="10"/>
  <c r="G3" i="10"/>
  <c r="F46" i="10"/>
  <c r="I45" i="10"/>
  <c r="G4" i="9"/>
  <c r="G3" i="9"/>
  <c r="F46" i="9"/>
  <c r="I45" i="9"/>
  <c r="G4" i="8"/>
  <c r="G3" i="8"/>
  <c r="F46" i="8"/>
  <c r="I45" i="8"/>
  <c r="G4" i="7"/>
  <c r="G3" i="7"/>
  <c r="F46" i="7"/>
  <c r="I45" i="7"/>
  <c r="G4" i="6"/>
  <c r="G3" i="6"/>
  <c r="F46" i="6"/>
  <c r="I45" i="6"/>
  <c r="M42" i="2"/>
  <c r="L42" i="2"/>
  <c r="K42" i="2"/>
  <c r="J42" i="2"/>
  <c r="I42" i="2"/>
  <c r="O42" i="2" s="1"/>
  <c r="H42" i="2"/>
  <c r="G42" i="2"/>
  <c r="F42" i="2"/>
  <c r="E42" i="2"/>
  <c r="D42" i="2"/>
  <c r="C42" i="2"/>
  <c r="P42" i="2" s="1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F40" i="2"/>
  <c r="O40" i="2" s="1"/>
  <c r="E40" i="2"/>
  <c r="D40" i="2"/>
  <c r="C40" i="2"/>
  <c r="P40" i="2" s="1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O38" i="2" s="1"/>
  <c r="E38" i="2"/>
  <c r="D38" i="2"/>
  <c r="C38" i="2"/>
  <c r="B38" i="2"/>
  <c r="M37" i="2"/>
  <c r="L37" i="2"/>
  <c r="K37" i="2"/>
  <c r="J37" i="2"/>
  <c r="I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O34" i="2" s="1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O32" i="2" s="1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O30" i="2" s="1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M6" i="2"/>
  <c r="Q25" i="2"/>
  <c r="P25" i="2"/>
  <c r="M25" i="2"/>
  <c r="L25" i="2"/>
  <c r="K25" i="2"/>
  <c r="J25" i="2"/>
  <c r="G25" i="2"/>
  <c r="F25" i="2"/>
  <c r="Q24" i="2"/>
  <c r="P24" i="2"/>
  <c r="M24" i="2"/>
  <c r="L24" i="2"/>
  <c r="K24" i="2"/>
  <c r="J24" i="2"/>
  <c r="G24" i="2"/>
  <c r="F24" i="2"/>
  <c r="Q23" i="2"/>
  <c r="P23" i="2"/>
  <c r="M23" i="2"/>
  <c r="L23" i="2"/>
  <c r="K23" i="2"/>
  <c r="J23" i="2"/>
  <c r="G23" i="2"/>
  <c r="F23" i="2"/>
  <c r="Q22" i="2"/>
  <c r="P22" i="2"/>
  <c r="M22" i="2"/>
  <c r="L22" i="2"/>
  <c r="K22" i="2"/>
  <c r="J22" i="2"/>
  <c r="G22" i="2"/>
  <c r="F22" i="2"/>
  <c r="Q21" i="2"/>
  <c r="P21" i="2"/>
  <c r="M21" i="2"/>
  <c r="L21" i="2"/>
  <c r="K21" i="2"/>
  <c r="J21" i="2"/>
  <c r="G21" i="2"/>
  <c r="F21" i="2"/>
  <c r="Q20" i="2"/>
  <c r="D42" i="19" s="1"/>
  <c r="P20" i="2"/>
  <c r="D40" i="19" s="1"/>
  <c r="M20" i="2"/>
  <c r="L20" i="2"/>
  <c r="K20" i="2"/>
  <c r="J20" i="2"/>
  <c r="G20" i="2"/>
  <c r="F20" i="2"/>
  <c r="Q19" i="2"/>
  <c r="D42" i="18" s="1"/>
  <c r="P19" i="2"/>
  <c r="D40" i="18" s="1"/>
  <c r="M19" i="2"/>
  <c r="L19" i="2"/>
  <c r="K19" i="2"/>
  <c r="J19" i="2"/>
  <c r="G19" i="2"/>
  <c r="F19" i="2"/>
  <c r="Q18" i="2"/>
  <c r="D42" i="17" s="1"/>
  <c r="P18" i="2"/>
  <c r="D40" i="17" s="1"/>
  <c r="M18" i="2"/>
  <c r="L18" i="2"/>
  <c r="K18" i="2"/>
  <c r="J18" i="2"/>
  <c r="G18" i="2"/>
  <c r="F18" i="2"/>
  <c r="Q17" i="2"/>
  <c r="D42" i="16" s="1"/>
  <c r="P17" i="2"/>
  <c r="D40" i="16" s="1"/>
  <c r="M17" i="2"/>
  <c r="L17" i="2"/>
  <c r="K17" i="2"/>
  <c r="J17" i="2"/>
  <c r="G17" i="2"/>
  <c r="F17" i="2"/>
  <c r="Q16" i="2"/>
  <c r="D42" i="15" s="1"/>
  <c r="P16" i="2"/>
  <c r="D40" i="15" s="1"/>
  <c r="M16" i="2"/>
  <c r="L16" i="2"/>
  <c r="K16" i="2"/>
  <c r="J16" i="2"/>
  <c r="G16" i="2"/>
  <c r="F16" i="2"/>
  <c r="Q15" i="2"/>
  <c r="D42" i="14" s="1"/>
  <c r="P15" i="2"/>
  <c r="D40" i="14" s="1"/>
  <c r="M15" i="2"/>
  <c r="L15" i="2"/>
  <c r="K15" i="2"/>
  <c r="J15" i="2"/>
  <c r="G15" i="2"/>
  <c r="F15" i="2"/>
  <c r="Q14" i="2"/>
  <c r="D42" i="13" s="1"/>
  <c r="P14" i="2"/>
  <c r="D40" i="13" s="1"/>
  <c r="M14" i="2"/>
  <c r="L14" i="2"/>
  <c r="K14" i="2"/>
  <c r="J14" i="2"/>
  <c r="G14" i="2"/>
  <c r="F14" i="2"/>
  <c r="Q13" i="2"/>
  <c r="D42" i="12" s="1"/>
  <c r="P13" i="2"/>
  <c r="D40" i="12" s="1"/>
  <c r="M13" i="2"/>
  <c r="L13" i="2"/>
  <c r="K13" i="2"/>
  <c r="J13" i="2"/>
  <c r="G13" i="2"/>
  <c r="F13" i="2"/>
  <c r="Q12" i="2"/>
  <c r="D42" i="11" s="1"/>
  <c r="P12" i="2"/>
  <c r="D40" i="11" s="1"/>
  <c r="M12" i="2"/>
  <c r="L12" i="2"/>
  <c r="K12" i="2"/>
  <c r="J12" i="2"/>
  <c r="G12" i="2"/>
  <c r="F12" i="2"/>
  <c r="Q11" i="2"/>
  <c r="D42" i="10" s="1"/>
  <c r="P11" i="2"/>
  <c r="D40" i="10" s="1"/>
  <c r="M11" i="2"/>
  <c r="L11" i="2"/>
  <c r="K11" i="2"/>
  <c r="J11" i="2"/>
  <c r="G11" i="2"/>
  <c r="F11" i="2"/>
  <c r="Q10" i="2"/>
  <c r="D42" i="9" s="1"/>
  <c r="P10" i="2"/>
  <c r="D40" i="9" s="1"/>
  <c r="M10" i="2"/>
  <c r="L10" i="2"/>
  <c r="K10" i="2"/>
  <c r="J10" i="2"/>
  <c r="G10" i="2"/>
  <c r="F10" i="2"/>
  <c r="Q9" i="2"/>
  <c r="D42" i="8" s="1"/>
  <c r="P9" i="2"/>
  <c r="D40" i="8" s="1"/>
  <c r="M9" i="2"/>
  <c r="L9" i="2"/>
  <c r="K9" i="2"/>
  <c r="J9" i="2"/>
  <c r="G9" i="2"/>
  <c r="F9" i="2"/>
  <c r="Q8" i="2"/>
  <c r="D42" i="7" s="1"/>
  <c r="P8" i="2"/>
  <c r="D40" i="7" s="1"/>
  <c r="M8" i="2"/>
  <c r="L8" i="2"/>
  <c r="K8" i="2"/>
  <c r="J8" i="2"/>
  <c r="G8" i="2"/>
  <c r="F8" i="2"/>
  <c r="Q7" i="2"/>
  <c r="D42" i="6" s="1"/>
  <c r="P7" i="2"/>
  <c r="D40" i="6" s="1"/>
  <c r="M7" i="2"/>
  <c r="L7" i="2"/>
  <c r="K7" i="2"/>
  <c r="J7" i="2"/>
  <c r="G7" i="2"/>
  <c r="F7" i="2"/>
  <c r="Q6" i="2"/>
  <c r="D42" i="1" s="1"/>
  <c r="P6" i="2"/>
  <c r="J6" i="2" s="1"/>
  <c r="N30" i="2" l="1"/>
  <c r="N31" i="2"/>
  <c r="N32" i="2"/>
  <c r="N33" i="2"/>
  <c r="N34" i="2"/>
  <c r="N35" i="2"/>
  <c r="N37" i="2"/>
  <c r="P38" i="2"/>
  <c r="N39" i="2"/>
  <c r="N40" i="2"/>
  <c r="N41" i="2"/>
  <c r="N42" i="2"/>
  <c r="P30" i="2"/>
  <c r="P33" i="2"/>
  <c r="P35" i="2"/>
  <c r="P36" i="2"/>
  <c r="O29" i="2"/>
  <c r="O31" i="2"/>
  <c r="O33" i="2"/>
  <c r="O35" i="2"/>
  <c r="P37" i="2"/>
  <c r="O39" i="2"/>
  <c r="O41" i="2"/>
  <c r="P29" i="2"/>
  <c r="P31" i="2"/>
  <c r="P32" i="2"/>
  <c r="P34" i="2"/>
  <c r="N38" i="2"/>
  <c r="P39" i="2"/>
  <c r="P41" i="2"/>
  <c r="K6" i="2"/>
  <c r="L6" i="2"/>
  <c r="D40" i="1"/>
  <c r="M28" i="2"/>
  <c r="L28" i="2"/>
  <c r="K28" i="2"/>
  <c r="I28" i="2"/>
  <c r="H28" i="2"/>
  <c r="G28" i="2"/>
  <c r="F28" i="2"/>
  <c r="E28" i="2"/>
  <c r="D28" i="2"/>
  <c r="C28" i="2"/>
  <c r="B28" i="2"/>
  <c r="N28" i="2" l="1"/>
  <c r="P28" i="2"/>
  <c r="G6" i="2"/>
  <c r="F6" i="2"/>
  <c r="F46" i="1"/>
  <c r="I45" i="1"/>
  <c r="G4" i="1" l="1"/>
  <c r="G3" i="1"/>
</calcChain>
</file>

<file path=xl/sharedStrings.xml><?xml version="1.0" encoding="utf-8"?>
<sst xmlns="http://schemas.openxmlformats.org/spreadsheetml/2006/main" count="1319" uniqueCount="95">
  <si>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</si>
  <si>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</si>
  <si>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</si>
  <si>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</si>
  <si>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</si>
  <si>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</si>
  <si>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</si>
  <si>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</si>
  <si>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</si>
  <si>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</si>
  <si>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</si>
  <si>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</si>
  <si>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</si>
  <si>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</si>
  <si>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</si>
  <si>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</si>
  <si>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</si>
  <si>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</si>
  <si>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</si>
  <si>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</si>
  <si>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</si>
  <si>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</si>
  <si>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</si>
  <si>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</si>
  <si>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</si>
  <si>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</si>
  <si>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</si>
  <si>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</si>
  <si>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</si>
  <si>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</si>
  <si>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</si>
  <si>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</si>
  <si>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</si>
  <si>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</si>
  <si>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</si>
  <si>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</si>
  <si>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</si>
  <si>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</si>
  <si>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</si>
  <si>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</si>
  <si>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</si>
  <si>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</si>
  <si>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</si>
  <si>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</si>
  <si>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</si>
  <si>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</si>
  <si>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</si>
  <si>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</si>
  <si>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</si>
  <si>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</si>
  <si>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</si>
  <si>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</si>
  <si>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</si>
  <si>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</si>
  <si>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</si>
  <si>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</si>
  <si>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</si>
  <si>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</si>
  <si>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</si>
  <si>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</si>
  <si>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</si>
  <si>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</si>
  <si>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</si>
  <si>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</si>
  <si>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</si>
  <si>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</si>
  <si>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</si>
  <si>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</si>
  <si>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</si>
  <si>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</si>
  <si>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Sila Pilih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</si>
  <si>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</si>
  <si>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</si>
  <si>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</si>
  <si>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</si>
  <si>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</si>
  <si>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</si>
  <si>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</si>
  <si>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</si>
  <si>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</si>
  <si>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</si>
  <si>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</si>
  <si>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</si>
  <si>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</si>
  <si>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</si>
  <si>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</si>
  <si>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</si>
  <si>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KAPSUL SAHAJA</t>
  </si>
  <si>
    <t>TABLET SAHAJA</t>
  </si>
  <si>
    <t xml:space="preserve">TABLET ATAU LOZENGES </t>
  </si>
  <si>
    <t>NO.</t>
  </si>
  <si>
    <r>
      <t xml:space="preserve">KEPUTUSAN ( </t>
    </r>
    <r>
      <rPr>
        <i/>
        <sz val="11"/>
        <color theme="1"/>
        <rFont val="Calibri"/>
        <family val="2"/>
        <scheme val="minor"/>
      </rPr>
      <t>Sila pilih sama ada dosej adalah kapsul atau tablet</t>
    </r>
    <r>
      <rPr>
        <sz val="11"/>
        <color theme="1"/>
        <rFont val="Calibri"/>
        <family val="2"/>
        <scheme val="minor"/>
      </rPr>
      <t>)</t>
    </r>
  </si>
  <si>
    <t>Min</t>
  </si>
  <si>
    <t>Max</t>
  </si>
  <si>
    <t>Min/max utk tablet/lozenges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</si>
</sst>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409]dd/mm/yyyy;@"/>
    <numFmt numFmtId="165" formatCode="0;\-0;;@"/>
    <numFmt numFmtId="166" formatCode="0.0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5" fillId="0" borderId="0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164" fontId="0" fillId="0" borderId="12" xfId="0" applyNumberFormat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65" fontId="5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9" fontId="0" fillId="2" borderId="1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3" borderId="12" xfId="0" applyFont="1" applyFill="1" applyBorder="1" applyAlignment="1">
      <alignment horizontal="center" wrapText="1"/>
    </xf>
    <xf numFmtId="0" fontId="0" fillId="3" borderId="12" xfId="0" applyFill="1" applyBorder="1" applyAlignment="1">
      <alignment horizontal="center"/>
    </xf>
    <xf numFmtId="0" fontId="10" fillId="4" borderId="12" xfId="0" applyNumberFormat="1" applyFont="1" applyFill="1" applyBorder="1" applyAlignment="1">
      <alignment horizontal="center" vertical="top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167" fontId="0" fillId="0" borderId="12" xfId="0" applyNumberFormat="1" applyFont="1" applyBorder="1" applyAlignment="1">
      <alignment horizontal="center"/>
    </xf>
    <xf numFmtId="166" fontId="1" fillId="0" borderId="7" xfId="0" applyNumberFormat="1" applyFont="1" applyBorder="1" applyAlignment="1"/>
    <xf numFmtId="1" fontId="1" fillId="0" borderId="7" xfId="0" applyNumberFormat="1" applyFont="1" applyBorder="1"/>
    <xf numFmtId="0" fontId="0" fillId="0" borderId="13" xfId="0" applyFont="1" applyBorder="1" applyAlignment="1">
      <alignment horizontal="center"/>
    </xf>
    <xf numFmtId="167" fontId="0" fillId="0" borderId="13" xfId="0" applyNumberFormat="1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12" xfId="0" applyFont="1" applyBorder="1" applyAlignment="1">
      <alignment horizontal="left"/>
    </xf>
    <xf numFmtId="0" fontId="9" fillId="0" borderId="12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/>
  </cellXfs>
  <cellStyles count="1">
    <cellStyle name="Normal" xfId="0" builtinId="0"/>
  </cellStyles>
  <dxfs count="402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UOW!$N$28" lockText="1" noThreeD="1"/>
</file>

<file path=xl/ctrlProps/ctrlProp10.xml><?xml version="1.0" encoding="utf-8"?>
<formControlPr xmlns="http://schemas.microsoft.com/office/spreadsheetml/2009/9/main" objectType="CheckBox" fmlaLink="FormUOW!$P$28" lockText="1" noThreeD="1"/>
</file>

<file path=xl/ctrlProps/ctrlProp100.xml><?xml version="1.0" encoding="utf-8"?>
<formControlPr xmlns="http://schemas.microsoft.com/office/spreadsheetml/2009/9/main" objectType="CheckBox" fmlaLink="FormUOW!$B$34" lockText="1" noThreeD="1"/>
</file>

<file path=xl/ctrlProps/ctrlProp101.xml><?xml version="1.0" encoding="utf-8"?>
<formControlPr xmlns="http://schemas.microsoft.com/office/spreadsheetml/2009/9/main" objectType="CheckBox" fmlaLink="FormUOW!$C$34" lockText="1" noThreeD="1"/>
</file>

<file path=xl/ctrlProps/ctrlProp102.xml><?xml version="1.0" encoding="utf-8"?>
<formControlPr xmlns="http://schemas.microsoft.com/office/spreadsheetml/2009/9/main" objectType="CheckBox" fmlaLink="FormUOW!$G$34" lockText="1" noThreeD="1"/>
</file>

<file path=xl/ctrlProps/ctrlProp103.xml><?xml version="1.0" encoding="utf-8"?>
<formControlPr xmlns="http://schemas.microsoft.com/office/spreadsheetml/2009/9/main" objectType="CheckBox" fmlaLink="FormUOW!$D$34" lockText="1" noThreeD="1"/>
</file>

<file path=xl/ctrlProps/ctrlProp104.xml><?xml version="1.0" encoding="utf-8"?>
<formControlPr xmlns="http://schemas.microsoft.com/office/spreadsheetml/2009/9/main" objectType="CheckBox" fmlaLink="FormUOW!$E$34" lockText="1" noThreeD="1"/>
</file>

<file path=xl/ctrlProps/ctrlProp105.xml><?xml version="1.0" encoding="utf-8"?>
<formControlPr xmlns="http://schemas.microsoft.com/office/spreadsheetml/2009/9/main" objectType="CheckBox" fmlaLink="FormUOW!$O$34" lockText="1" noThreeD="1"/>
</file>

<file path=xl/ctrlProps/ctrlProp106.xml><?xml version="1.0" encoding="utf-8"?>
<formControlPr xmlns="http://schemas.microsoft.com/office/spreadsheetml/2009/9/main" objectType="CheckBox" fmlaLink="FormUOW!$P$34" lockText="1" noThreeD="1"/>
</file>

<file path=xl/ctrlProps/ctrlProp107.xml><?xml version="1.0" encoding="utf-8"?>
<formControlPr xmlns="http://schemas.microsoft.com/office/spreadsheetml/2009/9/main" objectType="CheckBox" fmlaLink="FormUOW!$H$34" lockText="1" noThreeD="1"/>
</file>

<file path=xl/ctrlProps/ctrlProp108.xml><?xml version="1.0" encoding="utf-8"?>
<formControlPr xmlns="http://schemas.microsoft.com/office/spreadsheetml/2009/9/main" objectType="CheckBox" fmlaLink="FormUOW!$I$34" lockText="1" noThreeD="1"/>
</file>

<file path=xl/ctrlProps/ctrlProp109.xml><?xml version="1.0" encoding="utf-8"?>
<formControlPr xmlns="http://schemas.microsoft.com/office/spreadsheetml/2009/9/main" objectType="CheckBox" fmlaLink="FormUOW!$F$34" lockText="1" noThreeD="1"/>
</file>

<file path=xl/ctrlProps/ctrlProp11.xml><?xml version="1.0" encoding="utf-8"?>
<formControlPr xmlns="http://schemas.microsoft.com/office/spreadsheetml/2009/9/main" objectType="CheckBox" fmlaLink="FormUOW!$H$28" lockText="1" noThreeD="1"/>
</file>

<file path=xl/ctrlProps/ctrlProp110.xml><?xml version="1.0" encoding="utf-8"?>
<formControlPr xmlns="http://schemas.microsoft.com/office/spreadsheetml/2009/9/main" objectType="CheckBox" fmlaLink="FormUOW!$L$34" lockText="1" noThreeD="1"/>
</file>

<file path=xl/ctrlProps/ctrlProp111.xml><?xml version="1.0" encoding="utf-8"?>
<formControlPr xmlns="http://schemas.microsoft.com/office/spreadsheetml/2009/9/main" objectType="CheckBox" fmlaLink="FormUOW!$M$34" lockText="1" noThreeD="1"/>
</file>

<file path=xl/ctrlProps/ctrlProp112.xml><?xml version="1.0" encoding="utf-8"?>
<formControlPr xmlns="http://schemas.microsoft.com/office/spreadsheetml/2009/9/main" objectType="CheckBox" fmlaLink="FormUOW!$K$34" lockText="1" noThreeD="1"/>
</file>

<file path=xl/ctrlProps/ctrlProp113.xml><?xml version="1.0" encoding="utf-8"?>
<formControlPr xmlns="http://schemas.microsoft.com/office/spreadsheetml/2009/9/main" objectType="CheckBox" fmlaLink="FormUOW!$N$35" lockText="1" noThreeD="1"/>
</file>

<file path=xl/ctrlProps/ctrlProp114.xml><?xml version="1.0" encoding="utf-8"?>
<formControlPr xmlns="http://schemas.microsoft.com/office/spreadsheetml/2009/9/main" objectType="CheckBox" fmlaLink="FormUOW!$O$35" lockText="1" noThreeD="1"/>
</file>

<file path=xl/ctrlProps/ctrlProp115.xml><?xml version="1.0" encoding="utf-8"?>
<formControlPr xmlns="http://schemas.microsoft.com/office/spreadsheetml/2009/9/main" objectType="CheckBox" fmlaLink="FormUOW!$J$35" lockText="1" noThreeD="1"/>
</file>

<file path=xl/ctrlProps/ctrlProp116.xml><?xml version="1.0" encoding="utf-8"?>
<formControlPr xmlns="http://schemas.microsoft.com/office/spreadsheetml/2009/9/main" objectType="CheckBox" fmlaLink="FormUOW!$B$35" lockText="1" noThreeD="1"/>
</file>

<file path=xl/ctrlProps/ctrlProp117.xml><?xml version="1.0" encoding="utf-8"?>
<formControlPr xmlns="http://schemas.microsoft.com/office/spreadsheetml/2009/9/main" objectType="CheckBox" fmlaLink="FormUOW!$C$35" lockText="1" noThreeD="1"/>
</file>

<file path=xl/ctrlProps/ctrlProp118.xml><?xml version="1.0" encoding="utf-8"?>
<formControlPr xmlns="http://schemas.microsoft.com/office/spreadsheetml/2009/9/main" objectType="CheckBox" fmlaLink="FormUOW!$G$35" lockText="1" noThreeD="1"/>
</file>

<file path=xl/ctrlProps/ctrlProp119.xml><?xml version="1.0" encoding="utf-8"?>
<formControlPr xmlns="http://schemas.microsoft.com/office/spreadsheetml/2009/9/main" objectType="CheckBox" fmlaLink="FormUOW!$D$35" lockText="1" noThreeD="1"/>
</file>

<file path=xl/ctrlProps/ctrlProp12.xml><?xml version="1.0" encoding="utf-8"?>
<formControlPr xmlns="http://schemas.microsoft.com/office/spreadsheetml/2009/9/main" objectType="CheckBox" fmlaLink="FormUOW!$I$28" lockText="1" noThreeD="1"/>
</file>

<file path=xl/ctrlProps/ctrlProp120.xml><?xml version="1.0" encoding="utf-8"?>
<formControlPr xmlns="http://schemas.microsoft.com/office/spreadsheetml/2009/9/main" objectType="CheckBox" fmlaLink="FormUOW!$E$35" lockText="1" noThreeD="1"/>
</file>

<file path=xl/ctrlProps/ctrlProp121.xml><?xml version="1.0" encoding="utf-8"?>
<formControlPr xmlns="http://schemas.microsoft.com/office/spreadsheetml/2009/9/main" objectType="CheckBox" fmlaLink="FormUOW!$O$35" lockText="1" noThreeD="1"/>
</file>

<file path=xl/ctrlProps/ctrlProp122.xml><?xml version="1.0" encoding="utf-8"?>
<formControlPr xmlns="http://schemas.microsoft.com/office/spreadsheetml/2009/9/main" objectType="CheckBox" fmlaLink="FormUOW!$P$35" lockText="1" noThreeD="1"/>
</file>

<file path=xl/ctrlProps/ctrlProp123.xml><?xml version="1.0" encoding="utf-8"?>
<formControlPr xmlns="http://schemas.microsoft.com/office/spreadsheetml/2009/9/main" objectType="CheckBox" fmlaLink="FormUOW!$H$35" lockText="1" noThreeD="1"/>
</file>

<file path=xl/ctrlProps/ctrlProp124.xml><?xml version="1.0" encoding="utf-8"?>
<formControlPr xmlns="http://schemas.microsoft.com/office/spreadsheetml/2009/9/main" objectType="CheckBox" fmlaLink="FormUOW!$I$35" lockText="1" noThreeD="1"/>
</file>

<file path=xl/ctrlProps/ctrlProp125.xml><?xml version="1.0" encoding="utf-8"?>
<formControlPr xmlns="http://schemas.microsoft.com/office/spreadsheetml/2009/9/main" objectType="CheckBox" fmlaLink="FormUOW!$F$35" lockText="1" noThreeD="1"/>
</file>

<file path=xl/ctrlProps/ctrlProp126.xml><?xml version="1.0" encoding="utf-8"?>
<formControlPr xmlns="http://schemas.microsoft.com/office/spreadsheetml/2009/9/main" objectType="CheckBox" fmlaLink="FormUOW!$L$35" lockText="1" noThreeD="1"/>
</file>

<file path=xl/ctrlProps/ctrlProp127.xml><?xml version="1.0" encoding="utf-8"?>
<formControlPr xmlns="http://schemas.microsoft.com/office/spreadsheetml/2009/9/main" objectType="CheckBox" fmlaLink="FormUOW!$M$35" lockText="1" noThreeD="1"/>
</file>

<file path=xl/ctrlProps/ctrlProp128.xml><?xml version="1.0" encoding="utf-8"?>
<formControlPr xmlns="http://schemas.microsoft.com/office/spreadsheetml/2009/9/main" objectType="CheckBox" fmlaLink="FormUOW!$K$35" lockText="1" noThreeD="1"/>
</file>

<file path=xl/ctrlProps/ctrlProp129.xml><?xml version="1.0" encoding="utf-8"?>
<formControlPr xmlns="http://schemas.microsoft.com/office/spreadsheetml/2009/9/main" objectType="CheckBox" fmlaLink="FormUOW!$N$36" lockText="1" noThreeD="1"/>
</file>

<file path=xl/ctrlProps/ctrlProp13.xml><?xml version="1.0" encoding="utf-8"?>
<formControlPr xmlns="http://schemas.microsoft.com/office/spreadsheetml/2009/9/main" objectType="CheckBox" fmlaLink="FormUOW!$F$28" lockText="1" noThreeD="1"/>
</file>

<file path=xl/ctrlProps/ctrlProp130.xml><?xml version="1.0" encoding="utf-8"?>
<formControlPr xmlns="http://schemas.microsoft.com/office/spreadsheetml/2009/9/main" objectType="CheckBox" fmlaLink="FormUOW!$O$36" lockText="1" noThreeD="1"/>
</file>

<file path=xl/ctrlProps/ctrlProp131.xml><?xml version="1.0" encoding="utf-8"?>
<formControlPr xmlns="http://schemas.microsoft.com/office/spreadsheetml/2009/9/main" objectType="CheckBox" fmlaLink="FormUOW!$J$36" lockText="1" noThreeD="1"/>
</file>

<file path=xl/ctrlProps/ctrlProp132.xml><?xml version="1.0" encoding="utf-8"?>
<formControlPr xmlns="http://schemas.microsoft.com/office/spreadsheetml/2009/9/main" objectType="CheckBox" fmlaLink="FormUOW!$B$36" lockText="1" noThreeD="1"/>
</file>

<file path=xl/ctrlProps/ctrlProp133.xml><?xml version="1.0" encoding="utf-8"?>
<formControlPr xmlns="http://schemas.microsoft.com/office/spreadsheetml/2009/9/main" objectType="CheckBox" fmlaLink="FormUOW!$C$36" lockText="1" noThreeD="1"/>
</file>

<file path=xl/ctrlProps/ctrlProp134.xml><?xml version="1.0" encoding="utf-8"?>
<formControlPr xmlns="http://schemas.microsoft.com/office/spreadsheetml/2009/9/main" objectType="CheckBox" fmlaLink="FormUOW!$G$36" lockText="1" noThreeD="1"/>
</file>

<file path=xl/ctrlProps/ctrlProp135.xml><?xml version="1.0" encoding="utf-8"?>
<formControlPr xmlns="http://schemas.microsoft.com/office/spreadsheetml/2009/9/main" objectType="CheckBox" fmlaLink="FormUOW!$D$36" lockText="1" noThreeD="1"/>
</file>

<file path=xl/ctrlProps/ctrlProp136.xml><?xml version="1.0" encoding="utf-8"?>
<formControlPr xmlns="http://schemas.microsoft.com/office/spreadsheetml/2009/9/main" objectType="CheckBox" fmlaLink="FormUOW!$E$36" lockText="1" noThreeD="1"/>
</file>

<file path=xl/ctrlProps/ctrlProp137.xml><?xml version="1.0" encoding="utf-8"?>
<formControlPr xmlns="http://schemas.microsoft.com/office/spreadsheetml/2009/9/main" objectType="CheckBox" fmlaLink="FormUOW!$O$36" lockText="1" noThreeD="1"/>
</file>

<file path=xl/ctrlProps/ctrlProp138.xml><?xml version="1.0" encoding="utf-8"?>
<formControlPr xmlns="http://schemas.microsoft.com/office/spreadsheetml/2009/9/main" objectType="CheckBox" fmlaLink="FormUOW!$P$36" lockText="1" noThreeD="1"/>
</file>

<file path=xl/ctrlProps/ctrlProp139.xml><?xml version="1.0" encoding="utf-8"?>
<formControlPr xmlns="http://schemas.microsoft.com/office/spreadsheetml/2009/9/main" objectType="CheckBox" fmlaLink="FormUOW!$H$36" lockText="1" noThreeD="1"/>
</file>

<file path=xl/ctrlProps/ctrlProp14.xml><?xml version="1.0" encoding="utf-8"?>
<formControlPr xmlns="http://schemas.microsoft.com/office/spreadsheetml/2009/9/main" objectType="CheckBox" fmlaLink="FormUOW!$L$28" lockText="1" noThreeD="1"/>
</file>

<file path=xl/ctrlProps/ctrlProp140.xml><?xml version="1.0" encoding="utf-8"?>
<formControlPr xmlns="http://schemas.microsoft.com/office/spreadsheetml/2009/9/main" objectType="CheckBox" fmlaLink="FormUOW!$I$36" lockText="1" noThreeD="1"/>
</file>

<file path=xl/ctrlProps/ctrlProp141.xml><?xml version="1.0" encoding="utf-8"?>
<formControlPr xmlns="http://schemas.microsoft.com/office/spreadsheetml/2009/9/main" objectType="CheckBox" fmlaLink="FormUOW!$F$36" lockText="1" noThreeD="1"/>
</file>

<file path=xl/ctrlProps/ctrlProp142.xml><?xml version="1.0" encoding="utf-8"?>
<formControlPr xmlns="http://schemas.microsoft.com/office/spreadsheetml/2009/9/main" objectType="CheckBox" fmlaLink="FormUOW!$L$36" lockText="1" noThreeD="1"/>
</file>

<file path=xl/ctrlProps/ctrlProp143.xml><?xml version="1.0" encoding="utf-8"?>
<formControlPr xmlns="http://schemas.microsoft.com/office/spreadsheetml/2009/9/main" objectType="CheckBox" fmlaLink="FormUOW!$M$36" lockText="1" noThreeD="1"/>
</file>

<file path=xl/ctrlProps/ctrlProp144.xml><?xml version="1.0" encoding="utf-8"?>
<formControlPr xmlns="http://schemas.microsoft.com/office/spreadsheetml/2009/9/main" objectType="CheckBox" fmlaLink="FormUOW!$K$36" lockText="1" noThreeD="1"/>
</file>

<file path=xl/ctrlProps/ctrlProp145.xml><?xml version="1.0" encoding="utf-8"?>
<formControlPr xmlns="http://schemas.microsoft.com/office/spreadsheetml/2009/9/main" objectType="CheckBox" fmlaLink="FormUOW!$N$37" lockText="1" noThreeD="1"/>
</file>

<file path=xl/ctrlProps/ctrlProp146.xml><?xml version="1.0" encoding="utf-8"?>
<formControlPr xmlns="http://schemas.microsoft.com/office/spreadsheetml/2009/9/main" objectType="CheckBox" fmlaLink="FormUOW!$O$37" lockText="1" noThreeD="1"/>
</file>

<file path=xl/ctrlProps/ctrlProp147.xml><?xml version="1.0" encoding="utf-8"?>
<formControlPr xmlns="http://schemas.microsoft.com/office/spreadsheetml/2009/9/main" objectType="CheckBox" fmlaLink="FormUOW!$J$37" lockText="1" noThreeD="1"/>
</file>

<file path=xl/ctrlProps/ctrlProp148.xml><?xml version="1.0" encoding="utf-8"?>
<formControlPr xmlns="http://schemas.microsoft.com/office/spreadsheetml/2009/9/main" objectType="CheckBox" fmlaLink="FormUOW!$B$37" lockText="1" noThreeD="1"/>
</file>

<file path=xl/ctrlProps/ctrlProp149.xml><?xml version="1.0" encoding="utf-8"?>
<formControlPr xmlns="http://schemas.microsoft.com/office/spreadsheetml/2009/9/main" objectType="CheckBox" fmlaLink="FormUOW!$C$37" lockText="1" noThreeD="1"/>
</file>

<file path=xl/ctrlProps/ctrlProp15.xml><?xml version="1.0" encoding="utf-8"?>
<formControlPr xmlns="http://schemas.microsoft.com/office/spreadsheetml/2009/9/main" objectType="CheckBox" fmlaLink="FormUOW!$M$28" lockText="1" noThreeD="1"/>
</file>

<file path=xl/ctrlProps/ctrlProp150.xml><?xml version="1.0" encoding="utf-8"?>
<formControlPr xmlns="http://schemas.microsoft.com/office/spreadsheetml/2009/9/main" objectType="CheckBox" fmlaLink="FormUOW!$G$37" lockText="1" noThreeD="1"/>
</file>

<file path=xl/ctrlProps/ctrlProp151.xml><?xml version="1.0" encoding="utf-8"?>
<formControlPr xmlns="http://schemas.microsoft.com/office/spreadsheetml/2009/9/main" objectType="CheckBox" fmlaLink="FormUOW!$D$37" lockText="1" noThreeD="1"/>
</file>

<file path=xl/ctrlProps/ctrlProp152.xml><?xml version="1.0" encoding="utf-8"?>
<formControlPr xmlns="http://schemas.microsoft.com/office/spreadsheetml/2009/9/main" objectType="CheckBox" fmlaLink="FormUOW!$E$37" lockText="1" noThreeD="1"/>
</file>

<file path=xl/ctrlProps/ctrlProp153.xml><?xml version="1.0" encoding="utf-8"?>
<formControlPr xmlns="http://schemas.microsoft.com/office/spreadsheetml/2009/9/main" objectType="CheckBox" fmlaLink="FormUOW!$O$37" lockText="1" noThreeD="1"/>
</file>

<file path=xl/ctrlProps/ctrlProp154.xml><?xml version="1.0" encoding="utf-8"?>
<formControlPr xmlns="http://schemas.microsoft.com/office/spreadsheetml/2009/9/main" objectType="CheckBox" fmlaLink="FormUOW!$P$37" lockText="1" noThreeD="1"/>
</file>

<file path=xl/ctrlProps/ctrlProp155.xml><?xml version="1.0" encoding="utf-8"?>
<formControlPr xmlns="http://schemas.microsoft.com/office/spreadsheetml/2009/9/main" objectType="CheckBox" fmlaLink="FormUOW!$H$37" lockText="1" noThreeD="1"/>
</file>

<file path=xl/ctrlProps/ctrlProp156.xml><?xml version="1.0" encoding="utf-8"?>
<formControlPr xmlns="http://schemas.microsoft.com/office/spreadsheetml/2009/9/main" objectType="CheckBox" fmlaLink="FormUOW!$I$37" lockText="1" noThreeD="1"/>
</file>

<file path=xl/ctrlProps/ctrlProp157.xml><?xml version="1.0" encoding="utf-8"?>
<formControlPr xmlns="http://schemas.microsoft.com/office/spreadsheetml/2009/9/main" objectType="CheckBox" fmlaLink="FormUOW!$F$37" lockText="1" noThreeD="1"/>
</file>

<file path=xl/ctrlProps/ctrlProp158.xml><?xml version="1.0" encoding="utf-8"?>
<formControlPr xmlns="http://schemas.microsoft.com/office/spreadsheetml/2009/9/main" objectType="CheckBox" fmlaLink="FormUOW!$L$37" lockText="1" noThreeD="1"/>
</file>

<file path=xl/ctrlProps/ctrlProp159.xml><?xml version="1.0" encoding="utf-8"?>
<formControlPr xmlns="http://schemas.microsoft.com/office/spreadsheetml/2009/9/main" objectType="CheckBox" fmlaLink="FormUOW!$M$37" lockText="1" noThreeD="1"/>
</file>

<file path=xl/ctrlProps/ctrlProp16.xml><?xml version="1.0" encoding="utf-8"?>
<formControlPr xmlns="http://schemas.microsoft.com/office/spreadsheetml/2009/9/main" objectType="CheckBox" fmlaLink="FormUOW!$K$28" lockText="1" noThreeD="1"/>
</file>

<file path=xl/ctrlProps/ctrlProp160.xml><?xml version="1.0" encoding="utf-8"?>
<formControlPr xmlns="http://schemas.microsoft.com/office/spreadsheetml/2009/9/main" objectType="CheckBox" fmlaLink="FormUOW!$K$37" lockText="1" noThreeD="1"/>
</file>

<file path=xl/ctrlProps/ctrlProp161.xml><?xml version="1.0" encoding="utf-8"?>
<formControlPr xmlns="http://schemas.microsoft.com/office/spreadsheetml/2009/9/main" objectType="CheckBox" fmlaLink="FormUOW!$N$38" lockText="1" noThreeD="1"/>
</file>

<file path=xl/ctrlProps/ctrlProp162.xml><?xml version="1.0" encoding="utf-8"?>
<formControlPr xmlns="http://schemas.microsoft.com/office/spreadsheetml/2009/9/main" objectType="CheckBox" fmlaLink="FormUOW!$O$38" lockText="1" noThreeD="1"/>
</file>

<file path=xl/ctrlProps/ctrlProp163.xml><?xml version="1.0" encoding="utf-8"?>
<formControlPr xmlns="http://schemas.microsoft.com/office/spreadsheetml/2009/9/main" objectType="CheckBox" fmlaLink="FormUOW!$J$38" lockText="1" noThreeD="1"/>
</file>

<file path=xl/ctrlProps/ctrlProp164.xml><?xml version="1.0" encoding="utf-8"?>
<formControlPr xmlns="http://schemas.microsoft.com/office/spreadsheetml/2009/9/main" objectType="CheckBox" fmlaLink="FormUOW!$B$38" lockText="1" noThreeD="1"/>
</file>

<file path=xl/ctrlProps/ctrlProp165.xml><?xml version="1.0" encoding="utf-8"?>
<formControlPr xmlns="http://schemas.microsoft.com/office/spreadsheetml/2009/9/main" objectType="CheckBox" fmlaLink="FormUOW!$C$38" lockText="1" noThreeD="1"/>
</file>

<file path=xl/ctrlProps/ctrlProp166.xml><?xml version="1.0" encoding="utf-8"?>
<formControlPr xmlns="http://schemas.microsoft.com/office/spreadsheetml/2009/9/main" objectType="CheckBox" fmlaLink="FormUOW!$G$38" lockText="1" noThreeD="1"/>
</file>

<file path=xl/ctrlProps/ctrlProp167.xml><?xml version="1.0" encoding="utf-8"?>
<formControlPr xmlns="http://schemas.microsoft.com/office/spreadsheetml/2009/9/main" objectType="CheckBox" fmlaLink="FormUOW!$D$38" lockText="1" noThreeD="1"/>
</file>

<file path=xl/ctrlProps/ctrlProp168.xml><?xml version="1.0" encoding="utf-8"?>
<formControlPr xmlns="http://schemas.microsoft.com/office/spreadsheetml/2009/9/main" objectType="CheckBox" fmlaLink="FormUOW!$E$38" lockText="1" noThreeD="1"/>
</file>

<file path=xl/ctrlProps/ctrlProp169.xml><?xml version="1.0" encoding="utf-8"?>
<formControlPr xmlns="http://schemas.microsoft.com/office/spreadsheetml/2009/9/main" objectType="CheckBox" fmlaLink="FormUOW!$O$38" lockText="1" noThreeD="1"/>
</file>

<file path=xl/ctrlProps/ctrlProp17.xml><?xml version="1.0" encoding="utf-8"?>
<formControlPr xmlns="http://schemas.microsoft.com/office/spreadsheetml/2009/9/main" objectType="CheckBox" fmlaLink="FormUOW!$N$29" lockText="1" noThreeD="1"/>
</file>

<file path=xl/ctrlProps/ctrlProp170.xml><?xml version="1.0" encoding="utf-8"?>
<formControlPr xmlns="http://schemas.microsoft.com/office/spreadsheetml/2009/9/main" objectType="CheckBox" fmlaLink="FormUOW!$P$38" lockText="1" noThreeD="1"/>
</file>

<file path=xl/ctrlProps/ctrlProp171.xml><?xml version="1.0" encoding="utf-8"?>
<formControlPr xmlns="http://schemas.microsoft.com/office/spreadsheetml/2009/9/main" objectType="CheckBox" fmlaLink="FormUOW!$H$38" lockText="1" noThreeD="1"/>
</file>

<file path=xl/ctrlProps/ctrlProp172.xml><?xml version="1.0" encoding="utf-8"?>
<formControlPr xmlns="http://schemas.microsoft.com/office/spreadsheetml/2009/9/main" objectType="CheckBox" fmlaLink="FormUOW!$I$38" lockText="1" noThreeD="1"/>
</file>

<file path=xl/ctrlProps/ctrlProp173.xml><?xml version="1.0" encoding="utf-8"?>
<formControlPr xmlns="http://schemas.microsoft.com/office/spreadsheetml/2009/9/main" objectType="CheckBox" fmlaLink="FormUOW!$F$38" lockText="1" noThreeD="1"/>
</file>

<file path=xl/ctrlProps/ctrlProp174.xml><?xml version="1.0" encoding="utf-8"?>
<formControlPr xmlns="http://schemas.microsoft.com/office/spreadsheetml/2009/9/main" objectType="CheckBox" fmlaLink="FormUOW!$L$38" lockText="1" noThreeD="1"/>
</file>

<file path=xl/ctrlProps/ctrlProp175.xml><?xml version="1.0" encoding="utf-8"?>
<formControlPr xmlns="http://schemas.microsoft.com/office/spreadsheetml/2009/9/main" objectType="CheckBox" fmlaLink="FormUOW!$M$38" lockText="1" noThreeD="1"/>
</file>

<file path=xl/ctrlProps/ctrlProp176.xml><?xml version="1.0" encoding="utf-8"?>
<formControlPr xmlns="http://schemas.microsoft.com/office/spreadsheetml/2009/9/main" objectType="CheckBox" fmlaLink="FormUOW!$K$38" lockText="1" noThreeD="1"/>
</file>

<file path=xl/ctrlProps/ctrlProp177.xml><?xml version="1.0" encoding="utf-8"?>
<formControlPr xmlns="http://schemas.microsoft.com/office/spreadsheetml/2009/9/main" objectType="CheckBox" fmlaLink="FormUOW!$N$39" lockText="1" noThreeD="1"/>
</file>

<file path=xl/ctrlProps/ctrlProp178.xml><?xml version="1.0" encoding="utf-8"?>
<formControlPr xmlns="http://schemas.microsoft.com/office/spreadsheetml/2009/9/main" objectType="CheckBox" fmlaLink="FormUOW!$O$39" lockText="1" noThreeD="1"/>
</file>

<file path=xl/ctrlProps/ctrlProp179.xml><?xml version="1.0" encoding="utf-8"?>
<formControlPr xmlns="http://schemas.microsoft.com/office/spreadsheetml/2009/9/main" objectType="CheckBox" fmlaLink="FormUOW!$J$39" lockText="1" noThreeD="1"/>
</file>

<file path=xl/ctrlProps/ctrlProp18.xml><?xml version="1.0" encoding="utf-8"?>
<formControlPr xmlns="http://schemas.microsoft.com/office/spreadsheetml/2009/9/main" objectType="CheckBox" fmlaLink="FormUOW!$O$29" lockText="1" noThreeD="1"/>
</file>

<file path=xl/ctrlProps/ctrlProp180.xml><?xml version="1.0" encoding="utf-8"?>
<formControlPr xmlns="http://schemas.microsoft.com/office/spreadsheetml/2009/9/main" objectType="CheckBox" fmlaLink="FormUOW!$B$39" lockText="1" noThreeD="1"/>
</file>

<file path=xl/ctrlProps/ctrlProp181.xml><?xml version="1.0" encoding="utf-8"?>
<formControlPr xmlns="http://schemas.microsoft.com/office/spreadsheetml/2009/9/main" objectType="CheckBox" fmlaLink="FormUOW!$C$39" lockText="1" noThreeD="1"/>
</file>

<file path=xl/ctrlProps/ctrlProp182.xml><?xml version="1.0" encoding="utf-8"?>
<formControlPr xmlns="http://schemas.microsoft.com/office/spreadsheetml/2009/9/main" objectType="CheckBox" fmlaLink="FormUOW!$G$39" lockText="1" noThreeD="1"/>
</file>

<file path=xl/ctrlProps/ctrlProp183.xml><?xml version="1.0" encoding="utf-8"?>
<formControlPr xmlns="http://schemas.microsoft.com/office/spreadsheetml/2009/9/main" objectType="CheckBox" fmlaLink="FormUOW!$D$39" lockText="1" noThreeD="1"/>
</file>

<file path=xl/ctrlProps/ctrlProp184.xml><?xml version="1.0" encoding="utf-8"?>
<formControlPr xmlns="http://schemas.microsoft.com/office/spreadsheetml/2009/9/main" objectType="CheckBox" fmlaLink="FormUOW!$E$39" lockText="1" noThreeD="1"/>
</file>

<file path=xl/ctrlProps/ctrlProp185.xml><?xml version="1.0" encoding="utf-8"?>
<formControlPr xmlns="http://schemas.microsoft.com/office/spreadsheetml/2009/9/main" objectType="CheckBox" fmlaLink="FormUOW!$O$39" lockText="1" noThreeD="1"/>
</file>

<file path=xl/ctrlProps/ctrlProp186.xml><?xml version="1.0" encoding="utf-8"?>
<formControlPr xmlns="http://schemas.microsoft.com/office/spreadsheetml/2009/9/main" objectType="CheckBox" fmlaLink="FormUOW!$P$39" lockText="1" noThreeD="1"/>
</file>

<file path=xl/ctrlProps/ctrlProp187.xml><?xml version="1.0" encoding="utf-8"?>
<formControlPr xmlns="http://schemas.microsoft.com/office/spreadsheetml/2009/9/main" objectType="CheckBox" fmlaLink="FormUOW!$H$39" lockText="1" noThreeD="1"/>
</file>

<file path=xl/ctrlProps/ctrlProp188.xml><?xml version="1.0" encoding="utf-8"?>
<formControlPr xmlns="http://schemas.microsoft.com/office/spreadsheetml/2009/9/main" objectType="CheckBox" fmlaLink="FormUOW!$I$39" lockText="1" noThreeD="1"/>
</file>

<file path=xl/ctrlProps/ctrlProp189.xml><?xml version="1.0" encoding="utf-8"?>
<formControlPr xmlns="http://schemas.microsoft.com/office/spreadsheetml/2009/9/main" objectType="CheckBox" fmlaLink="FormUOW!$F$39" lockText="1" noThreeD="1"/>
</file>

<file path=xl/ctrlProps/ctrlProp19.xml><?xml version="1.0" encoding="utf-8"?>
<formControlPr xmlns="http://schemas.microsoft.com/office/spreadsheetml/2009/9/main" objectType="CheckBox" fmlaLink="FormUOW!$J$29" lockText="1" noThreeD="1"/>
</file>

<file path=xl/ctrlProps/ctrlProp190.xml><?xml version="1.0" encoding="utf-8"?>
<formControlPr xmlns="http://schemas.microsoft.com/office/spreadsheetml/2009/9/main" objectType="CheckBox" fmlaLink="FormUOW!$L$39" lockText="1" noThreeD="1"/>
</file>

<file path=xl/ctrlProps/ctrlProp191.xml><?xml version="1.0" encoding="utf-8"?>
<formControlPr xmlns="http://schemas.microsoft.com/office/spreadsheetml/2009/9/main" objectType="CheckBox" fmlaLink="FormUOW!$M$39" lockText="1" noThreeD="1"/>
</file>

<file path=xl/ctrlProps/ctrlProp192.xml><?xml version="1.0" encoding="utf-8"?>
<formControlPr xmlns="http://schemas.microsoft.com/office/spreadsheetml/2009/9/main" objectType="CheckBox" fmlaLink="FormUOW!$K$39" lockText="1" noThreeD="1"/>
</file>

<file path=xl/ctrlProps/ctrlProp193.xml><?xml version="1.0" encoding="utf-8"?>
<formControlPr xmlns="http://schemas.microsoft.com/office/spreadsheetml/2009/9/main" objectType="CheckBox" fmlaLink="FormUOW!$N$40" lockText="1" noThreeD="1"/>
</file>

<file path=xl/ctrlProps/ctrlProp194.xml><?xml version="1.0" encoding="utf-8"?>
<formControlPr xmlns="http://schemas.microsoft.com/office/spreadsheetml/2009/9/main" objectType="CheckBox" fmlaLink="FormUOW!$O$40" lockText="1" noThreeD="1"/>
</file>

<file path=xl/ctrlProps/ctrlProp195.xml><?xml version="1.0" encoding="utf-8"?>
<formControlPr xmlns="http://schemas.microsoft.com/office/spreadsheetml/2009/9/main" objectType="CheckBox" fmlaLink="FormUOW!$J$40" lockText="1" noThreeD="1"/>
</file>

<file path=xl/ctrlProps/ctrlProp196.xml><?xml version="1.0" encoding="utf-8"?>
<formControlPr xmlns="http://schemas.microsoft.com/office/spreadsheetml/2009/9/main" objectType="CheckBox" fmlaLink="FormUOW!$B$40" lockText="1" noThreeD="1"/>
</file>

<file path=xl/ctrlProps/ctrlProp197.xml><?xml version="1.0" encoding="utf-8"?>
<formControlPr xmlns="http://schemas.microsoft.com/office/spreadsheetml/2009/9/main" objectType="CheckBox" fmlaLink="FormUOW!$C$40" lockText="1" noThreeD="1"/>
</file>

<file path=xl/ctrlProps/ctrlProp198.xml><?xml version="1.0" encoding="utf-8"?>
<formControlPr xmlns="http://schemas.microsoft.com/office/spreadsheetml/2009/9/main" objectType="CheckBox" fmlaLink="FormUOW!$G$40" lockText="1" noThreeD="1"/>
</file>

<file path=xl/ctrlProps/ctrlProp199.xml><?xml version="1.0" encoding="utf-8"?>
<formControlPr xmlns="http://schemas.microsoft.com/office/spreadsheetml/2009/9/main" objectType="CheckBox" fmlaLink="FormUOW!$D$40" lockText="1" noThreeD="1"/>
</file>

<file path=xl/ctrlProps/ctrlProp2.xml><?xml version="1.0" encoding="utf-8"?>
<formControlPr xmlns="http://schemas.microsoft.com/office/spreadsheetml/2009/9/main" objectType="CheckBox" fmlaLink="FormUOW!$O$28" lockText="1" noThreeD="1"/>
</file>

<file path=xl/ctrlProps/ctrlProp20.xml><?xml version="1.0" encoding="utf-8"?>
<formControlPr xmlns="http://schemas.microsoft.com/office/spreadsheetml/2009/9/main" objectType="CheckBox" fmlaLink="FormUOW!$B$29" lockText="1" noThreeD="1"/>
</file>

<file path=xl/ctrlProps/ctrlProp200.xml><?xml version="1.0" encoding="utf-8"?>
<formControlPr xmlns="http://schemas.microsoft.com/office/spreadsheetml/2009/9/main" objectType="CheckBox" fmlaLink="FormUOW!$E$40" lockText="1" noThreeD="1"/>
</file>

<file path=xl/ctrlProps/ctrlProp201.xml><?xml version="1.0" encoding="utf-8"?>
<formControlPr xmlns="http://schemas.microsoft.com/office/spreadsheetml/2009/9/main" objectType="CheckBox" fmlaLink="FormUOW!$O$40" lockText="1" noThreeD="1"/>
</file>

<file path=xl/ctrlProps/ctrlProp202.xml><?xml version="1.0" encoding="utf-8"?>
<formControlPr xmlns="http://schemas.microsoft.com/office/spreadsheetml/2009/9/main" objectType="CheckBox" fmlaLink="FormUOW!$P$40" lockText="1" noThreeD="1"/>
</file>

<file path=xl/ctrlProps/ctrlProp203.xml><?xml version="1.0" encoding="utf-8"?>
<formControlPr xmlns="http://schemas.microsoft.com/office/spreadsheetml/2009/9/main" objectType="CheckBox" fmlaLink="FormUOW!$H$40" lockText="1" noThreeD="1"/>
</file>

<file path=xl/ctrlProps/ctrlProp204.xml><?xml version="1.0" encoding="utf-8"?>
<formControlPr xmlns="http://schemas.microsoft.com/office/spreadsheetml/2009/9/main" objectType="CheckBox" fmlaLink="FormUOW!$I$40" lockText="1" noThreeD="1"/>
</file>

<file path=xl/ctrlProps/ctrlProp205.xml><?xml version="1.0" encoding="utf-8"?>
<formControlPr xmlns="http://schemas.microsoft.com/office/spreadsheetml/2009/9/main" objectType="CheckBox" fmlaLink="FormUOW!$F$40" lockText="1" noThreeD="1"/>
</file>

<file path=xl/ctrlProps/ctrlProp206.xml><?xml version="1.0" encoding="utf-8"?>
<formControlPr xmlns="http://schemas.microsoft.com/office/spreadsheetml/2009/9/main" objectType="CheckBox" fmlaLink="FormUOW!$L$40" lockText="1" noThreeD="1"/>
</file>

<file path=xl/ctrlProps/ctrlProp207.xml><?xml version="1.0" encoding="utf-8"?>
<formControlPr xmlns="http://schemas.microsoft.com/office/spreadsheetml/2009/9/main" objectType="CheckBox" fmlaLink="FormUOW!$M$40" lockText="1" noThreeD="1"/>
</file>

<file path=xl/ctrlProps/ctrlProp208.xml><?xml version="1.0" encoding="utf-8"?>
<formControlPr xmlns="http://schemas.microsoft.com/office/spreadsheetml/2009/9/main" objectType="CheckBox" fmlaLink="FormUOW!$K$40" lockText="1" noThreeD="1"/>
</file>

<file path=xl/ctrlProps/ctrlProp209.xml><?xml version="1.0" encoding="utf-8"?>
<formControlPr xmlns="http://schemas.microsoft.com/office/spreadsheetml/2009/9/main" objectType="CheckBox" fmlaLink="FormUOW!$N$41" lockText="1" noThreeD="1"/>
</file>

<file path=xl/ctrlProps/ctrlProp21.xml><?xml version="1.0" encoding="utf-8"?>
<formControlPr xmlns="http://schemas.microsoft.com/office/spreadsheetml/2009/9/main" objectType="CheckBox" fmlaLink="FormUOW!$C$29" lockText="1" noThreeD="1"/>
</file>

<file path=xl/ctrlProps/ctrlProp210.xml><?xml version="1.0" encoding="utf-8"?>
<formControlPr xmlns="http://schemas.microsoft.com/office/spreadsheetml/2009/9/main" objectType="CheckBox" fmlaLink="FormUOW!$O$41" lockText="1" noThreeD="1"/>
</file>

<file path=xl/ctrlProps/ctrlProp211.xml><?xml version="1.0" encoding="utf-8"?>
<formControlPr xmlns="http://schemas.microsoft.com/office/spreadsheetml/2009/9/main" objectType="CheckBox" fmlaLink="FormUOW!$J$41" lockText="1" noThreeD="1"/>
</file>

<file path=xl/ctrlProps/ctrlProp212.xml><?xml version="1.0" encoding="utf-8"?>
<formControlPr xmlns="http://schemas.microsoft.com/office/spreadsheetml/2009/9/main" objectType="CheckBox" fmlaLink="FormUOW!$B$41" lockText="1" noThreeD="1"/>
</file>

<file path=xl/ctrlProps/ctrlProp213.xml><?xml version="1.0" encoding="utf-8"?>
<formControlPr xmlns="http://schemas.microsoft.com/office/spreadsheetml/2009/9/main" objectType="CheckBox" fmlaLink="FormUOW!$C$41" lockText="1" noThreeD="1"/>
</file>

<file path=xl/ctrlProps/ctrlProp214.xml><?xml version="1.0" encoding="utf-8"?>
<formControlPr xmlns="http://schemas.microsoft.com/office/spreadsheetml/2009/9/main" objectType="CheckBox" fmlaLink="FormUOW!$G$41" lockText="1" noThreeD="1"/>
</file>

<file path=xl/ctrlProps/ctrlProp215.xml><?xml version="1.0" encoding="utf-8"?>
<formControlPr xmlns="http://schemas.microsoft.com/office/spreadsheetml/2009/9/main" objectType="CheckBox" fmlaLink="FormUOW!$D$41" lockText="1" noThreeD="1"/>
</file>

<file path=xl/ctrlProps/ctrlProp216.xml><?xml version="1.0" encoding="utf-8"?>
<formControlPr xmlns="http://schemas.microsoft.com/office/spreadsheetml/2009/9/main" objectType="CheckBox" fmlaLink="FormUOW!$E$41" lockText="1" noThreeD="1"/>
</file>

<file path=xl/ctrlProps/ctrlProp217.xml><?xml version="1.0" encoding="utf-8"?>
<formControlPr xmlns="http://schemas.microsoft.com/office/spreadsheetml/2009/9/main" objectType="CheckBox" fmlaLink="FormUOW!$O$41" lockText="1" noThreeD="1"/>
</file>

<file path=xl/ctrlProps/ctrlProp218.xml><?xml version="1.0" encoding="utf-8"?>
<formControlPr xmlns="http://schemas.microsoft.com/office/spreadsheetml/2009/9/main" objectType="CheckBox" fmlaLink="FormUOW!$P$41" lockText="1" noThreeD="1"/>
</file>

<file path=xl/ctrlProps/ctrlProp219.xml><?xml version="1.0" encoding="utf-8"?>
<formControlPr xmlns="http://schemas.microsoft.com/office/spreadsheetml/2009/9/main" objectType="CheckBox" fmlaLink="FormUOW!$H$41" lockText="1" noThreeD="1"/>
</file>

<file path=xl/ctrlProps/ctrlProp22.xml><?xml version="1.0" encoding="utf-8"?>
<formControlPr xmlns="http://schemas.microsoft.com/office/spreadsheetml/2009/9/main" objectType="CheckBox" fmlaLink="FormUOW!$G$29" lockText="1" noThreeD="1"/>
</file>

<file path=xl/ctrlProps/ctrlProp220.xml><?xml version="1.0" encoding="utf-8"?>
<formControlPr xmlns="http://schemas.microsoft.com/office/spreadsheetml/2009/9/main" objectType="CheckBox" fmlaLink="FormUOW!$I$41" lockText="1" noThreeD="1"/>
</file>

<file path=xl/ctrlProps/ctrlProp221.xml><?xml version="1.0" encoding="utf-8"?>
<formControlPr xmlns="http://schemas.microsoft.com/office/spreadsheetml/2009/9/main" objectType="CheckBox" fmlaLink="FormUOW!$F$41" lockText="1" noThreeD="1"/>
</file>

<file path=xl/ctrlProps/ctrlProp222.xml><?xml version="1.0" encoding="utf-8"?>
<formControlPr xmlns="http://schemas.microsoft.com/office/spreadsheetml/2009/9/main" objectType="CheckBox" fmlaLink="FormUOW!$L$41" lockText="1" noThreeD="1"/>
</file>

<file path=xl/ctrlProps/ctrlProp223.xml><?xml version="1.0" encoding="utf-8"?>
<formControlPr xmlns="http://schemas.microsoft.com/office/spreadsheetml/2009/9/main" objectType="CheckBox" fmlaLink="FormUOW!$M$41" lockText="1" noThreeD="1"/>
</file>

<file path=xl/ctrlProps/ctrlProp224.xml><?xml version="1.0" encoding="utf-8"?>
<formControlPr xmlns="http://schemas.microsoft.com/office/spreadsheetml/2009/9/main" objectType="CheckBox" fmlaLink="FormUOW!$K$41" lockText="1" noThreeD="1"/>
</file>

<file path=xl/ctrlProps/ctrlProp225.xml><?xml version="1.0" encoding="utf-8"?>
<formControlPr xmlns="http://schemas.microsoft.com/office/spreadsheetml/2009/9/main" objectType="CheckBox" fmlaLink="FormUOW!$N$42" lockText="1" noThreeD="1"/>
</file>

<file path=xl/ctrlProps/ctrlProp226.xml><?xml version="1.0" encoding="utf-8"?>
<formControlPr xmlns="http://schemas.microsoft.com/office/spreadsheetml/2009/9/main" objectType="CheckBox" fmlaLink="FormUOW!$O$42" lockText="1" noThreeD="1"/>
</file>

<file path=xl/ctrlProps/ctrlProp227.xml><?xml version="1.0" encoding="utf-8"?>
<formControlPr xmlns="http://schemas.microsoft.com/office/spreadsheetml/2009/9/main" objectType="CheckBox" fmlaLink="FormUOW!$J$42" lockText="1" noThreeD="1"/>
</file>

<file path=xl/ctrlProps/ctrlProp228.xml><?xml version="1.0" encoding="utf-8"?>
<formControlPr xmlns="http://schemas.microsoft.com/office/spreadsheetml/2009/9/main" objectType="CheckBox" fmlaLink="FormUOW!$B$42" lockText="1" noThreeD="1"/>
</file>

<file path=xl/ctrlProps/ctrlProp229.xml><?xml version="1.0" encoding="utf-8"?>
<formControlPr xmlns="http://schemas.microsoft.com/office/spreadsheetml/2009/9/main" objectType="CheckBox" fmlaLink="FormUOW!$C$42" lockText="1" noThreeD="1"/>
</file>

<file path=xl/ctrlProps/ctrlProp23.xml><?xml version="1.0" encoding="utf-8"?>
<formControlPr xmlns="http://schemas.microsoft.com/office/spreadsheetml/2009/9/main" objectType="CheckBox" fmlaLink="FormUOW!$D$29" lockText="1" noThreeD="1"/>
</file>

<file path=xl/ctrlProps/ctrlProp230.xml><?xml version="1.0" encoding="utf-8"?>
<formControlPr xmlns="http://schemas.microsoft.com/office/spreadsheetml/2009/9/main" objectType="CheckBox" fmlaLink="FormUOW!$G$42" lockText="1" noThreeD="1"/>
</file>

<file path=xl/ctrlProps/ctrlProp231.xml><?xml version="1.0" encoding="utf-8"?>
<formControlPr xmlns="http://schemas.microsoft.com/office/spreadsheetml/2009/9/main" objectType="CheckBox" fmlaLink="FormUOW!$D$42" lockText="1" noThreeD="1"/>
</file>

<file path=xl/ctrlProps/ctrlProp232.xml><?xml version="1.0" encoding="utf-8"?>
<formControlPr xmlns="http://schemas.microsoft.com/office/spreadsheetml/2009/9/main" objectType="CheckBox" fmlaLink="FormUOW!$E$42" lockText="1" noThreeD="1"/>
</file>

<file path=xl/ctrlProps/ctrlProp233.xml><?xml version="1.0" encoding="utf-8"?>
<formControlPr xmlns="http://schemas.microsoft.com/office/spreadsheetml/2009/9/main" objectType="CheckBox" fmlaLink="FormUOW!$O$42" lockText="1" noThreeD="1"/>
</file>

<file path=xl/ctrlProps/ctrlProp234.xml><?xml version="1.0" encoding="utf-8"?>
<formControlPr xmlns="http://schemas.microsoft.com/office/spreadsheetml/2009/9/main" objectType="CheckBox" fmlaLink="FormUOW!$P$42" lockText="1" noThreeD="1"/>
</file>

<file path=xl/ctrlProps/ctrlProp235.xml><?xml version="1.0" encoding="utf-8"?>
<formControlPr xmlns="http://schemas.microsoft.com/office/spreadsheetml/2009/9/main" objectType="CheckBox" fmlaLink="FormUOW!$H$42" lockText="1" noThreeD="1"/>
</file>

<file path=xl/ctrlProps/ctrlProp236.xml><?xml version="1.0" encoding="utf-8"?>
<formControlPr xmlns="http://schemas.microsoft.com/office/spreadsheetml/2009/9/main" objectType="CheckBox" fmlaLink="FormUOW!$I$42" lockText="1" noThreeD="1"/>
</file>

<file path=xl/ctrlProps/ctrlProp237.xml><?xml version="1.0" encoding="utf-8"?>
<formControlPr xmlns="http://schemas.microsoft.com/office/spreadsheetml/2009/9/main" objectType="CheckBox" fmlaLink="FormUOW!$F$42" lockText="1" noThreeD="1"/>
</file>

<file path=xl/ctrlProps/ctrlProp238.xml><?xml version="1.0" encoding="utf-8"?>
<formControlPr xmlns="http://schemas.microsoft.com/office/spreadsheetml/2009/9/main" objectType="CheckBox" fmlaLink="FormUOW!$L$42" lockText="1" noThreeD="1"/>
</file>

<file path=xl/ctrlProps/ctrlProp239.xml><?xml version="1.0" encoding="utf-8"?>
<formControlPr xmlns="http://schemas.microsoft.com/office/spreadsheetml/2009/9/main" objectType="CheckBox" fmlaLink="FormUOW!$M$42" lockText="1" noThreeD="1"/>
</file>

<file path=xl/ctrlProps/ctrlProp24.xml><?xml version="1.0" encoding="utf-8"?>
<formControlPr xmlns="http://schemas.microsoft.com/office/spreadsheetml/2009/9/main" objectType="CheckBox" fmlaLink="FormUOW!$E$29" lockText="1" noThreeD="1"/>
</file>

<file path=xl/ctrlProps/ctrlProp240.xml><?xml version="1.0" encoding="utf-8"?>
<formControlPr xmlns="http://schemas.microsoft.com/office/spreadsheetml/2009/9/main" objectType="CheckBox" fmlaLink="FormUOW!$K$42" lockText="1" noThreeD="1"/>
</file>

<file path=xl/ctrlProps/ctrlProp25.xml><?xml version="1.0" encoding="utf-8"?>
<formControlPr xmlns="http://schemas.microsoft.com/office/spreadsheetml/2009/9/main" objectType="CheckBox" fmlaLink="FormUOW!$O$29" lockText="1" noThreeD="1"/>
</file>

<file path=xl/ctrlProps/ctrlProp26.xml><?xml version="1.0" encoding="utf-8"?>
<formControlPr xmlns="http://schemas.microsoft.com/office/spreadsheetml/2009/9/main" objectType="CheckBox" fmlaLink="FormUOW!$P$29" lockText="1" noThreeD="1"/>
</file>

<file path=xl/ctrlProps/ctrlProp27.xml><?xml version="1.0" encoding="utf-8"?>
<formControlPr xmlns="http://schemas.microsoft.com/office/spreadsheetml/2009/9/main" objectType="CheckBox" fmlaLink="FormUOW!$H$29" lockText="1" noThreeD="1"/>
</file>

<file path=xl/ctrlProps/ctrlProp28.xml><?xml version="1.0" encoding="utf-8"?>
<formControlPr xmlns="http://schemas.microsoft.com/office/spreadsheetml/2009/9/main" objectType="CheckBox" fmlaLink="FormUOW!$I$29" lockText="1" noThreeD="1"/>
</file>

<file path=xl/ctrlProps/ctrlProp29.xml><?xml version="1.0" encoding="utf-8"?>
<formControlPr xmlns="http://schemas.microsoft.com/office/spreadsheetml/2009/9/main" objectType="CheckBox" fmlaLink="FormUOW!$F$29" lockText="1" noThreeD="1"/>
</file>

<file path=xl/ctrlProps/ctrlProp3.xml><?xml version="1.0" encoding="utf-8"?>
<formControlPr xmlns="http://schemas.microsoft.com/office/spreadsheetml/2009/9/main" objectType="CheckBox" fmlaLink="FormUOW!$J$28" lockText="1" noThreeD="1"/>
</file>

<file path=xl/ctrlProps/ctrlProp30.xml><?xml version="1.0" encoding="utf-8"?>
<formControlPr xmlns="http://schemas.microsoft.com/office/spreadsheetml/2009/9/main" objectType="CheckBox" fmlaLink="FormUOW!$L$29" lockText="1" noThreeD="1"/>
</file>

<file path=xl/ctrlProps/ctrlProp31.xml><?xml version="1.0" encoding="utf-8"?>
<formControlPr xmlns="http://schemas.microsoft.com/office/spreadsheetml/2009/9/main" objectType="CheckBox" fmlaLink="FormUOW!$M$29" lockText="1" noThreeD="1"/>
</file>

<file path=xl/ctrlProps/ctrlProp32.xml><?xml version="1.0" encoding="utf-8"?>
<formControlPr xmlns="http://schemas.microsoft.com/office/spreadsheetml/2009/9/main" objectType="CheckBox" fmlaLink="FormUOW!$K$29" lockText="1" noThreeD="1"/>
</file>

<file path=xl/ctrlProps/ctrlProp33.xml><?xml version="1.0" encoding="utf-8"?>
<formControlPr xmlns="http://schemas.microsoft.com/office/spreadsheetml/2009/9/main" objectType="CheckBox" fmlaLink="FormUOW!$N$30" lockText="1" noThreeD="1"/>
</file>

<file path=xl/ctrlProps/ctrlProp34.xml><?xml version="1.0" encoding="utf-8"?>
<formControlPr xmlns="http://schemas.microsoft.com/office/spreadsheetml/2009/9/main" objectType="CheckBox" fmlaLink="FormUOW!$O$30" lockText="1" noThreeD="1"/>
</file>

<file path=xl/ctrlProps/ctrlProp35.xml><?xml version="1.0" encoding="utf-8"?>
<formControlPr xmlns="http://schemas.microsoft.com/office/spreadsheetml/2009/9/main" objectType="CheckBox" fmlaLink="FormUOW!$J$30" lockText="1" noThreeD="1"/>
</file>

<file path=xl/ctrlProps/ctrlProp36.xml><?xml version="1.0" encoding="utf-8"?>
<formControlPr xmlns="http://schemas.microsoft.com/office/spreadsheetml/2009/9/main" objectType="CheckBox" fmlaLink="FormUOW!$B$30" lockText="1" noThreeD="1"/>
</file>

<file path=xl/ctrlProps/ctrlProp37.xml><?xml version="1.0" encoding="utf-8"?>
<formControlPr xmlns="http://schemas.microsoft.com/office/spreadsheetml/2009/9/main" objectType="CheckBox" fmlaLink="FormUOW!$C$30" lockText="1" noThreeD="1"/>
</file>

<file path=xl/ctrlProps/ctrlProp38.xml><?xml version="1.0" encoding="utf-8"?>
<formControlPr xmlns="http://schemas.microsoft.com/office/spreadsheetml/2009/9/main" objectType="CheckBox" fmlaLink="FormUOW!$G$30" lockText="1" noThreeD="1"/>
</file>

<file path=xl/ctrlProps/ctrlProp39.xml><?xml version="1.0" encoding="utf-8"?>
<formControlPr xmlns="http://schemas.microsoft.com/office/spreadsheetml/2009/9/main" objectType="CheckBox" fmlaLink="FormUOW!$D$30" lockText="1" noThreeD="1"/>
</file>

<file path=xl/ctrlProps/ctrlProp4.xml><?xml version="1.0" encoding="utf-8"?>
<formControlPr xmlns="http://schemas.microsoft.com/office/spreadsheetml/2009/9/main" objectType="CheckBox" fmlaLink="FormUOW!$B$28" lockText="1" noThreeD="1"/>
</file>

<file path=xl/ctrlProps/ctrlProp40.xml><?xml version="1.0" encoding="utf-8"?>
<formControlPr xmlns="http://schemas.microsoft.com/office/spreadsheetml/2009/9/main" objectType="CheckBox" fmlaLink="FormUOW!$E$30" lockText="1" noThreeD="1"/>
</file>

<file path=xl/ctrlProps/ctrlProp41.xml><?xml version="1.0" encoding="utf-8"?>
<formControlPr xmlns="http://schemas.microsoft.com/office/spreadsheetml/2009/9/main" objectType="CheckBox" fmlaLink="FormUOW!$O$30" lockText="1" noThreeD="1"/>
</file>

<file path=xl/ctrlProps/ctrlProp42.xml><?xml version="1.0" encoding="utf-8"?>
<formControlPr xmlns="http://schemas.microsoft.com/office/spreadsheetml/2009/9/main" objectType="CheckBox" fmlaLink="FormUOW!$P$30" lockText="1" noThreeD="1"/>
</file>

<file path=xl/ctrlProps/ctrlProp43.xml><?xml version="1.0" encoding="utf-8"?>
<formControlPr xmlns="http://schemas.microsoft.com/office/spreadsheetml/2009/9/main" objectType="CheckBox" fmlaLink="FormUOW!$H$30" lockText="1" noThreeD="1"/>
</file>

<file path=xl/ctrlProps/ctrlProp44.xml><?xml version="1.0" encoding="utf-8"?>
<formControlPr xmlns="http://schemas.microsoft.com/office/spreadsheetml/2009/9/main" objectType="CheckBox" fmlaLink="FormUOW!$I$30" lockText="1" noThreeD="1"/>
</file>

<file path=xl/ctrlProps/ctrlProp45.xml><?xml version="1.0" encoding="utf-8"?>
<formControlPr xmlns="http://schemas.microsoft.com/office/spreadsheetml/2009/9/main" objectType="CheckBox" fmlaLink="FormUOW!$F$30" lockText="1" noThreeD="1"/>
</file>

<file path=xl/ctrlProps/ctrlProp46.xml><?xml version="1.0" encoding="utf-8"?>
<formControlPr xmlns="http://schemas.microsoft.com/office/spreadsheetml/2009/9/main" objectType="CheckBox" fmlaLink="FormUOW!$L$30" lockText="1" noThreeD="1"/>
</file>

<file path=xl/ctrlProps/ctrlProp47.xml><?xml version="1.0" encoding="utf-8"?>
<formControlPr xmlns="http://schemas.microsoft.com/office/spreadsheetml/2009/9/main" objectType="CheckBox" fmlaLink="FormUOW!$M$30" lockText="1" noThreeD="1"/>
</file>

<file path=xl/ctrlProps/ctrlProp48.xml><?xml version="1.0" encoding="utf-8"?>
<formControlPr xmlns="http://schemas.microsoft.com/office/spreadsheetml/2009/9/main" objectType="CheckBox" fmlaLink="FormUOW!$K$30" lockText="1" noThreeD="1"/>
</file>

<file path=xl/ctrlProps/ctrlProp49.xml><?xml version="1.0" encoding="utf-8"?>
<formControlPr xmlns="http://schemas.microsoft.com/office/spreadsheetml/2009/9/main" objectType="CheckBox" fmlaLink="FormUOW!$N$31" lockText="1" noThreeD="1"/>
</file>

<file path=xl/ctrlProps/ctrlProp5.xml><?xml version="1.0" encoding="utf-8"?>
<formControlPr xmlns="http://schemas.microsoft.com/office/spreadsheetml/2009/9/main" objectType="CheckBox" fmlaLink="FormUOW!$C$28" lockText="1" noThreeD="1"/>
</file>

<file path=xl/ctrlProps/ctrlProp50.xml><?xml version="1.0" encoding="utf-8"?>
<formControlPr xmlns="http://schemas.microsoft.com/office/spreadsheetml/2009/9/main" objectType="CheckBox" fmlaLink="FormUOW!$O$31" lockText="1" noThreeD="1"/>
</file>

<file path=xl/ctrlProps/ctrlProp51.xml><?xml version="1.0" encoding="utf-8"?>
<formControlPr xmlns="http://schemas.microsoft.com/office/spreadsheetml/2009/9/main" objectType="CheckBox" fmlaLink="FormUOW!$J$31" lockText="1" noThreeD="1"/>
</file>

<file path=xl/ctrlProps/ctrlProp52.xml><?xml version="1.0" encoding="utf-8"?>
<formControlPr xmlns="http://schemas.microsoft.com/office/spreadsheetml/2009/9/main" objectType="CheckBox" fmlaLink="FormUOW!$B$31" lockText="1" noThreeD="1"/>
</file>

<file path=xl/ctrlProps/ctrlProp53.xml><?xml version="1.0" encoding="utf-8"?>
<formControlPr xmlns="http://schemas.microsoft.com/office/spreadsheetml/2009/9/main" objectType="CheckBox" fmlaLink="FormUOW!$C$31" lockText="1" noThreeD="1"/>
</file>

<file path=xl/ctrlProps/ctrlProp54.xml><?xml version="1.0" encoding="utf-8"?>
<formControlPr xmlns="http://schemas.microsoft.com/office/spreadsheetml/2009/9/main" objectType="CheckBox" fmlaLink="FormUOW!$G$31" lockText="1" noThreeD="1"/>
</file>

<file path=xl/ctrlProps/ctrlProp55.xml><?xml version="1.0" encoding="utf-8"?>
<formControlPr xmlns="http://schemas.microsoft.com/office/spreadsheetml/2009/9/main" objectType="CheckBox" fmlaLink="FormUOW!$D$31" lockText="1" noThreeD="1"/>
</file>

<file path=xl/ctrlProps/ctrlProp56.xml><?xml version="1.0" encoding="utf-8"?>
<formControlPr xmlns="http://schemas.microsoft.com/office/spreadsheetml/2009/9/main" objectType="CheckBox" fmlaLink="FormUOW!$E$31" lockText="1" noThreeD="1"/>
</file>

<file path=xl/ctrlProps/ctrlProp57.xml><?xml version="1.0" encoding="utf-8"?>
<formControlPr xmlns="http://schemas.microsoft.com/office/spreadsheetml/2009/9/main" objectType="CheckBox" fmlaLink="FormUOW!$O$31" lockText="1" noThreeD="1"/>
</file>

<file path=xl/ctrlProps/ctrlProp58.xml><?xml version="1.0" encoding="utf-8"?>
<formControlPr xmlns="http://schemas.microsoft.com/office/spreadsheetml/2009/9/main" objectType="CheckBox" fmlaLink="FormUOW!$P$31" lockText="1" noThreeD="1"/>
</file>

<file path=xl/ctrlProps/ctrlProp59.xml><?xml version="1.0" encoding="utf-8"?>
<formControlPr xmlns="http://schemas.microsoft.com/office/spreadsheetml/2009/9/main" objectType="CheckBox" fmlaLink="FormUOW!$H$31" lockText="1" noThreeD="1"/>
</file>

<file path=xl/ctrlProps/ctrlProp6.xml><?xml version="1.0" encoding="utf-8"?>
<formControlPr xmlns="http://schemas.microsoft.com/office/spreadsheetml/2009/9/main" objectType="CheckBox" fmlaLink="FormUOW!$G$28" lockText="1" noThreeD="1"/>
</file>

<file path=xl/ctrlProps/ctrlProp60.xml><?xml version="1.0" encoding="utf-8"?>
<formControlPr xmlns="http://schemas.microsoft.com/office/spreadsheetml/2009/9/main" objectType="CheckBox" fmlaLink="FormUOW!$I$31" lockText="1" noThreeD="1"/>
</file>

<file path=xl/ctrlProps/ctrlProp61.xml><?xml version="1.0" encoding="utf-8"?>
<formControlPr xmlns="http://schemas.microsoft.com/office/spreadsheetml/2009/9/main" objectType="CheckBox" fmlaLink="FormUOW!$F$31" lockText="1" noThreeD="1"/>
</file>

<file path=xl/ctrlProps/ctrlProp62.xml><?xml version="1.0" encoding="utf-8"?>
<formControlPr xmlns="http://schemas.microsoft.com/office/spreadsheetml/2009/9/main" objectType="CheckBox" fmlaLink="FormUOW!$L$31" lockText="1" noThreeD="1"/>
</file>

<file path=xl/ctrlProps/ctrlProp63.xml><?xml version="1.0" encoding="utf-8"?>
<formControlPr xmlns="http://schemas.microsoft.com/office/spreadsheetml/2009/9/main" objectType="CheckBox" fmlaLink="FormUOW!$M$31" lockText="1" noThreeD="1"/>
</file>

<file path=xl/ctrlProps/ctrlProp64.xml><?xml version="1.0" encoding="utf-8"?>
<formControlPr xmlns="http://schemas.microsoft.com/office/spreadsheetml/2009/9/main" objectType="CheckBox" fmlaLink="FormUOW!$K$31" lockText="1" noThreeD="1"/>
</file>

<file path=xl/ctrlProps/ctrlProp65.xml><?xml version="1.0" encoding="utf-8"?>
<formControlPr xmlns="http://schemas.microsoft.com/office/spreadsheetml/2009/9/main" objectType="CheckBox" fmlaLink="FormUOW!$N$32" lockText="1" noThreeD="1"/>
</file>

<file path=xl/ctrlProps/ctrlProp66.xml><?xml version="1.0" encoding="utf-8"?>
<formControlPr xmlns="http://schemas.microsoft.com/office/spreadsheetml/2009/9/main" objectType="CheckBox" fmlaLink="FormUOW!$O$32" lockText="1" noThreeD="1"/>
</file>

<file path=xl/ctrlProps/ctrlProp67.xml><?xml version="1.0" encoding="utf-8"?>
<formControlPr xmlns="http://schemas.microsoft.com/office/spreadsheetml/2009/9/main" objectType="CheckBox" fmlaLink="FormUOW!$J$32" lockText="1" noThreeD="1"/>
</file>

<file path=xl/ctrlProps/ctrlProp68.xml><?xml version="1.0" encoding="utf-8"?>
<formControlPr xmlns="http://schemas.microsoft.com/office/spreadsheetml/2009/9/main" objectType="CheckBox" fmlaLink="FormUOW!$B$32" lockText="1" noThreeD="1"/>
</file>

<file path=xl/ctrlProps/ctrlProp69.xml><?xml version="1.0" encoding="utf-8"?>
<formControlPr xmlns="http://schemas.microsoft.com/office/spreadsheetml/2009/9/main" objectType="CheckBox" fmlaLink="FormUOW!$C$32" lockText="1" noThreeD="1"/>
</file>

<file path=xl/ctrlProps/ctrlProp7.xml><?xml version="1.0" encoding="utf-8"?>
<formControlPr xmlns="http://schemas.microsoft.com/office/spreadsheetml/2009/9/main" objectType="CheckBox" fmlaLink="FormUOW!$D$28" lockText="1" noThreeD="1"/>
</file>

<file path=xl/ctrlProps/ctrlProp70.xml><?xml version="1.0" encoding="utf-8"?>
<formControlPr xmlns="http://schemas.microsoft.com/office/spreadsheetml/2009/9/main" objectType="CheckBox" fmlaLink="FormUOW!$G$32" lockText="1" noThreeD="1"/>
</file>

<file path=xl/ctrlProps/ctrlProp71.xml><?xml version="1.0" encoding="utf-8"?>
<formControlPr xmlns="http://schemas.microsoft.com/office/spreadsheetml/2009/9/main" objectType="CheckBox" fmlaLink="FormUOW!$D$32" lockText="1" noThreeD="1"/>
</file>

<file path=xl/ctrlProps/ctrlProp72.xml><?xml version="1.0" encoding="utf-8"?>
<formControlPr xmlns="http://schemas.microsoft.com/office/spreadsheetml/2009/9/main" objectType="CheckBox" fmlaLink="FormUOW!$E$32" lockText="1" noThreeD="1"/>
</file>

<file path=xl/ctrlProps/ctrlProp73.xml><?xml version="1.0" encoding="utf-8"?>
<formControlPr xmlns="http://schemas.microsoft.com/office/spreadsheetml/2009/9/main" objectType="CheckBox" fmlaLink="FormUOW!$O$32" lockText="1" noThreeD="1"/>
</file>

<file path=xl/ctrlProps/ctrlProp74.xml><?xml version="1.0" encoding="utf-8"?>
<formControlPr xmlns="http://schemas.microsoft.com/office/spreadsheetml/2009/9/main" objectType="CheckBox" fmlaLink="FormUOW!$P$32" lockText="1" noThreeD="1"/>
</file>

<file path=xl/ctrlProps/ctrlProp75.xml><?xml version="1.0" encoding="utf-8"?>
<formControlPr xmlns="http://schemas.microsoft.com/office/spreadsheetml/2009/9/main" objectType="CheckBox" fmlaLink="FormUOW!$H$32" lockText="1" noThreeD="1"/>
</file>

<file path=xl/ctrlProps/ctrlProp76.xml><?xml version="1.0" encoding="utf-8"?>
<formControlPr xmlns="http://schemas.microsoft.com/office/spreadsheetml/2009/9/main" objectType="CheckBox" fmlaLink="FormUOW!$I$32" lockText="1" noThreeD="1"/>
</file>

<file path=xl/ctrlProps/ctrlProp77.xml><?xml version="1.0" encoding="utf-8"?>
<formControlPr xmlns="http://schemas.microsoft.com/office/spreadsheetml/2009/9/main" objectType="CheckBox" fmlaLink="FormUOW!$F$32" lockText="1" noThreeD="1"/>
</file>

<file path=xl/ctrlProps/ctrlProp78.xml><?xml version="1.0" encoding="utf-8"?>
<formControlPr xmlns="http://schemas.microsoft.com/office/spreadsheetml/2009/9/main" objectType="CheckBox" fmlaLink="FormUOW!$L$32" lockText="1" noThreeD="1"/>
</file>

<file path=xl/ctrlProps/ctrlProp79.xml><?xml version="1.0" encoding="utf-8"?>
<formControlPr xmlns="http://schemas.microsoft.com/office/spreadsheetml/2009/9/main" objectType="CheckBox" fmlaLink="FormUOW!$M$32" lockText="1" noThreeD="1"/>
</file>

<file path=xl/ctrlProps/ctrlProp8.xml><?xml version="1.0" encoding="utf-8"?>
<formControlPr xmlns="http://schemas.microsoft.com/office/spreadsheetml/2009/9/main" objectType="CheckBox" fmlaLink="FormUOW!$E$28" lockText="1" noThreeD="1"/>
</file>

<file path=xl/ctrlProps/ctrlProp80.xml><?xml version="1.0" encoding="utf-8"?>
<formControlPr xmlns="http://schemas.microsoft.com/office/spreadsheetml/2009/9/main" objectType="CheckBox" fmlaLink="FormUOW!$K$32" lockText="1" noThreeD="1"/>
</file>

<file path=xl/ctrlProps/ctrlProp81.xml><?xml version="1.0" encoding="utf-8"?>
<formControlPr xmlns="http://schemas.microsoft.com/office/spreadsheetml/2009/9/main" objectType="CheckBox" fmlaLink="FormUOW!$N$33" lockText="1" noThreeD="1"/>
</file>

<file path=xl/ctrlProps/ctrlProp82.xml><?xml version="1.0" encoding="utf-8"?>
<formControlPr xmlns="http://schemas.microsoft.com/office/spreadsheetml/2009/9/main" objectType="CheckBox" fmlaLink="FormUOW!$O$33" lockText="1" noThreeD="1"/>
</file>

<file path=xl/ctrlProps/ctrlProp83.xml><?xml version="1.0" encoding="utf-8"?>
<formControlPr xmlns="http://schemas.microsoft.com/office/spreadsheetml/2009/9/main" objectType="CheckBox" fmlaLink="FormUOW!$J$33" lockText="1" noThreeD="1"/>
</file>

<file path=xl/ctrlProps/ctrlProp84.xml><?xml version="1.0" encoding="utf-8"?>
<formControlPr xmlns="http://schemas.microsoft.com/office/spreadsheetml/2009/9/main" objectType="CheckBox" fmlaLink="FormUOW!$B$33" lockText="1" noThreeD="1"/>
</file>

<file path=xl/ctrlProps/ctrlProp85.xml><?xml version="1.0" encoding="utf-8"?>
<formControlPr xmlns="http://schemas.microsoft.com/office/spreadsheetml/2009/9/main" objectType="CheckBox" fmlaLink="FormUOW!$C$33" lockText="1" noThreeD="1"/>
</file>

<file path=xl/ctrlProps/ctrlProp86.xml><?xml version="1.0" encoding="utf-8"?>
<formControlPr xmlns="http://schemas.microsoft.com/office/spreadsheetml/2009/9/main" objectType="CheckBox" fmlaLink="FormUOW!$G$33" lockText="1" noThreeD="1"/>
</file>

<file path=xl/ctrlProps/ctrlProp87.xml><?xml version="1.0" encoding="utf-8"?>
<formControlPr xmlns="http://schemas.microsoft.com/office/spreadsheetml/2009/9/main" objectType="CheckBox" fmlaLink="FormUOW!$D$33" lockText="1" noThreeD="1"/>
</file>

<file path=xl/ctrlProps/ctrlProp88.xml><?xml version="1.0" encoding="utf-8"?>
<formControlPr xmlns="http://schemas.microsoft.com/office/spreadsheetml/2009/9/main" objectType="CheckBox" fmlaLink="FormUOW!$E$33" lockText="1" noThreeD="1"/>
</file>

<file path=xl/ctrlProps/ctrlProp89.xml><?xml version="1.0" encoding="utf-8"?>
<formControlPr xmlns="http://schemas.microsoft.com/office/spreadsheetml/2009/9/main" objectType="CheckBox" fmlaLink="FormUOW!$O$33" lockText="1" noThreeD="1"/>
</file>

<file path=xl/ctrlProps/ctrlProp9.xml><?xml version="1.0" encoding="utf-8"?>
<formControlPr xmlns="http://schemas.microsoft.com/office/spreadsheetml/2009/9/main" objectType="CheckBox" fmlaLink="FormUOW!$O$28" lockText="1" noThreeD="1"/>
</file>

<file path=xl/ctrlProps/ctrlProp90.xml><?xml version="1.0" encoding="utf-8"?>
<formControlPr xmlns="http://schemas.microsoft.com/office/spreadsheetml/2009/9/main" objectType="CheckBox" fmlaLink="FormUOW!$P$33" lockText="1" noThreeD="1"/>
</file>

<file path=xl/ctrlProps/ctrlProp91.xml><?xml version="1.0" encoding="utf-8"?>
<formControlPr xmlns="http://schemas.microsoft.com/office/spreadsheetml/2009/9/main" objectType="CheckBox" fmlaLink="FormUOW!$H$33" lockText="1" noThreeD="1"/>
</file>

<file path=xl/ctrlProps/ctrlProp92.xml><?xml version="1.0" encoding="utf-8"?>
<formControlPr xmlns="http://schemas.microsoft.com/office/spreadsheetml/2009/9/main" objectType="CheckBox" fmlaLink="FormUOW!$I$33" lockText="1" noThreeD="1"/>
</file>

<file path=xl/ctrlProps/ctrlProp93.xml><?xml version="1.0" encoding="utf-8"?>
<formControlPr xmlns="http://schemas.microsoft.com/office/spreadsheetml/2009/9/main" objectType="CheckBox" fmlaLink="FormUOW!$F$33" lockText="1" noThreeD="1"/>
</file>

<file path=xl/ctrlProps/ctrlProp94.xml><?xml version="1.0" encoding="utf-8"?>
<formControlPr xmlns="http://schemas.microsoft.com/office/spreadsheetml/2009/9/main" objectType="CheckBox" fmlaLink="FormUOW!$L$33" lockText="1" noThreeD="1"/>
</file>

<file path=xl/ctrlProps/ctrlProp95.xml><?xml version="1.0" encoding="utf-8"?>
<formControlPr xmlns="http://schemas.microsoft.com/office/spreadsheetml/2009/9/main" objectType="CheckBox" fmlaLink="FormUOW!$M$33" lockText="1" noThreeD="1"/>
</file>

<file path=xl/ctrlProps/ctrlProp96.xml><?xml version="1.0" encoding="utf-8"?>
<formControlPr xmlns="http://schemas.microsoft.com/office/spreadsheetml/2009/9/main" objectType="CheckBox" fmlaLink="FormUOW!$K$33" lockText="1" noThreeD="1"/>
</file>

<file path=xl/ctrlProps/ctrlProp97.xml><?xml version="1.0" encoding="utf-8"?>
<formControlPr xmlns="http://schemas.microsoft.com/office/spreadsheetml/2009/9/main" objectType="CheckBox" fmlaLink="FormUOW!$N$34" lockText="1" noThreeD="1"/>
</file>

<file path=xl/ctrlProps/ctrlProp98.xml><?xml version="1.0" encoding="utf-8"?>
<formControlPr xmlns="http://schemas.microsoft.com/office/spreadsheetml/2009/9/main" objectType="CheckBox" fmlaLink="FormUOW!$O$34" lockText="1" noThreeD="1"/>
</file>

<file path=xl/ctrlProps/ctrlProp99.xml><?xml version="1.0" encoding="utf-8"?>
<formControlPr xmlns="http://schemas.microsoft.com/office/spreadsheetml/2009/9/main" objectType="CheckBox" fmlaLink="FormUOW!$J$3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DBAFD885-B14F-43FE-91C2-66AA7C62C04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5">
      <xdr:nvSpPr>
        <xdr:cNvPr id="2" name="Rectangle 91">
          <a:extLst>
            <a:ext uri="{FF2B5EF4-FFF2-40B4-BE49-F238E27FC236}">
              <a16:creationId xmlns:a16="http://schemas.microsoft.com/office/drawing/2014/main" id="{5D0B1FD1-8F66-48B4-9FF9-6DAC40A2BC23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03CC319-6E23-455B-BB3B-0B1A97271F5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5">
      <xdr:nvSpPr>
        <xdr:cNvPr id="3" name="Rectangle 91">
          <a:extLst>
            <a:ext uri="{FF2B5EF4-FFF2-40B4-BE49-F238E27FC236}">
              <a16:creationId xmlns:a16="http://schemas.microsoft.com/office/drawing/2014/main" id="{F36B10D2-63BE-4824-A552-D6BE2B2999FF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6DF7EFD-C6C8-465F-8BE5-2D0E825FA82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5">
      <xdr:nvSpPr>
        <xdr:cNvPr id="4" name="Rectangle 91">
          <a:extLst>
            <a:ext uri="{FF2B5EF4-FFF2-40B4-BE49-F238E27FC236}">
              <a16:creationId xmlns:a16="http://schemas.microsoft.com/office/drawing/2014/main" id="{7E3DB272-4789-40A0-9AF6-C0BBFCDD77BC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E02F43E-7B2A-44F8-BB00-F00837B49E4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5">
      <xdr:nvSpPr>
        <xdr:cNvPr id="5" name="Rectangle 91">
          <a:extLst>
            <a:ext uri="{FF2B5EF4-FFF2-40B4-BE49-F238E27FC236}">
              <a16:creationId xmlns:a16="http://schemas.microsoft.com/office/drawing/2014/main" id="{488791BF-22C0-4D77-92B7-4E2C80D08735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80093FF-3BF7-433E-B2C1-9D311CD9D5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5">
      <xdr:nvSpPr>
        <xdr:cNvPr id="6" name="Rectangle 91">
          <a:extLst>
            <a:ext uri="{FF2B5EF4-FFF2-40B4-BE49-F238E27FC236}">
              <a16:creationId xmlns:a16="http://schemas.microsoft.com/office/drawing/2014/main" id="{F8DE23AC-57F8-42C2-9F79-D04B53C3ECC7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752E1DB-D09E-44B3-A471-889FC77FB98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5">
      <xdr:nvSpPr>
        <xdr:cNvPr id="7" name="Rectangle 91">
          <a:extLst>
            <a:ext uri="{FF2B5EF4-FFF2-40B4-BE49-F238E27FC236}">
              <a16:creationId xmlns:a16="http://schemas.microsoft.com/office/drawing/2014/main" id="{96D36F98-EB05-4CDC-A0C2-5906C252F2F8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242F71-5820-4328-A786-2FA2F3EC9F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8E5858AC-AF4E-4F25-9815-D9D80ACC4F7E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88B1AE00-3581-4446-8FAD-748FD270615A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69000FA2-5408-4E5D-B3D2-3B756C27FB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6</xdr:row>
          <xdr:rowOff>95250</xdr:rowOff>
        </xdr:from>
        <xdr:to>
          <xdr:col>9</xdr:col>
          <xdr:colOff>133350</xdr:colOff>
          <xdr:row>8</xdr:row>
          <xdr:rowOff>95250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12108E27-66EA-4164-A5B6-9974ECD87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C3A5A227-DE2F-479F-B3AF-38602C6999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E3A3CD07-3827-471B-AB87-D1CD4C16AC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143C89E5-5CE8-4869-AA9E-87F3AE5A56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7CB22AD4-A320-479C-A3B7-EB37FBBA69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59590054-34B6-4CB3-BAAC-B4EDB6ECB9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785ED6F4-F27E-460F-BA20-3D3BBED738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C372208-FD2C-4D52-9AB8-DC936EA024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9BE8BAFA-AFF0-423A-955D-EC33E45810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E31D1891-D279-4662-AA79-FDCDC85114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9F31D05D-3DD8-4D67-BD62-0C2D395A97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68A40A06-E382-4221-980E-CC788182F9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CCC8A9FC-CDF3-4C95-93E1-CE8E1FAD9E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C3A1EC74-3AA3-445E-8F18-D0AF45C30A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462E2ECD-3E8E-44C3-83F6-3B6338E1A1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E3D61A9-A67F-4A53-BE89-53FB0B29D71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F2FD854-3350-4189-BBA1-8D81DCB6FB94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17AF189-BC92-4DDA-9B4D-90A7D679C958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37D50F4-BB33-444D-A62B-639B8FC71CAB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FAA581E-2D55-4E3B-92FD-5D8EB7375FB8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BFEB748-CEE6-4F5E-BEEE-522737230719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2A27C69-A005-4B33-97EE-F7C8AD42F15F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B68ADF6-0D07-4C15-8AFA-F910CB8CBF64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EADC5E1-DE26-48B3-8626-3004A724123B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6D39D99-E879-44E1-85E3-0DD26A6B96FE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B11356D-0A8F-426A-A1BA-15E9D7230635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5">
      <xdr:nvSpPr>
        <xdr:cNvPr id="37" name="Rectangle 91">
          <a:extLst>
            <a:ext uri="{FF2B5EF4-FFF2-40B4-BE49-F238E27FC236}">
              <a16:creationId xmlns:a16="http://schemas.microsoft.com/office/drawing/2014/main" id="{C11E14F6-329D-411F-AA68-6BAFC6E8CEF5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14141F-0FDC-436D-9708-C52694A675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938A95D-5504-4D2F-B096-86EAD1BE4D9E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5">
      <xdr:nvSpPr>
        <xdr:cNvPr id="39" name="Rectangle 91">
          <a:extLst>
            <a:ext uri="{FF2B5EF4-FFF2-40B4-BE49-F238E27FC236}">
              <a16:creationId xmlns:a16="http://schemas.microsoft.com/office/drawing/2014/main" id="{213F9D07-E803-41FC-A2CF-B350A89B5791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B0D399-D53B-4CE8-BA7B-CD345ECE74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5">
      <xdr:nvSpPr>
        <xdr:cNvPr id="40" name="Rectangle 91">
          <a:extLst>
            <a:ext uri="{FF2B5EF4-FFF2-40B4-BE49-F238E27FC236}">
              <a16:creationId xmlns:a16="http://schemas.microsoft.com/office/drawing/2014/main" id="{3072AF73-1D8C-48AA-AEAF-D780E58F5439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4BAD50-DAE1-417E-9D37-3635E880B5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5">
      <xdr:nvSpPr>
        <xdr:cNvPr id="41" name="TextBox 40">
          <a:extLst>
            <a:ext uri="{FF2B5EF4-FFF2-40B4-BE49-F238E27FC236}">
              <a16:creationId xmlns:a16="http://schemas.microsoft.com/office/drawing/2014/main" id="{796977CC-A30B-4114-BB53-43B2AB51122B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8C6004-6B64-44FF-8B81-F518D37B93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5">
      <xdr:nvSpPr>
        <xdr:cNvPr id="42" name="TextBox 41">
          <a:extLst>
            <a:ext uri="{FF2B5EF4-FFF2-40B4-BE49-F238E27FC236}">
              <a16:creationId xmlns:a16="http://schemas.microsoft.com/office/drawing/2014/main" id="{6425C95C-178C-45BA-A1D4-9502EE7AAB62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9BAB6C-AB1F-403D-ADE6-238E8914B5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6">
      <xdr:nvSpPr>
        <xdr:cNvPr id="2" name="Rectangle 91">
          <a:extLst>
            <a:ext uri="{FF2B5EF4-FFF2-40B4-BE49-F238E27FC236}">
              <a16:creationId xmlns:a16="http://schemas.microsoft.com/office/drawing/2014/main" id="{F6C4B918-75CA-42B8-AF86-A39588944BB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0B70F91-1616-40C2-8DC5-4664594B53E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105213</xdr:colOff>
      <xdr:row>40</xdr:row>
      <xdr:rowOff>120432</xdr:rowOff>
    </xdr:from>
    <xdr:to>
      <xdr:col>7</xdr:col>
      <xdr:colOff>510300</xdr:colOff>
      <xdr:row>42</xdr:row>
      <xdr:rowOff>43795</xdr:rowOff>
    </xdr:to>
    <xdr:sp macro="" textlink="FormUOW!L16">
      <xdr:nvSpPr>
        <xdr:cNvPr id="3" name="Rectangle 91">
          <a:extLst>
            <a:ext uri="{FF2B5EF4-FFF2-40B4-BE49-F238E27FC236}">
              <a16:creationId xmlns:a16="http://schemas.microsoft.com/office/drawing/2014/main" id="{182AE401-5DA0-44B8-806C-040C05D05842}"/>
            </a:ext>
          </a:extLst>
        </xdr:cNvPr>
        <xdr:cNvSpPr>
          <a:spLocks noChangeArrowheads="1"/>
        </xdr:cNvSpPr>
      </xdr:nvSpPr>
      <xdr:spPr bwMode="auto">
        <a:xfrm>
          <a:off x="876738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97058F5-4407-4ED9-87F0-737A92005AA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6">
      <xdr:nvSpPr>
        <xdr:cNvPr id="4" name="Rectangle 91">
          <a:extLst>
            <a:ext uri="{FF2B5EF4-FFF2-40B4-BE49-F238E27FC236}">
              <a16:creationId xmlns:a16="http://schemas.microsoft.com/office/drawing/2014/main" id="{9EBEE3CB-F16F-47F6-A42E-DCA343C24FB5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FC5B65C-ADB6-4D3F-9FD6-502B6C9C966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6">
      <xdr:nvSpPr>
        <xdr:cNvPr id="5" name="Rectangle 91">
          <a:extLst>
            <a:ext uri="{FF2B5EF4-FFF2-40B4-BE49-F238E27FC236}">
              <a16:creationId xmlns:a16="http://schemas.microsoft.com/office/drawing/2014/main" id="{3834F77C-3FD7-4DF9-AA62-E74FCEAD838E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0DE8674-A30A-4BDC-9302-50ECAEC05A2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6">
      <xdr:nvSpPr>
        <xdr:cNvPr id="6" name="Rectangle 91">
          <a:extLst>
            <a:ext uri="{FF2B5EF4-FFF2-40B4-BE49-F238E27FC236}">
              <a16:creationId xmlns:a16="http://schemas.microsoft.com/office/drawing/2014/main" id="{E2D6CC2C-5404-49B2-B2A1-82F97186FA75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F2EFF497-EF83-4B2A-9CB6-DAF0D8F23FB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6">
      <xdr:nvSpPr>
        <xdr:cNvPr id="7" name="Rectangle 91">
          <a:extLst>
            <a:ext uri="{FF2B5EF4-FFF2-40B4-BE49-F238E27FC236}">
              <a16:creationId xmlns:a16="http://schemas.microsoft.com/office/drawing/2014/main" id="{B9F5AEAF-4BAA-45E3-A22D-CF44750EB363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55DFF75-B80C-479F-91CC-DA19B51933D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A96A7E13-90FF-4F73-BFB0-7809AC5D460B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2DDF2AC4-565F-4DF2-884E-CAC5FE8BE4E7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2A96E058-6E90-4778-AEE8-A61181C3D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4E2C4A93-D441-47E2-8DF1-FD5202258E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91719BDB-53FD-441B-B8FC-E8F4592F66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AFBDD070-0BA6-4C65-B805-8DAB890F2A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B260983A-1388-4FDD-AD88-387C873C6C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51299EC6-4C2C-4C86-9F33-03A27C2D81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818E763A-4E9A-41C8-911F-F2B7FD91C9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49012121-253C-4752-986A-ED9C2B0F88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ED06C00F-3FA8-4F08-BA3D-CDF54BFCF5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22F44410-CFD3-4C49-875C-EB4EA8972E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F52D3110-C480-4806-9C1D-3E5ADD7F9F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8B8836C3-976E-479C-A593-A605A70684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8CB98A27-5B6A-48BE-A24D-012778C1F4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EE8B17D6-6885-4135-B63C-56C7A2189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24680D0D-2963-4AE6-BC9C-DF0313D06F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2A4B2343-C423-47A3-9FB7-92395EAFD3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E065B2E-6420-4004-AF46-B7A7614EEA7B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461FAD2-763E-4595-8FAF-14910A99D414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9CB1947-F634-437C-90F6-B3F7361956D8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0E26EA8-6B43-47AB-82A0-ED18CAAA14BD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69C617D-58AE-4059-B1CE-A0FC4580340D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12B3854-4D93-41E7-A2FA-2BA49FA2D6FF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464DA11-5237-406D-824E-38D3426945F8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3FEB07E-30C8-4B18-BA2B-2393B27E02CD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F4813D-D9CF-420E-B6BD-481BEF84731D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F993261-490D-4ADB-8632-6715A676AF49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6107A89-B5EA-4BB5-BEC6-D8FA7432633A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6">
      <xdr:nvSpPr>
        <xdr:cNvPr id="37" name="Rectangle 91">
          <a:extLst>
            <a:ext uri="{FF2B5EF4-FFF2-40B4-BE49-F238E27FC236}">
              <a16:creationId xmlns:a16="http://schemas.microsoft.com/office/drawing/2014/main" id="{E80F6BF1-9057-4B70-AEBF-7F3F2EF7CB47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D8BD92F-871A-426D-BBEF-0BACF8EAE14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11DE9EE7-62AF-4E40-A05A-B1E2534B0503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6">
      <xdr:nvSpPr>
        <xdr:cNvPr id="39" name="Rectangle 91">
          <a:extLst>
            <a:ext uri="{FF2B5EF4-FFF2-40B4-BE49-F238E27FC236}">
              <a16:creationId xmlns:a16="http://schemas.microsoft.com/office/drawing/2014/main" id="{76F788B8-F8DE-4AB1-98E3-D92EA061B543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9FA07DE-1468-4B03-9E50-5A6AB2E746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6">
      <xdr:nvSpPr>
        <xdr:cNvPr id="40" name="Rectangle 91">
          <a:extLst>
            <a:ext uri="{FF2B5EF4-FFF2-40B4-BE49-F238E27FC236}">
              <a16:creationId xmlns:a16="http://schemas.microsoft.com/office/drawing/2014/main" id="{39589854-4C7B-4FE4-BF21-9F840B14A6B6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2D9FE01-5F93-4D3E-B23E-E50F066EDF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6">
      <xdr:nvSpPr>
        <xdr:cNvPr id="41" name="TextBox 40">
          <a:extLst>
            <a:ext uri="{FF2B5EF4-FFF2-40B4-BE49-F238E27FC236}">
              <a16:creationId xmlns:a16="http://schemas.microsoft.com/office/drawing/2014/main" id="{262993AE-3AC9-4BC1-8835-C7A2BE285FFE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2787CC6-16F2-4EC0-8B4F-8C6A41FB6D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6">
      <xdr:nvSpPr>
        <xdr:cNvPr id="42" name="TextBox 41">
          <a:extLst>
            <a:ext uri="{FF2B5EF4-FFF2-40B4-BE49-F238E27FC236}">
              <a16:creationId xmlns:a16="http://schemas.microsoft.com/office/drawing/2014/main" id="{8968DFD6-A52D-40D0-B62F-767A1C5C933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B62289A-B144-46BF-96D9-58C1B3E5090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7">
      <xdr:nvSpPr>
        <xdr:cNvPr id="2" name="Rectangle 91">
          <a:extLst>
            <a:ext uri="{FF2B5EF4-FFF2-40B4-BE49-F238E27FC236}">
              <a16:creationId xmlns:a16="http://schemas.microsoft.com/office/drawing/2014/main" id="{79260273-924E-4A9E-BB5B-42BB87EB6EAE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495F185-C1E9-4A3D-88B3-F77DC30B722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7">
      <xdr:nvSpPr>
        <xdr:cNvPr id="3" name="Rectangle 91">
          <a:extLst>
            <a:ext uri="{FF2B5EF4-FFF2-40B4-BE49-F238E27FC236}">
              <a16:creationId xmlns:a16="http://schemas.microsoft.com/office/drawing/2014/main" id="{01171D19-118A-465F-BA4B-77261A065C2B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B790543-7F05-409C-9939-6298C06BE68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7">
      <xdr:nvSpPr>
        <xdr:cNvPr id="4" name="Rectangle 91">
          <a:extLst>
            <a:ext uri="{FF2B5EF4-FFF2-40B4-BE49-F238E27FC236}">
              <a16:creationId xmlns:a16="http://schemas.microsoft.com/office/drawing/2014/main" id="{79EF437A-4271-4632-BAEE-BFE103B3D685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031AA7-6BCD-4A75-80E3-413F4AF0F8F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7">
      <xdr:nvSpPr>
        <xdr:cNvPr id="5" name="Rectangle 91">
          <a:extLst>
            <a:ext uri="{FF2B5EF4-FFF2-40B4-BE49-F238E27FC236}">
              <a16:creationId xmlns:a16="http://schemas.microsoft.com/office/drawing/2014/main" id="{AA00A3AE-F68E-4A23-BA0D-ECCDEF642E73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DC1642-40C9-40E9-A970-B355875132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7">
      <xdr:nvSpPr>
        <xdr:cNvPr id="6" name="Rectangle 91">
          <a:extLst>
            <a:ext uri="{FF2B5EF4-FFF2-40B4-BE49-F238E27FC236}">
              <a16:creationId xmlns:a16="http://schemas.microsoft.com/office/drawing/2014/main" id="{6DEB43F8-912D-4D87-82D4-C3053B065CE8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F8B700-2337-4CC9-8CB4-AAE9A99BC7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7">
      <xdr:nvSpPr>
        <xdr:cNvPr id="7" name="Rectangle 91">
          <a:extLst>
            <a:ext uri="{FF2B5EF4-FFF2-40B4-BE49-F238E27FC236}">
              <a16:creationId xmlns:a16="http://schemas.microsoft.com/office/drawing/2014/main" id="{B97630C0-DF65-451D-8020-C471337A1918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BC12B86-E745-492C-A948-EA56C394691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CDA1D6F3-FC74-4C71-B1DD-3701B29A3129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870A40F7-CAB2-4590-862E-8041A4B5F852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7D24B659-E1FB-4954-B8F0-B5EA322B9C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66B30AE-C049-4C8B-B2BC-1F9FC67B5C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2FFA37E-CD54-40B9-B5D1-92E979B521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666E0B8F-0521-4527-A6C5-E8E00EFB5C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28C793EE-2AD4-4985-A0B0-358A7C0593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1C326700-0B1E-467E-9C63-CE46BF7F79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FFC37E97-70CF-465E-A731-E9B1A36AA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AC261505-881F-4501-B9A3-A7E2459E9E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A46E028E-F219-428B-A8C6-4FEC6F8F1B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27586474-3AA6-4834-93B0-E5F24F6FB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98D9F62B-5C92-4AC6-9DCC-BFBDF5DDF9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FDF3E8CE-2DFD-4F49-94A1-5974CE7B40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A164796E-0011-4F88-944C-DE5E1AF47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1E11E9C7-BDB5-4281-95B5-0F33D36655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F54F997-2869-4C00-A750-219023F54E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1CE1A90C-0B2B-4212-9286-7152826B7B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1A8A00F-A6E2-4A0B-B5EA-43FA40F1DA3A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40090D0-0773-4B2E-B80D-9077AB4783DD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D4D5165-6E18-459C-9F3F-36CCFA03CF2D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464785B-91BE-4F80-A042-7D31B41A1B43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4439F51-D4EF-408B-8D34-4CD374D21A9E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BCB73B9-F4BC-42E2-881C-F44FDA9783FD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DF31EDF-CE2E-42C6-9E56-0A83C7012665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31274AC-3477-4316-B35E-49CAA840E69E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884C1ED-CCFB-4060-BCBF-8E4A5C122387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A02D0FF-24E5-46FD-8E0E-B948EEEE13A7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B975502-6C40-4058-B413-2F8514DCE0F5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7">
      <xdr:nvSpPr>
        <xdr:cNvPr id="37" name="Rectangle 91">
          <a:extLst>
            <a:ext uri="{FF2B5EF4-FFF2-40B4-BE49-F238E27FC236}">
              <a16:creationId xmlns:a16="http://schemas.microsoft.com/office/drawing/2014/main" id="{C84FF391-FFF7-4426-A0AE-257456C974EC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92EFAEF-3ACF-4F18-B37F-00792C6C1B6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90427848-4E7B-4C9A-B4E0-45367BE62BB2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7">
      <xdr:nvSpPr>
        <xdr:cNvPr id="39" name="Rectangle 91">
          <a:extLst>
            <a:ext uri="{FF2B5EF4-FFF2-40B4-BE49-F238E27FC236}">
              <a16:creationId xmlns:a16="http://schemas.microsoft.com/office/drawing/2014/main" id="{99DA293E-95F9-4A23-BEEC-9ADBE95FDB95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DB2D6D4-1FD1-4B89-B058-DE0A07C230A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7">
      <xdr:nvSpPr>
        <xdr:cNvPr id="40" name="Rectangle 91">
          <a:extLst>
            <a:ext uri="{FF2B5EF4-FFF2-40B4-BE49-F238E27FC236}">
              <a16:creationId xmlns:a16="http://schemas.microsoft.com/office/drawing/2014/main" id="{5797E575-D7D2-4179-9F65-2DD329F2BD2D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8D4FF9-2680-4D6A-BC42-A66CC36E0B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7">
      <xdr:nvSpPr>
        <xdr:cNvPr id="41" name="TextBox 40">
          <a:extLst>
            <a:ext uri="{FF2B5EF4-FFF2-40B4-BE49-F238E27FC236}">
              <a16:creationId xmlns:a16="http://schemas.microsoft.com/office/drawing/2014/main" id="{2119EDE0-7405-4F7C-BC6E-2A4BA5259D71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7D8DAA-B58A-4237-A688-E82BCABFE53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7">
      <xdr:nvSpPr>
        <xdr:cNvPr id="42" name="TextBox 41">
          <a:extLst>
            <a:ext uri="{FF2B5EF4-FFF2-40B4-BE49-F238E27FC236}">
              <a16:creationId xmlns:a16="http://schemas.microsoft.com/office/drawing/2014/main" id="{6A620A82-6286-48C2-86AC-36FA157EF306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8EAAB54-D3DA-479C-BBC9-0BEA9CD46E5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8">
      <xdr:nvSpPr>
        <xdr:cNvPr id="2" name="Rectangle 91">
          <a:extLst>
            <a:ext uri="{FF2B5EF4-FFF2-40B4-BE49-F238E27FC236}">
              <a16:creationId xmlns:a16="http://schemas.microsoft.com/office/drawing/2014/main" id="{D876633D-43A9-41E2-88D3-F5D14B005D46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A396143-0E0B-406F-AB66-AF7B11051F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8">
      <xdr:nvSpPr>
        <xdr:cNvPr id="3" name="Rectangle 91">
          <a:extLst>
            <a:ext uri="{FF2B5EF4-FFF2-40B4-BE49-F238E27FC236}">
              <a16:creationId xmlns:a16="http://schemas.microsoft.com/office/drawing/2014/main" id="{3B0AB190-7B4F-431F-818C-27AA8F60D57B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3A0C1BF-AD5E-46BF-91BE-53D9B05A2D4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8">
      <xdr:nvSpPr>
        <xdr:cNvPr id="4" name="Rectangle 91">
          <a:extLst>
            <a:ext uri="{FF2B5EF4-FFF2-40B4-BE49-F238E27FC236}">
              <a16:creationId xmlns:a16="http://schemas.microsoft.com/office/drawing/2014/main" id="{B2B05063-4458-4B36-B33A-652790B90B6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D836E8-C6FB-46B6-88F7-3285C65C83E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8">
      <xdr:nvSpPr>
        <xdr:cNvPr id="5" name="Rectangle 91">
          <a:extLst>
            <a:ext uri="{FF2B5EF4-FFF2-40B4-BE49-F238E27FC236}">
              <a16:creationId xmlns:a16="http://schemas.microsoft.com/office/drawing/2014/main" id="{CED677BC-5A17-4D1F-846E-C061A435E22B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C4F20D-44DA-43A2-9182-10ED1588C3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8">
      <xdr:nvSpPr>
        <xdr:cNvPr id="6" name="Rectangle 91">
          <a:extLst>
            <a:ext uri="{FF2B5EF4-FFF2-40B4-BE49-F238E27FC236}">
              <a16:creationId xmlns:a16="http://schemas.microsoft.com/office/drawing/2014/main" id="{A1AFA665-2952-4EA7-BFD2-1181B359AE9B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19A03B1-90A1-41D8-BC71-12FC99C64E7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8">
      <xdr:nvSpPr>
        <xdr:cNvPr id="7" name="Rectangle 91">
          <a:extLst>
            <a:ext uri="{FF2B5EF4-FFF2-40B4-BE49-F238E27FC236}">
              <a16:creationId xmlns:a16="http://schemas.microsoft.com/office/drawing/2014/main" id="{50A5A7D6-DC92-4CF1-8F99-9FB1A17DA937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D43A692-85F6-4A10-AFAC-889AD37EA5C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7DEFF087-DD8D-4C27-93FB-385E1C0AE395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F4FCFC89-B257-492D-A3B4-AB1C9ABC34D2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53DFFAA4-68F2-4ACE-836A-2087F7BAC7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C68F02C6-2F45-4013-BD1E-6427C5FD38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2EC0F10A-B0FF-43C5-9BAC-32DB2C6952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5044D8CE-F62A-4664-BFDC-F03AE0D02A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D1B202C7-7DF3-491D-9D65-3B4B6448CC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D632550-E541-4132-A5D0-DE0A52780E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AFAB3CB4-AB7C-436C-951D-585ACE5DD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1D3B5FF1-225A-4E85-AEA0-6C5B66C076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BD472A7E-D59F-4CB6-9C19-CF8097DD82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D8E3AD4D-B3DA-441B-81DE-7A4C148107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64935090-FE03-46BF-922D-7CA9547FF3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26DD8971-C5E5-45BD-9790-B5DA7BEE37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739BC1A1-3F2E-4225-9FC3-B5BE8148A6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BB37795B-6480-4838-8633-0D7151AC5E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3C30CDD4-734D-4D79-93FE-BDDB6DAF7D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ADFDA975-A105-49F7-934B-0942120C8C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6C8B6E9-A80B-4114-8A9E-AF63E4200C39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8D0F25F-932B-4EC0-AD62-0FCC07FD6C18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9E6BBFA-8943-40F9-8A5B-8CB4B3E78F78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2BFDC25-A4B0-4471-9425-AEAFF2F780F5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F4A9DD3-9C97-448C-A861-905A99457938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CD3A8FC-9531-4F8E-BBE2-2498DD9B5EA5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4E12FBD-79D0-42FA-A238-F72E906C0919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1AF8512-88C0-4FE8-A9E7-7D1A37B9F167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F9DEE5F-A7FF-4B34-B452-02B6762D77AF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F1B4338-1C89-47B4-8617-ED4BFF6B2DF3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7752A3C-F446-44B5-A6D2-01EB6FD9F074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8">
      <xdr:nvSpPr>
        <xdr:cNvPr id="37" name="Rectangle 91">
          <a:extLst>
            <a:ext uri="{FF2B5EF4-FFF2-40B4-BE49-F238E27FC236}">
              <a16:creationId xmlns:a16="http://schemas.microsoft.com/office/drawing/2014/main" id="{D1D679EB-5461-4170-91A3-1D00062D9B8B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7E2378D-4249-41AD-8E25-65780847A8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ADC23FA8-6C05-468C-B1F2-E2EFD299FE8C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8">
      <xdr:nvSpPr>
        <xdr:cNvPr id="39" name="Rectangle 91">
          <a:extLst>
            <a:ext uri="{FF2B5EF4-FFF2-40B4-BE49-F238E27FC236}">
              <a16:creationId xmlns:a16="http://schemas.microsoft.com/office/drawing/2014/main" id="{330B74E2-AD9E-4F73-A96C-5777E39DD66C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C828907-43C5-4BA2-8579-0760D20860D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8">
      <xdr:nvSpPr>
        <xdr:cNvPr id="40" name="Rectangle 91">
          <a:extLst>
            <a:ext uri="{FF2B5EF4-FFF2-40B4-BE49-F238E27FC236}">
              <a16:creationId xmlns:a16="http://schemas.microsoft.com/office/drawing/2014/main" id="{4169B554-D1BC-4769-ACDD-130179B19628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D66032A-D37B-4443-A606-B15B53AD9CB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8">
      <xdr:nvSpPr>
        <xdr:cNvPr id="41" name="TextBox 40">
          <a:extLst>
            <a:ext uri="{FF2B5EF4-FFF2-40B4-BE49-F238E27FC236}">
              <a16:creationId xmlns:a16="http://schemas.microsoft.com/office/drawing/2014/main" id="{6F64D173-BDD7-44A2-9ABD-54216101087D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312349-9F38-432A-9F64-7781903DF16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8">
      <xdr:nvSpPr>
        <xdr:cNvPr id="42" name="TextBox 41">
          <a:extLst>
            <a:ext uri="{FF2B5EF4-FFF2-40B4-BE49-F238E27FC236}">
              <a16:creationId xmlns:a16="http://schemas.microsoft.com/office/drawing/2014/main" id="{F5989259-9C6A-4084-AF44-A2329DA13C93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F3D8F2-61AD-43B4-B2A2-78432E35DEF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9">
      <xdr:nvSpPr>
        <xdr:cNvPr id="2" name="Rectangle 91">
          <a:extLst>
            <a:ext uri="{FF2B5EF4-FFF2-40B4-BE49-F238E27FC236}">
              <a16:creationId xmlns:a16="http://schemas.microsoft.com/office/drawing/2014/main" id="{70AA3760-A8F7-4728-A9D4-315E722E9B64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587EF22-C98B-46E9-8C0C-9028B5BCD18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9">
      <xdr:nvSpPr>
        <xdr:cNvPr id="3" name="Rectangle 91">
          <a:extLst>
            <a:ext uri="{FF2B5EF4-FFF2-40B4-BE49-F238E27FC236}">
              <a16:creationId xmlns:a16="http://schemas.microsoft.com/office/drawing/2014/main" id="{E19C8719-F295-4470-81B5-F0AC3ECB76D9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9FA236-60BF-43F0-BE67-57D6181BAF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9">
      <xdr:nvSpPr>
        <xdr:cNvPr id="4" name="Rectangle 91">
          <a:extLst>
            <a:ext uri="{FF2B5EF4-FFF2-40B4-BE49-F238E27FC236}">
              <a16:creationId xmlns:a16="http://schemas.microsoft.com/office/drawing/2014/main" id="{E5B67E06-32C9-4038-A698-ACD10149A9D4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632C842-3D42-46AB-BDBD-9AAF74B3DC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9">
      <xdr:nvSpPr>
        <xdr:cNvPr id="5" name="Rectangle 91">
          <a:extLst>
            <a:ext uri="{FF2B5EF4-FFF2-40B4-BE49-F238E27FC236}">
              <a16:creationId xmlns:a16="http://schemas.microsoft.com/office/drawing/2014/main" id="{32310C62-925C-4D82-BD2C-6CA6658B2B1D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0C89CF-63E3-4C6E-B7E6-16A7BD5ADA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9">
      <xdr:nvSpPr>
        <xdr:cNvPr id="6" name="Rectangle 91">
          <a:extLst>
            <a:ext uri="{FF2B5EF4-FFF2-40B4-BE49-F238E27FC236}">
              <a16:creationId xmlns:a16="http://schemas.microsoft.com/office/drawing/2014/main" id="{F474C19D-A150-46F3-9B23-9E019E51446D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34D422D-6989-40B3-BCEF-60902F53180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9">
      <xdr:nvSpPr>
        <xdr:cNvPr id="7" name="Rectangle 91">
          <a:extLst>
            <a:ext uri="{FF2B5EF4-FFF2-40B4-BE49-F238E27FC236}">
              <a16:creationId xmlns:a16="http://schemas.microsoft.com/office/drawing/2014/main" id="{FB5562F5-AECF-4348-9FCD-943D0D41B331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4424140-2B36-4DDE-A389-36B15B4A821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9817BCA7-1A43-4CDF-8DD9-5E47BF355125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A9653F0A-947A-4303-A6A4-CAC8504BE078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1A8079D7-E8A8-48EA-901E-20D352873B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A7A59C7-580C-4A35-9A1E-D40AE133B2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8A3E8D73-18CF-41A6-B8EF-853DE75E24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6980C3FA-D62C-4E0A-AE29-5DD520FB70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E608C6E0-25B8-4D96-BD0F-570BF106D3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E8BE909B-34C0-4E4A-BC92-F19C100D18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819EB300-617F-48FA-877A-65E38A7EBB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CB93DDE-2133-4FC9-9511-A2F282AEBD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DAE6A713-9D0D-4DCC-9109-A6AAB311E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48FAD51B-2FC7-4E38-B16D-205F269AFC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45F65415-A4ED-4E24-B941-DAA07790FA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1F949631-5AF5-490D-A043-0C28C29F5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42FBB7F9-EBBD-4115-BDC5-D381083EBE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1BEE7E94-9EDC-405C-AAC1-711E49FD37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32E429B2-582B-49EA-A56C-22192012A1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1630716-C9C5-4235-A854-232B376EB3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0E86778-93DD-4308-9F6F-E3F60EC9AC71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CEE08CB-200B-463A-A38B-764D47AA89EA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273E55D-B906-45DF-965A-F88440EEBCB2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EC9ACEF-3651-492B-9FA7-A77824E4AD41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585FDE3-37D2-4601-81B1-B28B674998A1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372E58A-6F5D-4B01-B348-089139FE9C51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491004D-3703-4D89-A68F-821CB86BFDEC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1B678FF-FF77-4B87-A0A9-0152BAFDD1B4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FD324F3-3EA6-4B48-8D00-5ADFAEFD8509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3BB5276-92DC-4E78-A933-EBCBEE1CC30A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80C2E1C-C88C-4436-B254-C4495F434FB4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9">
      <xdr:nvSpPr>
        <xdr:cNvPr id="37" name="Rectangle 91">
          <a:extLst>
            <a:ext uri="{FF2B5EF4-FFF2-40B4-BE49-F238E27FC236}">
              <a16:creationId xmlns:a16="http://schemas.microsoft.com/office/drawing/2014/main" id="{253A5481-53A3-46E8-9712-9ACDEBB85905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7372DE9-BD40-4D44-9C46-755B9C845A9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A0C0AC0E-C598-4E01-91FF-4F7A414A9E36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9">
      <xdr:nvSpPr>
        <xdr:cNvPr id="39" name="Rectangle 91">
          <a:extLst>
            <a:ext uri="{FF2B5EF4-FFF2-40B4-BE49-F238E27FC236}">
              <a16:creationId xmlns:a16="http://schemas.microsoft.com/office/drawing/2014/main" id="{75089C0A-B21C-419B-AB9C-22BCCA5BA2A9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E24C33-6163-4237-8CA2-1056C4935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9">
      <xdr:nvSpPr>
        <xdr:cNvPr id="40" name="Rectangle 91">
          <a:extLst>
            <a:ext uri="{FF2B5EF4-FFF2-40B4-BE49-F238E27FC236}">
              <a16:creationId xmlns:a16="http://schemas.microsoft.com/office/drawing/2014/main" id="{CBA59ABE-4C8D-42CB-AFEC-A657C5741E0E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7019C18-6744-48CA-AD91-0F0709A6DF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9">
      <xdr:nvSpPr>
        <xdr:cNvPr id="41" name="TextBox 40">
          <a:extLst>
            <a:ext uri="{FF2B5EF4-FFF2-40B4-BE49-F238E27FC236}">
              <a16:creationId xmlns:a16="http://schemas.microsoft.com/office/drawing/2014/main" id="{D7B03A19-0F55-48F4-8F67-B06BFD707AE9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0AE652-511B-4824-BF5A-72BF0387627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9">
      <xdr:nvSpPr>
        <xdr:cNvPr id="42" name="TextBox 41">
          <a:extLst>
            <a:ext uri="{FF2B5EF4-FFF2-40B4-BE49-F238E27FC236}">
              <a16:creationId xmlns:a16="http://schemas.microsoft.com/office/drawing/2014/main" id="{C041AD50-571B-411E-89AE-C88193AE659D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28B595-6DCC-4888-9D64-DE5CC843152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20">
      <xdr:nvSpPr>
        <xdr:cNvPr id="2" name="Rectangle 91">
          <a:extLst>
            <a:ext uri="{FF2B5EF4-FFF2-40B4-BE49-F238E27FC236}">
              <a16:creationId xmlns:a16="http://schemas.microsoft.com/office/drawing/2014/main" id="{F9595F86-D1E6-493B-8963-B1EEE070D935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DE1650-93E5-479E-9A0A-05A2EAFD1E9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20">
      <xdr:nvSpPr>
        <xdr:cNvPr id="3" name="Rectangle 91">
          <a:extLst>
            <a:ext uri="{FF2B5EF4-FFF2-40B4-BE49-F238E27FC236}">
              <a16:creationId xmlns:a16="http://schemas.microsoft.com/office/drawing/2014/main" id="{ECDE0FBF-F297-4515-B8B1-51AB5C2E0A01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6B114E3-F23B-4CDD-BF9B-5F445033E5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20">
      <xdr:nvSpPr>
        <xdr:cNvPr id="4" name="Rectangle 91">
          <a:extLst>
            <a:ext uri="{FF2B5EF4-FFF2-40B4-BE49-F238E27FC236}">
              <a16:creationId xmlns:a16="http://schemas.microsoft.com/office/drawing/2014/main" id="{C6115277-87C0-46AF-AA95-0AF825664D67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5749D1A-0BAC-493D-8125-D44557DED09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20">
      <xdr:nvSpPr>
        <xdr:cNvPr id="5" name="Rectangle 91">
          <a:extLst>
            <a:ext uri="{FF2B5EF4-FFF2-40B4-BE49-F238E27FC236}">
              <a16:creationId xmlns:a16="http://schemas.microsoft.com/office/drawing/2014/main" id="{A8487C02-3A23-486D-A5B2-909957DE617E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7097163-EA7E-4C34-9C0A-27BF9936928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20">
      <xdr:nvSpPr>
        <xdr:cNvPr id="6" name="Rectangle 91">
          <a:extLst>
            <a:ext uri="{FF2B5EF4-FFF2-40B4-BE49-F238E27FC236}">
              <a16:creationId xmlns:a16="http://schemas.microsoft.com/office/drawing/2014/main" id="{FADE5313-66AB-463F-97D1-1CDFB65CE82A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174CAB-0066-4536-BD47-0CE85E449C4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20">
      <xdr:nvSpPr>
        <xdr:cNvPr id="7" name="Rectangle 91">
          <a:extLst>
            <a:ext uri="{FF2B5EF4-FFF2-40B4-BE49-F238E27FC236}">
              <a16:creationId xmlns:a16="http://schemas.microsoft.com/office/drawing/2014/main" id="{88094620-AAEF-4E43-AFE4-41836AF762A3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04E90E9-C4A3-4A93-91B7-C51F534E2D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A7C5D9E3-1FC4-4650-A717-79D65D352C7B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206DB073-D350-4A80-93BB-196BB85377E5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C7C453B8-DBE8-4FB2-82F4-1C42225E99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5CBB9F58-09AD-48C5-ABE5-60B303D88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87A9EA93-4A87-442F-9D5E-5F6EFFC2A2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85DABFA3-54B8-455D-921B-3144B488F4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8D562B9C-4E28-49AE-BAA1-FACEDC933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DAF01BBA-43CF-4D1D-B5B7-147C831E4B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67C69DD1-18BB-45F7-A20D-6B1B4EF8FF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246366FE-BA4B-48F2-B227-66996A0263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2AD7AD7D-B4AA-421B-9A1E-0BD6CC1EF3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1DBA1A2A-E2AB-4412-A15E-17BC21C814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B1D724E9-F01D-4E32-88BE-DF8C29ABEF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F628C249-1094-4D8C-8180-63D5DCF54B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61ABBD3B-6C74-4837-8933-C8DB5C9D86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C16559CB-9B38-4BC0-8A46-19F1C4165D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CC0C05A0-5DB5-4AA6-9FEA-1A3D79EEB8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91B4C4EE-DC63-4653-82B7-C129E75813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72E4589-31D6-4E3C-8632-50E75E673D87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989DE93-0897-4555-BD25-D28C122AB077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102D01B-18B1-4079-B8DB-96E9A3D60E7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B04B03-75FD-4442-A5E8-384E42B6291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13FF79B-3386-48ED-88FF-8484BE079891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D4A6F23-4296-438F-AEA2-CEB1ADE6EF58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3564D16-014B-458D-9720-6A3D2C64977E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D9E379B-11EB-4D9E-9F08-FDAD322D741C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B0EDB03-F673-4BF1-B40D-4C324E06AC35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DCEC524-7C69-4A02-8B45-86E619FEAD6C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B10F5B0-3FE4-4AF9-8F94-A8584BEE6234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20">
      <xdr:nvSpPr>
        <xdr:cNvPr id="37" name="Rectangle 91">
          <a:extLst>
            <a:ext uri="{FF2B5EF4-FFF2-40B4-BE49-F238E27FC236}">
              <a16:creationId xmlns:a16="http://schemas.microsoft.com/office/drawing/2014/main" id="{D1A452CF-290F-4104-887E-E1BA64D3AB71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4D781B4-F2C5-44F5-A67F-E158477160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FAA910CF-7AE1-47E2-BF6E-43F71E95499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20">
      <xdr:nvSpPr>
        <xdr:cNvPr id="39" name="Rectangle 91">
          <a:extLst>
            <a:ext uri="{FF2B5EF4-FFF2-40B4-BE49-F238E27FC236}">
              <a16:creationId xmlns:a16="http://schemas.microsoft.com/office/drawing/2014/main" id="{43CD0907-0D4D-4B12-80C2-C94D2022560D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AA3A995-6432-4CC3-8EB8-FA972FEC328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20">
      <xdr:nvSpPr>
        <xdr:cNvPr id="40" name="Rectangle 91">
          <a:extLst>
            <a:ext uri="{FF2B5EF4-FFF2-40B4-BE49-F238E27FC236}">
              <a16:creationId xmlns:a16="http://schemas.microsoft.com/office/drawing/2014/main" id="{72461F0A-96EC-4BFB-B530-15E5FA78F2BE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AEEC66D-62AD-4E29-ADE4-66A366F58BF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20">
      <xdr:nvSpPr>
        <xdr:cNvPr id="41" name="TextBox 40">
          <a:extLst>
            <a:ext uri="{FF2B5EF4-FFF2-40B4-BE49-F238E27FC236}">
              <a16:creationId xmlns:a16="http://schemas.microsoft.com/office/drawing/2014/main" id="{40A28165-7941-4A68-AE67-5D4B15B1328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9EE6F2F-ED30-46B5-8FD2-14E66C529D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20">
      <xdr:nvSpPr>
        <xdr:cNvPr id="42" name="TextBox 41">
          <a:extLst>
            <a:ext uri="{FF2B5EF4-FFF2-40B4-BE49-F238E27FC236}">
              <a16:creationId xmlns:a16="http://schemas.microsoft.com/office/drawing/2014/main" id="{90E906CE-CF98-4BDA-9D66-57B3721512FD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18D8B5-1274-4630-9747-789F29769DA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7">
      <xdr:nvSpPr>
        <xdr:cNvPr id="2" name="Rectangle 91">
          <a:extLst>
            <a:ext uri="{FF2B5EF4-FFF2-40B4-BE49-F238E27FC236}">
              <a16:creationId xmlns:a16="http://schemas.microsoft.com/office/drawing/2014/main" id="{42D13DC9-F701-4C08-8212-7691F64D1F91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A2C227D-A81B-459B-906D-B99CEE4BA1F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7">
      <xdr:nvSpPr>
        <xdr:cNvPr id="3" name="Rectangle 91">
          <a:extLst>
            <a:ext uri="{FF2B5EF4-FFF2-40B4-BE49-F238E27FC236}">
              <a16:creationId xmlns:a16="http://schemas.microsoft.com/office/drawing/2014/main" id="{DF4F8D9C-D9FF-477A-BD0B-A4513CF7752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9200A8A-08EA-4AC2-9B91-37BC35E1834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7">
      <xdr:nvSpPr>
        <xdr:cNvPr id="4" name="Rectangle 91">
          <a:extLst>
            <a:ext uri="{FF2B5EF4-FFF2-40B4-BE49-F238E27FC236}">
              <a16:creationId xmlns:a16="http://schemas.microsoft.com/office/drawing/2014/main" id="{0979E7F0-2F37-4F1F-A032-2AF29F0737EB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A2E2D95-ED67-49A3-A342-394DD8543FD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7">
      <xdr:nvSpPr>
        <xdr:cNvPr id="5" name="Rectangle 91">
          <a:extLst>
            <a:ext uri="{FF2B5EF4-FFF2-40B4-BE49-F238E27FC236}">
              <a16:creationId xmlns:a16="http://schemas.microsoft.com/office/drawing/2014/main" id="{A2A65295-F1FB-49D1-866B-1C1C58A615A1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EB0CD25-B611-49EF-9C0E-F8CBDADF4A4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7">
      <xdr:nvSpPr>
        <xdr:cNvPr id="6" name="Rectangle 91">
          <a:extLst>
            <a:ext uri="{FF2B5EF4-FFF2-40B4-BE49-F238E27FC236}">
              <a16:creationId xmlns:a16="http://schemas.microsoft.com/office/drawing/2014/main" id="{237630EF-3811-4D28-980C-551DC738EFC6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86511B41-DAC7-4907-A948-967B80F11D2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7">
      <xdr:nvSpPr>
        <xdr:cNvPr id="7" name="Rectangle 91">
          <a:extLst>
            <a:ext uri="{FF2B5EF4-FFF2-40B4-BE49-F238E27FC236}">
              <a16:creationId xmlns:a16="http://schemas.microsoft.com/office/drawing/2014/main" id="{B2514961-7F83-4C67-B384-40F39A778703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9B228CA-EFA2-44C5-9F57-FDB6CF2CB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2DA93652-EA19-457D-BA6F-3B243BC3EEE8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BDA2C75F-5DEC-45E0-9BD5-D9D9E2ABC88D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580A190D-E6B9-432E-9D91-F3E1223F03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E31AF45D-E4BE-4EBE-BF29-7D73E549B4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5D5B5E34-E0B9-453B-811C-6FE9E4934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5ECC04AF-347A-46C9-B210-EE382D176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AE16CB3-40F0-4626-968F-091F87281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2A9FF2F-549D-4FF5-BA7F-048D0A0BE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723D571F-0930-44B6-84F7-043AA8A7C7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E832D638-6C6E-456B-8E5F-C3BDDFF747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B540F076-6E8D-4117-837C-D15E4DCACA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D9E2424A-220A-4C89-8C04-8C119F0535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BED93C84-BD43-4C10-B35C-7B539EB302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238F0019-D294-48AF-9DC5-5AFCCD4BB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4C751A5A-5BBB-49E0-BFE4-9EC177E0A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ACB9C282-571C-4076-B513-9649A65DB9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A5DE9B8D-2208-445A-A403-A303F46CD7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FA892050-3BD0-4E8E-9007-4BEBB0BFEA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F42B1CC-8292-4BE3-B738-662798741EF2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6C78950-5D73-406E-916F-E5D4BBFE781A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1EC5275-0CD1-4146-B267-0DA7892770A3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095319D-63DD-4CBF-A526-2FDF1BC326BB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84E70DE-5C21-40F8-8CC3-9F935BFBB97E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485648B-57DF-4E05-9FF5-74346C3ABB7A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244FE23-86B5-4971-AB61-63A00C878172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11C90F6-1411-451A-A50C-BC4A934A5481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ABB0D1-A570-4690-9A19-D4E008C48FC1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132E1AE-F95C-499C-A283-6CF344434503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7DB268C-39AB-4B7B-A78F-AE661972B652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7">
      <xdr:nvSpPr>
        <xdr:cNvPr id="37" name="Rectangle 91">
          <a:extLst>
            <a:ext uri="{FF2B5EF4-FFF2-40B4-BE49-F238E27FC236}">
              <a16:creationId xmlns:a16="http://schemas.microsoft.com/office/drawing/2014/main" id="{55693EA5-AB92-4158-BBEC-25CEBFBA380B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C0ED33F-A14C-44E5-A11A-DD86547D19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E1F599C-1655-4E3D-B120-3571D9AE16B7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7">
      <xdr:nvSpPr>
        <xdr:cNvPr id="39" name="Rectangle 91">
          <a:extLst>
            <a:ext uri="{FF2B5EF4-FFF2-40B4-BE49-F238E27FC236}">
              <a16:creationId xmlns:a16="http://schemas.microsoft.com/office/drawing/2014/main" id="{6F1A8B43-C2B5-4FE0-A68B-DA78E7C5E386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F142C87-D1F9-4064-A14F-069753623D2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7">
      <xdr:nvSpPr>
        <xdr:cNvPr id="40" name="Rectangle 91">
          <a:extLst>
            <a:ext uri="{FF2B5EF4-FFF2-40B4-BE49-F238E27FC236}">
              <a16:creationId xmlns:a16="http://schemas.microsoft.com/office/drawing/2014/main" id="{C22AC97B-52D0-4C00-A4DE-EBCA868D8B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0B1419C-0980-409D-B1E0-FB0569B9F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7">
      <xdr:nvSpPr>
        <xdr:cNvPr id="41" name="TextBox 40">
          <a:extLst>
            <a:ext uri="{FF2B5EF4-FFF2-40B4-BE49-F238E27FC236}">
              <a16:creationId xmlns:a16="http://schemas.microsoft.com/office/drawing/2014/main" id="{CDEF1278-495E-4707-B049-6D24B73AAFE2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43238A-E7DF-4E5A-99C0-0406DDB7A9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7">
      <xdr:nvSpPr>
        <xdr:cNvPr id="42" name="TextBox 41">
          <a:extLst>
            <a:ext uri="{FF2B5EF4-FFF2-40B4-BE49-F238E27FC236}">
              <a16:creationId xmlns:a16="http://schemas.microsoft.com/office/drawing/2014/main" id="{91102732-552C-43A0-BA2B-B1F175914FB1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F177A3-C3C5-466B-A2D4-CCD2442890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8">
      <xdr:nvSpPr>
        <xdr:cNvPr id="2" name="Rectangle 91">
          <a:extLst>
            <a:ext uri="{FF2B5EF4-FFF2-40B4-BE49-F238E27FC236}">
              <a16:creationId xmlns:a16="http://schemas.microsoft.com/office/drawing/2014/main" id="{B1C46766-4AB3-4758-B4F0-DEC3513CD7BE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BDFA45E-CC5F-4BC6-BB66-0D5F6A61C23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8">
      <xdr:nvSpPr>
        <xdr:cNvPr id="3" name="Rectangle 91">
          <a:extLst>
            <a:ext uri="{FF2B5EF4-FFF2-40B4-BE49-F238E27FC236}">
              <a16:creationId xmlns:a16="http://schemas.microsoft.com/office/drawing/2014/main" id="{241A33B6-2722-4F4C-870D-661610814C8F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E443F3F-4969-44DF-A896-476FC8AFCCA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8">
      <xdr:nvSpPr>
        <xdr:cNvPr id="4" name="Rectangle 91">
          <a:extLst>
            <a:ext uri="{FF2B5EF4-FFF2-40B4-BE49-F238E27FC236}">
              <a16:creationId xmlns:a16="http://schemas.microsoft.com/office/drawing/2014/main" id="{BC581694-0689-4076-BA2F-6ACFF921C169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695DC13-EFEC-4824-8AF5-24BD7337B08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8">
      <xdr:nvSpPr>
        <xdr:cNvPr id="5" name="Rectangle 91">
          <a:extLst>
            <a:ext uri="{FF2B5EF4-FFF2-40B4-BE49-F238E27FC236}">
              <a16:creationId xmlns:a16="http://schemas.microsoft.com/office/drawing/2014/main" id="{F28355B6-7BE8-400D-9AE2-A694DF297A21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DFE1BF-D277-4D35-B689-4B572E152F7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8">
      <xdr:nvSpPr>
        <xdr:cNvPr id="6" name="Rectangle 91">
          <a:extLst>
            <a:ext uri="{FF2B5EF4-FFF2-40B4-BE49-F238E27FC236}">
              <a16:creationId xmlns:a16="http://schemas.microsoft.com/office/drawing/2014/main" id="{30CDFE43-95A2-4478-94F4-A1EAA8F4D37E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E6F0416-3E7C-4840-980C-8E37C100583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8">
      <xdr:nvSpPr>
        <xdr:cNvPr id="7" name="Rectangle 91">
          <a:extLst>
            <a:ext uri="{FF2B5EF4-FFF2-40B4-BE49-F238E27FC236}">
              <a16:creationId xmlns:a16="http://schemas.microsoft.com/office/drawing/2014/main" id="{01868D00-AFDA-45A4-BC71-ABCADC4C0A01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6F16497-2CF4-470B-B0EA-EB14B500BDE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15058EE5-DA99-4821-BA2C-48B923322A88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EAF23CDF-EFA4-4C38-A2F7-6D68978723B5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844C3BCF-B535-47FE-98D8-0346B6B4CD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28D85511-6234-4423-AF35-3C0A662A59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E9C00030-7B3C-42C5-AE34-EDF0C003BB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E0E76697-9C40-4A3A-A283-CEFB2D8D7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50213AB8-DC86-4F8D-99BC-D3EB00D75C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6B7DD830-095C-4501-94AD-D03FEB5784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C87B03DF-A8B0-417D-9247-BAE2E9633B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BED876E4-B525-4756-9031-BFDCC6316C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C3248470-8721-4C13-A338-637E169FBD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6FDCB7DC-15C4-4CA6-B4B2-69BA53ACEF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4ACDB41D-A789-41B7-A131-F0693F626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9461284-C3A6-4EAF-A34F-CA25C05E6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63C5E21E-C5FD-4A8E-92BA-5FE89BB9B0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AD3EF189-8388-4972-924D-0675638A81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277AC5E8-6D25-46EA-9C22-05E2226BD8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8A3F09B-5779-4056-ABE5-4F006E3EB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40DF216-0A33-4E10-8B29-E5997DDCA641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3225945-6534-4348-A8C1-E2135C74F161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910D8C2-EA86-4B2C-8BF1-09EEF8764704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06A33FF-F421-45C7-8381-434E1756DEF7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1227B1D-EA71-46BE-BF3C-27DBCBD0A261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24F981F-90DC-4C30-80DF-90BC52FC0336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1904764-4152-42AB-A93B-BADF2E8314E4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5AC508D-F2C4-4F8C-9810-EEE26114D6B8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5923289-CC9A-436F-942D-70645D5D195F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9686822-FDE1-40BB-86C1-D4DF7BB83978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EAD8E24-3EA7-41CD-8D65-8236C4BFC559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8">
      <xdr:nvSpPr>
        <xdr:cNvPr id="37" name="Rectangle 91">
          <a:extLst>
            <a:ext uri="{FF2B5EF4-FFF2-40B4-BE49-F238E27FC236}">
              <a16:creationId xmlns:a16="http://schemas.microsoft.com/office/drawing/2014/main" id="{0334B2FA-32AA-405A-A1FD-469C46A67703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05F9A18-30AA-4830-88F7-D5CE3F514AB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102CB4C5-F587-4B9E-970D-7F4DF39D28EF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8">
      <xdr:nvSpPr>
        <xdr:cNvPr id="39" name="Rectangle 91">
          <a:extLst>
            <a:ext uri="{FF2B5EF4-FFF2-40B4-BE49-F238E27FC236}">
              <a16:creationId xmlns:a16="http://schemas.microsoft.com/office/drawing/2014/main" id="{D63A7584-0C24-4EC1-AE47-FBC0668C104C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E5233B3-52F5-411E-BFF1-7312A11A60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8">
      <xdr:nvSpPr>
        <xdr:cNvPr id="40" name="Rectangle 91">
          <a:extLst>
            <a:ext uri="{FF2B5EF4-FFF2-40B4-BE49-F238E27FC236}">
              <a16:creationId xmlns:a16="http://schemas.microsoft.com/office/drawing/2014/main" id="{DFA29A0F-9089-4E13-9D4D-CCCFECEEA625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70D71B3-E0F0-45F3-940B-22538DF59B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8">
      <xdr:nvSpPr>
        <xdr:cNvPr id="41" name="TextBox 40">
          <a:extLst>
            <a:ext uri="{FF2B5EF4-FFF2-40B4-BE49-F238E27FC236}">
              <a16:creationId xmlns:a16="http://schemas.microsoft.com/office/drawing/2014/main" id="{743A5E70-FFA4-4717-8A3F-180D971BA9AA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2A4E86-2609-40FF-BE55-46DA71F1A57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8">
      <xdr:nvSpPr>
        <xdr:cNvPr id="42" name="TextBox 41">
          <a:extLst>
            <a:ext uri="{FF2B5EF4-FFF2-40B4-BE49-F238E27FC236}">
              <a16:creationId xmlns:a16="http://schemas.microsoft.com/office/drawing/2014/main" id="{52DAC6BC-9A59-4BF1-A586-ED5723BC94FB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B5FE2E2-F01A-4AC9-9BA6-48A2BAE7F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9">
      <xdr:nvSpPr>
        <xdr:cNvPr id="2" name="Rectangle 91">
          <a:extLst>
            <a:ext uri="{FF2B5EF4-FFF2-40B4-BE49-F238E27FC236}">
              <a16:creationId xmlns:a16="http://schemas.microsoft.com/office/drawing/2014/main" id="{5A67C520-20BF-419F-A8EF-DC0AC4073BD4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0E53B98-20BD-411A-A561-D6E7DBEEE4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9">
      <xdr:nvSpPr>
        <xdr:cNvPr id="3" name="Rectangle 91">
          <a:extLst>
            <a:ext uri="{FF2B5EF4-FFF2-40B4-BE49-F238E27FC236}">
              <a16:creationId xmlns:a16="http://schemas.microsoft.com/office/drawing/2014/main" id="{579C6D13-7A40-418E-93B0-944CAAE6DE33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1A2FB2B-9EDA-4D6F-8A02-E843A2E0FC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9">
      <xdr:nvSpPr>
        <xdr:cNvPr id="4" name="Rectangle 91">
          <a:extLst>
            <a:ext uri="{FF2B5EF4-FFF2-40B4-BE49-F238E27FC236}">
              <a16:creationId xmlns:a16="http://schemas.microsoft.com/office/drawing/2014/main" id="{727BDF7D-6A76-4A06-9E45-B57A634C04D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2BBBCC2-1368-43BA-AB95-503BBB2339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9">
      <xdr:nvSpPr>
        <xdr:cNvPr id="5" name="Rectangle 91">
          <a:extLst>
            <a:ext uri="{FF2B5EF4-FFF2-40B4-BE49-F238E27FC236}">
              <a16:creationId xmlns:a16="http://schemas.microsoft.com/office/drawing/2014/main" id="{C3414918-4ED4-4541-8E5A-9E564196F5F3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5873F4E-7856-4302-A5A7-B4840F8F59B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9">
      <xdr:nvSpPr>
        <xdr:cNvPr id="6" name="Rectangle 91">
          <a:extLst>
            <a:ext uri="{FF2B5EF4-FFF2-40B4-BE49-F238E27FC236}">
              <a16:creationId xmlns:a16="http://schemas.microsoft.com/office/drawing/2014/main" id="{7012D377-6A2A-4D4C-B2EF-7256D2644B13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C90FC45-4710-448A-80C7-D57E1619499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9">
      <xdr:nvSpPr>
        <xdr:cNvPr id="7" name="Rectangle 91">
          <a:extLst>
            <a:ext uri="{FF2B5EF4-FFF2-40B4-BE49-F238E27FC236}">
              <a16:creationId xmlns:a16="http://schemas.microsoft.com/office/drawing/2014/main" id="{CFA03F54-CDA1-45D5-9358-DB1D25D60E1E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1E9E3D3-17EF-488B-843E-1143FF04043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791EEDD2-7E8F-4B79-9ED6-9EA0AE89604A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3BE2CA95-383F-4B4C-AEFB-4CD77D6D495A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76C0F14A-B949-4335-9381-C782BC3C0D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224DCB41-B7B8-41F4-BC59-B6FD854332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74DC3F93-5463-4733-AAFD-183AEC0386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7A226583-DC1B-4069-8F8F-8C380D1024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DC32016-AC9E-4EEE-912C-1BD408CB45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AC30F3D9-5C64-4532-A861-553167A419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176E023F-AAB5-46A7-ADEA-4130D72393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A002EBF4-C86E-4410-8FE1-17BA06108B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73553180-84A1-4B84-A104-BAFFA27D27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C6CE0E62-095E-43EB-8E52-70AECAD67B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64316FF1-F977-4998-BCC8-A09C8F3271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5A307BB9-477C-428A-A46E-C18C70BAF0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F32940E1-6041-4491-ACAF-D33FCE410D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47A6CDE1-A557-4A65-9794-199276F27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EFFE4E3C-2756-49D3-B6D1-CCCABA46A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3137C6E9-A418-46A5-8375-FF3D1FAA63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B70F6FF-72C0-4955-950C-7FBB60884291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3BF87F1-C1DD-4FFC-809F-E277BDC698D9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EC6D5B9-D275-4E1D-9D44-4DCF9DB60DB9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D2238AB-DE8C-40BE-8321-A9966B02719A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6A066FA-A370-4010-B701-667B96E2EB36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1790F8E-94ED-4155-BDE6-48C81B602F26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8B42C73-20D9-4F21-9079-7F64C66E3A14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9222D2C-4E5E-4361-924F-A738307AF3BF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9B5F9F2-A733-42A7-8C2E-91B09E1848C4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C1B57D9-2947-403E-B830-1613B4F7C528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DBB3AE1-29A1-42E4-AAD7-55E608CE3E75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9">
      <xdr:nvSpPr>
        <xdr:cNvPr id="37" name="Rectangle 91">
          <a:extLst>
            <a:ext uri="{FF2B5EF4-FFF2-40B4-BE49-F238E27FC236}">
              <a16:creationId xmlns:a16="http://schemas.microsoft.com/office/drawing/2014/main" id="{D304EE46-C2A6-4089-A71B-215114487DBC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8632818-4D63-4436-BFB2-38ECB7B5DAD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8F85A719-63D2-4147-BBF7-C21ACD1559BB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9">
      <xdr:nvSpPr>
        <xdr:cNvPr id="39" name="Rectangle 91">
          <a:extLst>
            <a:ext uri="{FF2B5EF4-FFF2-40B4-BE49-F238E27FC236}">
              <a16:creationId xmlns:a16="http://schemas.microsoft.com/office/drawing/2014/main" id="{EDF32525-9934-482B-BADC-7F03E4215CE8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4D73D99-59A7-4F33-915B-B43578D8E8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9">
      <xdr:nvSpPr>
        <xdr:cNvPr id="40" name="Rectangle 91">
          <a:extLst>
            <a:ext uri="{FF2B5EF4-FFF2-40B4-BE49-F238E27FC236}">
              <a16:creationId xmlns:a16="http://schemas.microsoft.com/office/drawing/2014/main" id="{7CAD2D63-5B83-451E-81B1-DF85377F3818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330ABCD-F1C6-40AD-A824-FF1A534525D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9">
      <xdr:nvSpPr>
        <xdr:cNvPr id="41" name="TextBox 40">
          <a:extLst>
            <a:ext uri="{FF2B5EF4-FFF2-40B4-BE49-F238E27FC236}">
              <a16:creationId xmlns:a16="http://schemas.microsoft.com/office/drawing/2014/main" id="{A57B094A-9114-4C3B-886C-519CA025417A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EA8DA5-5546-49C4-A385-D2D74DBD6C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9">
      <xdr:nvSpPr>
        <xdr:cNvPr id="42" name="TextBox 41">
          <a:extLst>
            <a:ext uri="{FF2B5EF4-FFF2-40B4-BE49-F238E27FC236}">
              <a16:creationId xmlns:a16="http://schemas.microsoft.com/office/drawing/2014/main" id="{26F16687-6990-45D5-BF27-0EB01A091BD5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9A2417C-348F-4858-859F-3BD5C8C533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0">
      <xdr:nvSpPr>
        <xdr:cNvPr id="2" name="Rectangle 91">
          <a:extLst>
            <a:ext uri="{FF2B5EF4-FFF2-40B4-BE49-F238E27FC236}">
              <a16:creationId xmlns:a16="http://schemas.microsoft.com/office/drawing/2014/main" id="{26FA627C-DADE-41D0-8951-9BCE6E7E5C68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3CB34B2-E181-43E7-9ABD-5291E532801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152838</xdr:colOff>
      <xdr:row>40</xdr:row>
      <xdr:rowOff>139482</xdr:rowOff>
    </xdr:from>
    <xdr:to>
      <xdr:col>7</xdr:col>
      <xdr:colOff>557925</xdr:colOff>
      <xdr:row>42</xdr:row>
      <xdr:rowOff>62845</xdr:rowOff>
    </xdr:to>
    <xdr:sp macro="" textlink="FormUOW!L10">
      <xdr:nvSpPr>
        <xdr:cNvPr id="3" name="Rectangle 91">
          <a:extLst>
            <a:ext uri="{FF2B5EF4-FFF2-40B4-BE49-F238E27FC236}">
              <a16:creationId xmlns:a16="http://schemas.microsoft.com/office/drawing/2014/main" id="{E574D25E-5BAD-4B9C-83D4-B1B2E3D1CDD8}"/>
            </a:ext>
          </a:extLst>
        </xdr:cNvPr>
        <xdr:cNvSpPr>
          <a:spLocks noChangeArrowheads="1"/>
        </xdr:cNvSpPr>
      </xdr:nvSpPr>
      <xdr:spPr bwMode="auto">
        <a:xfrm>
          <a:off x="924363" y="671173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1DC1D9-9427-4491-A12C-51B3A361DA5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0">
      <xdr:nvSpPr>
        <xdr:cNvPr id="4" name="Rectangle 91">
          <a:extLst>
            <a:ext uri="{FF2B5EF4-FFF2-40B4-BE49-F238E27FC236}">
              <a16:creationId xmlns:a16="http://schemas.microsoft.com/office/drawing/2014/main" id="{A60CA994-EC68-45F8-9261-1F4941646C96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2C971B9-4FAB-46EE-8CF6-DFFED6AA33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0">
      <xdr:nvSpPr>
        <xdr:cNvPr id="5" name="Rectangle 91">
          <a:extLst>
            <a:ext uri="{FF2B5EF4-FFF2-40B4-BE49-F238E27FC236}">
              <a16:creationId xmlns:a16="http://schemas.microsoft.com/office/drawing/2014/main" id="{1D611F80-7B84-4381-B4A1-F59F0774D8EE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298AFBB-2A44-4189-9D6D-20BCD035C94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0">
      <xdr:nvSpPr>
        <xdr:cNvPr id="6" name="Rectangle 91">
          <a:extLst>
            <a:ext uri="{FF2B5EF4-FFF2-40B4-BE49-F238E27FC236}">
              <a16:creationId xmlns:a16="http://schemas.microsoft.com/office/drawing/2014/main" id="{26468CCB-3C46-4814-B46A-3418DA1936B6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C73C50F-56F7-4810-B34D-901AE6FCD47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0">
      <xdr:nvSpPr>
        <xdr:cNvPr id="7" name="Rectangle 91">
          <a:extLst>
            <a:ext uri="{FF2B5EF4-FFF2-40B4-BE49-F238E27FC236}">
              <a16:creationId xmlns:a16="http://schemas.microsoft.com/office/drawing/2014/main" id="{E0934893-9295-4C1B-BD9B-FB6F43CC1149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1A68034-42B1-4F79-884D-3CA9AB19453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1B881E4E-FD34-4D38-AEBC-47FDF033020B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1BE44EF5-AF8C-474C-BE32-48634E52B9D3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707B6931-ADB5-4B38-94F0-A95E4AB64A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925D3300-B655-4D29-AB1A-E21F326208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35E6EC4C-E4D1-45D8-AB65-BE50851766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EA61CDB2-FEE9-4B74-BFA2-2B1B148A93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F5EF0F1A-F501-4956-B0C5-15F11DEBDF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218C6416-5F7D-4960-B9C4-FE6332510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206F4280-DBE2-490C-BDB9-8D0653DF1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D11FDEC7-546E-4498-A6A8-3A615C2948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8A6D1127-D87D-49CB-8C2A-077596940D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AAB1278E-E05A-471C-A2ED-F311C8C6E2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5883AB97-F5C4-4B2C-8F4F-ABBE1EB099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1C083DBB-222B-4FD4-A205-51A4DDA96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80FCA52F-F389-459A-A130-2CEAF82B2F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E26387C3-B2D7-421E-AD7C-DF47C792DC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6CDF6B8C-29F4-4A0A-A270-C9E1819825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13614861-20C8-4866-8524-2D6B281ACC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82FAF89-66BE-42B0-8382-814E76F9D8BC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2947CEB-5168-4D9B-B0EB-A67C88743B21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08EBED4-D9FB-4DE1-A043-3B39AEE1640F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386BE12-F826-46B5-AD30-5444DCB417A1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9B64943-6090-4795-874C-391621A6D10C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0CC5164-4893-4600-81BA-CE7E9449D15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6BB108-EECF-441D-A262-F440E29249BF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8932C11-5B4F-476D-84F0-6D6455175642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76CB5C1-2E94-4EDF-B1E3-2F61DF91AFED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FA72EFB-2CD0-4E3E-8B5C-39EDC7F7AF4F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4DC83B3-F114-4C18-8A6D-92C227171BA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0">
      <xdr:nvSpPr>
        <xdr:cNvPr id="37" name="Rectangle 91">
          <a:extLst>
            <a:ext uri="{FF2B5EF4-FFF2-40B4-BE49-F238E27FC236}">
              <a16:creationId xmlns:a16="http://schemas.microsoft.com/office/drawing/2014/main" id="{639C32FC-E5CF-4F6F-8465-B96A8E67CD4C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797BD2D-762D-4227-B881-918698D116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73BC7835-4699-463E-9D99-182CE8AD1847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0">
      <xdr:nvSpPr>
        <xdr:cNvPr id="39" name="Rectangle 91">
          <a:extLst>
            <a:ext uri="{FF2B5EF4-FFF2-40B4-BE49-F238E27FC236}">
              <a16:creationId xmlns:a16="http://schemas.microsoft.com/office/drawing/2014/main" id="{F5505C19-6444-4614-B03D-C7D8F691D478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B4B3342-0E62-4B72-A004-94749B5556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0">
      <xdr:nvSpPr>
        <xdr:cNvPr id="40" name="Rectangle 91">
          <a:extLst>
            <a:ext uri="{FF2B5EF4-FFF2-40B4-BE49-F238E27FC236}">
              <a16:creationId xmlns:a16="http://schemas.microsoft.com/office/drawing/2014/main" id="{22BB6F2C-6EA2-4436-A4CC-21C0E5525BD5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5D02DF4-78F9-42AB-B35D-CA162241ACC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0">
      <xdr:nvSpPr>
        <xdr:cNvPr id="41" name="TextBox 40">
          <a:extLst>
            <a:ext uri="{FF2B5EF4-FFF2-40B4-BE49-F238E27FC236}">
              <a16:creationId xmlns:a16="http://schemas.microsoft.com/office/drawing/2014/main" id="{29F28E94-AB3E-418B-A4EE-9D35DD3518A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CF2AEA-30BA-4B6A-A070-31873D2A998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0">
      <xdr:nvSpPr>
        <xdr:cNvPr id="42" name="TextBox 41">
          <a:extLst>
            <a:ext uri="{FF2B5EF4-FFF2-40B4-BE49-F238E27FC236}">
              <a16:creationId xmlns:a16="http://schemas.microsoft.com/office/drawing/2014/main" id="{FEF0AE79-9E43-4A50-A965-5EA78201D1C6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425ACA8-C8A0-48CB-A4D7-63376431E7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1">
      <xdr:nvSpPr>
        <xdr:cNvPr id="2" name="Rectangle 91">
          <a:extLst>
            <a:ext uri="{FF2B5EF4-FFF2-40B4-BE49-F238E27FC236}">
              <a16:creationId xmlns:a16="http://schemas.microsoft.com/office/drawing/2014/main" id="{9DED9352-3C83-4059-9B36-3B5324681156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F8DC32-3E2B-4084-86C6-524C4A574B1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1">
      <xdr:nvSpPr>
        <xdr:cNvPr id="3" name="Rectangle 91">
          <a:extLst>
            <a:ext uri="{FF2B5EF4-FFF2-40B4-BE49-F238E27FC236}">
              <a16:creationId xmlns:a16="http://schemas.microsoft.com/office/drawing/2014/main" id="{01DDA939-0D2C-4FDF-9F60-7F378CF8BEAF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A134C24-E554-466A-9E93-B0132B9962D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1">
      <xdr:nvSpPr>
        <xdr:cNvPr id="4" name="Rectangle 91">
          <a:extLst>
            <a:ext uri="{FF2B5EF4-FFF2-40B4-BE49-F238E27FC236}">
              <a16:creationId xmlns:a16="http://schemas.microsoft.com/office/drawing/2014/main" id="{9AB9492A-472C-464D-82D4-628B860D5F18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03264E6-5EE4-4A69-9CCC-7243EDFD4B9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1">
      <xdr:nvSpPr>
        <xdr:cNvPr id="5" name="Rectangle 91">
          <a:extLst>
            <a:ext uri="{FF2B5EF4-FFF2-40B4-BE49-F238E27FC236}">
              <a16:creationId xmlns:a16="http://schemas.microsoft.com/office/drawing/2014/main" id="{6AAB6203-3195-4931-ADC6-F52D3E631B1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5E5363A-6017-49B2-B4C3-43AF080E587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1">
      <xdr:nvSpPr>
        <xdr:cNvPr id="6" name="Rectangle 91">
          <a:extLst>
            <a:ext uri="{FF2B5EF4-FFF2-40B4-BE49-F238E27FC236}">
              <a16:creationId xmlns:a16="http://schemas.microsoft.com/office/drawing/2014/main" id="{9C284AAC-9A73-45EE-BE92-F5EFD4D0AAAC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51B2E60-0D74-4413-B502-D4E9EEA0E7B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1">
      <xdr:nvSpPr>
        <xdr:cNvPr id="7" name="Rectangle 91">
          <a:extLst>
            <a:ext uri="{FF2B5EF4-FFF2-40B4-BE49-F238E27FC236}">
              <a16:creationId xmlns:a16="http://schemas.microsoft.com/office/drawing/2014/main" id="{1670BBDF-2D0B-408C-9CA5-3D780DFED4AF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B824365-ED57-4C49-9571-F772EBDE392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FCE9E0AE-76AB-4837-A50B-C2FF57C30451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75F8B861-6001-4566-9F39-EF637B797F4E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6E64163F-84EB-49B4-9EBE-FC1B2AE222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D28C7DBC-5CAA-4A08-8D62-8B0B4C49F1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C63D5BDA-623E-4605-80AF-FB72FED915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51241661-7A4B-4D50-A406-44CCC15AA4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A0709A53-0B29-4891-A098-A384008E62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13E987DA-6068-4D18-8EA3-4B6B615ADA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125B710E-4A8D-44F2-91D8-E9534A1CB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269C41A2-3689-46F5-99CB-3E2A65761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A2327637-9364-4F2F-B89B-B7ACC5BC6F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B76457FF-0E50-4989-AC39-D96FFC3747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63D5A866-A7BB-4731-8483-625659D40E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C7F2EEC3-6B9A-409C-BE29-0CEE2147E3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F79B9276-717E-4DD0-BF3A-995D41D74F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B77CAC81-3AAD-43C1-B395-E662810734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A6EE81B2-717F-4C40-A69F-818E011300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C8F6763A-7821-4050-BC77-A92A88A01A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5A42BDE-1C36-4964-B10B-25F158FB87C4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3F0BF13-6E96-4144-9913-929FA8FDDE09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2385C8F-913C-44B1-81AE-1760545B8833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FA938B2-FBAC-4177-9699-35118D31FEA8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00E01AE-8FD1-48C7-8A5A-56D70CED8CBC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9D3021A-C11C-4157-B8B3-7A1DB9B6242D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2CDA3EC-82C9-46AD-A52F-3CCBF80DF034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9BEE409-4636-4BC4-B024-A7C53EB66FB4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3D04938-5708-4044-9E74-D2FFDC9C3169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6B1FB0C-68BA-44A2-A5B9-F7F11CAECD45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7F244FA-C45C-4AB9-883A-E220B7D85DD9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1">
      <xdr:nvSpPr>
        <xdr:cNvPr id="37" name="Rectangle 91">
          <a:extLst>
            <a:ext uri="{FF2B5EF4-FFF2-40B4-BE49-F238E27FC236}">
              <a16:creationId xmlns:a16="http://schemas.microsoft.com/office/drawing/2014/main" id="{E793AE96-4E58-4D7D-B739-CD24D79178AA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BD3773-37F1-47A6-8D2C-F76ECD67267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2FE513F0-3FE1-448C-8560-3857D63612D2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1">
      <xdr:nvSpPr>
        <xdr:cNvPr id="39" name="Rectangle 91">
          <a:extLst>
            <a:ext uri="{FF2B5EF4-FFF2-40B4-BE49-F238E27FC236}">
              <a16:creationId xmlns:a16="http://schemas.microsoft.com/office/drawing/2014/main" id="{E328F441-3ABA-4AFE-BDE8-5FB54344117A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405E296-E1DF-4644-8796-FE1A6D926D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1">
      <xdr:nvSpPr>
        <xdr:cNvPr id="40" name="Rectangle 91">
          <a:extLst>
            <a:ext uri="{FF2B5EF4-FFF2-40B4-BE49-F238E27FC236}">
              <a16:creationId xmlns:a16="http://schemas.microsoft.com/office/drawing/2014/main" id="{5C87570F-6691-460D-AB39-0E26CCDC10C6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F0BB4E3-959C-4D2A-AE98-BF486287AA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1">
      <xdr:nvSpPr>
        <xdr:cNvPr id="41" name="TextBox 40">
          <a:extLst>
            <a:ext uri="{FF2B5EF4-FFF2-40B4-BE49-F238E27FC236}">
              <a16:creationId xmlns:a16="http://schemas.microsoft.com/office/drawing/2014/main" id="{98E5145C-15BB-45EE-BEF7-CB63E614059F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D6E3E05-5B50-4891-9F3D-797C1CF9091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1">
      <xdr:nvSpPr>
        <xdr:cNvPr id="42" name="TextBox 41">
          <a:extLst>
            <a:ext uri="{FF2B5EF4-FFF2-40B4-BE49-F238E27FC236}">
              <a16:creationId xmlns:a16="http://schemas.microsoft.com/office/drawing/2014/main" id="{40E1D88D-8BCB-431E-925E-71582851BC58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9A8E90-96B6-4905-8EC9-45A54FA11C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2">
      <xdr:nvSpPr>
        <xdr:cNvPr id="2" name="Rectangle 91">
          <a:extLst>
            <a:ext uri="{FF2B5EF4-FFF2-40B4-BE49-F238E27FC236}">
              <a16:creationId xmlns:a16="http://schemas.microsoft.com/office/drawing/2014/main" id="{FAB9F1E6-95B6-42B7-B02C-0F8125A839E3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EFD3980-3D78-4404-A861-873EDA4CF11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2">
      <xdr:nvSpPr>
        <xdr:cNvPr id="3" name="Rectangle 91">
          <a:extLst>
            <a:ext uri="{FF2B5EF4-FFF2-40B4-BE49-F238E27FC236}">
              <a16:creationId xmlns:a16="http://schemas.microsoft.com/office/drawing/2014/main" id="{484644AE-5637-408D-B50A-20C9CFBA9F37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6230C49-D3F9-401F-9D65-7956B8234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2">
      <xdr:nvSpPr>
        <xdr:cNvPr id="4" name="Rectangle 91">
          <a:extLst>
            <a:ext uri="{FF2B5EF4-FFF2-40B4-BE49-F238E27FC236}">
              <a16:creationId xmlns:a16="http://schemas.microsoft.com/office/drawing/2014/main" id="{B364B079-4638-4931-88E0-2001DC54C035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CD036C2-DD4C-42B1-BFC3-ABD830AC80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2">
      <xdr:nvSpPr>
        <xdr:cNvPr id="5" name="Rectangle 91">
          <a:extLst>
            <a:ext uri="{FF2B5EF4-FFF2-40B4-BE49-F238E27FC236}">
              <a16:creationId xmlns:a16="http://schemas.microsoft.com/office/drawing/2014/main" id="{5B7BF7EF-6133-48F3-9069-0C236F10E992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1954AC0-B187-4B76-9C5D-F866F0B7715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722149</xdr:colOff>
      <xdr:row>31</xdr:row>
      <xdr:rowOff>151852</xdr:rowOff>
    </xdr:from>
    <xdr:to>
      <xdr:col>10</xdr:col>
      <xdr:colOff>415597</xdr:colOff>
      <xdr:row>33</xdr:row>
      <xdr:rowOff>42370</xdr:rowOff>
    </xdr:to>
    <xdr:sp macro="" textlink="FormUOW!G12">
      <xdr:nvSpPr>
        <xdr:cNvPr id="6" name="Rectangle 91">
          <a:extLst>
            <a:ext uri="{FF2B5EF4-FFF2-40B4-BE49-F238E27FC236}">
              <a16:creationId xmlns:a16="http://schemas.microsoft.com/office/drawing/2014/main" id="{D0C5C01C-F4B8-43DB-8C04-9320F76B0AD3}"/>
            </a:ext>
          </a:extLst>
        </xdr:cNvPr>
        <xdr:cNvSpPr>
          <a:spLocks noChangeArrowheads="1"/>
        </xdr:cNvSpPr>
      </xdr:nvSpPr>
      <xdr:spPr bwMode="auto">
        <a:xfrm>
          <a:off x="2331874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8A61CAC-11AD-4B01-A83B-F51E3158EC0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2">
      <xdr:nvSpPr>
        <xdr:cNvPr id="7" name="Rectangle 91">
          <a:extLst>
            <a:ext uri="{FF2B5EF4-FFF2-40B4-BE49-F238E27FC236}">
              <a16:creationId xmlns:a16="http://schemas.microsoft.com/office/drawing/2014/main" id="{BFAE5477-B6E6-4B18-8CB7-E51FC6707EDE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F9FB267-DD0B-435F-99F5-A02C04DA1F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40C0314D-2D0A-48D6-8418-A497A75BAA38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AD190D85-1D2B-4F62-87FE-B0E20399A10E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38D14BE2-259C-45FA-A738-FFA792F9D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20B9A49B-45A0-4421-B406-A7F05AD68E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A42B13B-C4B6-467D-A07F-D7700A1CFD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459539A1-7465-41D5-9F18-C237F786FB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52E11187-AE5D-4CC9-AAF6-C1B58B08B4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967F1F0D-E42C-4EE1-BD96-FCBA8042A3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BC943440-1EAF-4704-B02A-EC7E95C595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555A2A2A-9D80-4A79-86F3-642095160D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69DA94D1-4ADE-4A5E-BA7D-EC127231E2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54F3EC4A-5392-4CEC-B06C-85739CBFE3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E1C6D496-B558-43FB-81BF-6390CE8089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F563BA6D-D076-4B91-AC2E-D3AD6089CF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8C01048A-494C-4EEB-81FF-A99C652F88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19E9F071-9C75-4626-A9EB-1FF30A8557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7CEBAD5F-FD29-416E-8FC6-249274CD52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F08A3F4D-BDEC-467A-8BD4-96EE5D3CBF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15319FD-EC1F-4E0C-B76B-2CBC2E2F4841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F5DC50F-7E6A-4576-B2CE-9806D143FC72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26F0939-9E94-4876-85E9-8309A4E08947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BF53729-70DC-4536-8957-0CB4A482C8EF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C7F0ED3-B57C-43A7-966E-52281E1CA026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FC99CE4-76EB-4F55-AF85-B82F34E1BAD6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D714198-8179-475B-B24C-62AF9A43AB63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00B351D-53DC-47AE-B6BC-FB8A778A5381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6DADDD4-6DC3-4FA5-90E1-743FF8DE7C72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9B3A101-DD97-42A1-BFA1-140C91C30014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0A37037-ED05-47B1-8608-42D9D13EA241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2">
      <xdr:nvSpPr>
        <xdr:cNvPr id="37" name="Rectangle 91">
          <a:extLst>
            <a:ext uri="{FF2B5EF4-FFF2-40B4-BE49-F238E27FC236}">
              <a16:creationId xmlns:a16="http://schemas.microsoft.com/office/drawing/2014/main" id="{92CDC63B-EFC2-4195-8C29-3A1F2318C9EC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93528C8-3A12-48CA-A8E4-FE5AF0627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2EBA7148-6D2D-427F-8492-4E5597C8E5BA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2">
      <xdr:nvSpPr>
        <xdr:cNvPr id="39" name="Rectangle 91">
          <a:extLst>
            <a:ext uri="{FF2B5EF4-FFF2-40B4-BE49-F238E27FC236}">
              <a16:creationId xmlns:a16="http://schemas.microsoft.com/office/drawing/2014/main" id="{657ACFAF-7579-4CDD-B9B1-1BB1E698ACB7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48AC18-3115-4E53-AA60-EB2A9014423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2">
      <xdr:nvSpPr>
        <xdr:cNvPr id="40" name="Rectangle 91">
          <a:extLst>
            <a:ext uri="{FF2B5EF4-FFF2-40B4-BE49-F238E27FC236}">
              <a16:creationId xmlns:a16="http://schemas.microsoft.com/office/drawing/2014/main" id="{3F58259A-44F4-4005-B51C-520791C4AEE7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CC4A8D3-FFE0-477F-AA18-F48E2B40B7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2">
      <xdr:nvSpPr>
        <xdr:cNvPr id="41" name="TextBox 40">
          <a:extLst>
            <a:ext uri="{FF2B5EF4-FFF2-40B4-BE49-F238E27FC236}">
              <a16:creationId xmlns:a16="http://schemas.microsoft.com/office/drawing/2014/main" id="{E9A4CC8A-4C97-4D68-9AF3-2ACB1871F086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413C2F-C4C4-434A-9604-83169F96730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2">
      <xdr:nvSpPr>
        <xdr:cNvPr id="42" name="TextBox 41">
          <a:extLst>
            <a:ext uri="{FF2B5EF4-FFF2-40B4-BE49-F238E27FC236}">
              <a16:creationId xmlns:a16="http://schemas.microsoft.com/office/drawing/2014/main" id="{E5DDC804-F7DE-4129-AC23-B83BE7CA48DD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0F566E-6B4C-4E3A-B4E4-110923CAB3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3">
      <xdr:nvSpPr>
        <xdr:cNvPr id="2" name="Rectangle 91">
          <a:extLst>
            <a:ext uri="{FF2B5EF4-FFF2-40B4-BE49-F238E27FC236}">
              <a16:creationId xmlns:a16="http://schemas.microsoft.com/office/drawing/2014/main" id="{D942EE81-496D-431F-ABA2-5FA773888CE4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2AE501-1AE7-41A3-A059-764EE526DE2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3">
      <xdr:nvSpPr>
        <xdr:cNvPr id="3" name="Rectangle 91">
          <a:extLst>
            <a:ext uri="{FF2B5EF4-FFF2-40B4-BE49-F238E27FC236}">
              <a16:creationId xmlns:a16="http://schemas.microsoft.com/office/drawing/2014/main" id="{56574203-C3CF-4040-B167-B2E9CA783DB9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9364183-8D81-4DC9-B5F2-D312715BDAE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3">
      <xdr:nvSpPr>
        <xdr:cNvPr id="4" name="Rectangle 91">
          <a:extLst>
            <a:ext uri="{FF2B5EF4-FFF2-40B4-BE49-F238E27FC236}">
              <a16:creationId xmlns:a16="http://schemas.microsoft.com/office/drawing/2014/main" id="{2B061761-2D5E-4D01-A2CC-11F6E43D1D75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081F160-63B5-4972-A49B-86B1252300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3">
      <xdr:nvSpPr>
        <xdr:cNvPr id="5" name="Rectangle 91">
          <a:extLst>
            <a:ext uri="{FF2B5EF4-FFF2-40B4-BE49-F238E27FC236}">
              <a16:creationId xmlns:a16="http://schemas.microsoft.com/office/drawing/2014/main" id="{82BD6FE2-3147-4D0C-9E4F-5E16C4444C7A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693A061-91CF-4E3B-AE8F-2187380EA1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3">
      <xdr:nvSpPr>
        <xdr:cNvPr id="6" name="Rectangle 91">
          <a:extLst>
            <a:ext uri="{FF2B5EF4-FFF2-40B4-BE49-F238E27FC236}">
              <a16:creationId xmlns:a16="http://schemas.microsoft.com/office/drawing/2014/main" id="{1E359C44-38B7-4A29-A6E3-B312FCCC1DCC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6F9EFF3-7652-4FA2-A165-5F2FB0DEA6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3">
      <xdr:nvSpPr>
        <xdr:cNvPr id="7" name="Rectangle 91">
          <a:extLst>
            <a:ext uri="{FF2B5EF4-FFF2-40B4-BE49-F238E27FC236}">
              <a16:creationId xmlns:a16="http://schemas.microsoft.com/office/drawing/2014/main" id="{56C6A2B3-0B90-46FA-8893-EA2A02D2CEB1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100DBA2-4C6F-471A-BCD7-B3662BEF3DD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56A0BE26-CC66-4EA6-8E84-446CFFB8E09A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CBE59399-8671-4EF8-BF6A-01D1E442B841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3DEF67CB-2A03-4BE9-8131-4429BF2C8E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59E531AE-5144-4349-B84A-A1BD65E423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455F71FF-2FAB-4A8E-B291-119B406683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22AD5407-4CA2-4251-9668-C1170DCDB4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BD195F1-1CBF-4677-BCD2-B5E1120B1E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A49CFE22-655C-4525-9E3F-D1BD3BAF95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BD419F57-BA81-462D-936A-A1C71459EE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47EEB71E-E7EE-44DE-BE23-28AB44364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46631DB5-7946-4C9B-B1F3-C0B6D84F60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683C6373-8706-4C71-A1A1-8DA79CAA1D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E9F8E4FB-90B7-40F3-ABE3-4C7E7CDB59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20B0512B-507D-42E6-AA45-6939BE5C90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83A32CA0-9037-42E1-8343-91A6AA985D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21923B5D-897F-421A-8030-53474A813B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2C4F2F9-B2B9-44B0-810D-721DD1557B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E02EBBD5-11D7-423D-A143-620B4DADC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46DDBD2-2157-4A8A-98C5-4F27C3DBE555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52AF784-765D-42C0-BB61-238CA9770AAF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0729F75-7708-4B5E-9944-BFF0B74FFC7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A28917D-5921-44EF-90AB-AA4F7B7017C5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94708A2-55BD-4960-A85C-535B71EC5F72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BE6219B-7717-4A7F-B26A-37FC282588D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4B0F9B5-B7A5-4090-85B0-E60A34723502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B6944AD-DE68-4868-A0A6-FFF411AB1C71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6141653-1EE1-4E3B-B6D7-5E6C68BCF08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8624A9D-7210-4FF3-AD78-C4909D38EBF1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400BFE8-5BA3-4AC5-BD1F-D2547C13B82F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3">
      <xdr:nvSpPr>
        <xdr:cNvPr id="37" name="Rectangle 91">
          <a:extLst>
            <a:ext uri="{FF2B5EF4-FFF2-40B4-BE49-F238E27FC236}">
              <a16:creationId xmlns:a16="http://schemas.microsoft.com/office/drawing/2014/main" id="{E0A38E52-3CC2-427F-ACA1-DEEA8089D5D5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B57FF01-0665-4D71-96DC-E1A3EE595C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EB6142C3-7F3A-40B4-8F5A-B7675C196956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3">
      <xdr:nvSpPr>
        <xdr:cNvPr id="39" name="Rectangle 91">
          <a:extLst>
            <a:ext uri="{FF2B5EF4-FFF2-40B4-BE49-F238E27FC236}">
              <a16:creationId xmlns:a16="http://schemas.microsoft.com/office/drawing/2014/main" id="{3825F877-320C-4E5A-9815-644927AC4379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F6156E-5854-4857-8EDB-CE0EBC582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3">
      <xdr:nvSpPr>
        <xdr:cNvPr id="40" name="Rectangle 91">
          <a:extLst>
            <a:ext uri="{FF2B5EF4-FFF2-40B4-BE49-F238E27FC236}">
              <a16:creationId xmlns:a16="http://schemas.microsoft.com/office/drawing/2014/main" id="{724992B2-FA9E-41EB-9DB3-4BCD35B31455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2F905B-0671-4FB0-AFB9-8ED9D0EA89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3">
      <xdr:nvSpPr>
        <xdr:cNvPr id="41" name="TextBox 40">
          <a:extLst>
            <a:ext uri="{FF2B5EF4-FFF2-40B4-BE49-F238E27FC236}">
              <a16:creationId xmlns:a16="http://schemas.microsoft.com/office/drawing/2014/main" id="{DFAE2216-041B-4E53-A201-95391B59A271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3D75FFD-8915-4FA3-B55C-3CD495BD1B8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3">
      <xdr:nvSpPr>
        <xdr:cNvPr id="42" name="TextBox 41">
          <a:extLst>
            <a:ext uri="{FF2B5EF4-FFF2-40B4-BE49-F238E27FC236}">
              <a16:creationId xmlns:a16="http://schemas.microsoft.com/office/drawing/2014/main" id="{6ADBFB28-1361-4688-A4DD-292A012C4C7E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2455575-9DBD-48E3-8FF8-69CDDA9D9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4">
      <xdr:nvSpPr>
        <xdr:cNvPr id="2" name="Rectangle 91">
          <a:extLst>
            <a:ext uri="{FF2B5EF4-FFF2-40B4-BE49-F238E27FC236}">
              <a16:creationId xmlns:a16="http://schemas.microsoft.com/office/drawing/2014/main" id="{ED1C9AA3-8876-424E-8D8E-43E631726EAF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C58DAF7-3912-406C-9240-5A270A37D2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4">
      <xdr:nvSpPr>
        <xdr:cNvPr id="3" name="Rectangle 91">
          <a:extLst>
            <a:ext uri="{FF2B5EF4-FFF2-40B4-BE49-F238E27FC236}">
              <a16:creationId xmlns:a16="http://schemas.microsoft.com/office/drawing/2014/main" id="{596A3BDD-E433-49AC-98FA-83183BC10782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3234110-B370-4BE0-915E-ACA4CE8BE0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4">
      <xdr:nvSpPr>
        <xdr:cNvPr id="4" name="Rectangle 91">
          <a:extLst>
            <a:ext uri="{FF2B5EF4-FFF2-40B4-BE49-F238E27FC236}">
              <a16:creationId xmlns:a16="http://schemas.microsoft.com/office/drawing/2014/main" id="{1FB0AEAA-6A5B-4E85-B767-F350329F7DD8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6E47104-DA13-41FB-90DA-04FD349159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4">
      <xdr:nvSpPr>
        <xdr:cNvPr id="5" name="Rectangle 91">
          <a:extLst>
            <a:ext uri="{FF2B5EF4-FFF2-40B4-BE49-F238E27FC236}">
              <a16:creationId xmlns:a16="http://schemas.microsoft.com/office/drawing/2014/main" id="{14925861-0441-4896-B8ED-DB89BEED82AB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00159F-11E9-41AB-A49E-EB6EC1597B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4">
      <xdr:nvSpPr>
        <xdr:cNvPr id="6" name="Rectangle 91">
          <a:extLst>
            <a:ext uri="{FF2B5EF4-FFF2-40B4-BE49-F238E27FC236}">
              <a16:creationId xmlns:a16="http://schemas.microsoft.com/office/drawing/2014/main" id="{818451DD-E0E9-4C11-8982-28BD154C495E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A8D2C81-7AF0-4517-9E12-7B9044088C9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4">
      <xdr:nvSpPr>
        <xdr:cNvPr id="7" name="Rectangle 91">
          <a:extLst>
            <a:ext uri="{FF2B5EF4-FFF2-40B4-BE49-F238E27FC236}">
              <a16:creationId xmlns:a16="http://schemas.microsoft.com/office/drawing/2014/main" id="{0CC1CAAA-077F-4E47-B93A-DE56C0D91A7F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73A0BBB-8116-440A-BFE9-BA1B7547821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913E6F5A-1B4C-45D9-953A-8C3144BE5035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EBDEBE3D-4EB0-4227-944C-A08B6FD557A7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1E828CAE-C6E9-4EF3-BD24-69F8C8EC8C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D50DA3AA-F735-4E11-A9AC-C2EC3A8C2E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F39BE06-9DD7-40F9-A30D-3244EA55B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31DFE707-F620-426D-904D-E5091F284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739ABC6E-60AA-4BA0-9701-4D154248EE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57CB894F-8609-4499-88BD-0B77F03A8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CE806E34-94F5-455B-862C-F1910C97C3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D2286399-ADAA-4310-9FD3-5AD0CD8E52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40D99796-DA30-46DE-927F-E70DB278E1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7F4E60B-F10C-4223-A328-ECE54D63E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AD7E5AA3-01CF-4333-855B-C17CBC7A54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9C1999B5-6152-4D92-AE8B-D4AE3405DC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4CD1F98D-ECFD-4280-962D-8EA906DD0C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DE49EED1-6280-41B0-B99D-A3B0929CF5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F0A9C812-6024-45E3-BFF1-32E71C5003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76B03E64-51C3-4411-A6EF-83D180256B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CE15D47-4DFF-471D-8477-585550D52E17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4FA1B6C-7374-46C4-A8D3-8DD06B9CCEB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01C681E-87D8-42C7-A9FA-D3E6669171B3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53C33D6-A88D-4869-BCD5-31CEB0EF9306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EAADC65-3E3B-4605-A668-0D26A64B3FED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5F91BC8-5E93-47E8-8C47-A0F9C915467A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A042514-0D79-4366-899C-5667E45214C8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4BA55B8-6D40-409B-A724-F9385632D194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6820617-36DB-41CC-8DA8-13BB58BD5FBB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C6ECF96-079F-448B-AB7D-D1672D3698F5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DEF81CF-3BFB-4B04-83E6-53465A13F0B3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4">
      <xdr:nvSpPr>
        <xdr:cNvPr id="37" name="Rectangle 91">
          <a:extLst>
            <a:ext uri="{FF2B5EF4-FFF2-40B4-BE49-F238E27FC236}">
              <a16:creationId xmlns:a16="http://schemas.microsoft.com/office/drawing/2014/main" id="{63553B2B-263D-420B-8352-1417DF97F487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B174F8D-996F-47D2-96DC-1E8754845FE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B05AE521-DC3E-445C-8455-679491858147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4">
      <xdr:nvSpPr>
        <xdr:cNvPr id="39" name="Rectangle 91">
          <a:extLst>
            <a:ext uri="{FF2B5EF4-FFF2-40B4-BE49-F238E27FC236}">
              <a16:creationId xmlns:a16="http://schemas.microsoft.com/office/drawing/2014/main" id="{6C5D70B9-1563-4A62-B4D9-73E230E761EF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5E7DE6-69EF-4E4D-BBF1-02FD1C90579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4">
      <xdr:nvSpPr>
        <xdr:cNvPr id="40" name="Rectangle 91">
          <a:extLst>
            <a:ext uri="{FF2B5EF4-FFF2-40B4-BE49-F238E27FC236}">
              <a16:creationId xmlns:a16="http://schemas.microsoft.com/office/drawing/2014/main" id="{407E8255-76CC-4B2D-9C7A-7E14CA0FE5EB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26111E5-DDE1-46AC-B1DF-35B2CCF9A55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4">
      <xdr:nvSpPr>
        <xdr:cNvPr id="41" name="TextBox 40">
          <a:extLst>
            <a:ext uri="{FF2B5EF4-FFF2-40B4-BE49-F238E27FC236}">
              <a16:creationId xmlns:a16="http://schemas.microsoft.com/office/drawing/2014/main" id="{12F051A4-0F75-47C0-9771-995B08BCEDF6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E32D9F-A5F6-44EC-B381-33BCC0D9E1A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4">
      <xdr:nvSpPr>
        <xdr:cNvPr id="42" name="TextBox 41">
          <a:extLst>
            <a:ext uri="{FF2B5EF4-FFF2-40B4-BE49-F238E27FC236}">
              <a16:creationId xmlns:a16="http://schemas.microsoft.com/office/drawing/2014/main" id="{40CF87B2-4B4C-413A-88B0-6A15FCA33429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56A728B-CFA1-4C57-88DC-1CD35E4BBD1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13" Type="http://schemas.openxmlformats.org/officeDocument/2006/relationships/ctrlProp" Target="../ctrlProps/ctrlProp138.xml"/><Relationship Id="rId18" Type="http://schemas.openxmlformats.org/officeDocument/2006/relationships/ctrlProp" Target="../ctrlProps/ctrlProp143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132.xml"/><Relationship Id="rId12" Type="http://schemas.openxmlformats.org/officeDocument/2006/relationships/ctrlProp" Target="../ctrlProps/ctrlProp137.xml"/><Relationship Id="rId17" Type="http://schemas.openxmlformats.org/officeDocument/2006/relationships/ctrlProp" Target="../ctrlProps/ctrlProp142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141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5" Type="http://schemas.openxmlformats.org/officeDocument/2006/relationships/ctrlProp" Target="../ctrlProps/ctrlProp140.xml"/><Relationship Id="rId10" Type="http://schemas.openxmlformats.org/officeDocument/2006/relationships/ctrlProp" Target="../ctrlProps/ctrlProp135.xml"/><Relationship Id="rId19" Type="http://schemas.openxmlformats.org/officeDocument/2006/relationships/ctrlProp" Target="../ctrlProps/ctrlProp144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Relationship Id="rId14" Type="http://schemas.openxmlformats.org/officeDocument/2006/relationships/ctrlProp" Target="../ctrlProps/ctrlProp13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13" Type="http://schemas.openxmlformats.org/officeDocument/2006/relationships/ctrlProp" Target="../ctrlProps/ctrlProp154.xml"/><Relationship Id="rId18" Type="http://schemas.openxmlformats.org/officeDocument/2006/relationships/ctrlProp" Target="../ctrlProps/ctrlProp159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148.xml"/><Relationship Id="rId12" Type="http://schemas.openxmlformats.org/officeDocument/2006/relationships/ctrlProp" Target="../ctrlProps/ctrlProp153.xml"/><Relationship Id="rId17" Type="http://schemas.openxmlformats.org/officeDocument/2006/relationships/ctrlProp" Target="../ctrlProps/ctrlProp158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157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5" Type="http://schemas.openxmlformats.org/officeDocument/2006/relationships/ctrlProp" Target="../ctrlProps/ctrlProp156.xml"/><Relationship Id="rId10" Type="http://schemas.openxmlformats.org/officeDocument/2006/relationships/ctrlProp" Target="../ctrlProps/ctrlProp151.xml"/><Relationship Id="rId19" Type="http://schemas.openxmlformats.org/officeDocument/2006/relationships/ctrlProp" Target="../ctrlProps/ctrlProp160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Relationship Id="rId14" Type="http://schemas.openxmlformats.org/officeDocument/2006/relationships/ctrlProp" Target="../ctrlProps/ctrlProp15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5.xml"/><Relationship Id="rId13" Type="http://schemas.openxmlformats.org/officeDocument/2006/relationships/ctrlProp" Target="../ctrlProps/ctrlProp170.xml"/><Relationship Id="rId18" Type="http://schemas.openxmlformats.org/officeDocument/2006/relationships/ctrlProp" Target="../ctrlProps/ctrlProp1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164.xml"/><Relationship Id="rId12" Type="http://schemas.openxmlformats.org/officeDocument/2006/relationships/ctrlProp" Target="../ctrlProps/ctrlProp169.xml"/><Relationship Id="rId17" Type="http://schemas.openxmlformats.org/officeDocument/2006/relationships/ctrlProp" Target="../ctrlProps/ctrlProp174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173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163.xml"/><Relationship Id="rId11" Type="http://schemas.openxmlformats.org/officeDocument/2006/relationships/ctrlProp" Target="../ctrlProps/ctrlProp168.xml"/><Relationship Id="rId5" Type="http://schemas.openxmlformats.org/officeDocument/2006/relationships/ctrlProp" Target="../ctrlProps/ctrlProp162.xml"/><Relationship Id="rId15" Type="http://schemas.openxmlformats.org/officeDocument/2006/relationships/ctrlProp" Target="../ctrlProps/ctrlProp172.xml"/><Relationship Id="rId10" Type="http://schemas.openxmlformats.org/officeDocument/2006/relationships/ctrlProp" Target="../ctrlProps/ctrlProp167.xml"/><Relationship Id="rId19" Type="http://schemas.openxmlformats.org/officeDocument/2006/relationships/ctrlProp" Target="../ctrlProps/ctrlProp176.xml"/><Relationship Id="rId4" Type="http://schemas.openxmlformats.org/officeDocument/2006/relationships/ctrlProp" Target="../ctrlProps/ctrlProp161.xml"/><Relationship Id="rId9" Type="http://schemas.openxmlformats.org/officeDocument/2006/relationships/ctrlProp" Target="../ctrlProps/ctrlProp166.xml"/><Relationship Id="rId14" Type="http://schemas.openxmlformats.org/officeDocument/2006/relationships/ctrlProp" Target="../ctrlProps/ctrlProp17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1.xml"/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180.x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18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179.xml"/><Relationship Id="rId11" Type="http://schemas.openxmlformats.org/officeDocument/2006/relationships/ctrlProp" Target="../ctrlProps/ctrlProp184.xml"/><Relationship Id="rId5" Type="http://schemas.openxmlformats.org/officeDocument/2006/relationships/ctrlProp" Target="../ctrlProps/ctrlProp178.xml"/><Relationship Id="rId15" Type="http://schemas.openxmlformats.org/officeDocument/2006/relationships/ctrlProp" Target="../ctrlProps/ctrlProp188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7.xml"/><Relationship Id="rId13" Type="http://schemas.openxmlformats.org/officeDocument/2006/relationships/ctrlProp" Target="../ctrlProps/ctrlProp202.xml"/><Relationship Id="rId18" Type="http://schemas.openxmlformats.org/officeDocument/2006/relationships/ctrlProp" Target="../ctrlProps/ctrlProp207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96.xml"/><Relationship Id="rId12" Type="http://schemas.openxmlformats.org/officeDocument/2006/relationships/ctrlProp" Target="../ctrlProps/ctrlProp201.xml"/><Relationship Id="rId17" Type="http://schemas.openxmlformats.org/officeDocument/2006/relationships/ctrlProp" Target="../ctrlProps/ctrlProp206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205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95.xml"/><Relationship Id="rId11" Type="http://schemas.openxmlformats.org/officeDocument/2006/relationships/ctrlProp" Target="../ctrlProps/ctrlProp200.xml"/><Relationship Id="rId5" Type="http://schemas.openxmlformats.org/officeDocument/2006/relationships/ctrlProp" Target="../ctrlProps/ctrlProp194.xml"/><Relationship Id="rId15" Type="http://schemas.openxmlformats.org/officeDocument/2006/relationships/ctrlProp" Target="../ctrlProps/ctrlProp204.xml"/><Relationship Id="rId10" Type="http://schemas.openxmlformats.org/officeDocument/2006/relationships/ctrlProp" Target="../ctrlProps/ctrlProp199.xml"/><Relationship Id="rId19" Type="http://schemas.openxmlformats.org/officeDocument/2006/relationships/ctrlProp" Target="../ctrlProps/ctrlProp208.xml"/><Relationship Id="rId4" Type="http://schemas.openxmlformats.org/officeDocument/2006/relationships/ctrlProp" Target="../ctrlProps/ctrlProp193.xml"/><Relationship Id="rId9" Type="http://schemas.openxmlformats.org/officeDocument/2006/relationships/ctrlProp" Target="../ctrlProps/ctrlProp198.xml"/><Relationship Id="rId14" Type="http://schemas.openxmlformats.org/officeDocument/2006/relationships/ctrlProp" Target="../ctrlProps/ctrlProp203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3.xml"/><Relationship Id="rId13" Type="http://schemas.openxmlformats.org/officeDocument/2006/relationships/ctrlProp" Target="../ctrlProps/ctrlProp218.xml"/><Relationship Id="rId18" Type="http://schemas.openxmlformats.org/officeDocument/2006/relationships/ctrlProp" Target="../ctrlProps/ctrlProp223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212.xml"/><Relationship Id="rId12" Type="http://schemas.openxmlformats.org/officeDocument/2006/relationships/ctrlProp" Target="../ctrlProps/ctrlProp217.xml"/><Relationship Id="rId17" Type="http://schemas.openxmlformats.org/officeDocument/2006/relationships/ctrlProp" Target="../ctrlProps/ctrlProp222.xml"/><Relationship Id="rId2" Type="http://schemas.openxmlformats.org/officeDocument/2006/relationships/drawing" Target="../drawings/drawing14.xml"/><Relationship Id="rId16" Type="http://schemas.openxmlformats.org/officeDocument/2006/relationships/ctrlProp" Target="../ctrlProps/ctrlProp221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211.xml"/><Relationship Id="rId11" Type="http://schemas.openxmlformats.org/officeDocument/2006/relationships/ctrlProp" Target="../ctrlProps/ctrlProp216.xml"/><Relationship Id="rId5" Type="http://schemas.openxmlformats.org/officeDocument/2006/relationships/ctrlProp" Target="../ctrlProps/ctrlProp210.xml"/><Relationship Id="rId15" Type="http://schemas.openxmlformats.org/officeDocument/2006/relationships/ctrlProp" Target="../ctrlProps/ctrlProp220.xml"/><Relationship Id="rId10" Type="http://schemas.openxmlformats.org/officeDocument/2006/relationships/ctrlProp" Target="../ctrlProps/ctrlProp215.xml"/><Relationship Id="rId19" Type="http://schemas.openxmlformats.org/officeDocument/2006/relationships/ctrlProp" Target="../ctrlProps/ctrlProp224.xml"/><Relationship Id="rId4" Type="http://schemas.openxmlformats.org/officeDocument/2006/relationships/ctrlProp" Target="../ctrlProps/ctrlProp209.xml"/><Relationship Id="rId9" Type="http://schemas.openxmlformats.org/officeDocument/2006/relationships/ctrlProp" Target="../ctrlProps/ctrlProp214.xml"/><Relationship Id="rId14" Type="http://schemas.openxmlformats.org/officeDocument/2006/relationships/ctrlProp" Target="../ctrlProps/ctrlProp21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9.xml"/><Relationship Id="rId13" Type="http://schemas.openxmlformats.org/officeDocument/2006/relationships/ctrlProp" Target="../ctrlProps/ctrlProp234.xml"/><Relationship Id="rId18" Type="http://schemas.openxmlformats.org/officeDocument/2006/relationships/ctrlProp" Target="../ctrlProps/ctrlProp239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228.xml"/><Relationship Id="rId12" Type="http://schemas.openxmlformats.org/officeDocument/2006/relationships/ctrlProp" Target="../ctrlProps/ctrlProp233.xml"/><Relationship Id="rId17" Type="http://schemas.openxmlformats.org/officeDocument/2006/relationships/ctrlProp" Target="../ctrlProps/ctrlProp238.xml"/><Relationship Id="rId2" Type="http://schemas.openxmlformats.org/officeDocument/2006/relationships/drawing" Target="../drawings/drawing15.xml"/><Relationship Id="rId16" Type="http://schemas.openxmlformats.org/officeDocument/2006/relationships/ctrlProp" Target="../ctrlProps/ctrlProp237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227.xml"/><Relationship Id="rId11" Type="http://schemas.openxmlformats.org/officeDocument/2006/relationships/ctrlProp" Target="../ctrlProps/ctrlProp232.xml"/><Relationship Id="rId5" Type="http://schemas.openxmlformats.org/officeDocument/2006/relationships/ctrlProp" Target="../ctrlProps/ctrlProp226.xml"/><Relationship Id="rId15" Type="http://schemas.openxmlformats.org/officeDocument/2006/relationships/ctrlProp" Target="../ctrlProps/ctrlProp236.xml"/><Relationship Id="rId10" Type="http://schemas.openxmlformats.org/officeDocument/2006/relationships/ctrlProp" Target="../ctrlProps/ctrlProp231.xml"/><Relationship Id="rId19" Type="http://schemas.openxmlformats.org/officeDocument/2006/relationships/ctrlProp" Target="../ctrlProps/ctrlProp240.xml"/><Relationship Id="rId4" Type="http://schemas.openxmlformats.org/officeDocument/2006/relationships/ctrlProp" Target="../ctrlProps/ctrlProp225.xml"/><Relationship Id="rId9" Type="http://schemas.openxmlformats.org/officeDocument/2006/relationships/ctrlProp" Target="../ctrlProps/ctrlProp230.xml"/><Relationship Id="rId14" Type="http://schemas.openxmlformats.org/officeDocument/2006/relationships/ctrlProp" Target="../ctrlProps/ctrlProp23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4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13" Type="http://schemas.openxmlformats.org/officeDocument/2006/relationships/ctrlProp" Target="../ctrlProps/ctrlProp58.xml"/><Relationship Id="rId18" Type="http://schemas.openxmlformats.org/officeDocument/2006/relationships/ctrlProp" Target="../ctrlProps/ctrlProp6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17" Type="http://schemas.openxmlformats.org/officeDocument/2006/relationships/ctrlProp" Target="../ctrlProps/ctrlProp6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5" Type="http://schemas.openxmlformats.org/officeDocument/2006/relationships/ctrlProp" Target="../ctrlProps/ctrlProp60.xml"/><Relationship Id="rId10" Type="http://schemas.openxmlformats.org/officeDocument/2006/relationships/ctrlProp" Target="../ctrlProps/ctrlProp55.xml"/><Relationship Id="rId19" Type="http://schemas.openxmlformats.org/officeDocument/2006/relationships/ctrlProp" Target="../ctrlProps/ctrlProp64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Relationship Id="rId14" Type="http://schemas.openxmlformats.org/officeDocument/2006/relationships/ctrlProp" Target="../ctrlProps/ctrlProp5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13" Type="http://schemas.openxmlformats.org/officeDocument/2006/relationships/ctrlProp" Target="../ctrlProps/ctrlProp74.xml"/><Relationship Id="rId18" Type="http://schemas.openxmlformats.org/officeDocument/2006/relationships/ctrlProp" Target="../ctrlProps/ctrlProp7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68.xml"/><Relationship Id="rId12" Type="http://schemas.openxmlformats.org/officeDocument/2006/relationships/ctrlProp" Target="../ctrlProps/ctrlProp73.xml"/><Relationship Id="rId17" Type="http://schemas.openxmlformats.org/officeDocument/2006/relationships/ctrlProp" Target="../ctrlProps/ctrlProp7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77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5" Type="http://schemas.openxmlformats.org/officeDocument/2006/relationships/ctrlProp" Target="../ctrlProps/ctrlProp76.xml"/><Relationship Id="rId10" Type="http://schemas.openxmlformats.org/officeDocument/2006/relationships/ctrlProp" Target="../ctrlProps/ctrlProp71.xml"/><Relationship Id="rId19" Type="http://schemas.openxmlformats.org/officeDocument/2006/relationships/ctrlProp" Target="../ctrlProps/ctrlProp80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Relationship Id="rId14" Type="http://schemas.openxmlformats.org/officeDocument/2006/relationships/ctrlProp" Target="../ctrlProps/ctrlProp7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13" Type="http://schemas.openxmlformats.org/officeDocument/2006/relationships/ctrlProp" Target="../ctrlProps/ctrlProp90.xml"/><Relationship Id="rId18" Type="http://schemas.openxmlformats.org/officeDocument/2006/relationships/ctrlProp" Target="../ctrlProps/ctrlProp9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84.xml"/><Relationship Id="rId12" Type="http://schemas.openxmlformats.org/officeDocument/2006/relationships/ctrlProp" Target="../ctrlProps/ctrlProp89.xml"/><Relationship Id="rId17" Type="http://schemas.openxmlformats.org/officeDocument/2006/relationships/ctrlProp" Target="../ctrlProps/ctrlProp9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5" Type="http://schemas.openxmlformats.org/officeDocument/2006/relationships/ctrlProp" Target="../ctrlProps/ctrlProp92.xml"/><Relationship Id="rId10" Type="http://schemas.openxmlformats.org/officeDocument/2006/relationships/ctrlProp" Target="../ctrlProps/ctrlProp87.xml"/><Relationship Id="rId19" Type="http://schemas.openxmlformats.org/officeDocument/2006/relationships/ctrlProp" Target="../ctrlProps/ctrlProp96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Relationship Id="rId14" Type="http://schemas.openxmlformats.org/officeDocument/2006/relationships/ctrlProp" Target="../ctrlProps/ctrlProp9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00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09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5" Type="http://schemas.openxmlformats.org/officeDocument/2006/relationships/ctrlProp" Target="../ctrlProps/ctrlProp108.xml"/><Relationship Id="rId10" Type="http://schemas.openxmlformats.org/officeDocument/2006/relationships/ctrlProp" Target="../ctrlProps/ctrlProp103.xml"/><Relationship Id="rId19" Type="http://schemas.openxmlformats.org/officeDocument/2006/relationships/ctrlProp" Target="../ctrlProps/ctrlProp112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4" Type="http://schemas.openxmlformats.org/officeDocument/2006/relationships/ctrlProp" Target="../ctrlProps/ctrlProp10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13" Type="http://schemas.openxmlformats.org/officeDocument/2006/relationships/ctrlProp" Target="../ctrlProps/ctrlProp122.xml"/><Relationship Id="rId18" Type="http://schemas.openxmlformats.org/officeDocument/2006/relationships/ctrlProp" Target="../ctrlProps/ctrlProp127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116.xml"/><Relationship Id="rId12" Type="http://schemas.openxmlformats.org/officeDocument/2006/relationships/ctrlProp" Target="../ctrlProps/ctrlProp121.xml"/><Relationship Id="rId17" Type="http://schemas.openxmlformats.org/officeDocument/2006/relationships/ctrlProp" Target="../ctrlProps/ctrlProp126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25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5" Type="http://schemas.openxmlformats.org/officeDocument/2006/relationships/ctrlProp" Target="../ctrlProps/ctrlProp124.xml"/><Relationship Id="rId10" Type="http://schemas.openxmlformats.org/officeDocument/2006/relationships/ctrlProp" Target="../ctrlProps/ctrlProp119.xml"/><Relationship Id="rId19" Type="http://schemas.openxmlformats.org/officeDocument/2006/relationships/ctrlProp" Target="../ctrlProps/ctrlProp128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Relationship Id="rId14" Type="http://schemas.openxmlformats.org/officeDocument/2006/relationships/ctrlProp" Target="../ctrlProps/ctrlProp1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Q42"/>
  <sheetViews>
    <sheetView tabSelected="1" zoomScaleNormal="100" workbookViewId="0">
      <selection activeCell="E1" sqref="E1"/>
    </sheetView>
  </sheetViews>
  <sheetFormatPr defaultRowHeight="15" x14ac:dyDescent="0.25"/>
  <cols>
    <col min="1" max="1" width="3.5703125" style="49" customWidth="1"/>
    <col min="2" max="2" width="16.85546875" style="144" bestFit="1" customWidth="1"/>
    <col min="3" max="3" width="16.5703125" bestFit="1" customWidth="1"/>
    <col min="4" max="4" width="21.7109375" bestFit="1" customWidth="1"/>
    <col min="5" max="5" width="15.7109375" customWidth="1"/>
    <col min="6" max="8" width="12.28515625" customWidth="1"/>
    <col min="9" max="9" width="15.7109375" customWidth="1"/>
    <col min="10" max="10" width="9.5703125" bestFit="1" customWidth="1"/>
    <col min="11" max="11" width="10.7109375" bestFit="1" customWidth="1"/>
    <col min="12" max="12" width="9.5703125" bestFit="1" customWidth="1"/>
    <col min="13" max="13" width="10.7109375" bestFit="1" customWidth="1"/>
    <col min="16" max="16" width="9.140625" customWidth="1"/>
    <col min="17" max="17" width="12.42578125" customWidth="1"/>
    <col min="18" max="18" width="21.7109375" bestFit="1" customWidth="1"/>
    <col min="19" max="19" width="14" customWidth="1"/>
    <col min="20" max="20" width="13" customWidth="1"/>
    <col min="21" max="21" width="10.85546875" customWidth="1"/>
    <col min="27" max="27" width="10.42578125" customWidth="1"/>
    <col min="29" max="29" width="12.42578125" customWidth="1"/>
    <col min="32" max="32" width="12.28515625" customWidth="1"/>
  </cols>
  <sheetData>
    <row r="1" spans="1:17" s="60" customFormat="1" ht="42.75" customHeight="1" x14ac:dyDescent="0.25">
      <c r="A1" s="59"/>
      <c r="B1" s="147" t="s">
        <v>66</v>
      </c>
      <c r="C1" s="61"/>
      <c r="D1" s="61"/>
    </row>
    <row r="2" spans="1:17" x14ac:dyDescent="0.25">
      <c r="B2" s="152" t="s">
        <v>67</v>
      </c>
      <c r="C2" s="62"/>
      <c r="D2" s="62"/>
    </row>
    <row r="3" spans="1:17" s="49" customFormat="1" ht="37.5" customHeight="1" x14ac:dyDescent="0.25">
      <c r="A3" s="151" t="s">
        <v>90</v>
      </c>
      <c r="B3" s="148" t="s">
        <v>61</v>
      </c>
      <c r="C3" s="148" t="s">
        <v>62</v>
      </c>
      <c r="D3" s="149" t="s">
        <v>63</v>
      </c>
      <c r="E3" s="148" t="s">
        <v>91</v>
      </c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</row>
    <row r="4" spans="1:17" s="48" customFormat="1" ht="15.75" x14ac:dyDescent="0.25">
      <c r="A4" s="151"/>
      <c r="B4" s="148"/>
      <c r="C4" s="148"/>
      <c r="D4" s="150"/>
      <c r="E4" s="132" t="s">
        <v>71</v>
      </c>
      <c r="F4" s="133" t="s">
        <v>68</v>
      </c>
      <c r="G4" s="133" t="s">
        <v>69</v>
      </c>
      <c r="H4" s="134" t="s">
        <v>65</v>
      </c>
      <c r="I4" s="137" t="s">
        <v>72</v>
      </c>
      <c r="J4" s="138" t="s">
        <v>68</v>
      </c>
      <c r="K4" s="138" t="s">
        <v>69</v>
      </c>
      <c r="L4" s="138" t="s">
        <v>68</v>
      </c>
      <c r="M4" s="138" t="s">
        <v>69</v>
      </c>
      <c r="N4" s="141" t="s">
        <v>64</v>
      </c>
      <c r="O4" s="139"/>
      <c r="P4" s="145" t="s">
        <v>94</v>
      </c>
      <c r="Q4" s="145"/>
    </row>
    <row r="5" spans="1:17" x14ac:dyDescent="0.25">
      <c r="A5" s="151"/>
      <c r="B5" s="149"/>
      <c r="C5" s="149"/>
      <c r="D5" s="150"/>
      <c r="E5" s="170"/>
      <c r="F5" s="135">
        <v>0.1</v>
      </c>
      <c r="G5" s="135">
        <v>0.1</v>
      </c>
      <c r="H5" s="136">
        <v>10</v>
      </c>
      <c r="I5" s="137"/>
      <c r="J5" s="140"/>
      <c r="K5" s="140"/>
      <c r="L5" s="140"/>
      <c r="M5" s="140"/>
      <c r="N5" s="142"/>
      <c r="O5" s="143"/>
      <c r="P5" s="146" t="s">
        <v>92</v>
      </c>
      <c r="Q5" s="146" t="s">
        <v>93</v>
      </c>
    </row>
    <row r="6" spans="1:17" x14ac:dyDescent="0.25">
      <c r="A6" s="171">
        <v>1</v>
      </c>
      <c r="B6" s="153"/>
      <c r="C6" s="162" t="s">
        <v>70</v>
      </c>
      <c r="D6" s="163" t="s">
        <v>70</v>
      </c>
      <c r="E6" s="50"/>
      <c r="F6" s="154" t="str">
        <f t="shared" ref="F6:F25" si="0">IF(E6="","", (100-10)/100*E6)</f>
        <v/>
      </c>
      <c r="G6" s="154" t="str">
        <f t="shared" ref="G6" si="1">IF(E6="","", (100+10)/100*E6)</f>
        <v/>
      </c>
      <c r="H6" s="50"/>
      <c r="I6" s="50"/>
      <c r="J6" s="154" t="str">
        <f>IF(I6="","", (100-P6)/100*I6)</f>
        <v/>
      </c>
      <c r="K6" s="154" t="str">
        <f>IF(I6="","",(100+P6)/100*I6)</f>
        <v/>
      </c>
      <c r="L6" s="154" t="str">
        <f>IF(I6="","",(100-Q6)/100*I6)</f>
        <v/>
      </c>
      <c r="M6" s="154" t="str">
        <f>IF(I6="","",(100+Q6)/100*I6)</f>
        <v/>
      </c>
      <c r="N6" s="50"/>
      <c r="O6" s="50"/>
      <c r="P6" s="146" t="str">
        <f>IF(ISBLANK(I6),"",IF(I6&lt;0.13,10,IF(I6&lt;=0.324,7.5,5)))</f>
        <v/>
      </c>
      <c r="Q6" s="146" t="str">
        <f>IF(ISBLANK(I6),"",IF(I6&lt;0.13, 20, IF(I6&lt;=0.324, 15, 10)))</f>
        <v/>
      </c>
    </row>
    <row r="7" spans="1:17" x14ac:dyDescent="0.25">
      <c r="A7" s="171">
        <v>2</v>
      </c>
      <c r="B7" s="153"/>
      <c r="C7" s="162" t="s">
        <v>70</v>
      </c>
      <c r="D7" s="163" t="s">
        <v>70</v>
      </c>
      <c r="E7" s="50"/>
      <c r="F7" s="154" t="str">
        <f t="shared" si="0"/>
        <v/>
      </c>
      <c r="G7" s="154" t="str">
        <f t="shared" ref="G7:G8" si="2">IF(E7="","", (100+10)/100*E7)</f>
        <v/>
      </c>
      <c r="H7" s="50"/>
      <c r="I7" s="50"/>
      <c r="J7" s="154" t="str">
        <f>IF(I7="","", (100-P7)/100*I7)</f>
        <v/>
      </c>
      <c r="K7" s="154" t="str">
        <f>IF(I7="","",(100+P7)/100*I7)</f>
        <v/>
      </c>
      <c r="L7" s="154" t="str">
        <f>IF(I7="","",(100-Q7)/100*I7)</f>
        <v/>
      </c>
      <c r="M7" s="154" t="str">
        <f>IF(I7="","",(100+Q7)/100*I7)</f>
        <v/>
      </c>
      <c r="N7" s="50"/>
      <c r="O7" s="50"/>
      <c r="P7" s="146" t="str">
        <f>IF(ISBLANK(I7),"",IF(I7&lt;0.13,10,IF(I7&lt;=0.324,7.5,5)))</f>
        <v/>
      </c>
      <c r="Q7" s="146" t="str">
        <f>IF(ISBLANK(I7),"",IF(I7&lt;0.13, 20, IF(I7&lt;=0.324, 15, 10)))</f>
        <v/>
      </c>
    </row>
    <row r="8" spans="1:17" x14ac:dyDescent="0.25">
      <c r="A8" s="171">
        <v>3</v>
      </c>
      <c r="B8" s="153"/>
      <c r="C8" s="162" t="s">
        <v>70</v>
      </c>
      <c r="D8" s="163" t="s">
        <v>70</v>
      </c>
      <c r="E8" s="50"/>
      <c r="F8" s="154" t="str">
        <f t="shared" si="0"/>
        <v/>
      </c>
      <c r="G8" s="154" t="str">
        <f t="shared" si="2"/>
        <v/>
      </c>
      <c r="H8" s="50"/>
      <c r="I8" s="50"/>
      <c r="J8" s="154" t="str">
        <f>IF(I8="","", (100-P8)/100*I8)</f>
        <v/>
      </c>
      <c r="K8" s="154" t="str">
        <f>IF(I8="","",(100+P8)/100*I8)</f>
        <v/>
      </c>
      <c r="L8" s="154" t="str">
        <f>IF(I8="","",(100-Q8)/100*I8)</f>
        <v/>
      </c>
      <c r="M8" s="154" t="str">
        <f>IF(I8="","",(100+Q8)/100*I8)</f>
        <v/>
      </c>
      <c r="N8" s="50"/>
      <c r="O8" s="50"/>
      <c r="P8" s="146" t="str">
        <f>IF(ISBLANK(I8),"",IF(I8&lt;0.13,10,IF(I8&lt;=0.324,7.5,5)))</f>
        <v/>
      </c>
      <c r="Q8" s="146" t="str">
        <f>IF(ISBLANK(I8),"",IF(I8&lt;0.13, 20, IF(I8&lt;=0.324, 15, 10)))</f>
        <v/>
      </c>
    </row>
    <row r="9" spans="1:17" x14ac:dyDescent="0.25">
      <c r="A9" s="171">
        <v>4</v>
      </c>
      <c r="B9" s="153"/>
      <c r="C9" s="162" t="s">
        <v>70</v>
      </c>
      <c r="D9" s="163" t="s">
        <v>70</v>
      </c>
      <c r="E9" s="50"/>
      <c r="F9" s="154" t="str">
        <f t="shared" si="0"/>
        <v/>
      </c>
      <c r="G9" s="154" t="str">
        <f t="shared" ref="G9:G12" si="3">IF(E9="","", (100+10)/100*E9)</f>
        <v/>
      </c>
      <c r="H9" s="50"/>
      <c r="I9" s="50"/>
      <c r="J9" s="154" t="str">
        <f>IF(I9="","", (100-P9)/100*I9)</f>
        <v/>
      </c>
      <c r="K9" s="154" t="str">
        <f>IF(I9="","",(100+P9)/100*I9)</f>
        <v/>
      </c>
      <c r="L9" s="154" t="str">
        <f>IF(I9="","",(100-Q9)/100*I9)</f>
        <v/>
      </c>
      <c r="M9" s="154" t="str">
        <f>IF(I9="","",(100+Q9)/100*I9)</f>
        <v/>
      </c>
      <c r="N9" s="50"/>
      <c r="O9" s="50"/>
      <c r="P9" s="146" t="str">
        <f>IF(ISBLANK(I9),"",IF(I9&lt;0.13,10,IF(I9&lt;=0.324,7.5,5)))</f>
        <v/>
      </c>
      <c r="Q9" s="146" t="str">
        <f>IF(ISBLANK(I9),"",IF(I9&lt;0.13, 20, IF(I9&lt;=0.324, 15, 10)))</f>
        <v/>
      </c>
    </row>
    <row r="10" spans="1:17" x14ac:dyDescent="0.25">
      <c r="A10" s="171">
        <v>5</v>
      </c>
      <c r="B10" s="153"/>
      <c r="C10" s="162" t="s">
        <v>70</v>
      </c>
      <c r="D10" s="163" t="s">
        <v>70</v>
      </c>
      <c r="E10" s="50"/>
      <c r="F10" s="154" t="str">
        <f t="shared" si="0"/>
        <v/>
      </c>
      <c r="G10" s="154" t="str">
        <f t="shared" si="3"/>
        <v/>
      </c>
      <c r="H10" s="50"/>
      <c r="I10" s="50"/>
      <c r="J10" s="154" t="str">
        <f>IF(I10="","", (100-P10)/100*I10)</f>
        <v/>
      </c>
      <c r="K10" s="154" t="str">
        <f>IF(I10="","",(100+P10)/100*I10)</f>
        <v/>
      </c>
      <c r="L10" s="154" t="str">
        <f>IF(I10="","",(100-Q10)/100*I10)</f>
        <v/>
      </c>
      <c r="M10" s="154" t="str">
        <f>IF(I10="","",(100+Q10)/100*I10)</f>
        <v/>
      </c>
      <c r="N10" s="50"/>
      <c r="O10" s="50"/>
      <c r="P10" s="146" t="str">
        <f>IF(ISBLANK(I10),"",IF(I10&lt;0.13,10,IF(I10&lt;=0.324,7.5,5)))</f>
        <v/>
      </c>
      <c r="Q10" s="146" t="str">
        <f>IF(ISBLANK(I10),"",IF(I10&lt;0.13, 20, IF(I10&lt;=0.324, 15, 10)))</f>
        <v/>
      </c>
    </row>
    <row r="11" spans="1:17" x14ac:dyDescent="0.25">
      <c r="A11" s="171">
        <v>6</v>
      </c>
      <c r="B11" s="153"/>
      <c r="C11" s="162" t="s">
        <v>70</v>
      </c>
      <c r="D11" s="163" t="s">
        <v>70</v>
      </c>
      <c r="E11" s="50"/>
      <c r="F11" s="154" t="str">
        <f t="shared" si="0"/>
        <v/>
      </c>
      <c r="G11" s="154" t="str">
        <f t="shared" si="3"/>
        <v/>
      </c>
      <c r="H11" s="50"/>
      <c r="I11" s="50"/>
      <c r="J11" s="154" t="str">
        <f>IF(I11="","", (100-P11)/100*I11)</f>
        <v/>
      </c>
      <c r="K11" s="154" t="str">
        <f>IF(I11="","",(100+P11)/100*I11)</f>
        <v/>
      </c>
      <c r="L11" s="154" t="str">
        <f>IF(I11="","",(100-Q11)/100*I11)</f>
        <v/>
      </c>
      <c r="M11" s="154" t="str">
        <f>IF(I11="","",(100+Q11)/100*I11)</f>
        <v/>
      </c>
      <c r="N11" s="50"/>
      <c r="O11" s="50"/>
      <c r="P11" s="146" t="str">
        <f>IF(ISBLANK(I11),"",IF(I11&lt;0.13,10,IF(I11&lt;=0.324,7.5,5)))</f>
        <v/>
      </c>
      <c r="Q11" s="146" t="str">
        <f>IF(ISBLANK(I11),"",IF(I11&lt;0.13, 20, IF(I11&lt;=0.324, 15, 10)))</f>
        <v/>
      </c>
    </row>
    <row r="12" spans="1:17" x14ac:dyDescent="0.25">
      <c r="A12" s="171">
        <v>7</v>
      </c>
      <c r="B12" s="153"/>
      <c r="C12" s="162" t="s">
        <v>70</v>
      </c>
      <c r="D12" s="163" t="s">
        <v>70</v>
      </c>
      <c r="E12" s="50"/>
      <c r="F12" s="154" t="str">
        <f t="shared" si="0"/>
        <v/>
      </c>
      <c r="G12" s="154" t="str">
        <f t="shared" si="3"/>
        <v/>
      </c>
      <c r="H12" s="50"/>
      <c r="I12" s="50"/>
      <c r="J12" s="154" t="str">
        <f>IF(I12="","", (100-P12)/100*I12)</f>
        <v/>
      </c>
      <c r="K12" s="154" t="str">
        <f>IF(I12="","",(100+P12)/100*I12)</f>
        <v/>
      </c>
      <c r="L12" s="154" t="str">
        <f>IF(I12="","",(100-Q12)/100*I12)</f>
        <v/>
      </c>
      <c r="M12" s="154" t="str">
        <f>IF(I12="","",(100+Q12)/100*I12)</f>
        <v/>
      </c>
      <c r="N12" s="50"/>
      <c r="O12" s="50"/>
      <c r="P12" s="146" t="str">
        <f>IF(ISBLANK(I12),"",IF(I12&lt;0.13,10,IF(I12&lt;=0.324,7.5,5)))</f>
        <v/>
      </c>
      <c r="Q12" s="146" t="str">
        <f>IF(ISBLANK(I12),"",IF(I12&lt;0.13, 20, IF(I12&lt;=0.324, 15, 10)))</f>
        <v/>
      </c>
    </row>
    <row r="13" spans="1:17" x14ac:dyDescent="0.25">
      <c r="A13" s="171">
        <v>8</v>
      </c>
      <c r="B13" s="153"/>
      <c r="C13" s="162" t="s">
        <v>70</v>
      </c>
      <c r="D13" s="163" t="s">
        <v>70</v>
      </c>
      <c r="E13" s="50"/>
      <c r="F13" s="154" t="str">
        <f t="shared" si="0"/>
        <v/>
      </c>
      <c r="G13" s="154" t="str">
        <f t="shared" ref="G13:G20" si="4">IF(E13="","", (100+10)/100*E13)</f>
        <v/>
      </c>
      <c r="H13" s="50"/>
      <c r="I13" s="50"/>
      <c r="J13" s="154" t="str">
        <f>IF(I13="","", (100-P13)/100*I13)</f>
        <v/>
      </c>
      <c r="K13" s="154" t="str">
        <f>IF(I13="","",(100+P13)/100*I13)</f>
        <v/>
      </c>
      <c r="L13" s="154" t="str">
        <f>IF(I13="","",(100-Q13)/100*I13)</f>
        <v/>
      </c>
      <c r="M13" s="154" t="str">
        <f>IF(I13="","",(100+Q13)/100*I13)</f>
        <v/>
      </c>
      <c r="N13" s="50"/>
      <c r="O13" s="50"/>
      <c r="P13" s="146" t="str">
        <f>IF(ISBLANK(I13),"",IF(I13&lt;0.13,10,IF(I13&lt;=0.324,7.5,5)))</f>
        <v/>
      </c>
      <c r="Q13" s="146" t="str">
        <f>IF(ISBLANK(I13),"",IF(I13&lt;0.13, 20, IF(I13&lt;=0.324, 15, 10)))</f>
        <v/>
      </c>
    </row>
    <row r="14" spans="1:17" x14ac:dyDescent="0.25">
      <c r="A14" s="171">
        <v>9</v>
      </c>
      <c r="B14" s="153"/>
      <c r="C14" s="162" t="s">
        <v>70</v>
      </c>
      <c r="D14" s="163" t="s">
        <v>70</v>
      </c>
      <c r="E14" s="50"/>
      <c r="F14" s="154" t="str">
        <f t="shared" si="0"/>
        <v/>
      </c>
      <c r="G14" s="154" t="str">
        <f t="shared" si="4"/>
        <v/>
      </c>
      <c r="H14" s="50"/>
      <c r="I14" s="50"/>
      <c r="J14" s="154" t="str">
        <f>IF(I14="","", (100-P14)/100*I14)</f>
        <v/>
      </c>
      <c r="K14" s="154" t="str">
        <f>IF(I14="","",(100+P14)/100*I14)</f>
        <v/>
      </c>
      <c r="L14" s="154" t="str">
        <f>IF(I14="","",(100-Q14)/100*I14)</f>
        <v/>
      </c>
      <c r="M14" s="154" t="str">
        <f>IF(I14="","",(100+Q14)/100*I14)</f>
        <v/>
      </c>
      <c r="N14" s="50"/>
      <c r="O14" s="50"/>
      <c r="P14" s="146" t="str">
        <f>IF(ISBLANK(I14),"",IF(I14&lt;0.13,10,IF(I14&lt;=0.324,7.5,5)))</f>
        <v/>
      </c>
      <c r="Q14" s="146" t="str">
        <f>IF(ISBLANK(I14),"",IF(I14&lt;0.13, 20, IF(I14&lt;=0.324, 15, 10)))</f>
        <v/>
      </c>
    </row>
    <row r="15" spans="1:17" x14ac:dyDescent="0.25">
      <c r="A15" s="171">
        <v>10</v>
      </c>
      <c r="B15" s="153"/>
      <c r="C15" s="162" t="s">
        <v>70</v>
      </c>
      <c r="D15" s="163" t="s">
        <v>70</v>
      </c>
      <c r="E15" s="50"/>
      <c r="F15" s="154" t="str">
        <f t="shared" si="0"/>
        <v/>
      </c>
      <c r="G15" s="154" t="str">
        <f t="shared" si="4"/>
        <v/>
      </c>
      <c r="H15" s="50"/>
      <c r="I15" s="50"/>
      <c r="J15" s="154" t="str">
        <f>IF(I15="","", (100-P15)/100*I15)</f>
        <v/>
      </c>
      <c r="K15" s="154" t="str">
        <f>IF(I15="","",(100+P15)/100*I15)</f>
        <v/>
      </c>
      <c r="L15" s="154" t="str">
        <f>IF(I15="","",(100-Q15)/100*I15)</f>
        <v/>
      </c>
      <c r="M15" s="154" t="str">
        <f>IF(I15="","",(100+Q15)/100*I15)</f>
        <v/>
      </c>
      <c r="N15" s="50"/>
      <c r="O15" s="50"/>
      <c r="P15" s="146" t="str">
        <f>IF(ISBLANK(I15),"",IF(I15&lt;0.13,10,IF(I15&lt;=0.324,7.5,5)))</f>
        <v/>
      </c>
      <c r="Q15" s="146" t="str">
        <f>IF(ISBLANK(I15),"",IF(I15&lt;0.13, 20, IF(I15&lt;=0.324, 15, 10)))</f>
        <v/>
      </c>
    </row>
    <row r="16" spans="1:17" x14ac:dyDescent="0.25">
      <c r="A16" s="171">
        <v>11</v>
      </c>
      <c r="B16" s="153"/>
      <c r="C16" s="162" t="s">
        <v>70</v>
      </c>
      <c r="D16" s="163" t="s">
        <v>70</v>
      </c>
      <c r="E16" s="50"/>
      <c r="F16" s="154" t="str">
        <f t="shared" si="0"/>
        <v/>
      </c>
      <c r="G16" s="154" t="str">
        <f t="shared" si="4"/>
        <v/>
      </c>
      <c r="H16" s="50"/>
      <c r="I16" s="50"/>
      <c r="J16" s="154" t="str">
        <f>IF(I16="","", (100-P16)/100*I16)</f>
        <v/>
      </c>
      <c r="K16" s="154" t="str">
        <f>IF(I16="","",(100+P16)/100*I16)</f>
        <v/>
      </c>
      <c r="L16" s="154" t="str">
        <f>IF(I16="","",(100-Q16)/100*I16)</f>
        <v/>
      </c>
      <c r="M16" s="154" t="str">
        <f>IF(I16="","",(100+Q16)/100*I16)</f>
        <v/>
      </c>
      <c r="N16" s="50"/>
      <c r="O16" s="50"/>
      <c r="P16" s="146" t="str">
        <f>IF(ISBLANK(I16),"",IF(I16&lt;0.13,10,IF(I16&lt;=0.324,7.5,5)))</f>
        <v/>
      </c>
      <c r="Q16" s="146" t="str">
        <f>IF(ISBLANK(I16),"",IF(I16&lt;0.13, 20, IF(I16&lt;=0.324, 15, 10)))</f>
        <v/>
      </c>
    </row>
    <row r="17" spans="1:17" x14ac:dyDescent="0.25">
      <c r="A17" s="171">
        <v>12</v>
      </c>
      <c r="B17" s="153"/>
      <c r="C17" s="162" t="s">
        <v>70</v>
      </c>
      <c r="D17" s="163" t="s">
        <v>70</v>
      </c>
      <c r="E17" s="50"/>
      <c r="F17" s="154" t="str">
        <f t="shared" si="0"/>
        <v/>
      </c>
      <c r="G17" s="154" t="str">
        <f t="shared" si="4"/>
        <v/>
      </c>
      <c r="H17" s="50"/>
      <c r="I17" s="50"/>
      <c r="J17" s="154" t="str">
        <f>IF(I17="","", (100-P17)/100*I17)</f>
        <v/>
      </c>
      <c r="K17" s="154" t="str">
        <f>IF(I17="","",(100+P17)/100*I17)</f>
        <v/>
      </c>
      <c r="L17" s="154" t="str">
        <f>IF(I17="","",(100-Q17)/100*I17)</f>
        <v/>
      </c>
      <c r="M17" s="154" t="str">
        <f>IF(I17="","",(100+Q17)/100*I17)</f>
        <v/>
      </c>
      <c r="N17" s="50"/>
      <c r="O17" s="50"/>
      <c r="P17" s="146" t="str">
        <f>IF(ISBLANK(I17),"",IF(I17&lt;0.13,10,IF(I17&lt;=0.324,7.5,5)))</f>
        <v/>
      </c>
      <c r="Q17" s="146" t="str">
        <f>IF(ISBLANK(I17),"",IF(I17&lt;0.13, 20, IF(I17&lt;=0.324, 15, 10)))</f>
        <v/>
      </c>
    </row>
    <row r="18" spans="1:17" x14ac:dyDescent="0.25">
      <c r="A18" s="171">
        <v>13</v>
      </c>
      <c r="B18" s="153"/>
      <c r="C18" s="162" t="s">
        <v>70</v>
      </c>
      <c r="D18" s="163" t="s">
        <v>70</v>
      </c>
      <c r="E18" s="50"/>
      <c r="F18" s="154" t="str">
        <f t="shared" si="0"/>
        <v/>
      </c>
      <c r="G18" s="154" t="str">
        <f t="shared" si="4"/>
        <v/>
      </c>
      <c r="H18" s="50"/>
      <c r="I18" s="50"/>
      <c r="J18" s="154" t="str">
        <f>IF(I18="","", (100-P18)/100*I18)</f>
        <v/>
      </c>
      <c r="K18" s="154" t="str">
        <f>IF(I18="","",(100+P18)/100*I18)</f>
        <v/>
      </c>
      <c r="L18" s="154" t="str">
        <f>IF(I18="","",(100-Q18)/100*I18)</f>
        <v/>
      </c>
      <c r="M18" s="154" t="str">
        <f>IF(I18="","",(100+Q18)/100*I18)</f>
        <v/>
      </c>
      <c r="N18" s="50"/>
      <c r="O18" s="50"/>
      <c r="P18" s="146" t="str">
        <f>IF(ISBLANK(I18),"",IF(I18&lt;0.13,10,IF(I18&lt;=0.324,7.5,5)))</f>
        <v/>
      </c>
      <c r="Q18" s="146" t="str">
        <f>IF(ISBLANK(I18),"",IF(I18&lt;0.13, 20, IF(I18&lt;=0.324, 15, 10)))</f>
        <v/>
      </c>
    </row>
    <row r="19" spans="1:17" x14ac:dyDescent="0.25">
      <c r="A19" s="171">
        <v>14</v>
      </c>
      <c r="B19" s="153"/>
      <c r="C19" s="162" t="s">
        <v>70</v>
      </c>
      <c r="D19" s="163" t="s">
        <v>70</v>
      </c>
      <c r="E19" s="50"/>
      <c r="F19" s="158" t="str">
        <f t="shared" si="0"/>
        <v/>
      </c>
      <c r="G19" s="158" t="str">
        <f t="shared" si="4"/>
        <v/>
      </c>
      <c r="H19" s="157"/>
      <c r="I19" s="157"/>
      <c r="J19" s="158" t="str">
        <f>IF(I19="","", (100-P19)/100*I19)</f>
        <v/>
      </c>
      <c r="K19" s="158" t="str">
        <f>IF(I19="","",(100+P19)/100*I19)</f>
        <v/>
      </c>
      <c r="L19" s="158" t="str">
        <f>IF(I19="","",(100-Q19)/100*I19)</f>
        <v/>
      </c>
      <c r="M19" s="158" t="str">
        <f>IF(I19="","",(100+Q19)/100*I19)</f>
        <v/>
      </c>
      <c r="N19" s="157"/>
      <c r="O19" s="157"/>
      <c r="P19" s="159" t="str">
        <f>IF(ISBLANK(I19),"",IF(I19&lt;0.13,10,IF(I19&lt;=0.324,7.5,5)))</f>
        <v/>
      </c>
      <c r="Q19" s="159" t="str">
        <f>IF(ISBLANK(I19),"",IF(I19&lt;0.13, 20, IF(I19&lt;=0.324, 15, 10)))</f>
        <v/>
      </c>
    </row>
    <row r="20" spans="1:17" x14ac:dyDescent="0.25">
      <c r="A20" s="171">
        <v>15</v>
      </c>
      <c r="B20" s="153"/>
      <c r="C20" s="162" t="s">
        <v>70</v>
      </c>
      <c r="D20" s="163" t="s">
        <v>70</v>
      </c>
      <c r="E20" s="50"/>
      <c r="F20" s="154" t="str">
        <f t="shared" si="0"/>
        <v/>
      </c>
      <c r="G20" s="154" t="str">
        <f t="shared" si="4"/>
        <v/>
      </c>
      <c r="H20" s="50"/>
      <c r="I20" s="50"/>
      <c r="J20" s="154" t="str">
        <f>IF(I20="","", (100-P20)/100*I20)</f>
        <v/>
      </c>
      <c r="K20" s="154" t="str">
        <f>IF(I20="","",(100+P20)/100*I20)</f>
        <v/>
      </c>
      <c r="L20" s="154" t="str">
        <f>IF(I20="","",(100-Q20)/100*I20)</f>
        <v/>
      </c>
      <c r="M20" s="154" t="str">
        <f>IF(I20="","",(100+Q20)/100*I20)</f>
        <v/>
      </c>
      <c r="N20" s="50"/>
      <c r="O20" s="50"/>
      <c r="P20" s="146" t="str">
        <f>IF(ISBLANK(I20),"",IF(I20&lt;0.13,10,IF(I20&lt;=0.324,7.5,5)))</f>
        <v/>
      </c>
      <c r="Q20" s="146" t="str">
        <f>IF(ISBLANK(I20),"",IF(I20&lt;0.13, 20, IF(I20&lt;=0.324, 15, 10)))</f>
        <v/>
      </c>
    </row>
    <row r="21" spans="1:17" s="161" customFormat="1" x14ac:dyDescent="0.25">
      <c r="A21" s="160">
        <v>16</v>
      </c>
      <c r="B21" s="164"/>
      <c r="C21" s="168" t="s">
        <v>70</v>
      </c>
      <c r="D21" s="169" t="s">
        <v>70</v>
      </c>
      <c r="E21" s="165"/>
      <c r="F21" s="166" t="str">
        <f t="shared" si="0"/>
        <v/>
      </c>
      <c r="G21" s="166" t="str">
        <f t="shared" ref="G21:G24" si="5">IF(E21="","", (100+10)/100*E21)</f>
        <v/>
      </c>
      <c r="H21" s="165"/>
      <c r="I21" s="165"/>
      <c r="J21" s="166" t="str">
        <f>IF(I21="","", (100-P21)/100*I21)</f>
        <v/>
      </c>
      <c r="K21" s="166" t="str">
        <f>IF(I21="","",(100+P21)/100*I21)</f>
        <v/>
      </c>
      <c r="L21" s="166" t="str">
        <f>IF(I21="","",(100-Q21)/100*I21)</f>
        <v/>
      </c>
      <c r="M21" s="166" t="str">
        <f>IF(I21="","",(100+Q21)/100*I21)</f>
        <v/>
      </c>
      <c r="N21" s="165"/>
      <c r="O21" s="165"/>
      <c r="P21" s="167" t="str">
        <f>IF(ISBLANK(I21),"",IF(I21&lt;0.13,10,IF(I21&lt;=0.324,7.5,5)))</f>
        <v/>
      </c>
      <c r="Q21" s="167" t="str">
        <f>IF(ISBLANK(I21),"",IF(I21&lt;0.13, 20, IF(I21&lt;=0.324, 15, 10)))</f>
        <v/>
      </c>
    </row>
    <row r="22" spans="1:17" s="161" customFormat="1" x14ac:dyDescent="0.25">
      <c r="A22" s="160">
        <v>17</v>
      </c>
      <c r="B22" s="164"/>
      <c r="C22" s="168" t="s">
        <v>70</v>
      </c>
      <c r="D22" s="169" t="s">
        <v>70</v>
      </c>
      <c r="E22" s="165"/>
      <c r="F22" s="166" t="str">
        <f t="shared" si="0"/>
        <v/>
      </c>
      <c r="G22" s="166" t="str">
        <f t="shared" si="5"/>
        <v/>
      </c>
      <c r="H22" s="165"/>
      <c r="I22" s="165"/>
      <c r="J22" s="166" t="str">
        <f>IF(I22="","", (100-P22)/100*I22)</f>
        <v/>
      </c>
      <c r="K22" s="166" t="str">
        <f>IF(I22="","",(100+P22)/100*I22)</f>
        <v/>
      </c>
      <c r="L22" s="166" t="str">
        <f>IF(I22="","",(100-Q22)/100*I22)</f>
        <v/>
      </c>
      <c r="M22" s="166" t="str">
        <f>IF(I22="","",(100+Q22)/100*I22)</f>
        <v/>
      </c>
      <c r="N22" s="165"/>
      <c r="O22" s="165"/>
      <c r="P22" s="167" t="str">
        <f>IF(ISBLANK(I22),"",IF(I22&lt;0.13,10,IF(I22&lt;=0.324,7.5,5)))</f>
        <v/>
      </c>
      <c r="Q22" s="167" t="str">
        <f>IF(ISBLANK(I22),"",IF(I22&lt;0.13, 20, IF(I22&lt;=0.324, 15, 10)))</f>
        <v/>
      </c>
    </row>
    <row r="23" spans="1:17" s="161" customFormat="1" x14ac:dyDescent="0.25">
      <c r="A23" s="160">
        <v>18</v>
      </c>
      <c r="B23" s="164"/>
      <c r="C23" s="168" t="s">
        <v>70</v>
      </c>
      <c r="D23" s="169" t="s">
        <v>70</v>
      </c>
      <c r="E23" s="165"/>
      <c r="F23" s="166" t="str">
        <f t="shared" si="0"/>
        <v/>
      </c>
      <c r="G23" s="166" t="str">
        <f t="shared" si="5"/>
        <v/>
      </c>
      <c r="H23" s="165"/>
      <c r="I23" s="165"/>
      <c r="J23" s="166" t="str">
        <f>IF(I23="","", (100-P23)/100*I23)</f>
        <v/>
      </c>
      <c r="K23" s="166" t="str">
        <f>IF(I23="","",(100+P23)/100*I23)</f>
        <v/>
      </c>
      <c r="L23" s="166" t="str">
        <f>IF(I23="","",(100-Q23)/100*I23)</f>
        <v/>
      </c>
      <c r="M23" s="166" t="str">
        <f>IF(I23="","",(100+Q23)/100*I23)</f>
        <v/>
      </c>
      <c r="N23" s="165"/>
      <c r="O23" s="165"/>
      <c r="P23" s="167" t="str">
        <f>IF(ISBLANK(I23),"",IF(I23&lt;0.13,10,IF(I23&lt;=0.324,7.5,5)))</f>
        <v/>
      </c>
      <c r="Q23" s="167" t="str">
        <f>IF(ISBLANK(I23),"",IF(I23&lt;0.13, 20, IF(I23&lt;=0.324, 15, 10)))</f>
        <v/>
      </c>
    </row>
    <row r="24" spans="1:17" s="161" customFormat="1" x14ac:dyDescent="0.25">
      <c r="A24" s="160">
        <v>19</v>
      </c>
      <c r="B24" s="164"/>
      <c r="C24" s="168" t="s">
        <v>70</v>
      </c>
      <c r="D24" s="169" t="s">
        <v>70</v>
      </c>
      <c r="E24" s="165"/>
      <c r="F24" s="166" t="str">
        <f t="shared" si="0"/>
        <v/>
      </c>
      <c r="G24" s="166" t="str">
        <f t="shared" si="5"/>
        <v/>
      </c>
      <c r="H24" s="165"/>
      <c r="I24" s="165"/>
      <c r="J24" s="166" t="str">
        <f>IF(I24="","", (100-P24)/100*I24)</f>
        <v/>
      </c>
      <c r="K24" s="166" t="str">
        <f>IF(I24="","",(100+P24)/100*I24)</f>
        <v/>
      </c>
      <c r="L24" s="166" t="str">
        <f>IF(I24="","",(100-Q24)/100*I24)</f>
        <v/>
      </c>
      <c r="M24" s="166" t="str">
        <f>IF(I24="","",(100+Q24)/100*I24)</f>
        <v/>
      </c>
      <c r="N24" s="165"/>
      <c r="O24" s="165"/>
      <c r="P24" s="167" t="str">
        <f>IF(ISBLANK(I24),"",IF(I24&lt;0.13,10,IF(I24&lt;=0.324,7.5,5)))</f>
        <v/>
      </c>
      <c r="Q24" s="167" t="str">
        <f>IF(ISBLANK(I24),"",IF(I24&lt;0.13, 20, IF(I24&lt;=0.324, 15, 10)))</f>
        <v/>
      </c>
    </row>
    <row r="25" spans="1:17" s="161" customFormat="1" x14ac:dyDescent="0.25">
      <c r="A25" s="160">
        <v>20</v>
      </c>
      <c r="B25" s="164"/>
      <c r="C25" s="168" t="s">
        <v>70</v>
      </c>
      <c r="D25" s="169" t="s">
        <v>70</v>
      </c>
      <c r="E25" s="165"/>
      <c r="F25" s="166" t="str">
        <f t="shared" si="0"/>
        <v/>
      </c>
      <c r="G25" s="166" t="str">
        <f t="shared" ref="G25" si="6">IF(E25="","", (100+10)/100*E25)</f>
        <v/>
      </c>
      <c r="H25" s="165"/>
      <c r="I25" s="165"/>
      <c r="J25" s="166" t="str">
        <f>IF(I25="","", (100-P25)/100*I25)</f>
        <v/>
      </c>
      <c r="K25" s="166" t="str">
        <f>IF(I25="","",(100+P25)/100*I25)</f>
        <v/>
      </c>
      <c r="L25" s="166" t="str">
        <f>IF(I25="","",(100-Q25)/100*I25)</f>
        <v/>
      </c>
      <c r="M25" s="166" t="str">
        <f>IF(I25="","",(100+Q25)/100*I25)</f>
        <v/>
      </c>
      <c r="N25" s="165"/>
      <c r="O25" s="165"/>
      <c r="P25" s="167" t="str">
        <f>IF(ISBLANK(I25),"",IF(I25&lt;0.13,10,IF(I25&lt;=0.324,7.5,5)))</f>
        <v/>
      </c>
      <c r="Q25" s="167" t="str">
        <f>IF(ISBLANK(I25),"",IF(I25&lt;0.13, 20, IF(I25&lt;=0.324, 15, 10)))</f>
        <v/>
      </c>
    </row>
    <row r="27" spans="1:17" ht="60" x14ac:dyDescent="0.25">
      <c r="A27" s="172" t="s">
        <v>90</v>
      </c>
      <c r="B27" s="173" t="s">
        <v>74</v>
      </c>
      <c r="C27" s="173" t="s">
        <v>78</v>
      </c>
      <c r="D27" s="173" t="s">
        <v>79</v>
      </c>
      <c r="E27" s="174" t="s">
        <v>80</v>
      </c>
      <c r="F27" s="174" t="s">
        <v>81</v>
      </c>
      <c r="G27" s="174" t="s">
        <v>75</v>
      </c>
      <c r="H27" s="173" t="s">
        <v>73</v>
      </c>
      <c r="I27" s="174" t="s">
        <v>76</v>
      </c>
      <c r="J27" s="174" t="s">
        <v>77</v>
      </c>
      <c r="K27" s="174" t="s">
        <v>82</v>
      </c>
      <c r="L27" s="174" t="s">
        <v>83</v>
      </c>
      <c r="M27" s="174" t="s">
        <v>84</v>
      </c>
      <c r="N27" s="173" t="s">
        <v>88</v>
      </c>
      <c r="O27" s="173" t="s">
        <v>87</v>
      </c>
      <c r="P27" s="173" t="s">
        <v>89</v>
      </c>
    </row>
    <row r="28" spans="1:17" x14ac:dyDescent="0.25">
      <c r="A28" s="172">
        <v>1</v>
      </c>
      <c r="B28" s="169" t="b">
        <f>IF(D6="Tablet Tak Bersalut", TRUE)</f>
        <v>0</v>
      </c>
      <c r="C28" s="175" t="b">
        <f>IF(D6="Tablet Bersalut Filem", TRUE)</f>
        <v>0</v>
      </c>
      <c r="D28" s="175" t="b">
        <f>IF(D6="Tablet Bersalut Gula", TRUE)</f>
        <v>0</v>
      </c>
      <c r="E28" s="175" t="b">
        <f>IF(D6="Tablet Bersalut Enterik", TRUE)</f>
        <v>0</v>
      </c>
      <c r="F28" s="175" t="b">
        <f>IF(D6="Kapsul Keras", TRUE)</f>
        <v>0</v>
      </c>
      <c r="G28" s="175" t="b">
        <f>IF(D6="Kapsul Lembut", TRUE)</f>
        <v>0</v>
      </c>
      <c r="H28" s="175" t="b">
        <f>IF(D6="Kapsul Bersalut Enterik", TRUE)</f>
        <v>0</v>
      </c>
      <c r="I28" s="175" t="b">
        <f>IF(D6="Kapsul Kunyah", TRUE)</f>
        <v>0</v>
      </c>
      <c r="J28" s="175" t="b">
        <v>0</v>
      </c>
      <c r="K28" s="175" t="b">
        <f>IF(D6="Tablet Effervesen", TRUE)</f>
        <v>0</v>
      </c>
      <c r="L28" s="175" t="b">
        <f>IF(D6="Tablet kunyah", TRUE)</f>
        <v>0</v>
      </c>
      <c r="M28" s="175" t="b">
        <f>IF(D6="Tablet Kemam/sub", TRUE)</f>
        <v>0</v>
      </c>
      <c r="N28" s="175" t="b">
        <f>OR(B28:E28,K28:M28)</f>
        <v>0</v>
      </c>
      <c r="O28" s="175" t="b">
        <v>0</v>
      </c>
      <c r="P28" s="175" t="b">
        <f>OR(B28,C28,D28,E28,K28,L28,M28=TRUE, J28=TRUE)</f>
        <v>0</v>
      </c>
    </row>
    <row r="29" spans="1:17" x14ac:dyDescent="0.25">
      <c r="A29" s="172">
        <v>2</v>
      </c>
      <c r="B29" s="169" t="b">
        <v>0</v>
      </c>
      <c r="C29" s="175" t="b">
        <f>IF(D7="Tablet Bersalut Filem", TRUE)</f>
        <v>0</v>
      </c>
      <c r="D29" s="175" t="b">
        <f>IF(D7="Tablet Bersalut Gula", TRUE)</f>
        <v>0</v>
      </c>
      <c r="E29" s="175" t="b">
        <f>IF(D7="Tablet Bersalut Enterik", TRUE)</f>
        <v>0</v>
      </c>
      <c r="F29" s="175" t="b">
        <f>IF(D7="Kapsul Keras", TRUE)</f>
        <v>0</v>
      </c>
      <c r="G29" s="175" t="b">
        <f>IF(D7="Kapsul Lembut", TRUE)</f>
        <v>0</v>
      </c>
      <c r="H29" s="175" t="b">
        <f>IF(D7="Kapsul Bersalut Enterik", TRUE)</f>
        <v>0</v>
      </c>
      <c r="I29" s="175" t="b">
        <f>IF(D7="Kapsul Kunyah", TRUE)</f>
        <v>0</v>
      </c>
      <c r="J29" s="175" t="b">
        <f>IF(D7="Lozenges", TRUE)</f>
        <v>0</v>
      </c>
      <c r="K29" s="175" t="b">
        <f>IF(D7="Tablet Effervesen", TRUE)</f>
        <v>0</v>
      </c>
      <c r="L29" s="175" t="b">
        <f>IF(D7="Tablet kunyah", TRUE)</f>
        <v>0</v>
      </c>
      <c r="M29" s="175" t="b">
        <f>IF(D7="Tablet Kemam/sub", TRUE)</f>
        <v>0</v>
      </c>
      <c r="N29" s="175" t="b">
        <v>0</v>
      </c>
      <c r="O29" s="175" t="b">
        <f>OR(F29:I29)</f>
        <v>0</v>
      </c>
      <c r="P29" s="175" t="b">
        <f>OR(B29,C29,D29,E29,K29,L29,M29=TRUE, J29=TRUE)</f>
        <v>0</v>
      </c>
    </row>
    <row r="30" spans="1:17" x14ac:dyDescent="0.25">
      <c r="A30" s="172">
        <v>3</v>
      </c>
      <c r="B30" s="169" t="b">
        <f>IF(D8="Tablet Tak Bersalut", TRUE)</f>
        <v>0</v>
      </c>
      <c r="C30" s="175" t="b">
        <f>IF(D8="Tablet Bersalut Filem", TRUE)</f>
        <v>0</v>
      </c>
      <c r="D30" s="175" t="b">
        <f>IF(D8="Tablet Bersalut Gula", TRUE)</f>
        <v>0</v>
      </c>
      <c r="E30" s="175" t="b">
        <f>IF(D8="Tablet Bersalut Enterik", TRUE)</f>
        <v>0</v>
      </c>
      <c r="F30" s="175" t="b">
        <f>IF(D8="Kapsul Keras", TRUE)</f>
        <v>0</v>
      </c>
      <c r="G30" s="175" t="b">
        <f>IF(D8="Kapsul Lembut", TRUE)</f>
        <v>0</v>
      </c>
      <c r="H30" s="175" t="b">
        <f>IF(D8="Kapsul Bersalut Enterik", TRUE)</f>
        <v>0</v>
      </c>
      <c r="I30" s="175" t="b">
        <f>IF(D8="Kapsul Kunyah", TRUE)</f>
        <v>0</v>
      </c>
      <c r="J30" s="175" t="b">
        <f>IF(D8="Lozenges", TRUE)</f>
        <v>0</v>
      </c>
      <c r="K30" s="175" t="b">
        <f>IF(D8="Tablet Effervesen", TRUE)</f>
        <v>0</v>
      </c>
      <c r="L30" s="175" t="b">
        <f>IF(D8="Tablet kunyah", TRUE)</f>
        <v>0</v>
      </c>
      <c r="M30" s="175" t="b">
        <f>IF(D8="Tablet Kemam/sub", TRUE)</f>
        <v>0</v>
      </c>
      <c r="N30" s="175" t="b">
        <f>OR(B30:E30,K30:M30)</f>
        <v>0</v>
      </c>
      <c r="O30" s="175" t="b">
        <f>OR(F30:I30)</f>
        <v>0</v>
      </c>
      <c r="P30" s="175" t="b">
        <f>OR(B30,C30,D30,E30,K30,L30,M30=TRUE, J30=TRUE)</f>
        <v>0</v>
      </c>
    </row>
    <row r="31" spans="1:17" x14ac:dyDescent="0.25">
      <c r="A31" s="172">
        <v>4</v>
      </c>
      <c r="B31" s="169" t="b">
        <f>IF(D9="Tablet Tak Bersalut", TRUE)</f>
        <v>0</v>
      </c>
      <c r="C31" s="175" t="b">
        <f>IF(D9="Tablet Bersalut Filem", TRUE)</f>
        <v>0</v>
      </c>
      <c r="D31" s="175" t="b">
        <f>IF(D9="Tablet Bersalut Gula", TRUE)</f>
        <v>0</v>
      </c>
      <c r="E31" s="175" t="b">
        <f>IF(D9="Tablet Bersalut Enterik", TRUE)</f>
        <v>0</v>
      </c>
      <c r="F31" s="175" t="b">
        <f>IF(D9="Kapsul Keras", TRUE)</f>
        <v>0</v>
      </c>
      <c r="G31" s="175" t="b">
        <f>IF(D9="Kapsul Lembut", TRUE)</f>
        <v>0</v>
      </c>
      <c r="H31" s="175" t="b">
        <f>IF(D9="Kapsul Bersalut Enterik", TRUE)</f>
        <v>0</v>
      </c>
      <c r="I31" s="175" t="b">
        <f>IF(D9="Kapsul Kunyah", TRUE)</f>
        <v>0</v>
      </c>
      <c r="J31" s="175" t="b">
        <f>IF(D9="Lozenges", TRUE)</f>
        <v>0</v>
      </c>
      <c r="K31" s="175" t="b">
        <f>IF(D9="Tablet Effervesen", TRUE)</f>
        <v>0</v>
      </c>
      <c r="L31" s="175" t="b">
        <f>IF(D9="Tablet kunyah", TRUE)</f>
        <v>0</v>
      </c>
      <c r="M31" s="175" t="b">
        <f>IF(D9="Tablet Kemam/sub", TRUE)</f>
        <v>0</v>
      </c>
      <c r="N31" s="175" t="b">
        <f>OR(B31:E31,K31:M31)</f>
        <v>0</v>
      </c>
      <c r="O31" s="175" t="b">
        <f>OR(F31:I31)</f>
        <v>0</v>
      </c>
      <c r="P31" s="175" t="b">
        <f>OR(B31,C31,D31,E31,K31,L31,M31=TRUE, J31=TRUE)</f>
        <v>0</v>
      </c>
    </row>
    <row r="32" spans="1:17" x14ac:dyDescent="0.25">
      <c r="A32" s="172">
        <v>5</v>
      </c>
      <c r="B32" s="169" t="b">
        <f>IF(D10="Tablet Tak Bersalut", TRUE)</f>
        <v>0</v>
      </c>
      <c r="C32" s="175" t="b">
        <f>IF(D10="Tablet Bersalut Filem", TRUE)</f>
        <v>0</v>
      </c>
      <c r="D32" s="175" t="b">
        <f>IF(D10="Tablet Bersalut Gula", TRUE)</f>
        <v>0</v>
      </c>
      <c r="E32" s="175" t="b">
        <f>IF(D10="Tablet Bersalut Enterik", TRUE)</f>
        <v>0</v>
      </c>
      <c r="F32" s="175" t="b">
        <f>IF(D10="Kapsul Keras", TRUE)</f>
        <v>0</v>
      </c>
      <c r="G32" s="175" t="b">
        <f>IF(D10="Kapsul Lembut", TRUE)</f>
        <v>0</v>
      </c>
      <c r="H32" s="175" t="b">
        <f>IF(D10="Kapsul Bersalut Enterik", TRUE)</f>
        <v>0</v>
      </c>
      <c r="I32" s="175" t="b">
        <f>IF(D10="Kapsul Kunyah", TRUE)</f>
        <v>0</v>
      </c>
      <c r="J32" s="175" t="b">
        <f>IF(D10="Lozenges", TRUE)</f>
        <v>0</v>
      </c>
      <c r="K32" s="175" t="b">
        <f>IF(D10="Tablet Effervesen", TRUE)</f>
        <v>0</v>
      </c>
      <c r="L32" s="175" t="b">
        <f>IF(D10="Tablet kunyah", TRUE)</f>
        <v>0</v>
      </c>
      <c r="M32" s="175" t="b">
        <f>IF(D10="Tablet Kemam/sub", TRUE)</f>
        <v>0</v>
      </c>
      <c r="N32" s="175" t="b">
        <f>OR(B32:E32,K32:M32)</f>
        <v>0</v>
      </c>
      <c r="O32" s="175" t="b">
        <f>OR(F32:I32)</f>
        <v>0</v>
      </c>
      <c r="P32" s="175" t="b">
        <f>OR(B32,C32,D32,E32,K32,L32,M32=TRUE, J32=TRUE)</f>
        <v>0</v>
      </c>
    </row>
    <row r="33" spans="1:16" x14ac:dyDescent="0.25">
      <c r="A33" s="172">
        <v>6</v>
      </c>
      <c r="B33" s="169" t="b">
        <f>IF(D11="Tablet Tak Bersalut", TRUE)</f>
        <v>0</v>
      </c>
      <c r="C33" s="175" t="b">
        <f>IF(D11="Tablet Bersalut Filem", TRUE)</f>
        <v>0</v>
      </c>
      <c r="D33" s="175" t="b">
        <f>IF(D11="Tablet Bersalut Gula", TRUE)</f>
        <v>0</v>
      </c>
      <c r="E33" s="175" t="b">
        <f>IF(D11="Tablet Bersalut Enterik", TRUE)</f>
        <v>0</v>
      </c>
      <c r="F33" s="175" t="b">
        <f>IF(D11="Kapsul Keras", TRUE)</f>
        <v>0</v>
      </c>
      <c r="G33" s="175" t="b">
        <f>IF(D11="Kapsul Lembut", TRUE)</f>
        <v>0</v>
      </c>
      <c r="H33" s="175" t="b">
        <f>IF(D11="Kapsul Bersalut Enterik", TRUE)</f>
        <v>0</v>
      </c>
      <c r="I33" s="175" t="b">
        <f>IF(D11="Kapsul Kunyah", TRUE)</f>
        <v>0</v>
      </c>
      <c r="J33" s="175" t="b">
        <f>IF(D11="Lozenges", TRUE)</f>
        <v>0</v>
      </c>
      <c r="K33" s="175" t="b">
        <f>IF(D11="Tablet Effervesen", TRUE)</f>
        <v>0</v>
      </c>
      <c r="L33" s="175" t="b">
        <f>IF(D11="Tablet kunyah", TRUE)</f>
        <v>0</v>
      </c>
      <c r="M33" s="175" t="b">
        <f>IF(D11="Tablet Kemam/sub", TRUE)</f>
        <v>0</v>
      </c>
      <c r="N33" s="175" t="b">
        <f>OR(B33:E33,K33:M33)</f>
        <v>0</v>
      </c>
      <c r="O33" s="175" t="b">
        <f>OR(F33:I33)</f>
        <v>0</v>
      </c>
      <c r="P33" s="175" t="b">
        <f>OR(B33,C33,D33,E33,K33,L33,M33=TRUE, J33=TRUE)</f>
        <v>0</v>
      </c>
    </row>
    <row r="34" spans="1:16" x14ac:dyDescent="0.25">
      <c r="A34" s="172">
        <v>7</v>
      </c>
      <c r="B34" s="169" t="b">
        <f>IF(D12="Tablet Tak Bersalut", TRUE)</f>
        <v>0</v>
      </c>
      <c r="C34" s="175" t="b">
        <f>IF(D12="Tablet Bersalut Filem", TRUE)</f>
        <v>0</v>
      </c>
      <c r="D34" s="175" t="b">
        <f>IF(D12="Tablet Bersalut Gula", TRUE)</f>
        <v>0</v>
      </c>
      <c r="E34" s="175" t="b">
        <f>IF(D12="Tablet Bersalut Enterik", TRUE)</f>
        <v>0</v>
      </c>
      <c r="F34" s="175" t="b">
        <f>IF(D12="Kapsul Keras", TRUE)</f>
        <v>0</v>
      </c>
      <c r="G34" s="175" t="b">
        <f>IF(D12="Kapsul Lembut", TRUE)</f>
        <v>0</v>
      </c>
      <c r="H34" s="175" t="b">
        <f>IF(D12="Kapsul Bersalut Enterik", TRUE)</f>
        <v>0</v>
      </c>
      <c r="I34" s="175" t="b">
        <f>IF(D12="Kapsul Kunyah", TRUE)</f>
        <v>0</v>
      </c>
      <c r="J34" s="175" t="b">
        <f>IF(D12="Lozenges", TRUE)</f>
        <v>0</v>
      </c>
      <c r="K34" s="175" t="b">
        <f>IF(D12="Tablet Effervesen", TRUE)</f>
        <v>0</v>
      </c>
      <c r="L34" s="175" t="b">
        <f>IF(D12="Tablet kunyah", TRUE)</f>
        <v>0</v>
      </c>
      <c r="M34" s="175" t="b">
        <f>IF(D12="Tablet Kemam/sub", TRUE)</f>
        <v>0</v>
      </c>
      <c r="N34" s="175" t="b">
        <f>OR(B34:E34,K34:M34)</f>
        <v>0</v>
      </c>
      <c r="O34" s="175" t="b">
        <f>OR(F34:I34)</f>
        <v>0</v>
      </c>
      <c r="P34" s="175" t="b">
        <f>OR(B34,C34,D34,E34,K34,L34,M34=TRUE, J34=TRUE)</f>
        <v>0</v>
      </c>
    </row>
    <row r="35" spans="1:16" x14ac:dyDescent="0.25">
      <c r="A35" s="172">
        <v>8</v>
      </c>
      <c r="B35" s="169" t="b">
        <f>IF(D13="Tablet Tak Bersalut", TRUE)</f>
        <v>0</v>
      </c>
      <c r="C35" s="175" t="b">
        <f>IF(D13="Tablet Bersalut Filem", TRUE)</f>
        <v>0</v>
      </c>
      <c r="D35" s="175" t="b">
        <f>IF(D13="Tablet Bersalut Gula", TRUE)</f>
        <v>0</v>
      </c>
      <c r="E35" s="175" t="b">
        <f>IF(D13="Tablet Bersalut Enterik", TRUE)</f>
        <v>0</v>
      </c>
      <c r="F35" s="175" t="b">
        <f>IF(D13="Kapsul Keras", TRUE)</f>
        <v>0</v>
      </c>
      <c r="G35" s="175" t="b">
        <f>IF(D13="Kapsul Lembut", TRUE)</f>
        <v>0</v>
      </c>
      <c r="H35" s="175" t="b">
        <f>IF(D13="Kapsul Bersalut Enterik", TRUE)</f>
        <v>0</v>
      </c>
      <c r="I35" s="175" t="b">
        <f>IF(D13="Kapsul Kunyah", TRUE)</f>
        <v>0</v>
      </c>
      <c r="J35" s="175" t="b">
        <f>IF(D13="Lozenges", TRUE)</f>
        <v>0</v>
      </c>
      <c r="K35" s="175" t="b">
        <f>IF(D13="Tablet Effervesen", TRUE)</f>
        <v>0</v>
      </c>
      <c r="L35" s="175" t="b">
        <f>IF(D13="Tablet kunyah", TRUE)</f>
        <v>0</v>
      </c>
      <c r="M35" s="175" t="b">
        <f>IF(D13="Tablet Kemam/sub", TRUE)</f>
        <v>0</v>
      </c>
      <c r="N35" s="175" t="b">
        <f>OR(B35:E35,K35:M35)</f>
        <v>0</v>
      </c>
      <c r="O35" s="175" t="b">
        <f>OR(F35:I35)</f>
        <v>0</v>
      </c>
      <c r="P35" s="175" t="b">
        <f>OR(B35,C35,D35,E35,K35,L35,M35=TRUE, J35=TRUE)</f>
        <v>0</v>
      </c>
    </row>
    <row r="36" spans="1:16" x14ac:dyDescent="0.25">
      <c r="A36" s="172">
        <v>9</v>
      </c>
      <c r="B36" s="169" t="b">
        <f>IF(D14="Tablet Tak Bersalut", TRUE)</f>
        <v>0</v>
      </c>
      <c r="C36" s="175" t="b">
        <f>IF(D14="Tablet Bersalut Filem", TRUE)</f>
        <v>0</v>
      </c>
      <c r="D36" s="175" t="b">
        <f>IF(D14="Tablet Bersalut Gula", TRUE)</f>
        <v>0</v>
      </c>
      <c r="E36" s="175" t="b">
        <f>IF(D14="Tablet Bersalut Enterik", TRUE)</f>
        <v>0</v>
      </c>
      <c r="F36" s="175" t="b">
        <f>IF(D14="Kapsul Keras", TRUE)</f>
        <v>0</v>
      </c>
      <c r="G36" s="175" t="b">
        <f>IF(D14="Kapsul Lembut", TRUE)</f>
        <v>0</v>
      </c>
      <c r="H36" s="175" t="b">
        <f>IF(D14="Kapsul Bersalut Enterik", TRUE)</f>
        <v>0</v>
      </c>
      <c r="I36" s="175" t="b">
        <f>IF(D14="Kapsul Kunyah", TRUE)</f>
        <v>0</v>
      </c>
      <c r="J36" s="175" t="b">
        <f>IF(D14="Lozenges", TRUE)</f>
        <v>0</v>
      </c>
      <c r="K36" s="175" t="b">
        <f>IF(D14="Tablet Effervesen", TRUE)</f>
        <v>0</v>
      </c>
      <c r="L36" s="175" t="b">
        <f>IF(D14="Tablet kunyah", TRUE)</f>
        <v>0</v>
      </c>
      <c r="M36" s="175" t="b">
        <f>IF(D14="Tablet Kemam/sub", TRUE)</f>
        <v>0</v>
      </c>
      <c r="N36" s="175" t="b">
        <v>0</v>
      </c>
      <c r="O36" s="175" t="b">
        <v>0</v>
      </c>
      <c r="P36" s="175" t="b">
        <f>OR(B36,C36,D36,E36,K36,L36,M36=TRUE, J36=TRUE)</f>
        <v>0</v>
      </c>
    </row>
    <row r="37" spans="1:16" x14ac:dyDescent="0.25">
      <c r="A37" s="172">
        <v>10</v>
      </c>
      <c r="B37" s="169" t="b">
        <f>IF(D15="Tablet Tak Bersalut", TRUE)</f>
        <v>0</v>
      </c>
      <c r="C37" s="175" t="b">
        <f>IF(D15="Tablet Bersalut Filem", TRUE)</f>
        <v>0</v>
      </c>
      <c r="D37" s="175" t="b">
        <f>IF(D15="Tablet Bersalut Gula", TRUE)</f>
        <v>0</v>
      </c>
      <c r="E37" s="175" t="b">
        <f>IF(D15="Tablet Bersalut Enterik", TRUE)</f>
        <v>0</v>
      </c>
      <c r="F37" s="175" t="b">
        <f>IF(D15="Kapsul Keras", TRUE)</f>
        <v>0</v>
      </c>
      <c r="G37" s="175" t="b">
        <f>IF(D15="Kapsul Lembut", TRUE)</f>
        <v>0</v>
      </c>
      <c r="H37" s="175" t="b">
        <v>0</v>
      </c>
      <c r="I37" s="175" t="b">
        <f>IF(D15="Kapsul Kunyah", TRUE)</f>
        <v>0</v>
      </c>
      <c r="J37" s="175" t="b">
        <f>IF(D15="Lozenges", TRUE)</f>
        <v>0</v>
      </c>
      <c r="K37" s="175" t="b">
        <f>IF(D15="Tablet Effervesen", TRUE)</f>
        <v>0</v>
      </c>
      <c r="L37" s="175" t="b">
        <f>IF(D15="Tablet kunyah", TRUE)</f>
        <v>0</v>
      </c>
      <c r="M37" s="175" t="b">
        <f>IF(D15="Tablet Kemam/sub", TRUE)</f>
        <v>0</v>
      </c>
      <c r="N37" s="175" t="b">
        <f>OR(B37:E37,K37:M37)</f>
        <v>0</v>
      </c>
      <c r="O37" s="175" t="b">
        <v>0</v>
      </c>
      <c r="P37" s="175" t="b">
        <f>OR(B37,C37,D37,E37,K37,L37,M37=TRUE, J37=TRUE)</f>
        <v>0</v>
      </c>
    </row>
    <row r="38" spans="1:16" x14ac:dyDescent="0.25">
      <c r="A38" s="172">
        <v>11</v>
      </c>
      <c r="B38" s="169" t="b">
        <f>IF(D16="Tablet Tak Bersalut", TRUE)</f>
        <v>0</v>
      </c>
      <c r="C38" s="175" t="b">
        <f>IF(D16="Tablet Bersalut Filem", TRUE)</f>
        <v>0</v>
      </c>
      <c r="D38" s="175" t="b">
        <f>IF(D16="Tablet Bersalut Gula", TRUE)</f>
        <v>0</v>
      </c>
      <c r="E38" s="175" t="b">
        <f>IF(D16="Tablet Bersalut Enterik", TRUE)</f>
        <v>0</v>
      </c>
      <c r="F38" s="175" t="b">
        <f>IF(D16="Kapsul Keras", TRUE)</f>
        <v>0</v>
      </c>
      <c r="G38" s="175" t="b">
        <f>IF(D16="Kapsul Lembut", TRUE)</f>
        <v>0</v>
      </c>
      <c r="H38" s="175" t="b">
        <f>IF(D16="Kapsul Bersalut Enterik", TRUE)</f>
        <v>0</v>
      </c>
      <c r="I38" s="175" t="b">
        <f>IF(D16="Kapsul Kunyah", TRUE)</f>
        <v>0</v>
      </c>
      <c r="J38" s="175" t="b">
        <f>IF(D16="Lozenges", TRUE)</f>
        <v>0</v>
      </c>
      <c r="K38" s="175" t="b">
        <f>IF(D16="Tablet Effervesen", TRUE)</f>
        <v>0</v>
      </c>
      <c r="L38" s="175" t="b">
        <f>IF(D16="Tablet kunyah", TRUE)</f>
        <v>0</v>
      </c>
      <c r="M38" s="175" t="b">
        <f>IF(D16="Tablet Kemam/sub", TRUE)</f>
        <v>0</v>
      </c>
      <c r="N38" s="175" t="b">
        <f>OR(B38:E38,K38:M38)</f>
        <v>0</v>
      </c>
      <c r="O38" s="175" t="b">
        <f>OR(F38:I38)</f>
        <v>0</v>
      </c>
      <c r="P38" s="175" t="b">
        <f>OR(B38,C38,D38,E38,K38,L38,M38=TRUE, J38=TRUE)</f>
        <v>0</v>
      </c>
    </row>
    <row r="39" spans="1:16" x14ac:dyDescent="0.25">
      <c r="A39" s="172">
        <v>12</v>
      </c>
      <c r="B39" s="169" t="b">
        <f>IF(D17="Tablet Tak Bersalut", TRUE)</f>
        <v>0</v>
      </c>
      <c r="C39" s="175" t="b">
        <f>IF(D17="Tablet Bersalut Filem", TRUE)</f>
        <v>0</v>
      </c>
      <c r="D39" s="175" t="b">
        <f>IF(D17="Tablet Bersalut Gula", TRUE)</f>
        <v>0</v>
      </c>
      <c r="E39" s="175" t="b">
        <f>IF(D17="Tablet Bersalut Enterik", TRUE)</f>
        <v>0</v>
      </c>
      <c r="F39" s="175" t="b">
        <f>IF(D17="Kapsul Keras", TRUE)</f>
        <v>0</v>
      </c>
      <c r="G39" s="175" t="b">
        <f>IF(D17="Kapsul Lembut", TRUE)</f>
        <v>0</v>
      </c>
      <c r="H39" s="175" t="b">
        <f>IF(D17="Kapsul Bersalut Enterik", TRUE)</f>
        <v>0</v>
      </c>
      <c r="I39" s="175" t="b">
        <f>IF(D17="Kapsul Kunyah", TRUE)</f>
        <v>0</v>
      </c>
      <c r="J39" s="175" t="b">
        <f>IF(D17="Lozenges", TRUE)</f>
        <v>0</v>
      </c>
      <c r="K39" s="175" t="b">
        <f>IF(D17="Tablet Effervesen", TRUE)</f>
        <v>0</v>
      </c>
      <c r="L39" s="175" t="b">
        <f>IF(D17="Tablet kunyah", TRUE)</f>
        <v>0</v>
      </c>
      <c r="M39" s="175" t="b">
        <f>IF(D17="Tablet Kemam/sub", TRUE)</f>
        <v>0</v>
      </c>
      <c r="N39" s="175" t="b">
        <f>OR(B39:E39,K39:M39)</f>
        <v>0</v>
      </c>
      <c r="O39" s="175" t="b">
        <f>OR(F39:I39)</f>
        <v>0</v>
      </c>
      <c r="P39" s="175" t="b">
        <f>OR(B39,C39,D39,E39,K39,L39,M39=TRUE, J39=TRUE)</f>
        <v>0</v>
      </c>
    </row>
    <row r="40" spans="1:16" x14ac:dyDescent="0.25">
      <c r="A40" s="172">
        <v>13</v>
      </c>
      <c r="B40" s="169" t="b">
        <f>IF(D18="Tablet Tak Bersalut", TRUE)</f>
        <v>0</v>
      </c>
      <c r="C40" s="175" t="b">
        <f>IF(D18="Tablet Bersalut Filem", TRUE)</f>
        <v>0</v>
      </c>
      <c r="D40" s="175" t="b">
        <f>IF(D18="Tablet Bersalut Gula", TRUE)</f>
        <v>0</v>
      </c>
      <c r="E40" s="175" t="b">
        <f>IF(D18="Tablet Bersalut Enterik", TRUE)</f>
        <v>0</v>
      </c>
      <c r="F40" s="175" t="b">
        <f>IF(D18="Kapsul Keras", TRUE)</f>
        <v>0</v>
      </c>
      <c r="G40" s="175" t="b">
        <v>0</v>
      </c>
      <c r="H40" s="175" t="b">
        <f>IF(D18="Kapsul Bersalut Enterik", TRUE)</f>
        <v>0</v>
      </c>
      <c r="I40" s="175" t="b">
        <f>IF(D18="Kapsul Kunyah", TRUE)</f>
        <v>0</v>
      </c>
      <c r="J40" s="175" t="b">
        <f>IF(D18="Lozenges", TRUE)</f>
        <v>0</v>
      </c>
      <c r="K40" s="175" t="b">
        <f>IF(D18="Tablet Effervesen", TRUE)</f>
        <v>0</v>
      </c>
      <c r="L40" s="175" t="b">
        <f>IF(D18="Tablet kunyah", TRUE)</f>
        <v>0</v>
      </c>
      <c r="M40" s="175" t="b">
        <f>IF(D18="Tablet Kemam/sub", TRUE)</f>
        <v>0</v>
      </c>
      <c r="N40" s="175" t="b">
        <f>OR(B40:E40,K40:M40)</f>
        <v>0</v>
      </c>
      <c r="O40" s="175" t="b">
        <f>OR(F40:I40)</f>
        <v>0</v>
      </c>
      <c r="P40" s="175" t="b">
        <f>OR(B40,C40,D40,E40,K40,L40,M40=TRUE, J40=TRUE)</f>
        <v>0</v>
      </c>
    </row>
    <row r="41" spans="1:16" x14ac:dyDescent="0.25">
      <c r="A41" s="172">
        <v>14</v>
      </c>
      <c r="B41" s="169" t="b">
        <f>IF(D19="Tablet Tak Bersalut", TRUE)</f>
        <v>0</v>
      </c>
      <c r="C41" s="175" t="b">
        <f>IF(D19="Tablet Bersalut Filem", TRUE)</f>
        <v>0</v>
      </c>
      <c r="D41" s="175" t="b">
        <f>IF(D19="Tablet Bersalut Gula", TRUE)</f>
        <v>0</v>
      </c>
      <c r="E41" s="175" t="b">
        <f>IF(D19="Tablet Bersalut Enterik", TRUE)</f>
        <v>0</v>
      </c>
      <c r="F41" s="175" t="b">
        <f>IF(D19="Kapsul Keras", TRUE)</f>
        <v>0</v>
      </c>
      <c r="G41" s="175" t="b">
        <f>IF(D19="Kapsul Lembut", TRUE)</f>
        <v>0</v>
      </c>
      <c r="H41" s="175" t="b">
        <f>IF(D19="Kapsul Bersalut Enterik", TRUE)</f>
        <v>0</v>
      </c>
      <c r="I41" s="175" t="b">
        <f>IF(D19="Kapsul Kunyah", TRUE)</f>
        <v>0</v>
      </c>
      <c r="J41" s="175" t="b">
        <f>IF(D19="Lozenges", TRUE)</f>
        <v>0</v>
      </c>
      <c r="K41" s="175" t="b">
        <f>IF(D19="Tablet Effervesen", TRUE)</f>
        <v>0</v>
      </c>
      <c r="L41" s="175" t="b">
        <f>IF(D19="Tablet kunyah", TRUE)</f>
        <v>0</v>
      </c>
      <c r="M41" s="175" t="b">
        <f>IF(D19="Tablet Kemam/sub", TRUE)</f>
        <v>0</v>
      </c>
      <c r="N41" s="175" t="b">
        <f>OR(B41:E41,K41:M41)</f>
        <v>0</v>
      </c>
      <c r="O41" s="175" t="b">
        <f>OR(F41:I41)</f>
        <v>0</v>
      </c>
      <c r="P41" s="175" t="b">
        <f>OR(B41,C41,D41,E41,K41,L41,M41=TRUE, J41=TRUE)</f>
        <v>0</v>
      </c>
    </row>
    <row r="42" spans="1:16" x14ac:dyDescent="0.25">
      <c r="A42" s="172">
        <v>15</v>
      </c>
      <c r="B42" s="169" t="b">
        <f>IF(D20="Tablet Tak Bersalut", TRUE)</f>
        <v>0</v>
      </c>
      <c r="C42" s="175" t="b">
        <f>IF(D20="Tablet Bersalut Filem", TRUE)</f>
        <v>0</v>
      </c>
      <c r="D42" s="175" t="b">
        <f>IF(D20="Tablet Bersalut Gula", TRUE)</f>
        <v>0</v>
      </c>
      <c r="E42" s="175" t="b">
        <f>IF(D20="Tablet Bersalut Enterik", TRUE)</f>
        <v>0</v>
      </c>
      <c r="F42" s="175" t="b">
        <f>IF(D20="Kapsul Keras", TRUE)</f>
        <v>0</v>
      </c>
      <c r="G42" s="175" t="b">
        <f>IF(D20="Kapsul Lembut", TRUE)</f>
        <v>0</v>
      </c>
      <c r="H42" s="175" t="b">
        <f>IF(D20="Kapsul Bersalut Enterik", TRUE)</f>
        <v>0</v>
      </c>
      <c r="I42" s="175" t="b">
        <f>IF(D20="Kapsul Kunyah", TRUE)</f>
        <v>0</v>
      </c>
      <c r="J42" s="175" t="b">
        <f>IF(D20="Lozenges", TRUE)</f>
        <v>0</v>
      </c>
      <c r="K42" s="175" t="b">
        <f>IF(D20="Tablet Effervesen", TRUE)</f>
        <v>0</v>
      </c>
      <c r="L42" s="175" t="b">
        <f>IF(D20="Tablet kunyah", TRUE)</f>
        <v>0</v>
      </c>
      <c r="M42" s="175" t="b">
        <f>IF(D20="Tablet Kemam/sub", TRUE)</f>
        <v>0</v>
      </c>
      <c r="N42" s="175" t="b">
        <f>OR(B42:E42,K42:M42)</f>
        <v>0</v>
      </c>
      <c r="O42" s="175" t="b">
        <f>OR(F42:I42)</f>
        <v>0</v>
      </c>
      <c r="P42" s="175" t="b">
        <f>OR(B42,C42,D42,E42,K42,L42,M42=TRUE, J42=TRUE)</f>
        <v>0</v>
      </c>
    </row>
  </sheetData>
  <mergeCells count="11">
    <mergeCell ref="P4:Q4"/>
    <mergeCell ref="E3:Q3"/>
    <mergeCell ref="A3:A5"/>
    <mergeCell ref="B3:B5"/>
    <mergeCell ref="C1:D1"/>
    <mergeCell ref="C2:D2"/>
    <mergeCell ref="I4:I5"/>
    <mergeCell ref="E4:E5"/>
    <mergeCell ref="D3:D5"/>
    <mergeCell ref="C3:C5"/>
    <mergeCell ref="N4:O5"/>
  </mergeCells>
  <conditionalFormatting sqref="B6">
    <cfRule type="expression" dxfId="401" priority="863">
      <formula>LEN(B6)=0</formula>
    </cfRule>
  </conditionalFormatting>
  <conditionalFormatting sqref="C6">
    <cfRule type="cellIs" dxfId="400" priority="862" operator="equal">
      <formula>"Sila Pilih"</formula>
    </cfRule>
  </conditionalFormatting>
  <conditionalFormatting sqref="D6">
    <cfRule type="cellIs" dxfId="399" priority="861" operator="equal">
      <formula>"Sila Pilih"</formula>
    </cfRule>
  </conditionalFormatting>
  <conditionalFormatting sqref="E6">
    <cfRule type="expression" dxfId="398" priority="860">
      <formula>LEN(E6)=0</formula>
    </cfRule>
  </conditionalFormatting>
  <conditionalFormatting sqref="F6">
    <cfRule type="cellIs" priority="841" stopIfTrue="1" operator="equal">
      <formula>IF(F6=0, "")</formula>
    </cfRule>
    <cfRule type="cellIs" dxfId="397" priority="849" operator="equal">
      <formula>0</formula>
    </cfRule>
    <cfRule type="expression" dxfId="396" priority="859">
      <formula>LEN(F6)=0</formula>
    </cfRule>
  </conditionalFormatting>
  <conditionalFormatting sqref="G6">
    <cfRule type="cellIs" dxfId="395" priority="848" operator="equal">
      <formula>0</formula>
    </cfRule>
    <cfRule type="expression" dxfId="394" priority="858">
      <formula>LEN(G6)=0</formula>
    </cfRule>
  </conditionalFormatting>
  <conditionalFormatting sqref="H6">
    <cfRule type="expression" dxfId="393" priority="857">
      <formula>LEN(H6)=0</formula>
    </cfRule>
  </conditionalFormatting>
  <conditionalFormatting sqref="I6">
    <cfRule type="expression" dxfId="392" priority="856">
      <formula>LEN(I6)=0</formula>
    </cfRule>
  </conditionalFormatting>
  <conditionalFormatting sqref="J6">
    <cfRule type="cellIs" dxfId="391" priority="847" operator="equal">
      <formula>0</formula>
    </cfRule>
    <cfRule type="expression" dxfId="390" priority="855">
      <formula>LEN(J6)=0</formula>
    </cfRule>
  </conditionalFormatting>
  <conditionalFormatting sqref="K6">
    <cfRule type="cellIs" dxfId="389" priority="846" operator="equal">
      <formula>0</formula>
    </cfRule>
    <cfRule type="expression" dxfId="388" priority="854">
      <formula>LEN(K6)=0</formula>
    </cfRule>
  </conditionalFormatting>
  <conditionalFormatting sqref="N6">
    <cfRule type="expression" dxfId="387" priority="853">
      <formula>LEN(N6)=0</formula>
    </cfRule>
  </conditionalFormatting>
  <conditionalFormatting sqref="O6">
    <cfRule type="expression" dxfId="386" priority="852">
      <formula>LEN(O6)=0</formula>
    </cfRule>
  </conditionalFormatting>
  <conditionalFormatting sqref="L6">
    <cfRule type="cellIs" dxfId="385" priority="845" operator="equal">
      <formula>0</formula>
    </cfRule>
    <cfRule type="expression" dxfId="384" priority="851">
      <formula>LEN(L6)=0</formula>
    </cfRule>
  </conditionalFormatting>
  <conditionalFormatting sqref="M6">
    <cfRule type="cellIs" dxfId="383" priority="844" operator="equal">
      <formula>0</formula>
    </cfRule>
    <cfRule type="expression" dxfId="382" priority="850">
      <formula>LEN(M6)=0</formula>
    </cfRule>
  </conditionalFormatting>
  <conditionalFormatting sqref="C1:D1">
    <cfRule type="cellIs" dxfId="381" priority="843" operator="equal">
      <formula>""</formula>
    </cfRule>
  </conditionalFormatting>
  <conditionalFormatting sqref="C2:D2">
    <cfRule type="cellIs" dxfId="380" priority="842" operator="equal">
      <formula>""</formula>
    </cfRule>
  </conditionalFormatting>
  <conditionalFormatting sqref="B7">
    <cfRule type="expression" dxfId="379" priority="399">
      <formula>LEN(B7)=0</formula>
    </cfRule>
  </conditionalFormatting>
  <conditionalFormatting sqref="C7">
    <cfRule type="cellIs" dxfId="378" priority="398" operator="equal">
      <formula>"Sila Pilih"</formula>
    </cfRule>
  </conditionalFormatting>
  <conditionalFormatting sqref="D7">
    <cfRule type="cellIs" dxfId="377" priority="397" operator="equal">
      <formula>"Sila Pilih"</formula>
    </cfRule>
  </conditionalFormatting>
  <conditionalFormatting sqref="E7">
    <cfRule type="expression" dxfId="376" priority="396">
      <formula>LEN(E7)=0</formula>
    </cfRule>
  </conditionalFormatting>
  <conditionalFormatting sqref="F7">
    <cfRule type="cellIs" priority="379" stopIfTrue="1" operator="equal">
      <formula>IF(F7=0, "")</formula>
    </cfRule>
    <cfRule type="cellIs" dxfId="375" priority="385" operator="equal">
      <formula>0</formula>
    </cfRule>
    <cfRule type="expression" dxfId="374" priority="395">
      <formula>LEN(F7)=0</formula>
    </cfRule>
  </conditionalFormatting>
  <conditionalFormatting sqref="G7">
    <cfRule type="cellIs" dxfId="373" priority="384" operator="equal">
      <formula>0</formula>
    </cfRule>
    <cfRule type="expression" dxfId="372" priority="394">
      <formula>LEN(G7)=0</formula>
    </cfRule>
  </conditionalFormatting>
  <conditionalFormatting sqref="H7">
    <cfRule type="expression" dxfId="371" priority="393">
      <formula>LEN(H7)=0</formula>
    </cfRule>
  </conditionalFormatting>
  <conditionalFormatting sqref="I7">
    <cfRule type="expression" dxfId="370" priority="392">
      <formula>LEN(I7)=0</formula>
    </cfRule>
  </conditionalFormatting>
  <conditionalFormatting sqref="J7">
    <cfRule type="cellIs" dxfId="369" priority="383" operator="equal">
      <formula>0</formula>
    </cfRule>
    <cfRule type="expression" dxfId="368" priority="391">
      <formula>LEN(J7)=0</formula>
    </cfRule>
  </conditionalFormatting>
  <conditionalFormatting sqref="K7">
    <cfRule type="cellIs" dxfId="367" priority="382" operator="equal">
      <formula>0</formula>
    </cfRule>
    <cfRule type="expression" dxfId="366" priority="390">
      <formula>LEN(K7)=0</formula>
    </cfRule>
  </conditionalFormatting>
  <conditionalFormatting sqref="N7">
    <cfRule type="expression" dxfId="365" priority="389">
      <formula>LEN(N7)=0</formula>
    </cfRule>
  </conditionalFormatting>
  <conditionalFormatting sqref="O7">
    <cfRule type="expression" dxfId="364" priority="388">
      <formula>LEN(O7)=0</formula>
    </cfRule>
  </conditionalFormatting>
  <conditionalFormatting sqref="L7">
    <cfRule type="cellIs" dxfId="363" priority="381" operator="equal">
      <formula>0</formula>
    </cfRule>
    <cfRule type="expression" dxfId="362" priority="387">
      <formula>LEN(L7)=0</formula>
    </cfRule>
  </conditionalFormatting>
  <conditionalFormatting sqref="M7">
    <cfRule type="cellIs" dxfId="361" priority="380" operator="equal">
      <formula>0</formula>
    </cfRule>
    <cfRule type="expression" dxfId="360" priority="386">
      <formula>LEN(M7)=0</formula>
    </cfRule>
  </conditionalFormatting>
  <conditionalFormatting sqref="B8">
    <cfRule type="expression" dxfId="359" priority="378">
      <formula>LEN(B8)=0</formula>
    </cfRule>
  </conditionalFormatting>
  <conditionalFormatting sqref="C8">
    <cfRule type="cellIs" dxfId="358" priority="377" operator="equal">
      <formula>"Sila Pilih"</formula>
    </cfRule>
  </conditionalFormatting>
  <conditionalFormatting sqref="D8">
    <cfRule type="cellIs" dxfId="357" priority="376" operator="equal">
      <formula>"Sila Pilih"</formula>
    </cfRule>
  </conditionalFormatting>
  <conditionalFormatting sqref="E8">
    <cfRule type="expression" dxfId="356" priority="375">
      <formula>LEN(E8)=0</formula>
    </cfRule>
  </conditionalFormatting>
  <conditionalFormatting sqref="F8">
    <cfRule type="cellIs" priority="358" stopIfTrue="1" operator="equal">
      <formula>IF(F8=0, "")</formula>
    </cfRule>
    <cfRule type="cellIs" dxfId="355" priority="364" operator="equal">
      <formula>0</formula>
    </cfRule>
    <cfRule type="expression" dxfId="354" priority="374">
      <formula>LEN(F8)=0</formula>
    </cfRule>
  </conditionalFormatting>
  <conditionalFormatting sqref="G8">
    <cfRule type="cellIs" dxfId="353" priority="363" operator="equal">
      <formula>0</formula>
    </cfRule>
    <cfRule type="expression" dxfId="352" priority="373">
      <formula>LEN(G8)=0</formula>
    </cfRule>
  </conditionalFormatting>
  <conditionalFormatting sqref="H8">
    <cfRule type="expression" dxfId="351" priority="372">
      <formula>LEN(H8)=0</formula>
    </cfRule>
  </conditionalFormatting>
  <conditionalFormatting sqref="I8">
    <cfRule type="expression" dxfId="350" priority="371">
      <formula>LEN(I8)=0</formula>
    </cfRule>
  </conditionalFormatting>
  <conditionalFormatting sqref="J8">
    <cfRule type="cellIs" dxfId="349" priority="362" operator="equal">
      <formula>0</formula>
    </cfRule>
    <cfRule type="expression" dxfId="348" priority="370">
      <formula>LEN(J8)=0</formula>
    </cfRule>
  </conditionalFormatting>
  <conditionalFormatting sqref="K8">
    <cfRule type="cellIs" dxfId="347" priority="361" operator="equal">
      <formula>0</formula>
    </cfRule>
    <cfRule type="expression" dxfId="346" priority="369">
      <formula>LEN(K8)=0</formula>
    </cfRule>
  </conditionalFormatting>
  <conditionalFormatting sqref="N8">
    <cfRule type="expression" dxfId="345" priority="368">
      <formula>LEN(N8)=0</formula>
    </cfRule>
  </conditionalFormatting>
  <conditionalFormatting sqref="O8">
    <cfRule type="expression" dxfId="344" priority="367">
      <formula>LEN(O8)=0</formula>
    </cfRule>
  </conditionalFormatting>
  <conditionalFormatting sqref="L8">
    <cfRule type="cellIs" dxfId="343" priority="360" operator="equal">
      <formula>0</formula>
    </cfRule>
    <cfRule type="expression" dxfId="342" priority="366">
      <formula>LEN(L8)=0</formula>
    </cfRule>
  </conditionalFormatting>
  <conditionalFormatting sqref="M8">
    <cfRule type="cellIs" dxfId="341" priority="359" operator="equal">
      <formula>0</formula>
    </cfRule>
    <cfRule type="expression" dxfId="340" priority="365">
      <formula>LEN(M8)=0</formula>
    </cfRule>
  </conditionalFormatting>
  <conditionalFormatting sqref="B9">
    <cfRule type="expression" dxfId="339" priority="357">
      <formula>LEN(B9)=0</formula>
    </cfRule>
  </conditionalFormatting>
  <conditionalFormatting sqref="C9">
    <cfRule type="cellIs" dxfId="338" priority="356" operator="equal">
      <formula>"Sila Pilih"</formula>
    </cfRule>
  </conditionalFormatting>
  <conditionalFormatting sqref="D9">
    <cfRule type="cellIs" dxfId="337" priority="355" operator="equal">
      <formula>"Sila Pilih"</formula>
    </cfRule>
  </conditionalFormatting>
  <conditionalFormatting sqref="E9">
    <cfRule type="expression" dxfId="336" priority="354">
      <formula>LEN(E9)=0</formula>
    </cfRule>
  </conditionalFormatting>
  <conditionalFormatting sqref="F9">
    <cfRule type="cellIs" priority="337" stopIfTrue="1" operator="equal">
      <formula>IF(F9=0, "")</formula>
    </cfRule>
    <cfRule type="cellIs" dxfId="335" priority="343" operator="equal">
      <formula>0</formula>
    </cfRule>
    <cfRule type="expression" dxfId="334" priority="353">
      <formula>LEN(F9)=0</formula>
    </cfRule>
  </conditionalFormatting>
  <conditionalFormatting sqref="G9">
    <cfRule type="cellIs" dxfId="333" priority="342" operator="equal">
      <formula>0</formula>
    </cfRule>
    <cfRule type="expression" dxfId="332" priority="352">
      <formula>LEN(G9)=0</formula>
    </cfRule>
  </conditionalFormatting>
  <conditionalFormatting sqref="H9">
    <cfRule type="expression" dxfId="331" priority="351">
      <formula>LEN(H9)=0</formula>
    </cfRule>
  </conditionalFormatting>
  <conditionalFormatting sqref="I9">
    <cfRule type="expression" dxfId="330" priority="350">
      <formula>LEN(I9)=0</formula>
    </cfRule>
  </conditionalFormatting>
  <conditionalFormatting sqref="J9">
    <cfRule type="cellIs" dxfId="329" priority="341" operator="equal">
      <formula>0</formula>
    </cfRule>
    <cfRule type="expression" dxfId="328" priority="349">
      <formula>LEN(J9)=0</formula>
    </cfRule>
  </conditionalFormatting>
  <conditionalFormatting sqref="K9">
    <cfRule type="cellIs" dxfId="327" priority="340" operator="equal">
      <formula>0</formula>
    </cfRule>
    <cfRule type="expression" dxfId="326" priority="348">
      <formula>LEN(K9)=0</formula>
    </cfRule>
  </conditionalFormatting>
  <conditionalFormatting sqref="N9">
    <cfRule type="expression" dxfId="325" priority="347">
      <formula>LEN(N9)=0</formula>
    </cfRule>
  </conditionalFormatting>
  <conditionalFormatting sqref="O9">
    <cfRule type="expression" dxfId="324" priority="346">
      <formula>LEN(O9)=0</formula>
    </cfRule>
  </conditionalFormatting>
  <conditionalFormatting sqref="L9">
    <cfRule type="cellIs" dxfId="323" priority="339" operator="equal">
      <formula>0</formula>
    </cfRule>
    <cfRule type="expression" dxfId="322" priority="345">
      <formula>LEN(L9)=0</formula>
    </cfRule>
  </conditionalFormatting>
  <conditionalFormatting sqref="M9">
    <cfRule type="cellIs" dxfId="321" priority="338" operator="equal">
      <formula>0</formula>
    </cfRule>
    <cfRule type="expression" dxfId="320" priority="344">
      <formula>LEN(M9)=0</formula>
    </cfRule>
  </conditionalFormatting>
  <conditionalFormatting sqref="B10">
    <cfRule type="expression" dxfId="319" priority="336">
      <formula>LEN(B10)=0</formula>
    </cfRule>
  </conditionalFormatting>
  <conditionalFormatting sqref="C10">
    <cfRule type="cellIs" dxfId="318" priority="335" operator="equal">
      <formula>"Sila Pilih"</formula>
    </cfRule>
  </conditionalFormatting>
  <conditionalFormatting sqref="D10">
    <cfRule type="cellIs" dxfId="317" priority="334" operator="equal">
      <formula>"Sila Pilih"</formula>
    </cfRule>
  </conditionalFormatting>
  <conditionalFormatting sqref="E10">
    <cfRule type="expression" dxfId="316" priority="333">
      <formula>LEN(E10)=0</formula>
    </cfRule>
  </conditionalFormatting>
  <conditionalFormatting sqref="F10">
    <cfRule type="cellIs" priority="316" stopIfTrue="1" operator="equal">
      <formula>IF(F10=0, "")</formula>
    </cfRule>
    <cfRule type="cellIs" dxfId="315" priority="322" operator="equal">
      <formula>0</formula>
    </cfRule>
    <cfRule type="expression" dxfId="314" priority="332">
      <formula>LEN(F10)=0</formula>
    </cfRule>
  </conditionalFormatting>
  <conditionalFormatting sqref="G10">
    <cfRule type="cellIs" dxfId="313" priority="321" operator="equal">
      <formula>0</formula>
    </cfRule>
    <cfRule type="expression" dxfId="312" priority="331">
      <formula>LEN(G10)=0</formula>
    </cfRule>
  </conditionalFormatting>
  <conditionalFormatting sqref="H10">
    <cfRule type="expression" dxfId="311" priority="330">
      <formula>LEN(H10)=0</formula>
    </cfRule>
  </conditionalFormatting>
  <conditionalFormatting sqref="I10">
    <cfRule type="expression" dxfId="310" priority="329">
      <formula>LEN(I10)=0</formula>
    </cfRule>
  </conditionalFormatting>
  <conditionalFormatting sqref="J10">
    <cfRule type="cellIs" dxfId="309" priority="320" operator="equal">
      <formula>0</formula>
    </cfRule>
    <cfRule type="expression" dxfId="308" priority="328">
      <formula>LEN(J10)=0</formula>
    </cfRule>
  </conditionalFormatting>
  <conditionalFormatting sqref="K10">
    <cfRule type="cellIs" dxfId="307" priority="319" operator="equal">
      <formula>0</formula>
    </cfRule>
    <cfRule type="expression" dxfId="306" priority="327">
      <formula>LEN(K10)=0</formula>
    </cfRule>
  </conditionalFormatting>
  <conditionalFormatting sqref="N10">
    <cfRule type="expression" dxfId="305" priority="326">
      <formula>LEN(N10)=0</formula>
    </cfRule>
  </conditionalFormatting>
  <conditionalFormatting sqref="O10">
    <cfRule type="expression" dxfId="304" priority="325">
      <formula>LEN(O10)=0</formula>
    </cfRule>
  </conditionalFormatting>
  <conditionalFormatting sqref="L10">
    <cfRule type="cellIs" dxfId="303" priority="318" operator="equal">
      <formula>0</formula>
    </cfRule>
    <cfRule type="expression" dxfId="302" priority="324">
      <formula>LEN(L10)=0</formula>
    </cfRule>
  </conditionalFormatting>
  <conditionalFormatting sqref="M10">
    <cfRule type="cellIs" dxfId="301" priority="317" operator="equal">
      <formula>0</formula>
    </cfRule>
    <cfRule type="expression" dxfId="300" priority="323">
      <formula>LEN(M10)=0</formula>
    </cfRule>
  </conditionalFormatting>
  <conditionalFormatting sqref="B11">
    <cfRule type="expression" dxfId="299" priority="315">
      <formula>LEN(B11)=0</formula>
    </cfRule>
  </conditionalFormatting>
  <conditionalFormatting sqref="C11">
    <cfRule type="cellIs" dxfId="298" priority="314" operator="equal">
      <formula>"Sila Pilih"</formula>
    </cfRule>
  </conditionalFormatting>
  <conditionalFormatting sqref="D11">
    <cfRule type="cellIs" dxfId="297" priority="313" operator="equal">
      <formula>"Sila Pilih"</formula>
    </cfRule>
  </conditionalFormatting>
  <conditionalFormatting sqref="E11">
    <cfRule type="expression" dxfId="296" priority="312">
      <formula>LEN(E11)=0</formula>
    </cfRule>
  </conditionalFormatting>
  <conditionalFormatting sqref="F11">
    <cfRule type="cellIs" priority="295" stopIfTrue="1" operator="equal">
      <formula>IF(F11=0, "")</formula>
    </cfRule>
    <cfRule type="cellIs" dxfId="295" priority="301" operator="equal">
      <formula>0</formula>
    </cfRule>
    <cfRule type="expression" dxfId="294" priority="311">
      <formula>LEN(F11)=0</formula>
    </cfRule>
  </conditionalFormatting>
  <conditionalFormatting sqref="G11">
    <cfRule type="cellIs" dxfId="293" priority="300" operator="equal">
      <formula>0</formula>
    </cfRule>
    <cfRule type="expression" dxfId="292" priority="310">
      <formula>LEN(G11)=0</formula>
    </cfRule>
  </conditionalFormatting>
  <conditionalFormatting sqref="H11">
    <cfRule type="expression" dxfId="291" priority="309">
      <formula>LEN(H11)=0</formula>
    </cfRule>
  </conditionalFormatting>
  <conditionalFormatting sqref="I11">
    <cfRule type="expression" dxfId="290" priority="308">
      <formula>LEN(I11)=0</formula>
    </cfRule>
  </conditionalFormatting>
  <conditionalFormatting sqref="J11">
    <cfRule type="cellIs" dxfId="289" priority="299" operator="equal">
      <formula>0</formula>
    </cfRule>
    <cfRule type="expression" dxfId="288" priority="307">
      <formula>LEN(J11)=0</formula>
    </cfRule>
  </conditionalFormatting>
  <conditionalFormatting sqref="K11">
    <cfRule type="cellIs" dxfId="287" priority="298" operator="equal">
      <formula>0</formula>
    </cfRule>
    <cfRule type="expression" dxfId="286" priority="306">
      <formula>LEN(K11)=0</formula>
    </cfRule>
  </conditionalFormatting>
  <conditionalFormatting sqref="N11">
    <cfRule type="expression" dxfId="285" priority="305">
      <formula>LEN(N11)=0</formula>
    </cfRule>
  </conditionalFormatting>
  <conditionalFormatting sqref="O11">
    <cfRule type="expression" dxfId="284" priority="304">
      <formula>LEN(O11)=0</formula>
    </cfRule>
  </conditionalFormatting>
  <conditionalFormatting sqref="L11">
    <cfRule type="cellIs" dxfId="283" priority="297" operator="equal">
      <formula>0</formula>
    </cfRule>
    <cfRule type="expression" dxfId="282" priority="303">
      <formula>LEN(L11)=0</formula>
    </cfRule>
  </conditionalFormatting>
  <conditionalFormatting sqref="M11">
    <cfRule type="cellIs" dxfId="281" priority="296" operator="equal">
      <formula>0</formula>
    </cfRule>
    <cfRule type="expression" dxfId="280" priority="302">
      <formula>LEN(M11)=0</formula>
    </cfRule>
  </conditionalFormatting>
  <conditionalFormatting sqref="B12">
    <cfRule type="expression" dxfId="279" priority="294">
      <formula>LEN(B12)=0</formula>
    </cfRule>
  </conditionalFormatting>
  <conditionalFormatting sqref="C12">
    <cfRule type="cellIs" dxfId="278" priority="293" operator="equal">
      <formula>"Sila Pilih"</formula>
    </cfRule>
  </conditionalFormatting>
  <conditionalFormatting sqref="D12">
    <cfRule type="cellIs" dxfId="277" priority="292" operator="equal">
      <formula>"Sila Pilih"</formula>
    </cfRule>
  </conditionalFormatting>
  <conditionalFormatting sqref="E12">
    <cfRule type="expression" dxfId="276" priority="291">
      <formula>LEN(E12)=0</formula>
    </cfRule>
  </conditionalFormatting>
  <conditionalFormatting sqref="F12">
    <cfRule type="cellIs" priority="274" stopIfTrue="1" operator="equal">
      <formula>IF(F12=0, "")</formula>
    </cfRule>
    <cfRule type="cellIs" dxfId="275" priority="280" operator="equal">
      <formula>0</formula>
    </cfRule>
    <cfRule type="expression" dxfId="274" priority="290">
      <formula>LEN(F12)=0</formula>
    </cfRule>
  </conditionalFormatting>
  <conditionalFormatting sqref="G12">
    <cfRule type="cellIs" dxfId="273" priority="279" operator="equal">
      <formula>0</formula>
    </cfRule>
    <cfRule type="expression" dxfId="272" priority="289">
      <formula>LEN(G12)=0</formula>
    </cfRule>
  </conditionalFormatting>
  <conditionalFormatting sqref="H12">
    <cfRule type="expression" dxfId="271" priority="288">
      <formula>LEN(H12)=0</formula>
    </cfRule>
  </conditionalFormatting>
  <conditionalFormatting sqref="I12">
    <cfRule type="expression" dxfId="270" priority="287">
      <formula>LEN(I12)=0</formula>
    </cfRule>
  </conditionalFormatting>
  <conditionalFormatting sqref="J12">
    <cfRule type="cellIs" dxfId="269" priority="278" operator="equal">
      <formula>0</formula>
    </cfRule>
    <cfRule type="expression" dxfId="268" priority="286">
      <formula>LEN(J12)=0</formula>
    </cfRule>
  </conditionalFormatting>
  <conditionalFormatting sqref="K12">
    <cfRule type="cellIs" dxfId="267" priority="277" operator="equal">
      <formula>0</formula>
    </cfRule>
    <cfRule type="expression" dxfId="266" priority="285">
      <formula>LEN(K12)=0</formula>
    </cfRule>
  </conditionalFormatting>
  <conditionalFormatting sqref="N12">
    <cfRule type="expression" dxfId="265" priority="284">
      <formula>LEN(N12)=0</formula>
    </cfRule>
  </conditionalFormatting>
  <conditionalFormatting sqref="O12">
    <cfRule type="expression" dxfId="264" priority="283">
      <formula>LEN(O12)=0</formula>
    </cfRule>
  </conditionalFormatting>
  <conditionalFormatting sqref="L12">
    <cfRule type="cellIs" dxfId="263" priority="276" operator="equal">
      <formula>0</formula>
    </cfRule>
    <cfRule type="expression" dxfId="262" priority="282">
      <formula>LEN(L12)=0</formula>
    </cfRule>
  </conditionalFormatting>
  <conditionalFormatting sqref="M12">
    <cfRule type="cellIs" dxfId="261" priority="275" operator="equal">
      <formula>0</formula>
    </cfRule>
    <cfRule type="expression" dxfId="260" priority="281">
      <formula>LEN(M12)=0</formula>
    </cfRule>
  </conditionalFormatting>
  <conditionalFormatting sqref="B13">
    <cfRule type="expression" dxfId="259" priority="273">
      <formula>LEN(B13)=0</formula>
    </cfRule>
  </conditionalFormatting>
  <conditionalFormatting sqref="C13">
    <cfRule type="cellIs" dxfId="258" priority="272" operator="equal">
      <formula>"Sila Pilih"</formula>
    </cfRule>
  </conditionalFormatting>
  <conditionalFormatting sqref="D13">
    <cfRule type="cellIs" dxfId="257" priority="271" operator="equal">
      <formula>"Sila Pilih"</formula>
    </cfRule>
  </conditionalFormatting>
  <conditionalFormatting sqref="E13">
    <cfRule type="expression" dxfId="256" priority="270">
      <formula>LEN(E13)=0</formula>
    </cfRule>
  </conditionalFormatting>
  <conditionalFormatting sqref="F13">
    <cfRule type="cellIs" priority="253" stopIfTrue="1" operator="equal">
      <formula>IF(F13=0, "")</formula>
    </cfRule>
    <cfRule type="cellIs" dxfId="255" priority="259" operator="equal">
      <formula>0</formula>
    </cfRule>
    <cfRule type="expression" dxfId="254" priority="269">
      <formula>LEN(F13)=0</formula>
    </cfRule>
  </conditionalFormatting>
  <conditionalFormatting sqref="G13">
    <cfRule type="cellIs" dxfId="253" priority="258" operator="equal">
      <formula>0</formula>
    </cfRule>
    <cfRule type="expression" dxfId="252" priority="268">
      <formula>LEN(G13)=0</formula>
    </cfRule>
  </conditionalFormatting>
  <conditionalFormatting sqref="H13">
    <cfRule type="expression" dxfId="251" priority="267">
      <formula>LEN(H13)=0</formula>
    </cfRule>
  </conditionalFormatting>
  <conditionalFormatting sqref="I13">
    <cfRule type="expression" dxfId="250" priority="266">
      <formula>LEN(I13)=0</formula>
    </cfRule>
  </conditionalFormatting>
  <conditionalFormatting sqref="J13">
    <cfRule type="cellIs" dxfId="249" priority="257" operator="equal">
      <formula>0</formula>
    </cfRule>
    <cfRule type="expression" dxfId="248" priority="265">
      <formula>LEN(J13)=0</formula>
    </cfRule>
  </conditionalFormatting>
  <conditionalFormatting sqref="K13">
    <cfRule type="cellIs" dxfId="247" priority="256" operator="equal">
      <formula>0</formula>
    </cfRule>
    <cfRule type="expression" dxfId="246" priority="264">
      <formula>LEN(K13)=0</formula>
    </cfRule>
  </conditionalFormatting>
  <conditionalFormatting sqref="N13">
    <cfRule type="expression" dxfId="245" priority="263">
      <formula>LEN(N13)=0</formula>
    </cfRule>
  </conditionalFormatting>
  <conditionalFormatting sqref="O13">
    <cfRule type="expression" dxfId="244" priority="262">
      <formula>LEN(O13)=0</formula>
    </cfRule>
  </conditionalFormatting>
  <conditionalFormatting sqref="L13">
    <cfRule type="cellIs" dxfId="243" priority="255" operator="equal">
      <formula>0</formula>
    </cfRule>
    <cfRule type="expression" dxfId="242" priority="261">
      <formula>LEN(L13)=0</formula>
    </cfRule>
  </conditionalFormatting>
  <conditionalFormatting sqref="M13">
    <cfRule type="cellIs" dxfId="241" priority="254" operator="equal">
      <formula>0</formula>
    </cfRule>
    <cfRule type="expression" dxfId="240" priority="260">
      <formula>LEN(M13)=0</formula>
    </cfRule>
  </conditionalFormatting>
  <conditionalFormatting sqref="B14">
    <cfRule type="expression" dxfId="239" priority="252">
      <formula>LEN(B14)=0</formula>
    </cfRule>
  </conditionalFormatting>
  <conditionalFormatting sqref="C14">
    <cfRule type="cellIs" dxfId="238" priority="251" operator="equal">
      <formula>"Sila Pilih"</formula>
    </cfRule>
  </conditionalFormatting>
  <conditionalFormatting sqref="D14">
    <cfRule type="cellIs" dxfId="237" priority="250" operator="equal">
      <formula>"Sila Pilih"</formula>
    </cfRule>
  </conditionalFormatting>
  <conditionalFormatting sqref="E14">
    <cfRule type="expression" dxfId="236" priority="249">
      <formula>LEN(E14)=0</formula>
    </cfRule>
  </conditionalFormatting>
  <conditionalFormatting sqref="F14">
    <cfRule type="cellIs" priority="232" stopIfTrue="1" operator="equal">
      <formula>IF(F14=0, "")</formula>
    </cfRule>
    <cfRule type="cellIs" dxfId="235" priority="238" operator="equal">
      <formula>0</formula>
    </cfRule>
    <cfRule type="expression" dxfId="234" priority="248">
      <formula>LEN(F14)=0</formula>
    </cfRule>
  </conditionalFormatting>
  <conditionalFormatting sqref="G14">
    <cfRule type="cellIs" dxfId="233" priority="237" operator="equal">
      <formula>0</formula>
    </cfRule>
    <cfRule type="expression" dxfId="232" priority="247">
      <formula>LEN(G14)=0</formula>
    </cfRule>
  </conditionalFormatting>
  <conditionalFormatting sqref="H14">
    <cfRule type="expression" dxfId="231" priority="246">
      <formula>LEN(H14)=0</formula>
    </cfRule>
  </conditionalFormatting>
  <conditionalFormatting sqref="I14">
    <cfRule type="expression" dxfId="230" priority="245">
      <formula>LEN(I14)=0</formula>
    </cfRule>
  </conditionalFormatting>
  <conditionalFormatting sqref="J14">
    <cfRule type="cellIs" dxfId="229" priority="236" operator="equal">
      <formula>0</formula>
    </cfRule>
    <cfRule type="expression" dxfId="228" priority="244">
      <formula>LEN(J14)=0</formula>
    </cfRule>
  </conditionalFormatting>
  <conditionalFormatting sqref="K14">
    <cfRule type="cellIs" dxfId="227" priority="235" operator="equal">
      <formula>0</formula>
    </cfRule>
    <cfRule type="expression" dxfId="226" priority="243">
      <formula>LEN(K14)=0</formula>
    </cfRule>
  </conditionalFormatting>
  <conditionalFormatting sqref="N14">
    <cfRule type="expression" dxfId="225" priority="242">
      <formula>LEN(N14)=0</formula>
    </cfRule>
  </conditionalFormatting>
  <conditionalFormatting sqref="O14">
    <cfRule type="expression" dxfId="224" priority="241">
      <formula>LEN(O14)=0</formula>
    </cfRule>
  </conditionalFormatting>
  <conditionalFormatting sqref="L14">
    <cfRule type="cellIs" dxfId="223" priority="234" operator="equal">
      <formula>0</formula>
    </cfRule>
    <cfRule type="expression" dxfId="222" priority="240">
      <formula>LEN(L14)=0</formula>
    </cfRule>
  </conditionalFormatting>
  <conditionalFormatting sqref="M14">
    <cfRule type="cellIs" dxfId="221" priority="233" operator="equal">
      <formula>0</formula>
    </cfRule>
    <cfRule type="expression" dxfId="220" priority="239">
      <formula>LEN(M14)=0</formula>
    </cfRule>
  </conditionalFormatting>
  <conditionalFormatting sqref="B15">
    <cfRule type="expression" dxfId="219" priority="231">
      <formula>LEN(B15)=0</formula>
    </cfRule>
  </conditionalFormatting>
  <conditionalFormatting sqref="C15">
    <cfRule type="cellIs" dxfId="218" priority="230" operator="equal">
      <formula>"Sila Pilih"</formula>
    </cfRule>
  </conditionalFormatting>
  <conditionalFormatting sqref="D15">
    <cfRule type="cellIs" dxfId="217" priority="229" operator="equal">
      <formula>"Sila Pilih"</formula>
    </cfRule>
  </conditionalFormatting>
  <conditionalFormatting sqref="E15">
    <cfRule type="expression" dxfId="216" priority="228">
      <formula>LEN(E15)=0</formula>
    </cfRule>
  </conditionalFormatting>
  <conditionalFormatting sqref="F15">
    <cfRule type="cellIs" priority="211" stopIfTrue="1" operator="equal">
      <formula>IF(F15=0, "")</formula>
    </cfRule>
    <cfRule type="cellIs" dxfId="215" priority="217" operator="equal">
      <formula>0</formula>
    </cfRule>
    <cfRule type="expression" dxfId="214" priority="227">
      <formula>LEN(F15)=0</formula>
    </cfRule>
  </conditionalFormatting>
  <conditionalFormatting sqref="G15">
    <cfRule type="cellIs" dxfId="213" priority="216" operator="equal">
      <formula>0</formula>
    </cfRule>
    <cfRule type="expression" dxfId="212" priority="226">
      <formula>LEN(G15)=0</formula>
    </cfRule>
  </conditionalFormatting>
  <conditionalFormatting sqref="H15">
    <cfRule type="expression" dxfId="211" priority="225">
      <formula>LEN(H15)=0</formula>
    </cfRule>
  </conditionalFormatting>
  <conditionalFormatting sqref="I15">
    <cfRule type="expression" dxfId="210" priority="224">
      <formula>LEN(I15)=0</formula>
    </cfRule>
  </conditionalFormatting>
  <conditionalFormatting sqref="J15">
    <cfRule type="cellIs" dxfId="209" priority="215" operator="equal">
      <formula>0</formula>
    </cfRule>
    <cfRule type="expression" dxfId="208" priority="223">
      <formula>LEN(J15)=0</formula>
    </cfRule>
  </conditionalFormatting>
  <conditionalFormatting sqref="K15">
    <cfRule type="cellIs" dxfId="207" priority="214" operator="equal">
      <formula>0</formula>
    </cfRule>
    <cfRule type="expression" dxfId="206" priority="222">
      <formula>LEN(K15)=0</formula>
    </cfRule>
  </conditionalFormatting>
  <conditionalFormatting sqref="N15">
    <cfRule type="expression" dxfId="205" priority="221">
      <formula>LEN(N15)=0</formula>
    </cfRule>
  </conditionalFormatting>
  <conditionalFormatting sqref="O15">
    <cfRule type="expression" dxfId="204" priority="220">
      <formula>LEN(O15)=0</formula>
    </cfRule>
  </conditionalFormatting>
  <conditionalFormatting sqref="L15">
    <cfRule type="cellIs" dxfId="203" priority="213" operator="equal">
      <formula>0</formula>
    </cfRule>
    <cfRule type="expression" dxfId="202" priority="219">
      <formula>LEN(L15)=0</formula>
    </cfRule>
  </conditionalFormatting>
  <conditionalFormatting sqref="M15">
    <cfRule type="cellIs" dxfId="201" priority="212" operator="equal">
      <formula>0</formula>
    </cfRule>
    <cfRule type="expression" dxfId="200" priority="218">
      <formula>LEN(M15)=0</formula>
    </cfRule>
  </conditionalFormatting>
  <conditionalFormatting sqref="B16">
    <cfRule type="expression" dxfId="199" priority="210">
      <formula>LEN(B16)=0</formula>
    </cfRule>
  </conditionalFormatting>
  <conditionalFormatting sqref="C16">
    <cfRule type="cellIs" dxfId="198" priority="209" operator="equal">
      <formula>"Sila Pilih"</formula>
    </cfRule>
  </conditionalFormatting>
  <conditionalFormatting sqref="D16">
    <cfRule type="cellIs" dxfId="197" priority="208" operator="equal">
      <formula>"Sila Pilih"</formula>
    </cfRule>
  </conditionalFormatting>
  <conditionalFormatting sqref="E16">
    <cfRule type="expression" dxfId="196" priority="207">
      <formula>LEN(E16)=0</formula>
    </cfRule>
  </conditionalFormatting>
  <conditionalFormatting sqref="F16">
    <cfRule type="cellIs" priority="190" stopIfTrue="1" operator="equal">
      <formula>IF(F16=0, "")</formula>
    </cfRule>
    <cfRule type="cellIs" dxfId="195" priority="196" operator="equal">
      <formula>0</formula>
    </cfRule>
    <cfRule type="expression" dxfId="194" priority="206">
      <formula>LEN(F16)=0</formula>
    </cfRule>
  </conditionalFormatting>
  <conditionalFormatting sqref="G16">
    <cfRule type="cellIs" dxfId="193" priority="195" operator="equal">
      <formula>0</formula>
    </cfRule>
    <cfRule type="expression" dxfId="192" priority="205">
      <formula>LEN(G16)=0</formula>
    </cfRule>
  </conditionalFormatting>
  <conditionalFormatting sqref="H16">
    <cfRule type="expression" dxfId="191" priority="204">
      <formula>LEN(H16)=0</formula>
    </cfRule>
  </conditionalFormatting>
  <conditionalFormatting sqref="I16">
    <cfRule type="expression" dxfId="190" priority="203">
      <formula>LEN(I16)=0</formula>
    </cfRule>
  </conditionalFormatting>
  <conditionalFormatting sqref="J16">
    <cfRule type="cellIs" dxfId="189" priority="194" operator="equal">
      <formula>0</formula>
    </cfRule>
    <cfRule type="expression" dxfId="188" priority="202">
      <formula>LEN(J16)=0</formula>
    </cfRule>
  </conditionalFormatting>
  <conditionalFormatting sqref="K16">
    <cfRule type="cellIs" dxfId="187" priority="193" operator="equal">
      <formula>0</formula>
    </cfRule>
    <cfRule type="expression" dxfId="186" priority="201">
      <formula>LEN(K16)=0</formula>
    </cfRule>
  </conditionalFormatting>
  <conditionalFormatting sqref="N16">
    <cfRule type="expression" dxfId="185" priority="200">
      <formula>LEN(N16)=0</formula>
    </cfRule>
  </conditionalFormatting>
  <conditionalFormatting sqref="O16">
    <cfRule type="expression" dxfId="184" priority="199">
      <formula>LEN(O16)=0</formula>
    </cfRule>
  </conditionalFormatting>
  <conditionalFormatting sqref="L16">
    <cfRule type="cellIs" dxfId="183" priority="192" operator="equal">
      <formula>0</formula>
    </cfRule>
    <cfRule type="expression" dxfId="182" priority="198">
      <formula>LEN(L16)=0</formula>
    </cfRule>
  </conditionalFormatting>
  <conditionalFormatting sqref="M16">
    <cfRule type="cellIs" dxfId="181" priority="191" operator="equal">
      <formula>0</formula>
    </cfRule>
    <cfRule type="expression" dxfId="180" priority="197">
      <formula>LEN(M16)=0</formula>
    </cfRule>
  </conditionalFormatting>
  <conditionalFormatting sqref="B17">
    <cfRule type="expression" dxfId="179" priority="189">
      <formula>LEN(B17)=0</formula>
    </cfRule>
  </conditionalFormatting>
  <conditionalFormatting sqref="C17">
    <cfRule type="cellIs" dxfId="178" priority="188" operator="equal">
      <formula>"Sila Pilih"</formula>
    </cfRule>
  </conditionalFormatting>
  <conditionalFormatting sqref="D17">
    <cfRule type="cellIs" dxfId="177" priority="187" operator="equal">
      <formula>"Sila Pilih"</formula>
    </cfRule>
  </conditionalFormatting>
  <conditionalFormatting sqref="E17">
    <cfRule type="expression" dxfId="176" priority="186">
      <formula>LEN(E17)=0</formula>
    </cfRule>
  </conditionalFormatting>
  <conditionalFormatting sqref="F17">
    <cfRule type="cellIs" priority="169" stopIfTrue="1" operator="equal">
      <formula>IF(F17=0, "")</formula>
    </cfRule>
    <cfRule type="cellIs" dxfId="175" priority="175" operator="equal">
      <formula>0</formula>
    </cfRule>
    <cfRule type="expression" dxfId="174" priority="185">
      <formula>LEN(F17)=0</formula>
    </cfRule>
  </conditionalFormatting>
  <conditionalFormatting sqref="G17">
    <cfRule type="cellIs" dxfId="173" priority="174" operator="equal">
      <formula>0</formula>
    </cfRule>
    <cfRule type="expression" dxfId="172" priority="184">
      <formula>LEN(G17)=0</formula>
    </cfRule>
  </conditionalFormatting>
  <conditionalFormatting sqref="H17">
    <cfRule type="expression" dxfId="171" priority="183">
      <formula>LEN(H17)=0</formula>
    </cfRule>
  </conditionalFormatting>
  <conditionalFormatting sqref="I17">
    <cfRule type="expression" dxfId="170" priority="182">
      <formula>LEN(I17)=0</formula>
    </cfRule>
  </conditionalFormatting>
  <conditionalFormatting sqref="J17">
    <cfRule type="cellIs" dxfId="169" priority="173" operator="equal">
      <formula>0</formula>
    </cfRule>
    <cfRule type="expression" dxfId="168" priority="181">
      <formula>LEN(J17)=0</formula>
    </cfRule>
  </conditionalFormatting>
  <conditionalFormatting sqref="K17">
    <cfRule type="cellIs" dxfId="167" priority="172" operator="equal">
      <formula>0</formula>
    </cfRule>
    <cfRule type="expression" dxfId="166" priority="180">
      <formula>LEN(K17)=0</formula>
    </cfRule>
  </conditionalFormatting>
  <conditionalFormatting sqref="N17">
    <cfRule type="expression" dxfId="165" priority="179">
      <formula>LEN(N17)=0</formula>
    </cfRule>
  </conditionalFormatting>
  <conditionalFormatting sqref="O17">
    <cfRule type="expression" dxfId="164" priority="178">
      <formula>LEN(O17)=0</formula>
    </cfRule>
  </conditionalFormatting>
  <conditionalFormatting sqref="L17">
    <cfRule type="cellIs" dxfId="163" priority="171" operator="equal">
      <formula>0</formula>
    </cfRule>
    <cfRule type="expression" dxfId="162" priority="177">
      <formula>LEN(L17)=0</formula>
    </cfRule>
  </conditionalFormatting>
  <conditionalFormatting sqref="M17">
    <cfRule type="cellIs" dxfId="161" priority="170" operator="equal">
      <formula>0</formula>
    </cfRule>
    <cfRule type="expression" dxfId="160" priority="176">
      <formula>LEN(M17)=0</formula>
    </cfRule>
  </conditionalFormatting>
  <conditionalFormatting sqref="B18">
    <cfRule type="expression" dxfId="159" priority="168">
      <formula>LEN(B18)=0</formula>
    </cfRule>
  </conditionalFormatting>
  <conditionalFormatting sqref="C18">
    <cfRule type="cellIs" dxfId="158" priority="167" operator="equal">
      <formula>"Sila Pilih"</formula>
    </cfRule>
  </conditionalFormatting>
  <conditionalFormatting sqref="D18">
    <cfRule type="cellIs" dxfId="157" priority="166" operator="equal">
      <formula>"Sila Pilih"</formula>
    </cfRule>
  </conditionalFormatting>
  <conditionalFormatting sqref="E18">
    <cfRule type="expression" dxfId="156" priority="165">
      <formula>LEN(E18)=0</formula>
    </cfRule>
  </conditionalFormatting>
  <conditionalFormatting sqref="F18">
    <cfRule type="cellIs" priority="148" stopIfTrue="1" operator="equal">
      <formula>IF(F18=0, "")</formula>
    </cfRule>
    <cfRule type="cellIs" dxfId="155" priority="154" operator="equal">
      <formula>0</formula>
    </cfRule>
    <cfRule type="expression" dxfId="154" priority="164">
      <formula>LEN(F18)=0</formula>
    </cfRule>
  </conditionalFormatting>
  <conditionalFormatting sqref="G18">
    <cfRule type="cellIs" dxfId="153" priority="153" operator="equal">
      <formula>0</formula>
    </cfRule>
    <cfRule type="expression" dxfId="152" priority="163">
      <formula>LEN(G18)=0</formula>
    </cfRule>
  </conditionalFormatting>
  <conditionalFormatting sqref="H18">
    <cfRule type="expression" dxfId="151" priority="162">
      <formula>LEN(H18)=0</formula>
    </cfRule>
  </conditionalFormatting>
  <conditionalFormatting sqref="I18">
    <cfRule type="expression" dxfId="150" priority="161">
      <formula>LEN(I18)=0</formula>
    </cfRule>
  </conditionalFormatting>
  <conditionalFormatting sqref="J18">
    <cfRule type="cellIs" dxfId="149" priority="152" operator="equal">
      <formula>0</formula>
    </cfRule>
    <cfRule type="expression" dxfId="148" priority="160">
      <formula>LEN(J18)=0</formula>
    </cfRule>
  </conditionalFormatting>
  <conditionalFormatting sqref="K18">
    <cfRule type="cellIs" dxfId="147" priority="151" operator="equal">
      <formula>0</formula>
    </cfRule>
    <cfRule type="expression" dxfId="146" priority="159">
      <formula>LEN(K18)=0</formula>
    </cfRule>
  </conditionalFormatting>
  <conditionalFormatting sqref="N18">
    <cfRule type="expression" dxfId="145" priority="158">
      <formula>LEN(N18)=0</formula>
    </cfRule>
  </conditionalFormatting>
  <conditionalFormatting sqref="O18">
    <cfRule type="expression" dxfId="144" priority="157">
      <formula>LEN(O18)=0</formula>
    </cfRule>
  </conditionalFormatting>
  <conditionalFormatting sqref="L18">
    <cfRule type="cellIs" dxfId="143" priority="150" operator="equal">
      <formula>0</formula>
    </cfRule>
    <cfRule type="expression" dxfId="142" priority="156">
      <formula>LEN(L18)=0</formula>
    </cfRule>
  </conditionalFormatting>
  <conditionalFormatting sqref="M18">
    <cfRule type="cellIs" dxfId="141" priority="149" operator="equal">
      <formula>0</formula>
    </cfRule>
    <cfRule type="expression" dxfId="140" priority="155">
      <formula>LEN(M18)=0</formula>
    </cfRule>
  </conditionalFormatting>
  <conditionalFormatting sqref="B19">
    <cfRule type="expression" dxfId="139" priority="147">
      <formula>LEN(B19)=0</formula>
    </cfRule>
  </conditionalFormatting>
  <conditionalFormatting sqref="C19">
    <cfRule type="cellIs" dxfId="138" priority="146" operator="equal">
      <formula>"Sila Pilih"</formula>
    </cfRule>
  </conditionalFormatting>
  <conditionalFormatting sqref="D19">
    <cfRule type="cellIs" dxfId="137" priority="145" operator="equal">
      <formula>"Sila Pilih"</formula>
    </cfRule>
  </conditionalFormatting>
  <conditionalFormatting sqref="E19">
    <cfRule type="expression" dxfId="136" priority="144">
      <formula>LEN(E19)=0</formula>
    </cfRule>
  </conditionalFormatting>
  <conditionalFormatting sqref="F19">
    <cfRule type="cellIs" priority="127" stopIfTrue="1" operator="equal">
      <formula>IF(F19=0, "")</formula>
    </cfRule>
    <cfRule type="cellIs" dxfId="135" priority="133" operator="equal">
      <formula>0</formula>
    </cfRule>
    <cfRule type="expression" dxfId="134" priority="143">
      <formula>LEN(F19)=0</formula>
    </cfRule>
  </conditionalFormatting>
  <conditionalFormatting sqref="G19">
    <cfRule type="cellIs" dxfId="133" priority="132" operator="equal">
      <formula>0</formula>
    </cfRule>
    <cfRule type="expression" dxfId="132" priority="142">
      <formula>LEN(G19)=0</formula>
    </cfRule>
  </conditionalFormatting>
  <conditionalFormatting sqref="H19">
    <cfRule type="expression" dxfId="131" priority="141">
      <formula>LEN(H19)=0</formula>
    </cfRule>
  </conditionalFormatting>
  <conditionalFormatting sqref="I19">
    <cfRule type="expression" dxfId="130" priority="140">
      <formula>LEN(I19)=0</formula>
    </cfRule>
  </conditionalFormatting>
  <conditionalFormatting sqref="J19">
    <cfRule type="cellIs" dxfId="129" priority="131" operator="equal">
      <formula>0</formula>
    </cfRule>
    <cfRule type="expression" dxfId="128" priority="139">
      <formula>LEN(J19)=0</formula>
    </cfRule>
  </conditionalFormatting>
  <conditionalFormatting sqref="K19">
    <cfRule type="cellIs" dxfId="127" priority="130" operator="equal">
      <formula>0</formula>
    </cfRule>
    <cfRule type="expression" dxfId="126" priority="138">
      <formula>LEN(K19)=0</formula>
    </cfRule>
  </conditionalFormatting>
  <conditionalFormatting sqref="N19">
    <cfRule type="expression" dxfId="125" priority="137">
      <formula>LEN(N19)=0</formula>
    </cfRule>
  </conditionalFormatting>
  <conditionalFormatting sqref="O19">
    <cfRule type="expression" dxfId="124" priority="136">
      <formula>LEN(O19)=0</formula>
    </cfRule>
  </conditionalFormatting>
  <conditionalFormatting sqref="L19">
    <cfRule type="cellIs" dxfId="123" priority="129" operator="equal">
      <formula>0</formula>
    </cfRule>
    <cfRule type="expression" dxfId="122" priority="135">
      <formula>LEN(L19)=0</formula>
    </cfRule>
  </conditionalFormatting>
  <conditionalFormatting sqref="M19">
    <cfRule type="cellIs" dxfId="121" priority="128" operator="equal">
      <formula>0</formula>
    </cfRule>
    <cfRule type="expression" dxfId="120" priority="134">
      <formula>LEN(M19)=0</formula>
    </cfRule>
  </conditionalFormatting>
  <conditionalFormatting sqref="B20">
    <cfRule type="expression" dxfId="119" priority="126">
      <formula>LEN(B20)=0</formula>
    </cfRule>
  </conditionalFormatting>
  <conditionalFormatting sqref="C20">
    <cfRule type="cellIs" dxfId="118" priority="125" operator="equal">
      <formula>"Sila Pilih"</formula>
    </cfRule>
  </conditionalFormatting>
  <conditionalFormatting sqref="D20">
    <cfRule type="cellIs" dxfId="117" priority="124" operator="equal">
      <formula>"Sila Pilih"</formula>
    </cfRule>
  </conditionalFormatting>
  <conditionalFormatting sqref="E20">
    <cfRule type="expression" dxfId="116" priority="123">
      <formula>LEN(E20)=0</formula>
    </cfRule>
  </conditionalFormatting>
  <conditionalFormatting sqref="F20">
    <cfRule type="cellIs" priority="106" stopIfTrue="1" operator="equal">
      <formula>IF(F20=0, "")</formula>
    </cfRule>
    <cfRule type="cellIs" dxfId="115" priority="112" operator="equal">
      <formula>0</formula>
    </cfRule>
    <cfRule type="expression" dxfId="114" priority="122">
      <formula>LEN(F20)=0</formula>
    </cfRule>
  </conditionalFormatting>
  <conditionalFormatting sqref="G20">
    <cfRule type="cellIs" dxfId="113" priority="111" operator="equal">
      <formula>0</formula>
    </cfRule>
    <cfRule type="expression" dxfId="112" priority="121">
      <formula>LEN(G20)=0</formula>
    </cfRule>
  </conditionalFormatting>
  <conditionalFormatting sqref="H20">
    <cfRule type="expression" dxfId="111" priority="120">
      <formula>LEN(H20)=0</formula>
    </cfRule>
  </conditionalFormatting>
  <conditionalFormatting sqref="I20">
    <cfRule type="expression" dxfId="110" priority="119">
      <formula>LEN(I20)=0</formula>
    </cfRule>
  </conditionalFormatting>
  <conditionalFormatting sqref="J20">
    <cfRule type="cellIs" dxfId="109" priority="110" operator="equal">
      <formula>0</formula>
    </cfRule>
    <cfRule type="expression" dxfId="108" priority="118">
      <formula>LEN(J20)=0</formula>
    </cfRule>
  </conditionalFormatting>
  <conditionalFormatting sqref="K20">
    <cfRule type="cellIs" dxfId="107" priority="109" operator="equal">
      <formula>0</formula>
    </cfRule>
    <cfRule type="expression" dxfId="106" priority="117">
      <formula>LEN(K20)=0</formula>
    </cfRule>
  </conditionalFormatting>
  <conditionalFormatting sqref="N20">
    <cfRule type="expression" dxfId="105" priority="116">
      <formula>LEN(N20)=0</formula>
    </cfRule>
  </conditionalFormatting>
  <conditionalFormatting sqref="O20">
    <cfRule type="expression" dxfId="104" priority="115">
      <formula>LEN(O20)=0</formula>
    </cfRule>
  </conditionalFormatting>
  <conditionalFormatting sqref="L20">
    <cfRule type="cellIs" dxfId="103" priority="108" operator="equal">
      <formula>0</formula>
    </cfRule>
    <cfRule type="expression" dxfId="102" priority="114">
      <formula>LEN(L20)=0</formula>
    </cfRule>
  </conditionalFormatting>
  <conditionalFormatting sqref="M20">
    <cfRule type="cellIs" dxfId="101" priority="107" operator="equal">
      <formula>0</formula>
    </cfRule>
    <cfRule type="expression" dxfId="100" priority="113">
      <formula>LEN(M20)=0</formula>
    </cfRule>
  </conditionalFormatting>
  <dataValidations count="2">
    <dataValidation type="list" allowBlank="1" showInputMessage="1" showErrorMessage="1" sqref="C6:C25" xr:uid="{978335CB-4B92-4FF2-852B-21E43D71B0E6}">
      <formula1>"Sila Pilih, XP 205DR, MSA 225S-100-DA, PG 603S, MSE 225S-100-DU , Lain-lain"</formula1>
    </dataValidation>
    <dataValidation type="list" allowBlank="1" showInputMessage="1" showErrorMessage="1" sqref="D6:D25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3756-A9C7-4DDE-BFEF-BB57F312B0E8}">
  <dimension ref="A1:S53"/>
  <sheetViews>
    <sheetView view="pageLayout" topLeftCell="A4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19" s="7" customFormat="1" ht="15.75" customHeight="1" x14ac:dyDescent="0.2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19" s="7" customFormat="1" ht="21" customHeight="1" x14ac:dyDescent="0.25">
      <c r="A3" s="71" t="s">
        <v>2</v>
      </c>
      <c r="B3" s="72"/>
      <c r="C3" s="72"/>
      <c r="D3" s="72"/>
      <c r="E3" s="72"/>
      <c r="F3" s="73"/>
      <c r="G3" s="102">
        <f>FormUOW!B14</f>
        <v>0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</row>
    <row r="4" spans="1:19" s="7" customFormat="1" ht="19.5" customHeight="1" x14ac:dyDescent="0.25">
      <c r="A4" s="71" t="s">
        <v>3</v>
      </c>
      <c r="B4" s="72"/>
      <c r="C4" s="72"/>
      <c r="D4" s="72"/>
      <c r="E4" s="72"/>
      <c r="F4" s="73"/>
      <c r="G4" s="104" t="str">
        <f>FormUOW!C14</f>
        <v>Sila Pilih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</row>
    <row r="5" spans="1:19" s="7" customFormat="1" ht="15" customHeight="1" x14ac:dyDescent="0.25">
      <c r="A5" s="74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01" t="s">
        <v>52</v>
      </c>
      <c r="D8" s="101"/>
      <c r="E8" s="101"/>
      <c r="F8" s="101"/>
      <c r="G8" s="12"/>
      <c r="H8" s="12"/>
      <c r="I8" s="41"/>
      <c r="J8" s="79" t="s">
        <v>36</v>
      </c>
      <c r="K8" s="79"/>
      <c r="L8" s="14" t="s">
        <v>35</v>
      </c>
      <c r="M8" s="14"/>
      <c r="N8" s="14"/>
      <c r="O8" s="106" t="s">
        <v>47</v>
      </c>
      <c r="P8" s="106"/>
      <c r="Q8" s="107"/>
      <c r="R8" s="29"/>
    </row>
    <row r="9" spans="1:19" x14ac:dyDescent="0.25">
      <c r="A9" s="4"/>
      <c r="B9" s="63"/>
      <c r="C9" s="57" t="s">
        <v>21</v>
      </c>
      <c r="D9" s="77" t="s">
        <v>13</v>
      </c>
      <c r="E9" s="77"/>
      <c r="F9" s="77"/>
      <c r="G9" s="8"/>
      <c r="H9" s="55" t="s">
        <v>10</v>
      </c>
      <c r="I9" s="57" t="s">
        <v>24</v>
      </c>
      <c r="J9" s="8"/>
      <c r="K9" s="77" t="s">
        <v>8</v>
      </c>
      <c r="L9" s="77"/>
      <c r="M9" s="8"/>
      <c r="N9" s="8"/>
      <c r="O9" s="8"/>
      <c r="P9" s="8"/>
      <c r="Q9" s="16"/>
      <c r="R9" s="8"/>
    </row>
    <row r="10" spans="1:19" x14ac:dyDescent="0.25">
      <c r="A10" s="4"/>
      <c r="B10" s="63"/>
      <c r="C10" s="57" t="s">
        <v>6</v>
      </c>
      <c r="D10" s="77" t="s">
        <v>14</v>
      </c>
      <c r="E10" s="77"/>
      <c r="F10" s="77"/>
      <c r="G10" s="8"/>
      <c r="H10" s="55" t="s">
        <v>11</v>
      </c>
      <c r="I10" s="3"/>
      <c r="J10" s="8"/>
      <c r="K10" s="77" t="s">
        <v>37</v>
      </c>
      <c r="L10" s="77"/>
      <c r="M10" s="8"/>
      <c r="N10" s="8"/>
      <c r="O10" s="8"/>
      <c r="P10" s="8"/>
      <c r="Q10" s="16"/>
      <c r="R10" s="8"/>
    </row>
    <row r="11" spans="1:19" x14ac:dyDescent="0.25">
      <c r="A11" s="4"/>
      <c r="B11" s="63"/>
      <c r="C11" s="3"/>
      <c r="D11" s="77" t="s">
        <v>15</v>
      </c>
      <c r="E11" s="77"/>
      <c r="F11" s="7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64"/>
      <c r="C12" s="19"/>
      <c r="D12" s="110" t="s">
        <v>16</v>
      </c>
      <c r="E12" s="110"/>
      <c r="F12" s="110"/>
      <c r="G12" s="31"/>
      <c r="H12" s="31"/>
      <c r="I12" s="58"/>
      <c r="J12" s="33" t="s">
        <v>21</v>
      </c>
      <c r="K12" s="80" t="s">
        <v>38</v>
      </c>
      <c r="L12" s="8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7" t="s">
        <v>23</v>
      </c>
      <c r="D17" s="117"/>
      <c r="E17" s="117"/>
      <c r="F17" s="11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7" t="s">
        <v>17</v>
      </c>
      <c r="C19" s="88"/>
      <c r="D19" s="88"/>
      <c r="E19" s="88"/>
      <c r="F19" s="89"/>
      <c r="G19" s="87" t="s">
        <v>18</v>
      </c>
      <c r="H19" s="88"/>
      <c r="I19" s="88"/>
      <c r="J19" s="88"/>
      <c r="K19" s="88"/>
      <c r="L19" s="88"/>
      <c r="M19" s="88"/>
      <c r="N19" s="88"/>
      <c r="O19" s="88"/>
      <c r="P19" s="89"/>
      <c r="Q19" s="16"/>
      <c r="R19" s="8"/>
    </row>
    <row r="20" spans="1:18" ht="13.5" customHeight="1" x14ac:dyDescent="0.25">
      <c r="A20" s="4"/>
      <c r="B20" s="81" t="s">
        <v>19</v>
      </c>
      <c r="C20" s="82"/>
      <c r="D20" s="82"/>
      <c r="E20" s="82"/>
      <c r="F20" s="83"/>
      <c r="G20" s="81" t="s">
        <v>49</v>
      </c>
      <c r="H20" s="82"/>
      <c r="I20" s="82"/>
      <c r="J20" s="82"/>
      <c r="K20" s="82"/>
      <c r="L20" s="82"/>
      <c r="M20" s="82"/>
      <c r="N20" s="82"/>
      <c r="O20" s="82"/>
      <c r="P20" s="83"/>
      <c r="Q20" s="16"/>
      <c r="R20" s="8"/>
    </row>
    <row r="21" spans="1:18" ht="13.5" customHeight="1" x14ac:dyDescent="0.25">
      <c r="A21" s="4"/>
      <c r="B21" s="90"/>
      <c r="C21" s="91"/>
      <c r="D21" s="91"/>
      <c r="E21" s="91"/>
      <c r="F21" s="92"/>
      <c r="G21" s="109" t="s">
        <v>54</v>
      </c>
      <c r="H21" s="110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93" t="s">
        <v>20</v>
      </c>
      <c r="C22" s="94"/>
      <c r="D22" s="94"/>
      <c r="E22" s="94"/>
      <c r="F22" s="95"/>
      <c r="G22" s="125" t="s">
        <v>56</v>
      </c>
      <c r="H22" s="126"/>
      <c r="I22" s="126"/>
      <c r="J22" s="126"/>
      <c r="K22" s="126"/>
      <c r="L22" s="126"/>
      <c r="M22" s="126"/>
      <c r="N22" s="126"/>
      <c r="O22" s="126"/>
      <c r="P22" s="127"/>
      <c r="Q22" s="16"/>
      <c r="R22" s="8"/>
    </row>
    <row r="23" spans="1:18" ht="13.5" customHeight="1" x14ac:dyDescent="0.25">
      <c r="A23" s="4"/>
      <c r="B23" s="96"/>
      <c r="C23" s="97"/>
      <c r="D23" s="97"/>
      <c r="E23" s="97"/>
      <c r="F23" s="98"/>
      <c r="G23" s="109" t="s">
        <v>55</v>
      </c>
      <c r="H23" s="110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81" t="s">
        <v>22</v>
      </c>
      <c r="C24" s="82"/>
      <c r="D24" s="82"/>
      <c r="E24" s="82"/>
      <c r="F24" s="83"/>
      <c r="G24" s="111" t="s">
        <v>57</v>
      </c>
      <c r="H24" s="112"/>
      <c r="I24" s="112"/>
      <c r="J24" s="112"/>
      <c r="K24" s="112"/>
      <c r="L24" s="112"/>
      <c r="M24" s="112"/>
      <c r="N24" s="112"/>
      <c r="O24" s="112"/>
      <c r="P24" s="113"/>
      <c r="Q24" s="16"/>
      <c r="R24" s="8"/>
    </row>
    <row r="25" spans="1:18" ht="17.25" customHeight="1" x14ac:dyDescent="0.25">
      <c r="A25" s="4"/>
      <c r="B25" s="90"/>
      <c r="C25" s="91"/>
      <c r="D25" s="91"/>
      <c r="E25" s="91"/>
      <c r="F25" s="92"/>
      <c r="G25" s="109" t="s">
        <v>55</v>
      </c>
      <c r="H25" s="110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7" t="s">
        <v>26</v>
      </c>
      <c r="B28" s="117"/>
      <c r="C28" s="117"/>
      <c r="D28" s="117"/>
      <c r="E28" s="117"/>
      <c r="F28" s="117"/>
    </row>
    <row r="29" spans="1:18" ht="14.25" customHeight="1" x14ac:dyDescent="0.25">
      <c r="A29" s="99" t="s">
        <v>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1" t="s">
        <v>29</v>
      </c>
      <c r="B31" s="77"/>
      <c r="C31" s="77"/>
      <c r="D31" s="77"/>
      <c r="E31" s="77"/>
      <c r="F31" s="78"/>
      <c r="G31" s="78"/>
      <c r="H31" s="8"/>
      <c r="I31" s="8"/>
      <c r="J31" s="8"/>
      <c r="K31" s="8"/>
      <c r="L31" s="121" t="s">
        <v>46</v>
      </c>
      <c r="M31" s="121"/>
      <c r="N31" s="121"/>
      <c r="O31" s="121"/>
      <c r="P31" s="12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15" t="s">
        <v>48</v>
      </c>
      <c r="B33" s="116"/>
      <c r="C33" s="116"/>
      <c r="D33" s="130" t="s">
        <v>58</v>
      </c>
      <c r="E33" s="13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14" t="s">
        <v>30</v>
      </c>
      <c r="C34" s="114"/>
      <c r="D34" s="114"/>
      <c r="E34" s="114"/>
      <c r="F34" s="114"/>
      <c r="G34" s="114"/>
      <c r="H34" s="114"/>
      <c r="I34" s="114"/>
      <c r="J34" s="114"/>
      <c r="K34" s="11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18" t="s">
        <v>32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15" t="s">
        <v>29</v>
      </c>
      <c r="B38" s="116"/>
      <c r="C38" s="116"/>
      <c r="D38" s="116"/>
      <c r="E38" s="116"/>
      <c r="F38" s="19"/>
      <c r="G38" s="8" t="s">
        <v>28</v>
      </c>
      <c r="H38" s="8"/>
      <c r="I38" s="8"/>
      <c r="J38" s="8"/>
      <c r="K38" s="8"/>
      <c r="L38" s="121" t="s">
        <v>46</v>
      </c>
      <c r="M38" s="121"/>
      <c r="N38" s="121"/>
      <c r="O38" s="121"/>
      <c r="P38" s="12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15" t="s">
        <v>34</v>
      </c>
      <c r="B40" s="116"/>
      <c r="C40" s="116"/>
      <c r="D40" s="155" t="str">
        <f>FormUOW!P14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156" t="str">
        <f>FormUOW!Q14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8">
        <f>FormUOW!C1</f>
        <v>0</v>
      </c>
      <c r="J45" s="128"/>
      <c r="K45" s="128"/>
      <c r="L45" s="128"/>
      <c r="M45" s="128"/>
      <c r="N45" s="128"/>
      <c r="O45" s="128"/>
      <c r="P45" s="128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9">
        <f>FormUOW!C2</f>
        <v>0</v>
      </c>
      <c r="G46" s="12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08" t="s">
        <v>50</v>
      </c>
      <c r="D48" s="108"/>
      <c r="E48" s="108"/>
      <c r="F48" s="21"/>
      <c r="G48" s="26" t="s">
        <v>43</v>
      </c>
      <c r="H48" s="45" t="s">
        <v>42</v>
      </c>
      <c r="I48" s="21"/>
      <c r="J48" s="44"/>
      <c r="K48" s="84" t="s">
        <v>60</v>
      </c>
      <c r="L48" s="85"/>
      <c r="M48" s="85"/>
      <c r="N48" s="85"/>
      <c r="O48" s="85"/>
      <c r="P48" s="85"/>
      <c r="Q48" s="86"/>
      <c r="R48" s="47"/>
    </row>
    <row r="49" spans="1:18" ht="15.75" x14ac:dyDescent="0.25">
      <c r="A49" s="4"/>
      <c r="B49" s="8"/>
      <c r="C49" s="77" t="s">
        <v>51</v>
      </c>
      <c r="D49" s="77"/>
      <c r="E49" s="77"/>
      <c r="F49" s="7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7" t="s">
        <v>59</v>
      </c>
      <c r="C50" s="77"/>
      <c r="D50" s="77"/>
      <c r="E50" s="77"/>
      <c r="F50" s="7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3"/>
      <c r="L52" s="124"/>
      <c r="M52" s="12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22" t="s">
        <v>45</v>
      </c>
      <c r="L53" s="80"/>
      <c r="M53" s="8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34:K34"/>
    <mergeCell ref="A36:Q36"/>
    <mergeCell ref="A38:E38"/>
    <mergeCell ref="L38:P38"/>
    <mergeCell ref="A40:C40"/>
    <mergeCell ref="I45:P45"/>
    <mergeCell ref="A28:F28"/>
    <mergeCell ref="A29:P29"/>
    <mergeCell ref="A31:E31"/>
    <mergeCell ref="F31:G31"/>
    <mergeCell ref="L31:P31"/>
    <mergeCell ref="A33:C33"/>
    <mergeCell ref="D33:E33"/>
    <mergeCell ref="B22:F23"/>
    <mergeCell ref="G22:P22"/>
    <mergeCell ref="G23:H23"/>
    <mergeCell ref="B24:F25"/>
    <mergeCell ref="G24:P24"/>
    <mergeCell ref="G25:H25"/>
    <mergeCell ref="D12:F12"/>
    <mergeCell ref="K12:L12"/>
    <mergeCell ref="C17:F17"/>
    <mergeCell ref="B19:F19"/>
    <mergeCell ref="G19:P19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8E17-D1D2-4095-8F8F-0A59BC158E14}">
  <dimension ref="A1:S53"/>
  <sheetViews>
    <sheetView view="pageLayout" topLeftCell="A25" zoomScaleNormal="100" workbookViewId="0">
      <selection activeCell="D40" sqref="D4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19" s="7" customFormat="1" ht="15.75" customHeight="1" x14ac:dyDescent="0.2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19" s="7" customFormat="1" ht="21" customHeight="1" x14ac:dyDescent="0.25">
      <c r="A3" s="71" t="s">
        <v>2</v>
      </c>
      <c r="B3" s="72"/>
      <c r="C3" s="72"/>
      <c r="D3" s="72"/>
      <c r="E3" s="72"/>
      <c r="F3" s="73"/>
      <c r="G3" s="102">
        <f>FormUOW!B15</f>
        <v>0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</row>
    <row r="4" spans="1:19" s="7" customFormat="1" ht="19.5" customHeight="1" x14ac:dyDescent="0.25">
      <c r="A4" s="71" t="s">
        <v>3</v>
      </c>
      <c r="B4" s="72"/>
      <c r="C4" s="72"/>
      <c r="D4" s="72"/>
      <c r="E4" s="72"/>
      <c r="F4" s="73"/>
      <c r="G4" s="104" t="str">
        <f>FormUOW!C15</f>
        <v>Sila Pilih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</row>
    <row r="5" spans="1:19" s="7" customFormat="1" ht="15" customHeight="1" x14ac:dyDescent="0.25">
      <c r="A5" s="74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01" t="s">
        <v>52</v>
      </c>
      <c r="D8" s="101"/>
      <c r="E8" s="101"/>
      <c r="F8" s="101"/>
      <c r="G8" s="12"/>
      <c r="H8" s="12"/>
      <c r="I8" s="41"/>
      <c r="J8" s="79" t="s">
        <v>36</v>
      </c>
      <c r="K8" s="79"/>
      <c r="L8" s="14" t="s">
        <v>35</v>
      </c>
      <c r="M8" s="14"/>
      <c r="N8" s="14"/>
      <c r="O8" s="106" t="s">
        <v>47</v>
      </c>
      <c r="P8" s="106"/>
      <c r="Q8" s="107"/>
      <c r="R8" s="29"/>
    </row>
    <row r="9" spans="1:19" x14ac:dyDescent="0.25">
      <c r="A9" s="4"/>
      <c r="B9" s="63"/>
      <c r="C9" s="57" t="s">
        <v>21</v>
      </c>
      <c r="D9" s="77" t="s">
        <v>13</v>
      </c>
      <c r="E9" s="77"/>
      <c r="F9" s="77"/>
      <c r="G9" s="8"/>
      <c r="H9" s="55" t="s">
        <v>10</v>
      </c>
      <c r="I9" s="57" t="s">
        <v>24</v>
      </c>
      <c r="J9" s="8"/>
      <c r="K9" s="77" t="s">
        <v>8</v>
      </c>
      <c r="L9" s="77"/>
      <c r="M9" s="8"/>
      <c r="N9" s="8"/>
      <c r="O9" s="8"/>
      <c r="P9" s="8"/>
      <c r="Q9" s="16"/>
      <c r="R9" s="8"/>
    </row>
    <row r="10" spans="1:19" x14ac:dyDescent="0.25">
      <c r="A10" s="4"/>
      <c r="B10" s="63"/>
      <c r="C10" s="57" t="s">
        <v>6</v>
      </c>
      <c r="D10" s="77" t="s">
        <v>14</v>
      </c>
      <c r="E10" s="77"/>
      <c r="F10" s="77"/>
      <c r="G10" s="8"/>
      <c r="H10" s="55" t="s">
        <v>11</v>
      </c>
      <c r="I10" s="3"/>
      <c r="J10" s="8"/>
      <c r="K10" s="77" t="s">
        <v>37</v>
      </c>
      <c r="L10" s="77"/>
      <c r="M10" s="8"/>
      <c r="N10" s="8"/>
      <c r="O10" s="8"/>
      <c r="P10" s="8"/>
      <c r="Q10" s="16"/>
      <c r="R10" s="8"/>
    </row>
    <row r="11" spans="1:19" x14ac:dyDescent="0.25">
      <c r="A11" s="4"/>
      <c r="B11" s="63"/>
      <c r="C11" s="3"/>
      <c r="D11" s="77" t="s">
        <v>15</v>
      </c>
      <c r="E11" s="77"/>
      <c r="F11" s="7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64"/>
      <c r="C12" s="19"/>
      <c r="D12" s="110" t="s">
        <v>16</v>
      </c>
      <c r="E12" s="110"/>
      <c r="F12" s="110"/>
      <c r="G12" s="31"/>
      <c r="H12" s="31"/>
      <c r="I12" s="58"/>
      <c r="J12" s="33" t="s">
        <v>21</v>
      </c>
      <c r="K12" s="80" t="s">
        <v>38</v>
      </c>
      <c r="L12" s="8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7" t="s">
        <v>23</v>
      </c>
      <c r="D17" s="117"/>
      <c r="E17" s="117"/>
      <c r="F17" s="11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7" t="s">
        <v>17</v>
      </c>
      <c r="C19" s="88"/>
      <c r="D19" s="88"/>
      <c r="E19" s="88"/>
      <c r="F19" s="89"/>
      <c r="G19" s="87" t="s">
        <v>18</v>
      </c>
      <c r="H19" s="88"/>
      <c r="I19" s="88"/>
      <c r="J19" s="88"/>
      <c r="K19" s="88"/>
      <c r="L19" s="88"/>
      <c r="M19" s="88"/>
      <c r="N19" s="88"/>
      <c r="O19" s="88"/>
      <c r="P19" s="89"/>
      <c r="Q19" s="16"/>
      <c r="R19" s="8"/>
    </row>
    <row r="20" spans="1:18" ht="13.5" customHeight="1" x14ac:dyDescent="0.25">
      <c r="A20" s="4"/>
      <c r="B20" s="81" t="s">
        <v>19</v>
      </c>
      <c r="C20" s="82"/>
      <c r="D20" s="82"/>
      <c r="E20" s="82"/>
      <c r="F20" s="83"/>
      <c r="G20" s="81" t="s">
        <v>49</v>
      </c>
      <c r="H20" s="82"/>
      <c r="I20" s="82"/>
      <c r="J20" s="82"/>
      <c r="K20" s="82"/>
      <c r="L20" s="82"/>
      <c r="M20" s="82"/>
      <c r="N20" s="82"/>
      <c r="O20" s="82"/>
      <c r="P20" s="83"/>
      <c r="Q20" s="16"/>
      <c r="R20" s="8"/>
    </row>
    <row r="21" spans="1:18" ht="13.5" customHeight="1" x14ac:dyDescent="0.25">
      <c r="A21" s="4"/>
      <c r="B21" s="90"/>
      <c r="C21" s="91"/>
      <c r="D21" s="91"/>
      <c r="E21" s="91"/>
      <c r="F21" s="92"/>
      <c r="G21" s="109" t="s">
        <v>54</v>
      </c>
      <c r="H21" s="110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93" t="s">
        <v>20</v>
      </c>
      <c r="C22" s="94"/>
      <c r="D22" s="94"/>
      <c r="E22" s="94"/>
      <c r="F22" s="95"/>
      <c r="G22" s="125" t="s">
        <v>56</v>
      </c>
      <c r="H22" s="126"/>
      <c r="I22" s="126"/>
      <c r="J22" s="126"/>
      <c r="K22" s="126"/>
      <c r="L22" s="126"/>
      <c r="M22" s="126"/>
      <c r="N22" s="126"/>
      <c r="O22" s="126"/>
      <c r="P22" s="127"/>
      <c r="Q22" s="16"/>
      <c r="R22" s="8"/>
    </row>
    <row r="23" spans="1:18" ht="13.5" customHeight="1" x14ac:dyDescent="0.25">
      <c r="A23" s="4"/>
      <c r="B23" s="96"/>
      <c r="C23" s="97"/>
      <c r="D23" s="97"/>
      <c r="E23" s="97"/>
      <c r="F23" s="98"/>
      <c r="G23" s="109" t="s">
        <v>55</v>
      </c>
      <c r="H23" s="110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81" t="s">
        <v>22</v>
      </c>
      <c r="C24" s="82"/>
      <c r="D24" s="82"/>
      <c r="E24" s="82"/>
      <c r="F24" s="83"/>
      <c r="G24" s="111" t="s">
        <v>57</v>
      </c>
      <c r="H24" s="112"/>
      <c r="I24" s="112"/>
      <c r="J24" s="112"/>
      <c r="K24" s="112"/>
      <c r="L24" s="112"/>
      <c r="M24" s="112"/>
      <c r="N24" s="112"/>
      <c r="O24" s="112"/>
      <c r="P24" s="113"/>
      <c r="Q24" s="16"/>
      <c r="R24" s="8"/>
    </row>
    <row r="25" spans="1:18" ht="17.25" customHeight="1" x14ac:dyDescent="0.25">
      <c r="A25" s="4"/>
      <c r="B25" s="90"/>
      <c r="C25" s="91"/>
      <c r="D25" s="91"/>
      <c r="E25" s="91"/>
      <c r="F25" s="92"/>
      <c r="G25" s="109" t="s">
        <v>55</v>
      </c>
      <c r="H25" s="110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7" t="s">
        <v>26</v>
      </c>
      <c r="B28" s="117"/>
      <c r="C28" s="117"/>
      <c r="D28" s="117"/>
      <c r="E28" s="117"/>
      <c r="F28" s="117"/>
    </row>
    <row r="29" spans="1:18" ht="14.25" customHeight="1" x14ac:dyDescent="0.25">
      <c r="A29" s="99" t="s">
        <v>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1" t="s">
        <v>29</v>
      </c>
      <c r="B31" s="77"/>
      <c r="C31" s="77"/>
      <c r="D31" s="77"/>
      <c r="E31" s="77"/>
      <c r="F31" s="78"/>
      <c r="G31" s="78"/>
      <c r="H31" s="8"/>
      <c r="I31" s="8"/>
      <c r="J31" s="8"/>
      <c r="K31" s="8"/>
      <c r="L31" s="121" t="s">
        <v>46</v>
      </c>
      <c r="M31" s="121"/>
      <c r="N31" s="121"/>
      <c r="O31" s="121"/>
      <c r="P31" s="12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15" t="s">
        <v>48</v>
      </c>
      <c r="B33" s="116"/>
      <c r="C33" s="116"/>
      <c r="D33" s="130" t="s">
        <v>58</v>
      </c>
      <c r="E33" s="13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14" t="s">
        <v>30</v>
      </c>
      <c r="C34" s="114"/>
      <c r="D34" s="114"/>
      <c r="E34" s="114"/>
      <c r="F34" s="114"/>
      <c r="G34" s="114"/>
      <c r="H34" s="114"/>
      <c r="I34" s="114"/>
      <c r="J34" s="114"/>
      <c r="K34" s="11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18" t="s">
        <v>32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15" t="s">
        <v>29</v>
      </c>
      <c r="B38" s="116"/>
      <c r="C38" s="116"/>
      <c r="D38" s="116"/>
      <c r="E38" s="116"/>
      <c r="F38" s="19"/>
      <c r="G38" s="8" t="s">
        <v>28</v>
      </c>
      <c r="H38" s="8"/>
      <c r="I38" s="8"/>
      <c r="J38" s="8"/>
      <c r="K38" s="8"/>
      <c r="L38" s="121" t="s">
        <v>46</v>
      </c>
      <c r="M38" s="121"/>
      <c r="N38" s="121"/>
      <c r="O38" s="121"/>
      <c r="P38" s="12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15" t="s">
        <v>34</v>
      </c>
      <c r="B40" s="116"/>
      <c r="C40" s="116"/>
      <c r="D40" s="155" t="str">
        <f>FormUOW!P15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156" t="str">
        <f>FormUOW!Q15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8">
        <f>FormUOW!C1</f>
        <v>0</v>
      </c>
      <c r="J45" s="128"/>
      <c r="K45" s="128"/>
      <c r="L45" s="128"/>
      <c r="M45" s="128"/>
      <c r="N45" s="128"/>
      <c r="O45" s="128"/>
      <c r="P45" s="128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9">
        <f>FormUOW!C2</f>
        <v>0</v>
      </c>
      <c r="G46" s="12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08" t="s">
        <v>50</v>
      </c>
      <c r="D48" s="108"/>
      <c r="E48" s="108"/>
      <c r="F48" s="21"/>
      <c r="G48" s="26" t="s">
        <v>43</v>
      </c>
      <c r="H48" s="45" t="s">
        <v>42</v>
      </c>
      <c r="I48" s="21"/>
      <c r="J48" s="44"/>
      <c r="K48" s="84" t="s">
        <v>60</v>
      </c>
      <c r="L48" s="85"/>
      <c r="M48" s="85"/>
      <c r="N48" s="85"/>
      <c r="O48" s="85"/>
      <c r="P48" s="85"/>
      <c r="Q48" s="86"/>
      <c r="R48" s="47"/>
    </row>
    <row r="49" spans="1:18" ht="15.75" x14ac:dyDescent="0.25">
      <c r="A49" s="4"/>
      <c r="B49" s="8"/>
      <c r="C49" s="77" t="s">
        <v>51</v>
      </c>
      <c r="D49" s="77"/>
      <c r="E49" s="77"/>
      <c r="F49" s="7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7" t="s">
        <v>59</v>
      </c>
      <c r="C50" s="77"/>
      <c r="D50" s="77"/>
      <c r="E50" s="77"/>
      <c r="F50" s="7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3"/>
      <c r="L52" s="124"/>
      <c r="M52" s="12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22" t="s">
        <v>45</v>
      </c>
      <c r="L53" s="80"/>
      <c r="M53" s="8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34:K34"/>
    <mergeCell ref="A36:Q36"/>
    <mergeCell ref="A38:E38"/>
    <mergeCell ref="L38:P38"/>
    <mergeCell ref="A40:C40"/>
    <mergeCell ref="I45:P45"/>
    <mergeCell ref="A28:F28"/>
    <mergeCell ref="A29:P29"/>
    <mergeCell ref="A31:E31"/>
    <mergeCell ref="F31:G31"/>
    <mergeCell ref="L31:P31"/>
    <mergeCell ref="A33:C33"/>
    <mergeCell ref="D33:E33"/>
    <mergeCell ref="B22:F23"/>
    <mergeCell ref="G22:P22"/>
    <mergeCell ref="G23:H23"/>
    <mergeCell ref="B24:F25"/>
    <mergeCell ref="G24:P24"/>
    <mergeCell ref="G25:H25"/>
    <mergeCell ref="D12:F12"/>
    <mergeCell ref="K12:L12"/>
    <mergeCell ref="C17:F17"/>
    <mergeCell ref="B19:F19"/>
    <mergeCell ref="G19:P19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6</xdr:row>
                    <xdr:rowOff>95250</xdr:rowOff>
                  </from>
                  <to>
                    <xdr:col>9</xdr:col>
                    <xdr:colOff>133350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8E50-CF9A-404F-9B0B-519210FD2A0A}">
  <dimension ref="A1:S53"/>
  <sheetViews>
    <sheetView view="pageLayout" topLeftCell="A25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19" s="7" customFormat="1" ht="15.75" customHeight="1" x14ac:dyDescent="0.2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19" s="7" customFormat="1" ht="21" customHeight="1" x14ac:dyDescent="0.25">
      <c r="A3" s="71" t="s">
        <v>2</v>
      </c>
      <c r="B3" s="72"/>
      <c r="C3" s="72"/>
      <c r="D3" s="72"/>
      <c r="E3" s="72"/>
      <c r="F3" s="73"/>
      <c r="G3" s="102">
        <f>FormUOW!B16</f>
        <v>0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</row>
    <row r="4" spans="1:19" s="7" customFormat="1" ht="19.5" customHeight="1" x14ac:dyDescent="0.25">
      <c r="A4" s="71" t="s">
        <v>3</v>
      </c>
      <c r="B4" s="72"/>
      <c r="C4" s="72"/>
      <c r="D4" s="72"/>
      <c r="E4" s="72"/>
      <c r="F4" s="73"/>
      <c r="G4" s="104" t="str">
        <f>FormUOW!C16</f>
        <v>Sila Pilih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</row>
    <row r="5" spans="1:19" s="7" customFormat="1" ht="15" customHeight="1" x14ac:dyDescent="0.25">
      <c r="A5" s="74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01" t="s">
        <v>52</v>
      </c>
      <c r="D8" s="101"/>
      <c r="E8" s="101"/>
      <c r="F8" s="101"/>
      <c r="G8" s="12"/>
      <c r="H8" s="12"/>
      <c r="I8" s="41"/>
      <c r="J8" s="79" t="s">
        <v>36</v>
      </c>
      <c r="K8" s="79"/>
      <c r="L8" s="14" t="s">
        <v>35</v>
      </c>
      <c r="M8" s="14"/>
      <c r="N8" s="14"/>
      <c r="O8" s="106" t="s">
        <v>47</v>
      </c>
      <c r="P8" s="106"/>
      <c r="Q8" s="107"/>
      <c r="R8" s="29"/>
    </row>
    <row r="9" spans="1:19" x14ac:dyDescent="0.25">
      <c r="A9" s="4"/>
      <c r="B9" s="63"/>
      <c r="C9" s="57" t="s">
        <v>21</v>
      </c>
      <c r="D9" s="77" t="s">
        <v>13</v>
      </c>
      <c r="E9" s="77"/>
      <c r="F9" s="77"/>
      <c r="G9" s="8"/>
      <c r="H9" s="55" t="s">
        <v>10</v>
      </c>
      <c r="I9" s="57" t="s">
        <v>24</v>
      </c>
      <c r="J9" s="8"/>
      <c r="K9" s="77" t="s">
        <v>8</v>
      </c>
      <c r="L9" s="77"/>
      <c r="M9" s="8"/>
      <c r="N9" s="8"/>
      <c r="O9" s="8"/>
      <c r="P9" s="8"/>
      <c r="Q9" s="16"/>
      <c r="R9" s="8"/>
    </row>
    <row r="10" spans="1:19" x14ac:dyDescent="0.25">
      <c r="A10" s="4"/>
      <c r="B10" s="63"/>
      <c r="C10" s="57" t="s">
        <v>6</v>
      </c>
      <c r="D10" s="77" t="s">
        <v>14</v>
      </c>
      <c r="E10" s="77"/>
      <c r="F10" s="77"/>
      <c r="G10" s="8"/>
      <c r="H10" s="55" t="s">
        <v>11</v>
      </c>
      <c r="I10" s="3"/>
      <c r="J10" s="8"/>
      <c r="K10" s="77" t="s">
        <v>37</v>
      </c>
      <c r="L10" s="77"/>
      <c r="M10" s="8"/>
      <c r="N10" s="8"/>
      <c r="O10" s="8"/>
      <c r="P10" s="8"/>
      <c r="Q10" s="16"/>
      <c r="R10" s="8"/>
    </row>
    <row r="11" spans="1:19" x14ac:dyDescent="0.25">
      <c r="A11" s="4"/>
      <c r="B11" s="63"/>
      <c r="C11" s="3"/>
      <c r="D11" s="77" t="s">
        <v>15</v>
      </c>
      <c r="E11" s="77"/>
      <c r="F11" s="7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64"/>
      <c r="C12" s="19"/>
      <c r="D12" s="110" t="s">
        <v>16</v>
      </c>
      <c r="E12" s="110"/>
      <c r="F12" s="110"/>
      <c r="G12" s="31"/>
      <c r="H12" s="31"/>
      <c r="I12" s="58"/>
      <c r="J12" s="33" t="s">
        <v>21</v>
      </c>
      <c r="K12" s="80" t="s">
        <v>38</v>
      </c>
      <c r="L12" s="8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7" t="s">
        <v>23</v>
      </c>
      <c r="D17" s="117"/>
      <c r="E17" s="117"/>
      <c r="F17" s="11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7" t="s">
        <v>17</v>
      </c>
      <c r="C19" s="88"/>
      <c r="D19" s="88"/>
      <c r="E19" s="88"/>
      <c r="F19" s="89"/>
      <c r="G19" s="87" t="s">
        <v>18</v>
      </c>
      <c r="H19" s="88"/>
      <c r="I19" s="88"/>
      <c r="J19" s="88"/>
      <c r="K19" s="88"/>
      <c r="L19" s="88"/>
      <c r="M19" s="88"/>
      <c r="N19" s="88"/>
      <c r="O19" s="88"/>
      <c r="P19" s="89"/>
      <c r="Q19" s="16"/>
      <c r="R19" s="8"/>
    </row>
    <row r="20" spans="1:18" ht="13.5" customHeight="1" x14ac:dyDescent="0.25">
      <c r="A20" s="4"/>
      <c r="B20" s="81" t="s">
        <v>19</v>
      </c>
      <c r="C20" s="82"/>
      <c r="D20" s="82"/>
      <c r="E20" s="82"/>
      <c r="F20" s="83"/>
      <c r="G20" s="81" t="s">
        <v>49</v>
      </c>
      <c r="H20" s="82"/>
      <c r="I20" s="82"/>
      <c r="J20" s="82"/>
      <c r="K20" s="82"/>
      <c r="L20" s="82"/>
      <c r="M20" s="82"/>
      <c r="N20" s="82"/>
      <c r="O20" s="82"/>
      <c r="P20" s="83"/>
      <c r="Q20" s="16"/>
      <c r="R20" s="8"/>
    </row>
    <row r="21" spans="1:18" ht="13.5" customHeight="1" x14ac:dyDescent="0.25">
      <c r="A21" s="4"/>
      <c r="B21" s="90"/>
      <c r="C21" s="91"/>
      <c r="D21" s="91"/>
      <c r="E21" s="91"/>
      <c r="F21" s="92"/>
      <c r="G21" s="109" t="s">
        <v>54</v>
      </c>
      <c r="H21" s="110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93" t="s">
        <v>20</v>
      </c>
      <c r="C22" s="94"/>
      <c r="D22" s="94"/>
      <c r="E22" s="94"/>
      <c r="F22" s="95"/>
      <c r="G22" s="125" t="s">
        <v>56</v>
      </c>
      <c r="H22" s="126"/>
      <c r="I22" s="126"/>
      <c r="J22" s="126"/>
      <c r="K22" s="126"/>
      <c r="L22" s="126"/>
      <c r="M22" s="126"/>
      <c r="N22" s="126"/>
      <c r="O22" s="126"/>
      <c r="P22" s="127"/>
      <c r="Q22" s="16"/>
      <c r="R22" s="8"/>
    </row>
    <row r="23" spans="1:18" ht="13.5" customHeight="1" x14ac:dyDescent="0.25">
      <c r="A23" s="4"/>
      <c r="B23" s="96"/>
      <c r="C23" s="97"/>
      <c r="D23" s="97"/>
      <c r="E23" s="97"/>
      <c r="F23" s="98"/>
      <c r="G23" s="109" t="s">
        <v>55</v>
      </c>
      <c r="H23" s="110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81" t="s">
        <v>22</v>
      </c>
      <c r="C24" s="82"/>
      <c r="D24" s="82"/>
      <c r="E24" s="82"/>
      <c r="F24" s="83"/>
      <c r="G24" s="111" t="s">
        <v>57</v>
      </c>
      <c r="H24" s="112"/>
      <c r="I24" s="112"/>
      <c r="J24" s="112"/>
      <c r="K24" s="112"/>
      <c r="L24" s="112"/>
      <c r="M24" s="112"/>
      <c r="N24" s="112"/>
      <c r="O24" s="112"/>
      <c r="P24" s="113"/>
      <c r="Q24" s="16"/>
      <c r="R24" s="8"/>
    </row>
    <row r="25" spans="1:18" ht="17.25" customHeight="1" x14ac:dyDescent="0.25">
      <c r="A25" s="4"/>
      <c r="B25" s="90"/>
      <c r="C25" s="91"/>
      <c r="D25" s="91"/>
      <c r="E25" s="91"/>
      <c r="F25" s="92"/>
      <c r="G25" s="109" t="s">
        <v>55</v>
      </c>
      <c r="H25" s="110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7" t="s">
        <v>26</v>
      </c>
      <c r="B28" s="117"/>
      <c r="C28" s="117"/>
      <c r="D28" s="117"/>
      <c r="E28" s="117"/>
      <c r="F28" s="117"/>
    </row>
    <row r="29" spans="1:18" ht="14.25" customHeight="1" x14ac:dyDescent="0.25">
      <c r="A29" s="99" t="s">
        <v>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1" t="s">
        <v>29</v>
      </c>
      <c r="B31" s="77"/>
      <c r="C31" s="77"/>
      <c r="D31" s="77"/>
      <c r="E31" s="77"/>
      <c r="F31" s="78"/>
      <c r="G31" s="78"/>
      <c r="H31" s="8"/>
      <c r="I31" s="8"/>
      <c r="J31" s="8"/>
      <c r="K31" s="8"/>
      <c r="L31" s="121" t="s">
        <v>46</v>
      </c>
      <c r="M31" s="121"/>
      <c r="N31" s="121"/>
      <c r="O31" s="121"/>
      <c r="P31" s="12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15" t="s">
        <v>48</v>
      </c>
      <c r="B33" s="116"/>
      <c r="C33" s="116"/>
      <c r="D33" s="130" t="s">
        <v>58</v>
      </c>
      <c r="E33" s="13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14" t="s">
        <v>30</v>
      </c>
      <c r="C34" s="114"/>
      <c r="D34" s="114"/>
      <c r="E34" s="114"/>
      <c r="F34" s="114"/>
      <c r="G34" s="114"/>
      <c r="H34" s="114"/>
      <c r="I34" s="114"/>
      <c r="J34" s="114"/>
      <c r="K34" s="11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18" t="s">
        <v>32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15" t="s">
        <v>29</v>
      </c>
      <c r="B38" s="116"/>
      <c r="C38" s="116"/>
      <c r="D38" s="116"/>
      <c r="E38" s="116"/>
      <c r="F38" s="19"/>
      <c r="G38" s="8" t="s">
        <v>28</v>
      </c>
      <c r="H38" s="8"/>
      <c r="I38" s="8"/>
      <c r="J38" s="8"/>
      <c r="K38" s="8"/>
      <c r="L38" s="121" t="s">
        <v>46</v>
      </c>
      <c r="M38" s="121"/>
      <c r="N38" s="121"/>
      <c r="O38" s="121"/>
      <c r="P38" s="12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15" t="s">
        <v>34</v>
      </c>
      <c r="B40" s="116"/>
      <c r="C40" s="116"/>
      <c r="D40" s="155" t="str">
        <f>FormUOW!P16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156" t="str">
        <f>FormUOW!Q16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8">
        <f>FormUOW!C1</f>
        <v>0</v>
      </c>
      <c r="J45" s="128"/>
      <c r="K45" s="128"/>
      <c r="L45" s="128"/>
      <c r="M45" s="128"/>
      <c r="N45" s="128"/>
      <c r="O45" s="128"/>
      <c r="P45" s="128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9">
        <f>FormUOW!C2</f>
        <v>0</v>
      </c>
      <c r="G46" s="12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08" t="s">
        <v>50</v>
      </c>
      <c r="D48" s="108"/>
      <c r="E48" s="108"/>
      <c r="F48" s="21"/>
      <c r="G48" s="26" t="s">
        <v>43</v>
      </c>
      <c r="H48" s="45" t="s">
        <v>42</v>
      </c>
      <c r="I48" s="21"/>
      <c r="J48" s="44"/>
      <c r="K48" s="84" t="s">
        <v>60</v>
      </c>
      <c r="L48" s="85"/>
      <c r="M48" s="85"/>
      <c r="N48" s="85"/>
      <c r="O48" s="85"/>
      <c r="P48" s="85"/>
      <c r="Q48" s="86"/>
      <c r="R48" s="47"/>
    </row>
    <row r="49" spans="1:18" ht="15.75" x14ac:dyDescent="0.25">
      <c r="A49" s="4"/>
      <c r="B49" s="8"/>
      <c r="C49" s="77" t="s">
        <v>51</v>
      </c>
      <c r="D49" s="77"/>
      <c r="E49" s="77"/>
      <c r="F49" s="7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7" t="s">
        <v>59</v>
      </c>
      <c r="C50" s="77"/>
      <c r="D50" s="77"/>
      <c r="E50" s="77"/>
      <c r="F50" s="7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3"/>
      <c r="L52" s="124"/>
      <c r="M52" s="12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22" t="s">
        <v>45</v>
      </c>
      <c r="L53" s="80"/>
      <c r="M53" s="8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34:K34"/>
    <mergeCell ref="A36:Q36"/>
    <mergeCell ref="A38:E38"/>
    <mergeCell ref="L38:P38"/>
    <mergeCell ref="A40:C40"/>
    <mergeCell ref="I45:P45"/>
    <mergeCell ref="A28:F28"/>
    <mergeCell ref="A29:P29"/>
    <mergeCell ref="A31:E31"/>
    <mergeCell ref="F31:G31"/>
    <mergeCell ref="L31:P31"/>
    <mergeCell ref="A33:C33"/>
    <mergeCell ref="D33:E33"/>
    <mergeCell ref="B22:F23"/>
    <mergeCell ref="G22:P22"/>
    <mergeCell ref="G23:H23"/>
    <mergeCell ref="B24:F25"/>
    <mergeCell ref="G24:P24"/>
    <mergeCell ref="G25:H25"/>
    <mergeCell ref="D12:F12"/>
    <mergeCell ref="K12:L12"/>
    <mergeCell ref="C17:F17"/>
    <mergeCell ref="B19:F19"/>
    <mergeCell ref="G19:P19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58C6-BE8C-41FF-83A2-15F149310C86}">
  <dimension ref="A1:S53"/>
  <sheetViews>
    <sheetView view="pageLayout" topLeftCell="A22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19" s="7" customFormat="1" ht="15.75" customHeight="1" x14ac:dyDescent="0.2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19" s="7" customFormat="1" ht="21" customHeight="1" x14ac:dyDescent="0.25">
      <c r="A3" s="71" t="s">
        <v>2</v>
      </c>
      <c r="B3" s="72"/>
      <c r="C3" s="72"/>
      <c r="D3" s="72"/>
      <c r="E3" s="72"/>
      <c r="F3" s="73"/>
      <c r="G3" s="102">
        <f>FormUOW!B17</f>
        <v>0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</row>
    <row r="4" spans="1:19" s="7" customFormat="1" ht="19.5" customHeight="1" x14ac:dyDescent="0.25">
      <c r="A4" s="71" t="s">
        <v>3</v>
      </c>
      <c r="B4" s="72"/>
      <c r="C4" s="72"/>
      <c r="D4" s="72"/>
      <c r="E4" s="72"/>
      <c r="F4" s="73"/>
      <c r="G4" s="104" t="str">
        <f>FormUOW!C17</f>
        <v>Sila Pilih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</row>
    <row r="5" spans="1:19" s="7" customFormat="1" ht="15" customHeight="1" x14ac:dyDescent="0.25">
      <c r="A5" s="74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01" t="s">
        <v>52</v>
      </c>
      <c r="D8" s="101"/>
      <c r="E8" s="101"/>
      <c r="F8" s="101"/>
      <c r="G8" s="12"/>
      <c r="H8" s="12"/>
      <c r="I8" s="41"/>
      <c r="J8" s="79" t="s">
        <v>36</v>
      </c>
      <c r="K8" s="79"/>
      <c r="L8" s="14" t="s">
        <v>35</v>
      </c>
      <c r="M8" s="14"/>
      <c r="N8" s="14"/>
      <c r="O8" s="106" t="s">
        <v>47</v>
      </c>
      <c r="P8" s="106"/>
      <c r="Q8" s="107"/>
      <c r="R8" s="29"/>
    </row>
    <row r="9" spans="1:19" x14ac:dyDescent="0.25">
      <c r="A9" s="4"/>
      <c r="B9" s="63"/>
      <c r="C9" s="57" t="s">
        <v>21</v>
      </c>
      <c r="D9" s="77" t="s">
        <v>13</v>
      </c>
      <c r="E9" s="77"/>
      <c r="F9" s="77"/>
      <c r="G9" s="8"/>
      <c r="H9" s="55" t="s">
        <v>10</v>
      </c>
      <c r="I9" s="57" t="s">
        <v>24</v>
      </c>
      <c r="J9" s="8"/>
      <c r="K9" s="77" t="s">
        <v>8</v>
      </c>
      <c r="L9" s="77"/>
      <c r="M9" s="8"/>
      <c r="N9" s="8"/>
      <c r="O9" s="8"/>
      <c r="P9" s="8"/>
      <c r="Q9" s="16"/>
      <c r="R9" s="8"/>
    </row>
    <row r="10" spans="1:19" x14ac:dyDescent="0.25">
      <c r="A10" s="4"/>
      <c r="B10" s="63"/>
      <c r="C10" s="57" t="s">
        <v>6</v>
      </c>
      <c r="D10" s="77" t="s">
        <v>14</v>
      </c>
      <c r="E10" s="77"/>
      <c r="F10" s="77"/>
      <c r="G10" s="8"/>
      <c r="H10" s="55" t="s">
        <v>11</v>
      </c>
      <c r="I10" s="3"/>
      <c r="J10" s="8"/>
      <c r="K10" s="77" t="s">
        <v>37</v>
      </c>
      <c r="L10" s="77"/>
      <c r="M10" s="8"/>
      <c r="N10" s="8"/>
      <c r="O10" s="8"/>
      <c r="P10" s="8"/>
      <c r="Q10" s="16"/>
      <c r="R10" s="8"/>
    </row>
    <row r="11" spans="1:19" x14ac:dyDescent="0.25">
      <c r="A11" s="4"/>
      <c r="B11" s="63"/>
      <c r="C11" s="3"/>
      <c r="D11" s="77" t="s">
        <v>15</v>
      </c>
      <c r="E11" s="77"/>
      <c r="F11" s="7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64"/>
      <c r="C12" s="19"/>
      <c r="D12" s="110" t="s">
        <v>16</v>
      </c>
      <c r="E12" s="110"/>
      <c r="F12" s="110"/>
      <c r="G12" s="31"/>
      <c r="H12" s="31"/>
      <c r="I12" s="58"/>
      <c r="J12" s="33" t="s">
        <v>21</v>
      </c>
      <c r="K12" s="80" t="s">
        <v>38</v>
      </c>
      <c r="L12" s="8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7" t="s">
        <v>23</v>
      </c>
      <c r="D17" s="117"/>
      <c r="E17" s="117"/>
      <c r="F17" s="11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7" t="s">
        <v>17</v>
      </c>
      <c r="C19" s="88"/>
      <c r="D19" s="88"/>
      <c r="E19" s="88"/>
      <c r="F19" s="89"/>
      <c r="G19" s="87" t="s">
        <v>18</v>
      </c>
      <c r="H19" s="88"/>
      <c r="I19" s="88"/>
      <c r="J19" s="88"/>
      <c r="K19" s="88"/>
      <c r="L19" s="88"/>
      <c r="M19" s="88"/>
      <c r="N19" s="88"/>
      <c r="O19" s="88"/>
      <c r="P19" s="89"/>
      <c r="Q19" s="16"/>
      <c r="R19" s="8"/>
    </row>
    <row r="20" spans="1:18" ht="13.5" customHeight="1" x14ac:dyDescent="0.25">
      <c r="A20" s="4"/>
      <c r="B20" s="81" t="s">
        <v>19</v>
      </c>
      <c r="C20" s="82"/>
      <c r="D20" s="82"/>
      <c r="E20" s="82"/>
      <c r="F20" s="83"/>
      <c r="G20" s="81" t="s">
        <v>49</v>
      </c>
      <c r="H20" s="82"/>
      <c r="I20" s="82"/>
      <c r="J20" s="82"/>
      <c r="K20" s="82"/>
      <c r="L20" s="82"/>
      <c r="M20" s="82"/>
      <c r="N20" s="82"/>
      <c r="O20" s="82"/>
      <c r="P20" s="83"/>
      <c r="Q20" s="16"/>
      <c r="R20" s="8"/>
    </row>
    <row r="21" spans="1:18" ht="13.5" customHeight="1" x14ac:dyDescent="0.25">
      <c r="A21" s="4"/>
      <c r="B21" s="90"/>
      <c r="C21" s="91"/>
      <c r="D21" s="91"/>
      <c r="E21" s="91"/>
      <c r="F21" s="92"/>
      <c r="G21" s="109" t="s">
        <v>54</v>
      </c>
      <c r="H21" s="110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93" t="s">
        <v>20</v>
      </c>
      <c r="C22" s="94"/>
      <c r="D22" s="94"/>
      <c r="E22" s="94"/>
      <c r="F22" s="95"/>
      <c r="G22" s="125" t="s">
        <v>56</v>
      </c>
      <c r="H22" s="126"/>
      <c r="I22" s="126"/>
      <c r="J22" s="126"/>
      <c r="K22" s="126"/>
      <c r="L22" s="126"/>
      <c r="M22" s="126"/>
      <c r="N22" s="126"/>
      <c r="O22" s="126"/>
      <c r="P22" s="127"/>
      <c r="Q22" s="16"/>
      <c r="R22" s="8"/>
    </row>
    <row r="23" spans="1:18" ht="13.5" customHeight="1" x14ac:dyDescent="0.25">
      <c r="A23" s="4"/>
      <c r="B23" s="96"/>
      <c r="C23" s="97"/>
      <c r="D23" s="97"/>
      <c r="E23" s="97"/>
      <c r="F23" s="98"/>
      <c r="G23" s="109" t="s">
        <v>55</v>
      </c>
      <c r="H23" s="110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81" t="s">
        <v>22</v>
      </c>
      <c r="C24" s="82"/>
      <c r="D24" s="82"/>
      <c r="E24" s="82"/>
      <c r="F24" s="83"/>
      <c r="G24" s="111" t="s">
        <v>57</v>
      </c>
      <c r="H24" s="112"/>
      <c r="I24" s="112"/>
      <c r="J24" s="112"/>
      <c r="K24" s="112"/>
      <c r="L24" s="112"/>
      <c r="M24" s="112"/>
      <c r="N24" s="112"/>
      <c r="O24" s="112"/>
      <c r="P24" s="113"/>
      <c r="Q24" s="16"/>
      <c r="R24" s="8"/>
    </row>
    <row r="25" spans="1:18" ht="17.25" customHeight="1" x14ac:dyDescent="0.25">
      <c r="A25" s="4"/>
      <c r="B25" s="90"/>
      <c r="C25" s="91"/>
      <c r="D25" s="91"/>
      <c r="E25" s="91"/>
      <c r="F25" s="92"/>
      <c r="G25" s="109" t="s">
        <v>55</v>
      </c>
      <c r="H25" s="110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7" t="s">
        <v>26</v>
      </c>
      <c r="B28" s="117"/>
      <c r="C28" s="117"/>
      <c r="D28" s="117"/>
      <c r="E28" s="117"/>
      <c r="F28" s="117"/>
    </row>
    <row r="29" spans="1:18" ht="14.25" customHeight="1" x14ac:dyDescent="0.25">
      <c r="A29" s="99" t="s">
        <v>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1" t="s">
        <v>29</v>
      </c>
      <c r="B31" s="77"/>
      <c r="C31" s="77"/>
      <c r="D31" s="77"/>
      <c r="E31" s="77"/>
      <c r="F31" s="78"/>
      <c r="G31" s="78"/>
      <c r="H31" s="8"/>
      <c r="I31" s="8"/>
      <c r="J31" s="8"/>
      <c r="K31" s="8"/>
      <c r="L31" s="121" t="s">
        <v>46</v>
      </c>
      <c r="M31" s="121"/>
      <c r="N31" s="121"/>
      <c r="O31" s="121"/>
      <c r="P31" s="12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15" t="s">
        <v>48</v>
      </c>
      <c r="B33" s="116"/>
      <c r="C33" s="116"/>
      <c r="D33" s="130" t="s">
        <v>58</v>
      </c>
      <c r="E33" s="13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14" t="s">
        <v>30</v>
      </c>
      <c r="C34" s="114"/>
      <c r="D34" s="114"/>
      <c r="E34" s="114"/>
      <c r="F34" s="114"/>
      <c r="G34" s="114"/>
      <c r="H34" s="114"/>
      <c r="I34" s="114"/>
      <c r="J34" s="114"/>
      <c r="K34" s="11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18" t="s">
        <v>32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15" t="s">
        <v>29</v>
      </c>
      <c r="B38" s="116"/>
      <c r="C38" s="116"/>
      <c r="D38" s="116"/>
      <c r="E38" s="116"/>
      <c r="F38" s="19"/>
      <c r="G38" s="8" t="s">
        <v>28</v>
      </c>
      <c r="H38" s="8"/>
      <c r="I38" s="8"/>
      <c r="J38" s="8"/>
      <c r="K38" s="8"/>
      <c r="L38" s="121" t="s">
        <v>46</v>
      </c>
      <c r="M38" s="121"/>
      <c r="N38" s="121"/>
      <c r="O38" s="121"/>
      <c r="P38" s="12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15" t="s">
        <v>34</v>
      </c>
      <c r="B40" s="116"/>
      <c r="C40" s="116"/>
      <c r="D40" s="155" t="str">
        <f>FormUOW!P17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156" t="str">
        <f>FormUOW!Q17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8">
        <f>FormUOW!C1</f>
        <v>0</v>
      </c>
      <c r="J45" s="128"/>
      <c r="K45" s="128"/>
      <c r="L45" s="128"/>
      <c r="M45" s="128"/>
      <c r="N45" s="128"/>
      <c r="O45" s="128"/>
      <c r="P45" s="128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9">
        <f>FormUOW!C2</f>
        <v>0</v>
      </c>
      <c r="G46" s="12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08" t="s">
        <v>50</v>
      </c>
      <c r="D48" s="108"/>
      <c r="E48" s="108"/>
      <c r="F48" s="21"/>
      <c r="G48" s="26" t="s">
        <v>43</v>
      </c>
      <c r="H48" s="45" t="s">
        <v>42</v>
      </c>
      <c r="I48" s="21"/>
      <c r="J48" s="44"/>
      <c r="K48" s="84" t="s">
        <v>60</v>
      </c>
      <c r="L48" s="85"/>
      <c r="M48" s="85"/>
      <c r="N48" s="85"/>
      <c r="O48" s="85"/>
      <c r="P48" s="85"/>
      <c r="Q48" s="86"/>
      <c r="R48" s="47"/>
    </row>
    <row r="49" spans="1:18" ht="15.75" x14ac:dyDescent="0.25">
      <c r="A49" s="4"/>
      <c r="B49" s="8"/>
      <c r="C49" s="77" t="s">
        <v>51</v>
      </c>
      <c r="D49" s="77"/>
      <c r="E49" s="77"/>
      <c r="F49" s="7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7" t="s">
        <v>59</v>
      </c>
      <c r="C50" s="77"/>
      <c r="D50" s="77"/>
      <c r="E50" s="77"/>
      <c r="F50" s="7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3"/>
      <c r="L52" s="124"/>
      <c r="M52" s="12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22" t="s">
        <v>45</v>
      </c>
      <c r="L53" s="80"/>
      <c r="M53" s="8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34:K34"/>
    <mergeCell ref="A36:Q36"/>
    <mergeCell ref="A38:E38"/>
    <mergeCell ref="L38:P38"/>
    <mergeCell ref="A40:C40"/>
    <mergeCell ref="I45:P45"/>
    <mergeCell ref="A28:F28"/>
    <mergeCell ref="A29:P29"/>
    <mergeCell ref="A31:E31"/>
    <mergeCell ref="F31:G31"/>
    <mergeCell ref="L31:P31"/>
    <mergeCell ref="A33:C33"/>
    <mergeCell ref="D33:E33"/>
    <mergeCell ref="B22:F23"/>
    <mergeCell ref="G22:P22"/>
    <mergeCell ref="G23:H23"/>
    <mergeCell ref="B24:F25"/>
    <mergeCell ref="G24:P24"/>
    <mergeCell ref="G25:H25"/>
    <mergeCell ref="D12:F12"/>
    <mergeCell ref="K12:L12"/>
    <mergeCell ref="C17:F17"/>
    <mergeCell ref="B19:F19"/>
    <mergeCell ref="G19:P19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2634-DE48-46CB-AD44-463392BA1D8B}">
  <dimension ref="A1:S53"/>
  <sheetViews>
    <sheetView view="pageLayout" topLeftCell="A28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19" s="7" customFormat="1" ht="15.75" customHeight="1" x14ac:dyDescent="0.2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19" s="7" customFormat="1" ht="21" customHeight="1" x14ac:dyDescent="0.25">
      <c r="A3" s="71" t="s">
        <v>2</v>
      </c>
      <c r="B3" s="72"/>
      <c r="C3" s="72"/>
      <c r="D3" s="72"/>
      <c r="E3" s="72"/>
      <c r="F3" s="73"/>
      <c r="G3" s="102">
        <f>FormUOW!B18</f>
        <v>0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</row>
    <row r="4" spans="1:19" s="7" customFormat="1" ht="19.5" customHeight="1" x14ac:dyDescent="0.25">
      <c r="A4" s="71" t="s">
        <v>3</v>
      </c>
      <c r="B4" s="72"/>
      <c r="C4" s="72"/>
      <c r="D4" s="72"/>
      <c r="E4" s="72"/>
      <c r="F4" s="73"/>
      <c r="G4" s="104" t="str">
        <f>FormUOW!C18</f>
        <v>Sila Pilih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</row>
    <row r="5" spans="1:19" s="7" customFormat="1" ht="15" customHeight="1" x14ac:dyDescent="0.25">
      <c r="A5" s="74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01" t="s">
        <v>52</v>
      </c>
      <c r="D8" s="101"/>
      <c r="E8" s="101"/>
      <c r="F8" s="101"/>
      <c r="G8" s="12"/>
      <c r="H8" s="12"/>
      <c r="I8" s="41"/>
      <c r="J8" s="79" t="s">
        <v>36</v>
      </c>
      <c r="K8" s="79"/>
      <c r="L8" s="14" t="s">
        <v>35</v>
      </c>
      <c r="M8" s="14"/>
      <c r="N8" s="14"/>
      <c r="O8" s="106" t="s">
        <v>47</v>
      </c>
      <c r="P8" s="106"/>
      <c r="Q8" s="107"/>
      <c r="R8" s="29"/>
    </row>
    <row r="9" spans="1:19" x14ac:dyDescent="0.25">
      <c r="A9" s="4"/>
      <c r="B9" s="63"/>
      <c r="C9" s="57" t="s">
        <v>21</v>
      </c>
      <c r="D9" s="77" t="s">
        <v>13</v>
      </c>
      <c r="E9" s="77"/>
      <c r="F9" s="77"/>
      <c r="G9" s="8"/>
      <c r="H9" s="55" t="s">
        <v>10</v>
      </c>
      <c r="I9" s="57" t="s">
        <v>24</v>
      </c>
      <c r="J9" s="8"/>
      <c r="K9" s="77" t="s">
        <v>8</v>
      </c>
      <c r="L9" s="77"/>
      <c r="M9" s="8"/>
      <c r="N9" s="8"/>
      <c r="O9" s="8"/>
      <c r="P9" s="8"/>
      <c r="Q9" s="16"/>
      <c r="R9" s="8"/>
    </row>
    <row r="10" spans="1:19" x14ac:dyDescent="0.25">
      <c r="A10" s="4"/>
      <c r="B10" s="63"/>
      <c r="C10" s="57" t="s">
        <v>6</v>
      </c>
      <c r="D10" s="77" t="s">
        <v>14</v>
      </c>
      <c r="E10" s="77"/>
      <c r="F10" s="77"/>
      <c r="G10" s="8"/>
      <c r="H10" s="55" t="s">
        <v>11</v>
      </c>
      <c r="I10" s="3"/>
      <c r="J10" s="8"/>
      <c r="K10" s="77" t="s">
        <v>37</v>
      </c>
      <c r="L10" s="77"/>
      <c r="M10" s="8"/>
      <c r="N10" s="8"/>
      <c r="O10" s="8"/>
      <c r="P10" s="8"/>
      <c r="Q10" s="16"/>
      <c r="R10" s="8"/>
    </row>
    <row r="11" spans="1:19" x14ac:dyDescent="0.25">
      <c r="A11" s="4"/>
      <c r="B11" s="63"/>
      <c r="C11" s="3"/>
      <c r="D11" s="77" t="s">
        <v>15</v>
      </c>
      <c r="E11" s="77"/>
      <c r="F11" s="7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64"/>
      <c r="C12" s="19"/>
      <c r="D12" s="110" t="s">
        <v>16</v>
      </c>
      <c r="E12" s="110"/>
      <c r="F12" s="110"/>
      <c r="G12" s="31"/>
      <c r="H12" s="31"/>
      <c r="I12" s="58"/>
      <c r="J12" s="33" t="s">
        <v>21</v>
      </c>
      <c r="K12" s="80" t="s">
        <v>38</v>
      </c>
      <c r="L12" s="8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7" t="s">
        <v>23</v>
      </c>
      <c r="D17" s="117"/>
      <c r="E17" s="117"/>
      <c r="F17" s="11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7" t="s">
        <v>17</v>
      </c>
      <c r="C19" s="88"/>
      <c r="D19" s="88"/>
      <c r="E19" s="88"/>
      <c r="F19" s="89"/>
      <c r="G19" s="87" t="s">
        <v>18</v>
      </c>
      <c r="H19" s="88"/>
      <c r="I19" s="88"/>
      <c r="J19" s="88"/>
      <c r="K19" s="88"/>
      <c r="L19" s="88"/>
      <c r="M19" s="88"/>
      <c r="N19" s="88"/>
      <c r="O19" s="88"/>
      <c r="P19" s="89"/>
      <c r="Q19" s="16"/>
      <c r="R19" s="8"/>
    </row>
    <row r="20" spans="1:18" ht="13.5" customHeight="1" x14ac:dyDescent="0.25">
      <c r="A20" s="4"/>
      <c r="B20" s="81" t="s">
        <v>19</v>
      </c>
      <c r="C20" s="82"/>
      <c r="D20" s="82"/>
      <c r="E20" s="82"/>
      <c r="F20" s="83"/>
      <c r="G20" s="81" t="s">
        <v>49</v>
      </c>
      <c r="H20" s="82"/>
      <c r="I20" s="82"/>
      <c r="J20" s="82"/>
      <c r="K20" s="82"/>
      <c r="L20" s="82"/>
      <c r="M20" s="82"/>
      <c r="N20" s="82"/>
      <c r="O20" s="82"/>
      <c r="P20" s="83"/>
      <c r="Q20" s="16"/>
      <c r="R20" s="8"/>
    </row>
    <row r="21" spans="1:18" ht="13.5" customHeight="1" x14ac:dyDescent="0.25">
      <c r="A21" s="4"/>
      <c r="B21" s="90"/>
      <c r="C21" s="91"/>
      <c r="D21" s="91"/>
      <c r="E21" s="91"/>
      <c r="F21" s="92"/>
      <c r="G21" s="109" t="s">
        <v>54</v>
      </c>
      <c r="H21" s="110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93" t="s">
        <v>20</v>
      </c>
      <c r="C22" s="94"/>
      <c r="D22" s="94"/>
      <c r="E22" s="94"/>
      <c r="F22" s="95"/>
      <c r="G22" s="125" t="s">
        <v>56</v>
      </c>
      <c r="H22" s="126"/>
      <c r="I22" s="126"/>
      <c r="J22" s="126"/>
      <c r="K22" s="126"/>
      <c r="L22" s="126"/>
      <c r="M22" s="126"/>
      <c r="N22" s="126"/>
      <c r="O22" s="126"/>
      <c r="P22" s="127"/>
      <c r="Q22" s="16"/>
      <c r="R22" s="8"/>
    </row>
    <row r="23" spans="1:18" ht="13.5" customHeight="1" x14ac:dyDescent="0.25">
      <c r="A23" s="4"/>
      <c r="B23" s="96"/>
      <c r="C23" s="97"/>
      <c r="D23" s="97"/>
      <c r="E23" s="97"/>
      <c r="F23" s="98"/>
      <c r="G23" s="109" t="s">
        <v>55</v>
      </c>
      <c r="H23" s="110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81" t="s">
        <v>22</v>
      </c>
      <c r="C24" s="82"/>
      <c r="D24" s="82"/>
      <c r="E24" s="82"/>
      <c r="F24" s="83"/>
      <c r="G24" s="111" t="s">
        <v>57</v>
      </c>
      <c r="H24" s="112"/>
      <c r="I24" s="112"/>
      <c r="J24" s="112"/>
      <c r="K24" s="112"/>
      <c r="L24" s="112"/>
      <c r="M24" s="112"/>
      <c r="N24" s="112"/>
      <c r="O24" s="112"/>
      <c r="P24" s="113"/>
      <c r="Q24" s="16"/>
      <c r="R24" s="8"/>
    </row>
    <row r="25" spans="1:18" ht="17.25" customHeight="1" x14ac:dyDescent="0.25">
      <c r="A25" s="4"/>
      <c r="B25" s="90"/>
      <c r="C25" s="91"/>
      <c r="D25" s="91"/>
      <c r="E25" s="91"/>
      <c r="F25" s="92"/>
      <c r="G25" s="109" t="s">
        <v>55</v>
      </c>
      <c r="H25" s="110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7" t="s">
        <v>26</v>
      </c>
      <c r="B28" s="117"/>
      <c r="C28" s="117"/>
      <c r="D28" s="117"/>
      <c r="E28" s="117"/>
      <c r="F28" s="117"/>
    </row>
    <row r="29" spans="1:18" ht="14.25" customHeight="1" x14ac:dyDescent="0.25">
      <c r="A29" s="99" t="s">
        <v>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1" t="s">
        <v>29</v>
      </c>
      <c r="B31" s="77"/>
      <c r="C31" s="77"/>
      <c r="D31" s="77"/>
      <c r="E31" s="77"/>
      <c r="F31" s="78"/>
      <c r="G31" s="78"/>
      <c r="H31" s="8"/>
      <c r="I31" s="8"/>
      <c r="J31" s="8"/>
      <c r="K31" s="8"/>
      <c r="L31" s="121" t="s">
        <v>46</v>
      </c>
      <c r="M31" s="121"/>
      <c r="N31" s="121"/>
      <c r="O31" s="121"/>
      <c r="P31" s="12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15" t="s">
        <v>48</v>
      </c>
      <c r="B33" s="116"/>
      <c r="C33" s="116"/>
      <c r="D33" s="130" t="s">
        <v>58</v>
      </c>
      <c r="E33" s="13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14" t="s">
        <v>30</v>
      </c>
      <c r="C34" s="114"/>
      <c r="D34" s="114"/>
      <c r="E34" s="114"/>
      <c r="F34" s="114"/>
      <c r="G34" s="114"/>
      <c r="H34" s="114"/>
      <c r="I34" s="114"/>
      <c r="J34" s="114"/>
      <c r="K34" s="11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18" t="s">
        <v>32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15" t="s">
        <v>29</v>
      </c>
      <c r="B38" s="116"/>
      <c r="C38" s="116"/>
      <c r="D38" s="116"/>
      <c r="E38" s="116"/>
      <c r="F38" s="19"/>
      <c r="G38" s="8" t="s">
        <v>28</v>
      </c>
      <c r="H38" s="8"/>
      <c r="I38" s="8"/>
      <c r="J38" s="8"/>
      <c r="K38" s="8"/>
      <c r="L38" s="121" t="s">
        <v>46</v>
      </c>
      <c r="M38" s="121"/>
      <c r="N38" s="121"/>
      <c r="O38" s="121"/>
      <c r="P38" s="12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15" t="s">
        <v>34</v>
      </c>
      <c r="B40" s="116"/>
      <c r="C40" s="116"/>
      <c r="D40" s="155" t="str">
        <f>FormUOW!P18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156" t="str">
        <f>FormUOW!Q18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8">
        <f>FormUOW!C1</f>
        <v>0</v>
      </c>
      <c r="J45" s="128"/>
      <c r="K45" s="128"/>
      <c r="L45" s="128"/>
      <c r="M45" s="128"/>
      <c r="N45" s="128"/>
      <c r="O45" s="128"/>
      <c r="P45" s="128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9">
        <f>FormUOW!C2</f>
        <v>0</v>
      </c>
      <c r="G46" s="12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08" t="s">
        <v>50</v>
      </c>
      <c r="D48" s="108"/>
      <c r="E48" s="108"/>
      <c r="F48" s="21"/>
      <c r="G48" s="26" t="s">
        <v>43</v>
      </c>
      <c r="H48" s="45" t="s">
        <v>42</v>
      </c>
      <c r="I48" s="21"/>
      <c r="J48" s="44"/>
      <c r="K48" s="84" t="s">
        <v>60</v>
      </c>
      <c r="L48" s="85"/>
      <c r="M48" s="85"/>
      <c r="N48" s="85"/>
      <c r="O48" s="85"/>
      <c r="P48" s="85"/>
      <c r="Q48" s="86"/>
      <c r="R48" s="47"/>
    </row>
    <row r="49" spans="1:18" ht="15.75" x14ac:dyDescent="0.25">
      <c r="A49" s="4"/>
      <c r="B49" s="8"/>
      <c r="C49" s="77" t="s">
        <v>51</v>
      </c>
      <c r="D49" s="77"/>
      <c r="E49" s="77"/>
      <c r="F49" s="7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7" t="s">
        <v>59</v>
      </c>
      <c r="C50" s="77"/>
      <c r="D50" s="77"/>
      <c r="E50" s="77"/>
      <c r="F50" s="7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3"/>
      <c r="L52" s="124"/>
      <c r="M52" s="12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22" t="s">
        <v>45</v>
      </c>
      <c r="L53" s="80"/>
      <c r="M53" s="8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34:K34"/>
    <mergeCell ref="A36:Q36"/>
    <mergeCell ref="A38:E38"/>
    <mergeCell ref="L38:P38"/>
    <mergeCell ref="A40:C40"/>
    <mergeCell ref="I45:P45"/>
    <mergeCell ref="A28:F28"/>
    <mergeCell ref="A29:P29"/>
    <mergeCell ref="A31:E31"/>
    <mergeCell ref="F31:G31"/>
    <mergeCell ref="L31:P31"/>
    <mergeCell ref="A33:C33"/>
    <mergeCell ref="D33:E33"/>
    <mergeCell ref="B22:F23"/>
    <mergeCell ref="G22:P22"/>
    <mergeCell ref="G23:H23"/>
    <mergeCell ref="B24:F25"/>
    <mergeCell ref="G24:P24"/>
    <mergeCell ref="G25:H25"/>
    <mergeCell ref="D12:F12"/>
    <mergeCell ref="K12:L12"/>
    <mergeCell ref="C17:F17"/>
    <mergeCell ref="B19:F19"/>
    <mergeCell ref="G19:P19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C206-F1D1-4948-A6C1-1A4748D0E0C8}">
  <dimension ref="A1:S53"/>
  <sheetViews>
    <sheetView view="pageLayout" topLeftCell="A31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19" s="7" customFormat="1" ht="15.75" customHeight="1" x14ac:dyDescent="0.2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19" s="7" customFormat="1" ht="21" customHeight="1" x14ac:dyDescent="0.25">
      <c r="A3" s="71" t="s">
        <v>2</v>
      </c>
      <c r="B3" s="72"/>
      <c r="C3" s="72"/>
      <c r="D3" s="72"/>
      <c r="E3" s="72"/>
      <c r="F3" s="73"/>
      <c r="G3" s="102">
        <f>FormUOW!B19</f>
        <v>0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</row>
    <row r="4" spans="1:19" s="7" customFormat="1" ht="19.5" customHeight="1" x14ac:dyDescent="0.25">
      <c r="A4" s="71" t="s">
        <v>3</v>
      </c>
      <c r="B4" s="72"/>
      <c r="C4" s="72"/>
      <c r="D4" s="72"/>
      <c r="E4" s="72"/>
      <c r="F4" s="73"/>
      <c r="G4" s="104" t="str">
        <f>FormUOW!C19</f>
        <v>Sila Pilih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</row>
    <row r="5" spans="1:19" s="7" customFormat="1" ht="15" customHeight="1" x14ac:dyDescent="0.25">
      <c r="A5" s="74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01" t="s">
        <v>52</v>
      </c>
      <c r="D8" s="101"/>
      <c r="E8" s="101"/>
      <c r="F8" s="101"/>
      <c r="G8" s="12"/>
      <c r="H8" s="12"/>
      <c r="I8" s="41"/>
      <c r="J8" s="79" t="s">
        <v>36</v>
      </c>
      <c r="K8" s="79"/>
      <c r="L8" s="14" t="s">
        <v>35</v>
      </c>
      <c r="M8" s="14"/>
      <c r="N8" s="14"/>
      <c r="O8" s="106" t="s">
        <v>47</v>
      </c>
      <c r="P8" s="106"/>
      <c r="Q8" s="107"/>
      <c r="R8" s="29"/>
    </row>
    <row r="9" spans="1:19" x14ac:dyDescent="0.25">
      <c r="A9" s="4"/>
      <c r="B9" s="63"/>
      <c r="C9" s="57" t="s">
        <v>21</v>
      </c>
      <c r="D9" s="77" t="s">
        <v>13</v>
      </c>
      <c r="E9" s="77"/>
      <c r="F9" s="77"/>
      <c r="G9" s="8"/>
      <c r="H9" s="55" t="s">
        <v>10</v>
      </c>
      <c r="I9" s="57" t="s">
        <v>24</v>
      </c>
      <c r="J9" s="8"/>
      <c r="K9" s="77" t="s">
        <v>8</v>
      </c>
      <c r="L9" s="77"/>
      <c r="M9" s="8"/>
      <c r="N9" s="8"/>
      <c r="O9" s="8"/>
      <c r="P9" s="8"/>
      <c r="Q9" s="16"/>
      <c r="R9" s="8"/>
    </row>
    <row r="10" spans="1:19" x14ac:dyDescent="0.25">
      <c r="A10" s="4"/>
      <c r="B10" s="63"/>
      <c r="C10" s="57" t="s">
        <v>6</v>
      </c>
      <c r="D10" s="77" t="s">
        <v>14</v>
      </c>
      <c r="E10" s="77"/>
      <c r="F10" s="77"/>
      <c r="G10" s="8"/>
      <c r="H10" s="55" t="s">
        <v>11</v>
      </c>
      <c r="I10" s="3"/>
      <c r="J10" s="8"/>
      <c r="K10" s="77" t="s">
        <v>37</v>
      </c>
      <c r="L10" s="77"/>
      <c r="M10" s="8"/>
      <c r="N10" s="8"/>
      <c r="O10" s="8"/>
      <c r="P10" s="8"/>
      <c r="Q10" s="16"/>
      <c r="R10" s="8"/>
    </row>
    <row r="11" spans="1:19" x14ac:dyDescent="0.25">
      <c r="A11" s="4"/>
      <c r="B11" s="63"/>
      <c r="C11" s="3"/>
      <c r="D11" s="77" t="s">
        <v>15</v>
      </c>
      <c r="E11" s="77"/>
      <c r="F11" s="7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64"/>
      <c r="C12" s="19"/>
      <c r="D12" s="110" t="s">
        <v>16</v>
      </c>
      <c r="E12" s="110"/>
      <c r="F12" s="110"/>
      <c r="G12" s="31"/>
      <c r="H12" s="31"/>
      <c r="I12" s="58"/>
      <c r="J12" s="33" t="s">
        <v>21</v>
      </c>
      <c r="K12" s="80" t="s">
        <v>38</v>
      </c>
      <c r="L12" s="8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7" t="s">
        <v>23</v>
      </c>
      <c r="D17" s="117"/>
      <c r="E17" s="117"/>
      <c r="F17" s="11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7" t="s">
        <v>17</v>
      </c>
      <c r="C19" s="88"/>
      <c r="D19" s="88"/>
      <c r="E19" s="88"/>
      <c r="F19" s="89"/>
      <c r="G19" s="87" t="s">
        <v>18</v>
      </c>
      <c r="H19" s="88"/>
      <c r="I19" s="88"/>
      <c r="J19" s="88"/>
      <c r="K19" s="88"/>
      <c r="L19" s="88"/>
      <c r="M19" s="88"/>
      <c r="N19" s="88"/>
      <c r="O19" s="88"/>
      <c r="P19" s="89"/>
      <c r="Q19" s="16"/>
      <c r="R19" s="8"/>
    </row>
    <row r="20" spans="1:18" ht="13.5" customHeight="1" x14ac:dyDescent="0.25">
      <c r="A20" s="4"/>
      <c r="B20" s="81" t="s">
        <v>19</v>
      </c>
      <c r="C20" s="82"/>
      <c r="D20" s="82"/>
      <c r="E20" s="82"/>
      <c r="F20" s="83"/>
      <c r="G20" s="81" t="s">
        <v>49</v>
      </c>
      <c r="H20" s="82"/>
      <c r="I20" s="82"/>
      <c r="J20" s="82"/>
      <c r="K20" s="82"/>
      <c r="L20" s="82"/>
      <c r="M20" s="82"/>
      <c r="N20" s="82"/>
      <c r="O20" s="82"/>
      <c r="P20" s="83"/>
      <c r="Q20" s="16"/>
      <c r="R20" s="8"/>
    </row>
    <row r="21" spans="1:18" ht="13.5" customHeight="1" x14ac:dyDescent="0.25">
      <c r="A21" s="4"/>
      <c r="B21" s="90"/>
      <c r="C21" s="91"/>
      <c r="D21" s="91"/>
      <c r="E21" s="91"/>
      <c r="F21" s="92"/>
      <c r="G21" s="109" t="s">
        <v>54</v>
      </c>
      <c r="H21" s="110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93" t="s">
        <v>20</v>
      </c>
      <c r="C22" s="94"/>
      <c r="D22" s="94"/>
      <c r="E22" s="94"/>
      <c r="F22" s="95"/>
      <c r="G22" s="125" t="s">
        <v>56</v>
      </c>
      <c r="H22" s="126"/>
      <c r="I22" s="126"/>
      <c r="J22" s="126"/>
      <c r="K22" s="126"/>
      <c r="L22" s="126"/>
      <c r="M22" s="126"/>
      <c r="N22" s="126"/>
      <c r="O22" s="126"/>
      <c r="P22" s="127"/>
      <c r="Q22" s="16"/>
      <c r="R22" s="8"/>
    </row>
    <row r="23" spans="1:18" ht="13.5" customHeight="1" x14ac:dyDescent="0.25">
      <c r="A23" s="4"/>
      <c r="B23" s="96"/>
      <c r="C23" s="97"/>
      <c r="D23" s="97"/>
      <c r="E23" s="97"/>
      <c r="F23" s="98"/>
      <c r="G23" s="109" t="s">
        <v>55</v>
      </c>
      <c r="H23" s="110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81" t="s">
        <v>22</v>
      </c>
      <c r="C24" s="82"/>
      <c r="D24" s="82"/>
      <c r="E24" s="82"/>
      <c r="F24" s="83"/>
      <c r="G24" s="111" t="s">
        <v>57</v>
      </c>
      <c r="H24" s="112"/>
      <c r="I24" s="112"/>
      <c r="J24" s="112"/>
      <c r="K24" s="112"/>
      <c r="L24" s="112"/>
      <c r="M24" s="112"/>
      <c r="N24" s="112"/>
      <c r="O24" s="112"/>
      <c r="P24" s="113"/>
      <c r="Q24" s="16"/>
      <c r="R24" s="8"/>
    </row>
    <row r="25" spans="1:18" ht="17.25" customHeight="1" x14ac:dyDescent="0.25">
      <c r="A25" s="4"/>
      <c r="B25" s="90"/>
      <c r="C25" s="91"/>
      <c r="D25" s="91"/>
      <c r="E25" s="91"/>
      <c r="F25" s="92"/>
      <c r="G25" s="109" t="s">
        <v>55</v>
      </c>
      <c r="H25" s="110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7" t="s">
        <v>26</v>
      </c>
      <c r="B28" s="117"/>
      <c r="C28" s="117"/>
      <c r="D28" s="117"/>
      <c r="E28" s="117"/>
      <c r="F28" s="117"/>
    </row>
    <row r="29" spans="1:18" ht="14.25" customHeight="1" x14ac:dyDescent="0.25">
      <c r="A29" s="99" t="s">
        <v>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1" t="s">
        <v>29</v>
      </c>
      <c r="B31" s="77"/>
      <c r="C31" s="77"/>
      <c r="D31" s="77"/>
      <c r="E31" s="77"/>
      <c r="F31" s="78"/>
      <c r="G31" s="78"/>
      <c r="H31" s="8"/>
      <c r="I31" s="8"/>
      <c r="J31" s="8"/>
      <c r="K31" s="8"/>
      <c r="L31" s="121" t="s">
        <v>46</v>
      </c>
      <c r="M31" s="121"/>
      <c r="N31" s="121"/>
      <c r="O31" s="121"/>
      <c r="P31" s="12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15" t="s">
        <v>48</v>
      </c>
      <c r="B33" s="116"/>
      <c r="C33" s="116"/>
      <c r="D33" s="130" t="s">
        <v>58</v>
      </c>
      <c r="E33" s="13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14" t="s">
        <v>30</v>
      </c>
      <c r="C34" s="114"/>
      <c r="D34" s="114"/>
      <c r="E34" s="114"/>
      <c r="F34" s="114"/>
      <c r="G34" s="114"/>
      <c r="H34" s="114"/>
      <c r="I34" s="114"/>
      <c r="J34" s="114"/>
      <c r="K34" s="11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18" t="s">
        <v>32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15" t="s">
        <v>29</v>
      </c>
      <c r="B38" s="116"/>
      <c r="C38" s="116"/>
      <c r="D38" s="116"/>
      <c r="E38" s="116"/>
      <c r="F38" s="19"/>
      <c r="G38" s="8" t="s">
        <v>28</v>
      </c>
      <c r="H38" s="8"/>
      <c r="I38" s="8"/>
      <c r="J38" s="8"/>
      <c r="K38" s="8"/>
      <c r="L38" s="121" t="s">
        <v>46</v>
      </c>
      <c r="M38" s="121"/>
      <c r="N38" s="121"/>
      <c r="O38" s="121"/>
      <c r="P38" s="12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15" t="s">
        <v>34</v>
      </c>
      <c r="B40" s="116"/>
      <c r="C40" s="116"/>
      <c r="D40" s="155" t="str">
        <f>FormUOW!P19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156" t="str">
        <f>FormUOW!Q19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8">
        <f>FormUOW!C1</f>
        <v>0</v>
      </c>
      <c r="J45" s="128"/>
      <c r="K45" s="128"/>
      <c r="L45" s="128"/>
      <c r="M45" s="128"/>
      <c r="N45" s="128"/>
      <c r="O45" s="128"/>
      <c r="P45" s="128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9">
        <f>FormUOW!C2</f>
        <v>0</v>
      </c>
      <c r="G46" s="12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08" t="s">
        <v>50</v>
      </c>
      <c r="D48" s="108"/>
      <c r="E48" s="108"/>
      <c r="F48" s="21"/>
      <c r="G48" s="26" t="s">
        <v>43</v>
      </c>
      <c r="H48" s="45" t="s">
        <v>42</v>
      </c>
      <c r="I48" s="21"/>
      <c r="J48" s="44"/>
      <c r="K48" s="84" t="s">
        <v>60</v>
      </c>
      <c r="L48" s="85"/>
      <c r="M48" s="85"/>
      <c r="N48" s="85"/>
      <c r="O48" s="85"/>
      <c r="P48" s="85"/>
      <c r="Q48" s="86"/>
      <c r="R48" s="47"/>
    </row>
    <row r="49" spans="1:18" ht="15.75" x14ac:dyDescent="0.25">
      <c r="A49" s="4"/>
      <c r="B49" s="8"/>
      <c r="C49" s="77" t="s">
        <v>51</v>
      </c>
      <c r="D49" s="77"/>
      <c r="E49" s="77"/>
      <c r="F49" s="7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7" t="s">
        <v>59</v>
      </c>
      <c r="C50" s="77"/>
      <c r="D50" s="77"/>
      <c r="E50" s="77"/>
      <c r="F50" s="7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3"/>
      <c r="L52" s="124"/>
      <c r="M52" s="12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22" t="s">
        <v>45</v>
      </c>
      <c r="L53" s="80"/>
      <c r="M53" s="8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34:K34"/>
    <mergeCell ref="A36:Q36"/>
    <mergeCell ref="A38:E38"/>
    <mergeCell ref="L38:P38"/>
    <mergeCell ref="A40:C40"/>
    <mergeCell ref="I45:P45"/>
    <mergeCell ref="A28:F28"/>
    <mergeCell ref="A29:P29"/>
    <mergeCell ref="A31:E31"/>
    <mergeCell ref="F31:G31"/>
    <mergeCell ref="L31:P31"/>
    <mergeCell ref="A33:C33"/>
    <mergeCell ref="D33:E33"/>
    <mergeCell ref="B22:F23"/>
    <mergeCell ref="G22:P22"/>
    <mergeCell ref="G23:H23"/>
    <mergeCell ref="B24:F25"/>
    <mergeCell ref="G24:P24"/>
    <mergeCell ref="G25:H25"/>
    <mergeCell ref="D12:F12"/>
    <mergeCell ref="K12:L12"/>
    <mergeCell ref="C17:F17"/>
    <mergeCell ref="B19:F19"/>
    <mergeCell ref="G19:P19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72A2-CD98-452F-8ED2-1E2FE9D2A7BC}">
  <dimension ref="A1:S53"/>
  <sheetViews>
    <sheetView view="pageLayout" topLeftCell="A31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19" s="7" customFormat="1" ht="15.75" customHeight="1" x14ac:dyDescent="0.2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19" s="7" customFormat="1" ht="21" customHeight="1" x14ac:dyDescent="0.25">
      <c r="A3" s="71" t="s">
        <v>2</v>
      </c>
      <c r="B3" s="72"/>
      <c r="C3" s="72"/>
      <c r="D3" s="72"/>
      <c r="E3" s="72"/>
      <c r="F3" s="73"/>
      <c r="G3" s="102">
        <f>FormUOW!B20</f>
        <v>0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</row>
    <row r="4" spans="1:19" s="7" customFormat="1" ht="19.5" customHeight="1" x14ac:dyDescent="0.25">
      <c r="A4" s="71" t="s">
        <v>3</v>
      </c>
      <c r="B4" s="72"/>
      <c r="C4" s="72"/>
      <c r="D4" s="72"/>
      <c r="E4" s="72"/>
      <c r="F4" s="73"/>
      <c r="G4" s="104" t="str">
        <f>FormUOW!C20</f>
        <v>Sila Pilih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</row>
    <row r="5" spans="1:19" s="7" customFormat="1" ht="15" customHeight="1" x14ac:dyDescent="0.25">
      <c r="A5" s="74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01" t="s">
        <v>52</v>
      </c>
      <c r="D8" s="101"/>
      <c r="E8" s="101"/>
      <c r="F8" s="101"/>
      <c r="G8" s="12"/>
      <c r="H8" s="12"/>
      <c r="I8" s="41"/>
      <c r="J8" s="79" t="s">
        <v>36</v>
      </c>
      <c r="K8" s="79"/>
      <c r="L8" s="14" t="s">
        <v>35</v>
      </c>
      <c r="M8" s="14"/>
      <c r="N8" s="14"/>
      <c r="O8" s="106" t="s">
        <v>47</v>
      </c>
      <c r="P8" s="106"/>
      <c r="Q8" s="107"/>
      <c r="R8" s="29"/>
    </row>
    <row r="9" spans="1:19" x14ac:dyDescent="0.25">
      <c r="A9" s="4"/>
      <c r="B9" s="63"/>
      <c r="C9" s="57" t="s">
        <v>21</v>
      </c>
      <c r="D9" s="77" t="s">
        <v>13</v>
      </c>
      <c r="E9" s="77"/>
      <c r="F9" s="77"/>
      <c r="G9" s="8"/>
      <c r="H9" s="55" t="s">
        <v>10</v>
      </c>
      <c r="I9" s="57" t="s">
        <v>24</v>
      </c>
      <c r="J9" s="8"/>
      <c r="K9" s="77" t="s">
        <v>8</v>
      </c>
      <c r="L9" s="77"/>
      <c r="M9" s="8"/>
      <c r="N9" s="8"/>
      <c r="O9" s="8"/>
      <c r="P9" s="8"/>
      <c r="Q9" s="16"/>
      <c r="R9" s="8"/>
    </row>
    <row r="10" spans="1:19" x14ac:dyDescent="0.25">
      <c r="A10" s="4"/>
      <c r="B10" s="63"/>
      <c r="C10" s="57" t="s">
        <v>6</v>
      </c>
      <c r="D10" s="77" t="s">
        <v>14</v>
      </c>
      <c r="E10" s="77"/>
      <c r="F10" s="77"/>
      <c r="G10" s="8"/>
      <c r="H10" s="55" t="s">
        <v>11</v>
      </c>
      <c r="I10" s="3"/>
      <c r="J10" s="8"/>
      <c r="K10" s="77" t="s">
        <v>37</v>
      </c>
      <c r="L10" s="77"/>
      <c r="M10" s="8"/>
      <c r="N10" s="8"/>
      <c r="O10" s="8"/>
      <c r="P10" s="8"/>
      <c r="Q10" s="16"/>
      <c r="R10" s="8"/>
    </row>
    <row r="11" spans="1:19" x14ac:dyDescent="0.25">
      <c r="A11" s="4"/>
      <c r="B11" s="63"/>
      <c r="C11" s="3"/>
      <c r="D11" s="77" t="s">
        <v>15</v>
      </c>
      <c r="E11" s="77"/>
      <c r="F11" s="7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64"/>
      <c r="C12" s="19"/>
      <c r="D12" s="110" t="s">
        <v>16</v>
      </c>
      <c r="E12" s="110"/>
      <c r="F12" s="110"/>
      <c r="G12" s="31"/>
      <c r="H12" s="31"/>
      <c r="I12" s="58"/>
      <c r="J12" s="33" t="s">
        <v>21</v>
      </c>
      <c r="K12" s="80" t="s">
        <v>38</v>
      </c>
      <c r="L12" s="8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7" t="s">
        <v>23</v>
      </c>
      <c r="D17" s="117"/>
      <c r="E17" s="117"/>
      <c r="F17" s="11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7" t="s">
        <v>17</v>
      </c>
      <c r="C19" s="88"/>
      <c r="D19" s="88"/>
      <c r="E19" s="88"/>
      <c r="F19" s="89"/>
      <c r="G19" s="87" t="s">
        <v>18</v>
      </c>
      <c r="H19" s="88"/>
      <c r="I19" s="88"/>
      <c r="J19" s="88"/>
      <c r="K19" s="88"/>
      <c r="L19" s="88"/>
      <c r="M19" s="88"/>
      <c r="N19" s="88"/>
      <c r="O19" s="88"/>
      <c r="P19" s="89"/>
      <c r="Q19" s="16"/>
      <c r="R19" s="8"/>
    </row>
    <row r="20" spans="1:18" ht="13.5" customHeight="1" x14ac:dyDescent="0.25">
      <c r="A20" s="4"/>
      <c r="B20" s="81" t="s">
        <v>19</v>
      </c>
      <c r="C20" s="82"/>
      <c r="D20" s="82"/>
      <c r="E20" s="82"/>
      <c r="F20" s="83"/>
      <c r="G20" s="81" t="s">
        <v>49</v>
      </c>
      <c r="H20" s="82"/>
      <c r="I20" s="82"/>
      <c r="J20" s="82"/>
      <c r="K20" s="82"/>
      <c r="L20" s="82"/>
      <c r="M20" s="82"/>
      <c r="N20" s="82"/>
      <c r="O20" s="82"/>
      <c r="P20" s="83"/>
      <c r="Q20" s="16"/>
      <c r="R20" s="8"/>
    </row>
    <row r="21" spans="1:18" ht="13.5" customHeight="1" x14ac:dyDescent="0.25">
      <c r="A21" s="4"/>
      <c r="B21" s="90"/>
      <c r="C21" s="91"/>
      <c r="D21" s="91"/>
      <c r="E21" s="91"/>
      <c r="F21" s="92"/>
      <c r="G21" s="109" t="s">
        <v>54</v>
      </c>
      <c r="H21" s="110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93" t="s">
        <v>20</v>
      </c>
      <c r="C22" s="94"/>
      <c r="D22" s="94"/>
      <c r="E22" s="94"/>
      <c r="F22" s="95"/>
      <c r="G22" s="125" t="s">
        <v>56</v>
      </c>
      <c r="H22" s="126"/>
      <c r="I22" s="126"/>
      <c r="J22" s="126"/>
      <c r="K22" s="126"/>
      <c r="L22" s="126"/>
      <c r="M22" s="126"/>
      <c r="N22" s="126"/>
      <c r="O22" s="126"/>
      <c r="P22" s="127"/>
      <c r="Q22" s="16"/>
      <c r="R22" s="8"/>
    </row>
    <row r="23" spans="1:18" ht="13.5" customHeight="1" x14ac:dyDescent="0.25">
      <c r="A23" s="4"/>
      <c r="B23" s="96"/>
      <c r="C23" s="97"/>
      <c r="D23" s="97"/>
      <c r="E23" s="97"/>
      <c r="F23" s="98"/>
      <c r="G23" s="109" t="s">
        <v>55</v>
      </c>
      <c r="H23" s="110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81" t="s">
        <v>22</v>
      </c>
      <c r="C24" s="82"/>
      <c r="D24" s="82"/>
      <c r="E24" s="82"/>
      <c r="F24" s="83"/>
      <c r="G24" s="111" t="s">
        <v>57</v>
      </c>
      <c r="H24" s="112"/>
      <c r="I24" s="112"/>
      <c r="J24" s="112"/>
      <c r="K24" s="112"/>
      <c r="L24" s="112"/>
      <c r="M24" s="112"/>
      <c r="N24" s="112"/>
      <c r="O24" s="112"/>
      <c r="P24" s="113"/>
      <c r="Q24" s="16"/>
      <c r="R24" s="8"/>
    </row>
    <row r="25" spans="1:18" ht="17.25" customHeight="1" x14ac:dyDescent="0.25">
      <c r="A25" s="4"/>
      <c r="B25" s="90"/>
      <c r="C25" s="91"/>
      <c r="D25" s="91"/>
      <c r="E25" s="91"/>
      <c r="F25" s="92"/>
      <c r="G25" s="109" t="s">
        <v>55</v>
      </c>
      <c r="H25" s="110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7" t="s">
        <v>26</v>
      </c>
      <c r="B28" s="117"/>
      <c r="C28" s="117"/>
      <c r="D28" s="117"/>
      <c r="E28" s="117"/>
      <c r="F28" s="117"/>
    </row>
    <row r="29" spans="1:18" ht="14.25" customHeight="1" x14ac:dyDescent="0.25">
      <c r="A29" s="99" t="s">
        <v>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1" t="s">
        <v>29</v>
      </c>
      <c r="B31" s="77"/>
      <c r="C31" s="77"/>
      <c r="D31" s="77"/>
      <c r="E31" s="77"/>
      <c r="F31" s="78"/>
      <c r="G31" s="78"/>
      <c r="H31" s="8"/>
      <c r="I31" s="8"/>
      <c r="J31" s="8"/>
      <c r="K31" s="8"/>
      <c r="L31" s="121" t="s">
        <v>46</v>
      </c>
      <c r="M31" s="121"/>
      <c r="N31" s="121"/>
      <c r="O31" s="121"/>
      <c r="P31" s="12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15" t="s">
        <v>48</v>
      </c>
      <c r="B33" s="116"/>
      <c r="C33" s="116"/>
      <c r="D33" s="130" t="s">
        <v>58</v>
      </c>
      <c r="E33" s="13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14" t="s">
        <v>30</v>
      </c>
      <c r="C34" s="114"/>
      <c r="D34" s="114"/>
      <c r="E34" s="114"/>
      <c r="F34" s="114"/>
      <c r="G34" s="114"/>
      <c r="H34" s="114"/>
      <c r="I34" s="114"/>
      <c r="J34" s="114"/>
      <c r="K34" s="11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18" t="s">
        <v>32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15" t="s">
        <v>29</v>
      </c>
      <c r="B38" s="116"/>
      <c r="C38" s="116"/>
      <c r="D38" s="116"/>
      <c r="E38" s="116"/>
      <c r="F38" s="19"/>
      <c r="G38" s="8" t="s">
        <v>28</v>
      </c>
      <c r="H38" s="8"/>
      <c r="I38" s="8"/>
      <c r="J38" s="8"/>
      <c r="K38" s="8"/>
      <c r="L38" s="121" t="s">
        <v>46</v>
      </c>
      <c r="M38" s="121"/>
      <c r="N38" s="121"/>
      <c r="O38" s="121"/>
      <c r="P38" s="12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15" t="s">
        <v>34</v>
      </c>
      <c r="B40" s="116"/>
      <c r="C40" s="116"/>
      <c r="D40" s="155" t="str">
        <f>FormUOW!P20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156" t="str">
        <f>FormUOW!Q20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8">
        <f>FormUOW!C1</f>
        <v>0</v>
      </c>
      <c r="J45" s="128"/>
      <c r="K45" s="128"/>
      <c r="L45" s="128"/>
      <c r="M45" s="128"/>
      <c r="N45" s="128"/>
      <c r="O45" s="128"/>
      <c r="P45" s="128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9">
        <f>FormUOW!C2</f>
        <v>0</v>
      </c>
      <c r="G46" s="12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08" t="s">
        <v>50</v>
      </c>
      <c r="D48" s="108"/>
      <c r="E48" s="108"/>
      <c r="F48" s="21"/>
      <c r="G48" s="26" t="s">
        <v>43</v>
      </c>
      <c r="H48" s="45" t="s">
        <v>42</v>
      </c>
      <c r="I48" s="21"/>
      <c r="J48" s="44"/>
      <c r="K48" s="84" t="s">
        <v>60</v>
      </c>
      <c r="L48" s="85"/>
      <c r="M48" s="85"/>
      <c r="N48" s="85"/>
      <c r="O48" s="85"/>
      <c r="P48" s="85"/>
      <c r="Q48" s="86"/>
      <c r="R48" s="47"/>
    </row>
    <row r="49" spans="1:18" ht="15.75" x14ac:dyDescent="0.25">
      <c r="A49" s="4"/>
      <c r="B49" s="8"/>
      <c r="C49" s="77" t="s">
        <v>51</v>
      </c>
      <c r="D49" s="77"/>
      <c r="E49" s="77"/>
      <c r="F49" s="7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7" t="s">
        <v>59</v>
      </c>
      <c r="C50" s="77"/>
      <c r="D50" s="77"/>
      <c r="E50" s="77"/>
      <c r="F50" s="7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3"/>
      <c r="L52" s="124"/>
      <c r="M52" s="12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22" t="s">
        <v>45</v>
      </c>
      <c r="L53" s="80"/>
      <c r="M53" s="8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34:K34"/>
    <mergeCell ref="A36:Q36"/>
    <mergeCell ref="A38:E38"/>
    <mergeCell ref="L38:P38"/>
    <mergeCell ref="A40:C40"/>
    <mergeCell ref="I45:P45"/>
    <mergeCell ref="A28:F28"/>
    <mergeCell ref="A29:P29"/>
    <mergeCell ref="A31:E31"/>
    <mergeCell ref="F31:G31"/>
    <mergeCell ref="L31:P31"/>
    <mergeCell ref="A33:C33"/>
    <mergeCell ref="D33:E33"/>
    <mergeCell ref="B22:F23"/>
    <mergeCell ref="G22:P22"/>
    <mergeCell ref="G23:H23"/>
    <mergeCell ref="B24:F25"/>
    <mergeCell ref="G24:P24"/>
    <mergeCell ref="G25:H25"/>
    <mergeCell ref="D12:F12"/>
    <mergeCell ref="K12:L12"/>
    <mergeCell ref="C17:F17"/>
    <mergeCell ref="B19:F19"/>
    <mergeCell ref="G19:P19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view="pageLayout" topLeftCell="A7" zoomScaleNormal="100" workbookViewId="0">
      <selection activeCell="M10" sqref="M1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19" s="7" customFormat="1" ht="15.75" customHeight="1" x14ac:dyDescent="0.2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19" s="7" customFormat="1" ht="21" customHeight="1" x14ac:dyDescent="0.25">
      <c r="A3" s="71" t="s">
        <v>2</v>
      </c>
      <c r="B3" s="72"/>
      <c r="C3" s="72"/>
      <c r="D3" s="72"/>
      <c r="E3" s="72"/>
      <c r="F3" s="73"/>
      <c r="G3" s="102">
        <f>FormUOW!B6</f>
        <v>0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</row>
    <row r="4" spans="1:19" s="7" customFormat="1" ht="19.5" customHeight="1" x14ac:dyDescent="0.25">
      <c r="A4" s="71" t="s">
        <v>3</v>
      </c>
      <c r="B4" s="72"/>
      <c r="C4" s="72"/>
      <c r="D4" s="72"/>
      <c r="E4" s="72"/>
      <c r="F4" s="73"/>
      <c r="G4" s="104" t="str">
        <f>FormUOW!C6</f>
        <v>Sila Pilih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</row>
    <row r="5" spans="1:19" s="7" customFormat="1" ht="15" customHeight="1" x14ac:dyDescent="0.25">
      <c r="A5" s="74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01" t="s">
        <v>52</v>
      </c>
      <c r="D8" s="101"/>
      <c r="E8" s="101"/>
      <c r="F8" s="101"/>
      <c r="G8" s="12"/>
      <c r="H8" s="12"/>
      <c r="I8" s="41"/>
      <c r="J8" s="79" t="s">
        <v>36</v>
      </c>
      <c r="K8" s="79"/>
      <c r="L8" s="14" t="s">
        <v>35</v>
      </c>
      <c r="M8" s="14"/>
      <c r="N8" s="14"/>
      <c r="O8" s="106" t="s">
        <v>47</v>
      </c>
      <c r="P8" s="106"/>
      <c r="Q8" s="107"/>
      <c r="R8" s="29"/>
    </row>
    <row r="9" spans="1:19" x14ac:dyDescent="0.25">
      <c r="A9" s="4"/>
      <c r="B9" s="63"/>
      <c r="C9" s="36" t="s">
        <v>21</v>
      </c>
      <c r="D9" s="77" t="s">
        <v>13</v>
      </c>
      <c r="E9" s="77"/>
      <c r="F9" s="77"/>
      <c r="G9" s="8"/>
      <c r="H9" s="35" t="s">
        <v>10</v>
      </c>
      <c r="I9" s="36" t="s">
        <v>24</v>
      </c>
      <c r="J9" s="8"/>
      <c r="K9" s="77" t="s">
        <v>8</v>
      </c>
      <c r="L9" s="77"/>
      <c r="M9" s="8"/>
      <c r="N9" s="8"/>
      <c r="O9" s="8"/>
      <c r="P9" s="8"/>
      <c r="Q9" s="16"/>
      <c r="R9" s="8"/>
    </row>
    <row r="10" spans="1:19" x14ac:dyDescent="0.25">
      <c r="A10" s="4"/>
      <c r="B10" s="63"/>
      <c r="C10" s="36" t="s">
        <v>6</v>
      </c>
      <c r="D10" s="77" t="s">
        <v>14</v>
      </c>
      <c r="E10" s="77"/>
      <c r="F10" s="77"/>
      <c r="G10" s="8"/>
      <c r="H10" s="35" t="s">
        <v>11</v>
      </c>
      <c r="I10" s="3"/>
      <c r="J10" s="8"/>
      <c r="K10" s="77" t="s">
        <v>37</v>
      </c>
      <c r="L10" s="77"/>
      <c r="M10" s="8"/>
      <c r="N10" s="8"/>
      <c r="O10" s="8"/>
      <c r="P10" s="8"/>
      <c r="Q10" s="16"/>
      <c r="R10" s="8"/>
    </row>
    <row r="11" spans="1:19" x14ac:dyDescent="0.25">
      <c r="A11" s="4"/>
      <c r="B11" s="63"/>
      <c r="C11" s="3"/>
      <c r="D11" s="77" t="s">
        <v>15</v>
      </c>
      <c r="E11" s="77"/>
      <c r="F11" s="77"/>
      <c r="G11" s="8"/>
      <c r="H11" s="35" t="s">
        <v>12</v>
      </c>
      <c r="I11" s="3" t="s">
        <v>25</v>
      </c>
      <c r="J11" s="8"/>
      <c r="K11" s="3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64"/>
      <c r="C12" s="19"/>
      <c r="D12" s="110" t="s">
        <v>16</v>
      </c>
      <c r="E12" s="110"/>
      <c r="F12" s="110"/>
      <c r="G12" s="31"/>
      <c r="H12" s="31"/>
      <c r="I12" s="37"/>
      <c r="J12" s="33" t="s">
        <v>21</v>
      </c>
      <c r="K12" s="80" t="s">
        <v>38</v>
      </c>
      <c r="L12" s="8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53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117" t="s">
        <v>23</v>
      </c>
      <c r="D17" s="117"/>
      <c r="E17" s="117"/>
      <c r="F17" s="11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7" t="s">
        <v>17</v>
      </c>
      <c r="C19" s="88"/>
      <c r="D19" s="88"/>
      <c r="E19" s="88"/>
      <c r="F19" s="89"/>
      <c r="G19" s="87" t="s">
        <v>18</v>
      </c>
      <c r="H19" s="88"/>
      <c r="I19" s="88"/>
      <c r="J19" s="88"/>
      <c r="K19" s="88"/>
      <c r="L19" s="88"/>
      <c r="M19" s="88"/>
      <c r="N19" s="88"/>
      <c r="O19" s="88"/>
      <c r="P19" s="89"/>
      <c r="Q19" s="16"/>
      <c r="R19" s="8"/>
    </row>
    <row r="20" spans="1:18" ht="13.5" customHeight="1" x14ac:dyDescent="0.25">
      <c r="A20" s="4"/>
      <c r="B20" s="81" t="s">
        <v>19</v>
      </c>
      <c r="C20" s="82"/>
      <c r="D20" s="82"/>
      <c r="E20" s="82"/>
      <c r="F20" s="83"/>
      <c r="G20" s="81" t="s">
        <v>49</v>
      </c>
      <c r="H20" s="82"/>
      <c r="I20" s="82"/>
      <c r="J20" s="82"/>
      <c r="K20" s="82"/>
      <c r="L20" s="82"/>
      <c r="M20" s="82"/>
      <c r="N20" s="82"/>
      <c r="O20" s="82"/>
      <c r="P20" s="83"/>
      <c r="Q20" s="16"/>
      <c r="R20" s="8"/>
    </row>
    <row r="21" spans="1:18" ht="13.5" customHeight="1" x14ac:dyDescent="0.25">
      <c r="A21" s="4"/>
      <c r="B21" s="90"/>
      <c r="C21" s="91"/>
      <c r="D21" s="91"/>
      <c r="E21" s="91"/>
      <c r="F21" s="92"/>
      <c r="G21" s="109" t="s">
        <v>54</v>
      </c>
      <c r="H21" s="110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93" t="s">
        <v>20</v>
      </c>
      <c r="C22" s="94"/>
      <c r="D22" s="94"/>
      <c r="E22" s="94"/>
      <c r="F22" s="95"/>
      <c r="G22" s="125" t="s">
        <v>56</v>
      </c>
      <c r="H22" s="126"/>
      <c r="I22" s="126"/>
      <c r="J22" s="126"/>
      <c r="K22" s="126"/>
      <c r="L22" s="126"/>
      <c r="M22" s="126"/>
      <c r="N22" s="126"/>
      <c r="O22" s="126"/>
      <c r="P22" s="127"/>
      <c r="Q22" s="16"/>
      <c r="R22" s="8"/>
    </row>
    <row r="23" spans="1:18" ht="13.5" customHeight="1" x14ac:dyDescent="0.25">
      <c r="A23" s="4"/>
      <c r="B23" s="96"/>
      <c r="C23" s="97"/>
      <c r="D23" s="97"/>
      <c r="E23" s="97"/>
      <c r="F23" s="98"/>
      <c r="G23" s="109" t="s">
        <v>55</v>
      </c>
      <c r="H23" s="110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81" t="s">
        <v>22</v>
      </c>
      <c r="C24" s="82"/>
      <c r="D24" s="82"/>
      <c r="E24" s="82"/>
      <c r="F24" s="83"/>
      <c r="G24" s="111" t="s">
        <v>57</v>
      </c>
      <c r="H24" s="112"/>
      <c r="I24" s="112"/>
      <c r="J24" s="112"/>
      <c r="K24" s="112"/>
      <c r="L24" s="112"/>
      <c r="M24" s="112"/>
      <c r="N24" s="112"/>
      <c r="O24" s="112"/>
      <c r="P24" s="113"/>
      <c r="Q24" s="16"/>
      <c r="R24" s="8"/>
    </row>
    <row r="25" spans="1:18" ht="17.25" customHeight="1" x14ac:dyDescent="0.25">
      <c r="A25" s="4"/>
      <c r="B25" s="90"/>
      <c r="C25" s="91"/>
      <c r="D25" s="91"/>
      <c r="E25" s="91"/>
      <c r="F25" s="92"/>
      <c r="G25" s="109" t="s">
        <v>55</v>
      </c>
      <c r="H25" s="110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7" t="s">
        <v>26</v>
      </c>
      <c r="B28" s="117"/>
      <c r="C28" s="117"/>
      <c r="D28" s="117"/>
      <c r="E28" s="117"/>
      <c r="F28" s="117"/>
    </row>
    <row r="29" spans="1:18" ht="14.25" customHeight="1" x14ac:dyDescent="0.25">
      <c r="A29" s="99" t="s">
        <v>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1" t="s">
        <v>29</v>
      </c>
      <c r="B31" s="77"/>
      <c r="C31" s="77"/>
      <c r="D31" s="77"/>
      <c r="E31" s="77"/>
      <c r="F31" s="78"/>
      <c r="G31" s="78"/>
      <c r="H31" s="8"/>
      <c r="I31" s="8"/>
      <c r="J31" s="8"/>
      <c r="K31" s="8"/>
      <c r="L31" s="121" t="s">
        <v>46</v>
      </c>
      <c r="M31" s="121"/>
      <c r="N31" s="121"/>
      <c r="O31" s="121"/>
      <c r="P31" s="12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15" t="s">
        <v>48</v>
      </c>
      <c r="B33" s="116"/>
      <c r="C33" s="116"/>
      <c r="D33" s="130" t="s">
        <v>58</v>
      </c>
      <c r="E33" s="13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14" t="s">
        <v>30</v>
      </c>
      <c r="C34" s="114"/>
      <c r="D34" s="114"/>
      <c r="E34" s="114"/>
      <c r="F34" s="114"/>
      <c r="G34" s="114"/>
      <c r="H34" s="114"/>
      <c r="I34" s="114"/>
      <c r="J34" s="114"/>
      <c r="K34" s="11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18" t="s">
        <v>32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15" t="s">
        <v>29</v>
      </c>
      <c r="B38" s="116"/>
      <c r="C38" s="116"/>
      <c r="D38" s="116"/>
      <c r="E38" s="116"/>
      <c r="F38" s="19"/>
      <c r="G38" s="8" t="s">
        <v>28</v>
      </c>
      <c r="H38" s="8"/>
      <c r="I38" s="8"/>
      <c r="J38" s="8"/>
      <c r="K38" s="8"/>
      <c r="L38" s="121" t="s">
        <v>46</v>
      </c>
      <c r="M38" s="121"/>
      <c r="N38" s="121"/>
      <c r="O38" s="121"/>
      <c r="P38" s="12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15" t="s">
        <v>34</v>
      </c>
      <c r="B40" s="116"/>
      <c r="C40" s="116"/>
      <c r="D40" s="155" t="str">
        <f>FormUOW!P6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34</v>
      </c>
      <c r="B42" s="38"/>
      <c r="C42" s="38"/>
      <c r="D42" s="156" t="str">
        <f>FormUOW!Q6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8">
        <f>FormUOW!C1</f>
        <v>0</v>
      </c>
      <c r="J45" s="128"/>
      <c r="K45" s="128"/>
      <c r="L45" s="128"/>
      <c r="M45" s="128"/>
      <c r="N45" s="128"/>
      <c r="O45" s="128"/>
      <c r="P45" s="128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9">
        <f>FormUOW!C2</f>
        <v>0</v>
      </c>
      <c r="G46" s="12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08" t="s">
        <v>50</v>
      </c>
      <c r="D48" s="108"/>
      <c r="E48" s="108"/>
      <c r="F48" s="21"/>
      <c r="G48" s="26" t="s">
        <v>43</v>
      </c>
      <c r="H48" s="45" t="s">
        <v>42</v>
      </c>
      <c r="I48" s="21"/>
      <c r="J48" s="44"/>
      <c r="K48" s="84" t="s">
        <v>60</v>
      </c>
      <c r="L48" s="85"/>
      <c r="M48" s="85"/>
      <c r="N48" s="85"/>
      <c r="O48" s="85"/>
      <c r="P48" s="85"/>
      <c r="Q48" s="86"/>
      <c r="R48" s="47"/>
    </row>
    <row r="49" spans="1:18" ht="15.75" x14ac:dyDescent="0.25">
      <c r="A49" s="4"/>
      <c r="B49" s="8"/>
      <c r="C49" s="77" t="s">
        <v>51</v>
      </c>
      <c r="D49" s="77"/>
      <c r="E49" s="77"/>
      <c r="F49" s="7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7" t="s">
        <v>59</v>
      </c>
      <c r="C50" s="77"/>
      <c r="D50" s="77"/>
      <c r="E50" s="77"/>
      <c r="F50" s="7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3"/>
      <c r="L52" s="124"/>
      <c r="M52" s="12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22" t="s">
        <v>45</v>
      </c>
      <c r="L53" s="80"/>
      <c r="M53" s="80"/>
      <c r="N53" s="19"/>
      <c r="O53" s="19"/>
      <c r="P53" s="19"/>
      <c r="Q53" s="17"/>
    </row>
  </sheetData>
  <mergeCells count="50"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A1:S1"/>
    <mergeCell ref="A2:S2"/>
    <mergeCell ref="A3:F3"/>
    <mergeCell ref="A4:F4"/>
    <mergeCell ref="A5:S5"/>
    <mergeCell ref="D9:F9"/>
    <mergeCell ref="D10:F10"/>
    <mergeCell ref="G3:S3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6040-C66B-4F8A-89A0-50B488E72BAE}">
  <dimension ref="A1:S53"/>
  <sheetViews>
    <sheetView view="pageLayout" topLeftCell="A7" zoomScaleNormal="100" workbookViewId="0">
      <selection activeCell="N17" sqref="N17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19" s="7" customFormat="1" ht="15.75" customHeight="1" x14ac:dyDescent="0.2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19" s="7" customFormat="1" ht="21" customHeight="1" x14ac:dyDescent="0.25">
      <c r="A3" s="71" t="s">
        <v>2</v>
      </c>
      <c r="B3" s="72"/>
      <c r="C3" s="72"/>
      <c r="D3" s="72"/>
      <c r="E3" s="72"/>
      <c r="F3" s="73"/>
      <c r="G3" s="102">
        <f>FormUOW!B7</f>
        <v>0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</row>
    <row r="4" spans="1:19" s="7" customFormat="1" ht="19.5" customHeight="1" x14ac:dyDescent="0.25">
      <c r="A4" s="71" t="s">
        <v>3</v>
      </c>
      <c r="B4" s="72"/>
      <c r="C4" s="72"/>
      <c r="D4" s="72"/>
      <c r="E4" s="72"/>
      <c r="F4" s="73"/>
      <c r="G4" s="104" t="str">
        <f>FormUOW!C7</f>
        <v>Sila Pilih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</row>
    <row r="5" spans="1:19" s="7" customFormat="1" ht="15" customHeight="1" x14ac:dyDescent="0.25">
      <c r="A5" s="74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01" t="s">
        <v>52</v>
      </c>
      <c r="D8" s="101"/>
      <c r="E8" s="101"/>
      <c r="F8" s="101"/>
      <c r="G8" s="12"/>
      <c r="H8" s="12"/>
      <c r="I8" s="41"/>
      <c r="J8" s="79" t="s">
        <v>36</v>
      </c>
      <c r="K8" s="79"/>
      <c r="L8" s="14" t="s">
        <v>35</v>
      </c>
      <c r="M8" s="14"/>
      <c r="N8" s="14"/>
      <c r="O8" s="106" t="s">
        <v>47</v>
      </c>
      <c r="P8" s="106"/>
      <c r="Q8" s="107"/>
      <c r="R8" s="29"/>
    </row>
    <row r="9" spans="1:19" x14ac:dyDescent="0.25">
      <c r="A9" s="4"/>
      <c r="B9" s="63"/>
      <c r="C9" s="57" t="s">
        <v>21</v>
      </c>
      <c r="D9" s="77" t="s">
        <v>13</v>
      </c>
      <c r="E9" s="77"/>
      <c r="F9" s="77"/>
      <c r="G9" s="8"/>
      <c r="H9" s="55" t="s">
        <v>10</v>
      </c>
      <c r="I9" s="57" t="s">
        <v>24</v>
      </c>
      <c r="J9" s="8"/>
      <c r="K9" s="77" t="s">
        <v>8</v>
      </c>
      <c r="L9" s="77"/>
      <c r="M9" s="8"/>
      <c r="N9" s="8"/>
      <c r="O9" s="8"/>
      <c r="P9" s="8"/>
      <c r="Q9" s="16"/>
      <c r="R9" s="8"/>
    </row>
    <row r="10" spans="1:19" x14ac:dyDescent="0.25">
      <c r="A10" s="4"/>
      <c r="B10" s="63"/>
      <c r="C10" s="57" t="s">
        <v>6</v>
      </c>
      <c r="D10" s="77" t="s">
        <v>14</v>
      </c>
      <c r="E10" s="77"/>
      <c r="F10" s="77"/>
      <c r="G10" s="8"/>
      <c r="H10" s="55" t="s">
        <v>11</v>
      </c>
      <c r="I10" s="3"/>
      <c r="J10" s="8"/>
      <c r="K10" s="77" t="s">
        <v>37</v>
      </c>
      <c r="L10" s="77"/>
      <c r="M10" s="8"/>
      <c r="N10" s="8"/>
      <c r="O10" s="8"/>
      <c r="P10" s="8"/>
      <c r="Q10" s="16"/>
      <c r="R10" s="8"/>
    </row>
    <row r="11" spans="1:19" x14ac:dyDescent="0.25">
      <c r="A11" s="4"/>
      <c r="B11" s="63"/>
      <c r="C11" s="3"/>
      <c r="D11" s="77" t="s">
        <v>15</v>
      </c>
      <c r="E11" s="77"/>
      <c r="F11" s="7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64"/>
      <c r="C12" s="19"/>
      <c r="D12" s="110" t="s">
        <v>16</v>
      </c>
      <c r="E12" s="110"/>
      <c r="F12" s="110"/>
      <c r="G12" s="31"/>
      <c r="H12" s="31"/>
      <c r="I12" s="58"/>
      <c r="J12" s="33" t="s">
        <v>21</v>
      </c>
      <c r="K12" s="80" t="s">
        <v>38</v>
      </c>
      <c r="L12" s="8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7" t="s">
        <v>23</v>
      </c>
      <c r="D17" s="117"/>
      <c r="E17" s="117"/>
      <c r="F17" s="11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7" t="s">
        <v>17</v>
      </c>
      <c r="C19" s="88"/>
      <c r="D19" s="88"/>
      <c r="E19" s="88"/>
      <c r="F19" s="89"/>
      <c r="G19" s="87" t="s">
        <v>18</v>
      </c>
      <c r="H19" s="88"/>
      <c r="I19" s="88"/>
      <c r="J19" s="88"/>
      <c r="K19" s="88"/>
      <c r="L19" s="88"/>
      <c r="M19" s="88"/>
      <c r="N19" s="88"/>
      <c r="O19" s="88"/>
      <c r="P19" s="89"/>
      <c r="Q19" s="16"/>
      <c r="R19" s="8"/>
    </row>
    <row r="20" spans="1:18" ht="13.5" customHeight="1" x14ac:dyDescent="0.25">
      <c r="A20" s="4"/>
      <c r="B20" s="81" t="s">
        <v>19</v>
      </c>
      <c r="C20" s="82"/>
      <c r="D20" s="82"/>
      <c r="E20" s="82"/>
      <c r="F20" s="83"/>
      <c r="G20" s="81" t="s">
        <v>49</v>
      </c>
      <c r="H20" s="82"/>
      <c r="I20" s="82"/>
      <c r="J20" s="82"/>
      <c r="K20" s="82"/>
      <c r="L20" s="82"/>
      <c r="M20" s="82"/>
      <c r="N20" s="82"/>
      <c r="O20" s="82"/>
      <c r="P20" s="83"/>
      <c r="Q20" s="16"/>
      <c r="R20" s="8"/>
    </row>
    <row r="21" spans="1:18" ht="13.5" customHeight="1" x14ac:dyDescent="0.25">
      <c r="A21" s="4"/>
      <c r="B21" s="90"/>
      <c r="C21" s="91"/>
      <c r="D21" s="91"/>
      <c r="E21" s="91"/>
      <c r="F21" s="92"/>
      <c r="G21" s="109" t="s">
        <v>54</v>
      </c>
      <c r="H21" s="110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93" t="s">
        <v>20</v>
      </c>
      <c r="C22" s="94"/>
      <c r="D22" s="94"/>
      <c r="E22" s="94"/>
      <c r="F22" s="95"/>
      <c r="G22" s="125" t="s">
        <v>56</v>
      </c>
      <c r="H22" s="126"/>
      <c r="I22" s="126"/>
      <c r="J22" s="126"/>
      <c r="K22" s="126"/>
      <c r="L22" s="126"/>
      <c r="M22" s="126"/>
      <c r="N22" s="126"/>
      <c r="O22" s="126"/>
      <c r="P22" s="127"/>
      <c r="Q22" s="16"/>
      <c r="R22" s="8"/>
    </row>
    <row r="23" spans="1:18" ht="13.5" customHeight="1" x14ac:dyDescent="0.25">
      <c r="A23" s="4"/>
      <c r="B23" s="96"/>
      <c r="C23" s="97"/>
      <c r="D23" s="97"/>
      <c r="E23" s="97"/>
      <c r="F23" s="98"/>
      <c r="G23" s="109" t="s">
        <v>55</v>
      </c>
      <c r="H23" s="110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81" t="s">
        <v>22</v>
      </c>
      <c r="C24" s="82"/>
      <c r="D24" s="82"/>
      <c r="E24" s="82"/>
      <c r="F24" s="83"/>
      <c r="G24" s="111" t="s">
        <v>57</v>
      </c>
      <c r="H24" s="112"/>
      <c r="I24" s="112"/>
      <c r="J24" s="112"/>
      <c r="K24" s="112"/>
      <c r="L24" s="112"/>
      <c r="M24" s="112"/>
      <c r="N24" s="112"/>
      <c r="O24" s="112"/>
      <c r="P24" s="113"/>
      <c r="Q24" s="16"/>
      <c r="R24" s="8"/>
    </row>
    <row r="25" spans="1:18" ht="17.25" customHeight="1" x14ac:dyDescent="0.25">
      <c r="A25" s="4"/>
      <c r="B25" s="90"/>
      <c r="C25" s="91"/>
      <c r="D25" s="91"/>
      <c r="E25" s="91"/>
      <c r="F25" s="92"/>
      <c r="G25" s="109" t="s">
        <v>55</v>
      </c>
      <c r="H25" s="110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7" t="s">
        <v>26</v>
      </c>
      <c r="B28" s="117"/>
      <c r="C28" s="117"/>
      <c r="D28" s="117"/>
      <c r="E28" s="117"/>
      <c r="F28" s="117"/>
    </row>
    <row r="29" spans="1:18" ht="14.25" customHeight="1" x14ac:dyDescent="0.25">
      <c r="A29" s="99" t="s">
        <v>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1" t="s">
        <v>29</v>
      </c>
      <c r="B31" s="77"/>
      <c r="C31" s="77"/>
      <c r="D31" s="77"/>
      <c r="E31" s="77"/>
      <c r="F31" s="78"/>
      <c r="G31" s="78"/>
      <c r="H31" s="8"/>
      <c r="I31" s="8"/>
      <c r="J31" s="8"/>
      <c r="K31" s="8"/>
      <c r="L31" s="121" t="s">
        <v>46</v>
      </c>
      <c r="M31" s="121"/>
      <c r="N31" s="121"/>
      <c r="O31" s="121"/>
      <c r="P31" s="12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15" t="s">
        <v>48</v>
      </c>
      <c r="B33" s="116"/>
      <c r="C33" s="116"/>
      <c r="D33" s="130" t="s">
        <v>58</v>
      </c>
      <c r="E33" s="13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14" t="s">
        <v>30</v>
      </c>
      <c r="C34" s="114"/>
      <c r="D34" s="114"/>
      <c r="E34" s="114"/>
      <c r="F34" s="114"/>
      <c r="G34" s="114"/>
      <c r="H34" s="114"/>
      <c r="I34" s="114"/>
      <c r="J34" s="114"/>
      <c r="K34" s="11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18" t="s">
        <v>32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15" t="s">
        <v>29</v>
      </c>
      <c r="B38" s="116"/>
      <c r="C38" s="116"/>
      <c r="D38" s="116"/>
      <c r="E38" s="116"/>
      <c r="F38" s="19"/>
      <c r="G38" s="8" t="s">
        <v>28</v>
      </c>
      <c r="H38" s="8"/>
      <c r="I38" s="8"/>
      <c r="J38" s="8"/>
      <c r="K38" s="8"/>
      <c r="L38" s="121" t="s">
        <v>46</v>
      </c>
      <c r="M38" s="121"/>
      <c r="N38" s="121"/>
      <c r="O38" s="121"/>
      <c r="P38" s="12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15" t="s">
        <v>34</v>
      </c>
      <c r="B40" s="116"/>
      <c r="C40" s="116"/>
      <c r="D40" s="155" t="str">
        <f>FormUOW!P7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156" t="str">
        <f>FormUOW!Q7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8">
        <f>FormUOW!C1</f>
        <v>0</v>
      </c>
      <c r="J45" s="128"/>
      <c r="K45" s="128"/>
      <c r="L45" s="128"/>
      <c r="M45" s="128"/>
      <c r="N45" s="128"/>
      <c r="O45" s="128"/>
      <c r="P45" s="128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9">
        <f>FormUOW!C2</f>
        <v>0</v>
      </c>
      <c r="G46" s="12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08" t="s">
        <v>50</v>
      </c>
      <c r="D48" s="108"/>
      <c r="E48" s="108"/>
      <c r="F48" s="21"/>
      <c r="G48" s="26" t="s">
        <v>43</v>
      </c>
      <c r="H48" s="45" t="s">
        <v>42</v>
      </c>
      <c r="I48" s="21"/>
      <c r="J48" s="44"/>
      <c r="K48" s="84" t="s">
        <v>60</v>
      </c>
      <c r="L48" s="85"/>
      <c r="M48" s="85"/>
      <c r="N48" s="85"/>
      <c r="O48" s="85"/>
      <c r="P48" s="85"/>
      <c r="Q48" s="86"/>
      <c r="R48" s="47"/>
    </row>
    <row r="49" spans="1:18" ht="15.75" x14ac:dyDescent="0.25">
      <c r="A49" s="4"/>
      <c r="B49" s="8"/>
      <c r="C49" s="77" t="s">
        <v>51</v>
      </c>
      <c r="D49" s="77"/>
      <c r="E49" s="77"/>
      <c r="F49" s="7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7" t="s">
        <v>59</v>
      </c>
      <c r="C50" s="77"/>
      <c r="D50" s="77"/>
      <c r="E50" s="77"/>
      <c r="F50" s="7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3"/>
      <c r="L52" s="124"/>
      <c r="M52" s="12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22" t="s">
        <v>45</v>
      </c>
      <c r="L53" s="80"/>
      <c r="M53" s="8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34:K34"/>
    <mergeCell ref="A36:Q36"/>
    <mergeCell ref="A38:E38"/>
    <mergeCell ref="L38:P38"/>
    <mergeCell ref="A40:C40"/>
    <mergeCell ref="I45:P45"/>
    <mergeCell ref="A28:F28"/>
    <mergeCell ref="A29:P29"/>
    <mergeCell ref="A31:E31"/>
    <mergeCell ref="F31:G31"/>
    <mergeCell ref="L31:P31"/>
    <mergeCell ref="A33:C33"/>
    <mergeCell ref="D33:E33"/>
    <mergeCell ref="B22:F23"/>
    <mergeCell ref="G22:P22"/>
    <mergeCell ref="G23:H23"/>
    <mergeCell ref="B24:F25"/>
    <mergeCell ref="G24:P24"/>
    <mergeCell ref="G25:H25"/>
    <mergeCell ref="D12:F12"/>
    <mergeCell ref="K12:L12"/>
    <mergeCell ref="C17:F17"/>
    <mergeCell ref="B19:F19"/>
    <mergeCell ref="G19:P19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99F2-7156-4910-903E-1E49B5AF4B31}">
  <dimension ref="A1:S53"/>
  <sheetViews>
    <sheetView view="pageLayout" topLeftCell="A4" zoomScaleNormal="100" workbookViewId="0">
      <selection activeCell="N17" sqref="N17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19" s="7" customFormat="1" ht="15.75" customHeight="1" x14ac:dyDescent="0.2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19" s="7" customFormat="1" ht="21" customHeight="1" x14ac:dyDescent="0.25">
      <c r="A3" s="71" t="s">
        <v>2</v>
      </c>
      <c r="B3" s="72"/>
      <c r="C3" s="72"/>
      <c r="D3" s="72"/>
      <c r="E3" s="72"/>
      <c r="F3" s="73"/>
      <c r="G3" s="102">
        <f>FormUOW!B8</f>
        <v>0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</row>
    <row r="4" spans="1:19" s="7" customFormat="1" ht="19.5" customHeight="1" x14ac:dyDescent="0.25">
      <c r="A4" s="71" t="s">
        <v>3</v>
      </c>
      <c r="B4" s="72"/>
      <c r="C4" s="72"/>
      <c r="D4" s="72"/>
      <c r="E4" s="72"/>
      <c r="F4" s="73"/>
      <c r="G4" s="104" t="str">
        <f>FormUOW!C8</f>
        <v>Sila Pilih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</row>
    <row r="5" spans="1:19" s="7" customFormat="1" ht="15" customHeight="1" x14ac:dyDescent="0.25">
      <c r="A5" s="74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01" t="s">
        <v>52</v>
      </c>
      <c r="D8" s="101"/>
      <c r="E8" s="101"/>
      <c r="F8" s="101"/>
      <c r="G8" s="12"/>
      <c r="H8" s="12"/>
      <c r="I8" s="41"/>
      <c r="J8" s="79" t="s">
        <v>36</v>
      </c>
      <c r="K8" s="79"/>
      <c r="L8" s="14" t="s">
        <v>35</v>
      </c>
      <c r="M8" s="14"/>
      <c r="N8" s="14"/>
      <c r="O8" s="106" t="s">
        <v>47</v>
      </c>
      <c r="P8" s="106"/>
      <c r="Q8" s="107"/>
      <c r="R8" s="29"/>
    </row>
    <row r="9" spans="1:19" x14ac:dyDescent="0.25">
      <c r="A9" s="4"/>
      <c r="B9" s="63"/>
      <c r="C9" s="57" t="s">
        <v>21</v>
      </c>
      <c r="D9" s="77" t="s">
        <v>13</v>
      </c>
      <c r="E9" s="77"/>
      <c r="F9" s="77"/>
      <c r="G9" s="8"/>
      <c r="H9" s="55" t="s">
        <v>10</v>
      </c>
      <c r="I9" s="57" t="s">
        <v>24</v>
      </c>
      <c r="J9" s="8"/>
      <c r="K9" s="77" t="s">
        <v>8</v>
      </c>
      <c r="L9" s="77"/>
      <c r="M9" s="8"/>
      <c r="N9" s="8"/>
      <c r="O9" s="8"/>
      <c r="P9" s="8"/>
      <c r="Q9" s="16"/>
      <c r="R9" s="8"/>
    </row>
    <row r="10" spans="1:19" x14ac:dyDescent="0.25">
      <c r="A10" s="4"/>
      <c r="B10" s="63"/>
      <c r="C10" s="57" t="s">
        <v>6</v>
      </c>
      <c r="D10" s="77" t="s">
        <v>14</v>
      </c>
      <c r="E10" s="77"/>
      <c r="F10" s="77"/>
      <c r="G10" s="8"/>
      <c r="H10" s="55" t="s">
        <v>11</v>
      </c>
      <c r="I10" s="3"/>
      <c r="J10" s="8"/>
      <c r="K10" s="77" t="s">
        <v>37</v>
      </c>
      <c r="L10" s="77"/>
      <c r="M10" s="8"/>
      <c r="N10" s="8"/>
      <c r="O10" s="8"/>
      <c r="P10" s="8"/>
      <c r="Q10" s="16"/>
      <c r="R10" s="8"/>
    </row>
    <row r="11" spans="1:19" x14ac:dyDescent="0.25">
      <c r="A11" s="4"/>
      <c r="B11" s="63"/>
      <c r="C11" s="3"/>
      <c r="D11" s="77" t="s">
        <v>15</v>
      </c>
      <c r="E11" s="77"/>
      <c r="F11" s="7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64"/>
      <c r="C12" s="19"/>
      <c r="D12" s="110" t="s">
        <v>16</v>
      </c>
      <c r="E12" s="110"/>
      <c r="F12" s="110"/>
      <c r="G12" s="31"/>
      <c r="H12" s="31"/>
      <c r="I12" s="58"/>
      <c r="J12" s="33" t="s">
        <v>21</v>
      </c>
      <c r="K12" s="80" t="s">
        <v>38</v>
      </c>
      <c r="L12" s="8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7" t="s">
        <v>23</v>
      </c>
      <c r="D17" s="117"/>
      <c r="E17" s="117"/>
      <c r="F17" s="11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7" t="s">
        <v>17</v>
      </c>
      <c r="C19" s="88"/>
      <c r="D19" s="88"/>
      <c r="E19" s="88"/>
      <c r="F19" s="89"/>
      <c r="G19" s="87" t="s">
        <v>18</v>
      </c>
      <c r="H19" s="88"/>
      <c r="I19" s="88"/>
      <c r="J19" s="88"/>
      <c r="K19" s="88"/>
      <c r="L19" s="88"/>
      <c r="M19" s="88"/>
      <c r="N19" s="88"/>
      <c r="O19" s="88"/>
      <c r="P19" s="89"/>
      <c r="Q19" s="16"/>
      <c r="R19" s="8"/>
    </row>
    <row r="20" spans="1:18" ht="13.5" customHeight="1" x14ac:dyDescent="0.25">
      <c r="A20" s="4"/>
      <c r="B20" s="81" t="s">
        <v>19</v>
      </c>
      <c r="C20" s="82"/>
      <c r="D20" s="82"/>
      <c r="E20" s="82"/>
      <c r="F20" s="83"/>
      <c r="G20" s="81" t="s">
        <v>49</v>
      </c>
      <c r="H20" s="82"/>
      <c r="I20" s="82"/>
      <c r="J20" s="82"/>
      <c r="K20" s="82"/>
      <c r="L20" s="82"/>
      <c r="M20" s="82"/>
      <c r="N20" s="82"/>
      <c r="O20" s="82"/>
      <c r="P20" s="83"/>
      <c r="Q20" s="16"/>
      <c r="R20" s="8"/>
    </row>
    <row r="21" spans="1:18" ht="13.5" customHeight="1" x14ac:dyDescent="0.25">
      <c r="A21" s="4"/>
      <c r="B21" s="90"/>
      <c r="C21" s="91"/>
      <c r="D21" s="91"/>
      <c r="E21" s="91"/>
      <c r="F21" s="92"/>
      <c r="G21" s="109" t="s">
        <v>54</v>
      </c>
      <c r="H21" s="110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93" t="s">
        <v>20</v>
      </c>
      <c r="C22" s="94"/>
      <c r="D22" s="94"/>
      <c r="E22" s="94"/>
      <c r="F22" s="95"/>
      <c r="G22" s="125" t="s">
        <v>56</v>
      </c>
      <c r="H22" s="126"/>
      <c r="I22" s="126"/>
      <c r="J22" s="126"/>
      <c r="K22" s="126"/>
      <c r="L22" s="126"/>
      <c r="M22" s="126"/>
      <c r="N22" s="126"/>
      <c r="O22" s="126"/>
      <c r="P22" s="127"/>
      <c r="Q22" s="16"/>
      <c r="R22" s="8"/>
    </row>
    <row r="23" spans="1:18" ht="13.5" customHeight="1" x14ac:dyDescent="0.25">
      <c r="A23" s="4"/>
      <c r="B23" s="96"/>
      <c r="C23" s="97"/>
      <c r="D23" s="97"/>
      <c r="E23" s="97"/>
      <c r="F23" s="98"/>
      <c r="G23" s="109" t="s">
        <v>55</v>
      </c>
      <c r="H23" s="110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81" t="s">
        <v>22</v>
      </c>
      <c r="C24" s="82"/>
      <c r="D24" s="82"/>
      <c r="E24" s="82"/>
      <c r="F24" s="83"/>
      <c r="G24" s="111" t="s">
        <v>57</v>
      </c>
      <c r="H24" s="112"/>
      <c r="I24" s="112"/>
      <c r="J24" s="112"/>
      <c r="K24" s="112"/>
      <c r="L24" s="112"/>
      <c r="M24" s="112"/>
      <c r="N24" s="112"/>
      <c r="O24" s="112"/>
      <c r="P24" s="113"/>
      <c r="Q24" s="16"/>
      <c r="R24" s="8"/>
    </row>
    <row r="25" spans="1:18" ht="17.25" customHeight="1" x14ac:dyDescent="0.25">
      <c r="A25" s="4"/>
      <c r="B25" s="90"/>
      <c r="C25" s="91"/>
      <c r="D25" s="91"/>
      <c r="E25" s="91"/>
      <c r="F25" s="92"/>
      <c r="G25" s="109" t="s">
        <v>55</v>
      </c>
      <c r="H25" s="110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7" t="s">
        <v>26</v>
      </c>
      <c r="B28" s="117"/>
      <c r="C28" s="117"/>
      <c r="D28" s="117"/>
      <c r="E28" s="117"/>
      <c r="F28" s="117"/>
    </row>
    <row r="29" spans="1:18" ht="14.25" customHeight="1" x14ac:dyDescent="0.25">
      <c r="A29" s="99" t="s">
        <v>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1" t="s">
        <v>29</v>
      </c>
      <c r="B31" s="77"/>
      <c r="C31" s="77"/>
      <c r="D31" s="77"/>
      <c r="E31" s="77"/>
      <c r="F31" s="78"/>
      <c r="G31" s="78"/>
      <c r="H31" s="8"/>
      <c r="I31" s="8"/>
      <c r="J31" s="8"/>
      <c r="K31" s="8"/>
      <c r="L31" s="121" t="s">
        <v>46</v>
      </c>
      <c r="M31" s="121"/>
      <c r="N31" s="121"/>
      <c r="O31" s="121"/>
      <c r="P31" s="12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15" t="s">
        <v>48</v>
      </c>
      <c r="B33" s="116"/>
      <c r="C33" s="116"/>
      <c r="D33" s="130" t="s">
        <v>58</v>
      </c>
      <c r="E33" s="13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14" t="s">
        <v>30</v>
      </c>
      <c r="C34" s="114"/>
      <c r="D34" s="114"/>
      <c r="E34" s="114"/>
      <c r="F34" s="114"/>
      <c r="G34" s="114"/>
      <c r="H34" s="114"/>
      <c r="I34" s="114"/>
      <c r="J34" s="114"/>
      <c r="K34" s="11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18" t="s">
        <v>32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15" t="s">
        <v>29</v>
      </c>
      <c r="B38" s="116"/>
      <c r="C38" s="116"/>
      <c r="D38" s="116"/>
      <c r="E38" s="116"/>
      <c r="F38" s="19"/>
      <c r="G38" s="8" t="s">
        <v>28</v>
      </c>
      <c r="H38" s="8"/>
      <c r="I38" s="8"/>
      <c r="J38" s="8"/>
      <c r="K38" s="8"/>
      <c r="L38" s="121" t="s">
        <v>46</v>
      </c>
      <c r="M38" s="121"/>
      <c r="N38" s="121"/>
      <c r="O38" s="121"/>
      <c r="P38" s="12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15" t="s">
        <v>34</v>
      </c>
      <c r="B40" s="116"/>
      <c r="C40" s="116"/>
      <c r="D40" s="155" t="str">
        <f>FormUOW!P8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156" t="str">
        <f>FormUOW!Q8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8">
        <f>FormUOW!C1</f>
        <v>0</v>
      </c>
      <c r="J45" s="128"/>
      <c r="K45" s="128"/>
      <c r="L45" s="128"/>
      <c r="M45" s="128"/>
      <c r="N45" s="128"/>
      <c r="O45" s="128"/>
      <c r="P45" s="128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9">
        <f>FormUOW!C2</f>
        <v>0</v>
      </c>
      <c r="G46" s="12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08" t="s">
        <v>50</v>
      </c>
      <c r="D48" s="108"/>
      <c r="E48" s="108"/>
      <c r="F48" s="21"/>
      <c r="G48" s="26" t="s">
        <v>43</v>
      </c>
      <c r="H48" s="45" t="s">
        <v>42</v>
      </c>
      <c r="I48" s="21"/>
      <c r="J48" s="44"/>
      <c r="K48" s="84" t="s">
        <v>60</v>
      </c>
      <c r="L48" s="85"/>
      <c r="M48" s="85"/>
      <c r="N48" s="85"/>
      <c r="O48" s="85"/>
      <c r="P48" s="85"/>
      <c r="Q48" s="86"/>
      <c r="R48" s="47"/>
    </row>
    <row r="49" spans="1:18" ht="15.75" x14ac:dyDescent="0.25">
      <c r="A49" s="4"/>
      <c r="B49" s="8"/>
      <c r="C49" s="77" t="s">
        <v>51</v>
      </c>
      <c r="D49" s="77"/>
      <c r="E49" s="77"/>
      <c r="F49" s="7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7" t="s">
        <v>59</v>
      </c>
      <c r="C50" s="77"/>
      <c r="D50" s="77"/>
      <c r="E50" s="77"/>
      <c r="F50" s="7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3"/>
      <c r="L52" s="124"/>
      <c r="M52" s="12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22" t="s">
        <v>45</v>
      </c>
      <c r="L53" s="80"/>
      <c r="M53" s="8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34:K34"/>
    <mergeCell ref="A36:Q36"/>
    <mergeCell ref="A38:E38"/>
    <mergeCell ref="L38:P38"/>
    <mergeCell ref="A40:C40"/>
    <mergeCell ref="I45:P45"/>
    <mergeCell ref="A28:F28"/>
    <mergeCell ref="A29:P29"/>
    <mergeCell ref="A31:E31"/>
    <mergeCell ref="F31:G31"/>
    <mergeCell ref="L31:P31"/>
    <mergeCell ref="A33:C33"/>
    <mergeCell ref="D33:E33"/>
    <mergeCell ref="B22:F23"/>
    <mergeCell ref="G22:P22"/>
    <mergeCell ref="G23:H23"/>
    <mergeCell ref="B24:F25"/>
    <mergeCell ref="G24:P24"/>
    <mergeCell ref="G25:H25"/>
    <mergeCell ref="D12:F12"/>
    <mergeCell ref="K12:L12"/>
    <mergeCell ref="C17:F17"/>
    <mergeCell ref="B19:F19"/>
    <mergeCell ref="G19:P19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2BAB-6162-4CB6-9BD9-D816845B8616}">
  <dimension ref="A1:S53"/>
  <sheetViews>
    <sheetView view="pageLayout" topLeftCell="A4" zoomScaleNormal="100" workbookViewId="0">
      <selection activeCell="S20" sqref="S2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19" s="7" customFormat="1" ht="15.75" customHeight="1" x14ac:dyDescent="0.2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19" s="7" customFormat="1" ht="21" customHeight="1" x14ac:dyDescent="0.25">
      <c r="A3" s="71" t="s">
        <v>2</v>
      </c>
      <c r="B3" s="72"/>
      <c r="C3" s="72"/>
      <c r="D3" s="72"/>
      <c r="E3" s="72"/>
      <c r="F3" s="73"/>
      <c r="G3" s="102">
        <f>FormUOW!B9</f>
        <v>0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</row>
    <row r="4" spans="1:19" s="7" customFormat="1" ht="19.5" customHeight="1" x14ac:dyDescent="0.25">
      <c r="A4" s="71" t="s">
        <v>3</v>
      </c>
      <c r="B4" s="72"/>
      <c r="C4" s="72"/>
      <c r="D4" s="72"/>
      <c r="E4" s="72"/>
      <c r="F4" s="73"/>
      <c r="G4" s="104" t="str">
        <f>FormUOW!C9</f>
        <v>Sila Pilih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</row>
    <row r="5" spans="1:19" s="7" customFormat="1" ht="15" customHeight="1" x14ac:dyDescent="0.25">
      <c r="A5" s="74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01" t="s">
        <v>52</v>
      </c>
      <c r="D8" s="101"/>
      <c r="E8" s="101"/>
      <c r="F8" s="101"/>
      <c r="G8" s="12"/>
      <c r="H8" s="12"/>
      <c r="I8" s="41"/>
      <c r="J8" s="79" t="s">
        <v>36</v>
      </c>
      <c r="K8" s="79"/>
      <c r="L8" s="14" t="s">
        <v>35</v>
      </c>
      <c r="M8" s="14"/>
      <c r="N8" s="14"/>
      <c r="O8" s="106" t="s">
        <v>47</v>
      </c>
      <c r="P8" s="106"/>
      <c r="Q8" s="107"/>
      <c r="R8" s="29"/>
    </row>
    <row r="9" spans="1:19" x14ac:dyDescent="0.25">
      <c r="A9" s="4"/>
      <c r="B9" s="63"/>
      <c r="C9" s="57" t="s">
        <v>21</v>
      </c>
      <c r="D9" s="77" t="s">
        <v>13</v>
      </c>
      <c r="E9" s="77"/>
      <c r="F9" s="77"/>
      <c r="G9" s="8"/>
      <c r="H9" s="55" t="s">
        <v>10</v>
      </c>
      <c r="I9" s="57" t="s">
        <v>24</v>
      </c>
      <c r="J9" s="8"/>
      <c r="K9" s="77" t="s">
        <v>8</v>
      </c>
      <c r="L9" s="77"/>
      <c r="M9" s="8"/>
      <c r="N9" s="8"/>
      <c r="O9" s="8"/>
      <c r="P9" s="8"/>
      <c r="Q9" s="16"/>
      <c r="R9" s="8"/>
    </row>
    <row r="10" spans="1:19" x14ac:dyDescent="0.25">
      <c r="A10" s="4"/>
      <c r="B10" s="63"/>
      <c r="C10" s="57" t="s">
        <v>6</v>
      </c>
      <c r="D10" s="77" t="s">
        <v>14</v>
      </c>
      <c r="E10" s="77"/>
      <c r="F10" s="77"/>
      <c r="G10" s="8"/>
      <c r="H10" s="55" t="s">
        <v>11</v>
      </c>
      <c r="I10" s="3"/>
      <c r="J10" s="8"/>
      <c r="K10" s="77" t="s">
        <v>37</v>
      </c>
      <c r="L10" s="77"/>
      <c r="M10" s="8"/>
      <c r="N10" s="8"/>
      <c r="O10" s="8"/>
      <c r="P10" s="8"/>
      <c r="Q10" s="16"/>
      <c r="R10" s="8"/>
    </row>
    <row r="11" spans="1:19" x14ac:dyDescent="0.25">
      <c r="A11" s="4"/>
      <c r="B11" s="63"/>
      <c r="C11" s="3"/>
      <c r="D11" s="77" t="s">
        <v>15</v>
      </c>
      <c r="E11" s="77"/>
      <c r="F11" s="7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64"/>
      <c r="C12" s="19"/>
      <c r="D12" s="110" t="s">
        <v>16</v>
      </c>
      <c r="E12" s="110"/>
      <c r="F12" s="110"/>
      <c r="G12" s="31"/>
      <c r="H12" s="31"/>
      <c r="I12" s="58"/>
      <c r="J12" s="33" t="s">
        <v>21</v>
      </c>
      <c r="K12" s="80" t="s">
        <v>38</v>
      </c>
      <c r="L12" s="8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7" t="s">
        <v>23</v>
      </c>
      <c r="D17" s="117"/>
      <c r="E17" s="117"/>
      <c r="F17" s="11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7" t="s">
        <v>17</v>
      </c>
      <c r="C19" s="88"/>
      <c r="D19" s="88"/>
      <c r="E19" s="88"/>
      <c r="F19" s="89"/>
      <c r="G19" s="87" t="s">
        <v>18</v>
      </c>
      <c r="H19" s="88"/>
      <c r="I19" s="88"/>
      <c r="J19" s="88"/>
      <c r="K19" s="88"/>
      <c r="L19" s="88"/>
      <c r="M19" s="88"/>
      <c r="N19" s="88"/>
      <c r="O19" s="88"/>
      <c r="P19" s="89"/>
      <c r="Q19" s="16"/>
      <c r="R19" s="8"/>
    </row>
    <row r="20" spans="1:18" ht="13.5" customHeight="1" x14ac:dyDescent="0.25">
      <c r="A20" s="4"/>
      <c r="B20" s="81" t="s">
        <v>19</v>
      </c>
      <c r="C20" s="82"/>
      <c r="D20" s="82"/>
      <c r="E20" s="82"/>
      <c r="F20" s="83"/>
      <c r="G20" s="81" t="s">
        <v>49</v>
      </c>
      <c r="H20" s="82"/>
      <c r="I20" s="82"/>
      <c r="J20" s="82"/>
      <c r="K20" s="82"/>
      <c r="L20" s="82"/>
      <c r="M20" s="82"/>
      <c r="N20" s="82"/>
      <c r="O20" s="82"/>
      <c r="P20" s="83"/>
      <c r="Q20" s="16"/>
      <c r="R20" s="8"/>
    </row>
    <row r="21" spans="1:18" ht="13.5" customHeight="1" x14ac:dyDescent="0.25">
      <c r="A21" s="4"/>
      <c r="B21" s="90"/>
      <c r="C21" s="91"/>
      <c r="D21" s="91"/>
      <c r="E21" s="91"/>
      <c r="F21" s="92"/>
      <c r="G21" s="109" t="s">
        <v>54</v>
      </c>
      <c r="H21" s="110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93" t="s">
        <v>20</v>
      </c>
      <c r="C22" s="94"/>
      <c r="D22" s="94"/>
      <c r="E22" s="94"/>
      <c r="F22" s="95"/>
      <c r="G22" s="125" t="s">
        <v>56</v>
      </c>
      <c r="H22" s="126"/>
      <c r="I22" s="126"/>
      <c r="J22" s="126"/>
      <c r="K22" s="126"/>
      <c r="L22" s="126"/>
      <c r="M22" s="126"/>
      <c r="N22" s="126"/>
      <c r="O22" s="126"/>
      <c r="P22" s="127"/>
      <c r="Q22" s="16"/>
      <c r="R22" s="8"/>
    </row>
    <row r="23" spans="1:18" ht="13.5" customHeight="1" x14ac:dyDescent="0.25">
      <c r="A23" s="4"/>
      <c r="B23" s="96"/>
      <c r="C23" s="97"/>
      <c r="D23" s="97"/>
      <c r="E23" s="97"/>
      <c r="F23" s="98"/>
      <c r="G23" s="109" t="s">
        <v>55</v>
      </c>
      <c r="H23" s="110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81" t="s">
        <v>22</v>
      </c>
      <c r="C24" s="82"/>
      <c r="D24" s="82"/>
      <c r="E24" s="82"/>
      <c r="F24" s="83"/>
      <c r="G24" s="111" t="s">
        <v>57</v>
      </c>
      <c r="H24" s="112"/>
      <c r="I24" s="112"/>
      <c r="J24" s="112"/>
      <c r="K24" s="112"/>
      <c r="L24" s="112"/>
      <c r="M24" s="112"/>
      <c r="N24" s="112"/>
      <c r="O24" s="112"/>
      <c r="P24" s="113"/>
      <c r="Q24" s="16"/>
      <c r="R24" s="8"/>
    </row>
    <row r="25" spans="1:18" ht="17.25" customHeight="1" x14ac:dyDescent="0.25">
      <c r="A25" s="4"/>
      <c r="B25" s="90"/>
      <c r="C25" s="91"/>
      <c r="D25" s="91"/>
      <c r="E25" s="91"/>
      <c r="F25" s="92"/>
      <c r="G25" s="109" t="s">
        <v>55</v>
      </c>
      <c r="H25" s="110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7" t="s">
        <v>26</v>
      </c>
      <c r="B28" s="117"/>
      <c r="C28" s="117"/>
      <c r="D28" s="117"/>
      <c r="E28" s="117"/>
      <c r="F28" s="117"/>
    </row>
    <row r="29" spans="1:18" ht="14.25" customHeight="1" x14ac:dyDescent="0.25">
      <c r="A29" s="99" t="s">
        <v>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1" t="s">
        <v>29</v>
      </c>
      <c r="B31" s="77"/>
      <c r="C31" s="77"/>
      <c r="D31" s="77"/>
      <c r="E31" s="77"/>
      <c r="F31" s="78"/>
      <c r="G31" s="78"/>
      <c r="H31" s="8"/>
      <c r="I31" s="8"/>
      <c r="J31" s="8"/>
      <c r="K31" s="8"/>
      <c r="L31" s="121" t="s">
        <v>46</v>
      </c>
      <c r="M31" s="121"/>
      <c r="N31" s="121"/>
      <c r="O31" s="121"/>
      <c r="P31" s="12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15" t="s">
        <v>48</v>
      </c>
      <c r="B33" s="116"/>
      <c r="C33" s="116"/>
      <c r="D33" s="130" t="s">
        <v>58</v>
      </c>
      <c r="E33" s="13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14" t="s">
        <v>30</v>
      </c>
      <c r="C34" s="114"/>
      <c r="D34" s="114"/>
      <c r="E34" s="114"/>
      <c r="F34" s="114"/>
      <c r="G34" s="114"/>
      <c r="H34" s="114"/>
      <c r="I34" s="114"/>
      <c r="J34" s="114"/>
      <c r="K34" s="11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18" t="s">
        <v>32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15" t="s">
        <v>29</v>
      </c>
      <c r="B38" s="116"/>
      <c r="C38" s="116"/>
      <c r="D38" s="116"/>
      <c r="E38" s="116"/>
      <c r="F38" s="19"/>
      <c r="G38" s="8" t="s">
        <v>28</v>
      </c>
      <c r="H38" s="8"/>
      <c r="I38" s="8"/>
      <c r="J38" s="8"/>
      <c r="K38" s="8"/>
      <c r="L38" s="121" t="s">
        <v>46</v>
      </c>
      <c r="M38" s="121"/>
      <c r="N38" s="121"/>
      <c r="O38" s="121"/>
      <c r="P38" s="12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15" t="s">
        <v>34</v>
      </c>
      <c r="B40" s="116"/>
      <c r="C40" s="116"/>
      <c r="D40" s="155" t="str">
        <f>FormUOW!P9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156" t="str">
        <f>FormUOW!Q9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8">
        <f>FormUOW!C1</f>
        <v>0</v>
      </c>
      <c r="J45" s="128"/>
      <c r="K45" s="128"/>
      <c r="L45" s="128"/>
      <c r="M45" s="128"/>
      <c r="N45" s="128"/>
      <c r="O45" s="128"/>
      <c r="P45" s="128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9">
        <f>FormUOW!C2</f>
        <v>0</v>
      </c>
      <c r="G46" s="12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08" t="s">
        <v>50</v>
      </c>
      <c r="D48" s="108"/>
      <c r="E48" s="108"/>
      <c r="F48" s="21"/>
      <c r="G48" s="26" t="s">
        <v>43</v>
      </c>
      <c r="H48" s="45" t="s">
        <v>42</v>
      </c>
      <c r="I48" s="21"/>
      <c r="J48" s="44"/>
      <c r="K48" s="84" t="s">
        <v>60</v>
      </c>
      <c r="L48" s="85"/>
      <c r="M48" s="85"/>
      <c r="N48" s="85"/>
      <c r="O48" s="85"/>
      <c r="P48" s="85"/>
      <c r="Q48" s="86"/>
      <c r="R48" s="47"/>
    </row>
    <row r="49" spans="1:18" ht="15.75" x14ac:dyDescent="0.25">
      <c r="A49" s="4"/>
      <c r="B49" s="8"/>
      <c r="C49" s="77" t="s">
        <v>51</v>
      </c>
      <c r="D49" s="77"/>
      <c r="E49" s="77"/>
      <c r="F49" s="7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7" t="s">
        <v>59</v>
      </c>
      <c r="C50" s="77"/>
      <c r="D50" s="77"/>
      <c r="E50" s="77"/>
      <c r="F50" s="7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3"/>
      <c r="L52" s="124"/>
      <c r="M52" s="12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22" t="s">
        <v>45</v>
      </c>
      <c r="L53" s="80"/>
      <c r="M53" s="8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34:K34"/>
    <mergeCell ref="A36:Q36"/>
    <mergeCell ref="A38:E38"/>
    <mergeCell ref="L38:P38"/>
    <mergeCell ref="A40:C40"/>
    <mergeCell ref="I45:P45"/>
    <mergeCell ref="A28:F28"/>
    <mergeCell ref="A29:P29"/>
    <mergeCell ref="A31:E31"/>
    <mergeCell ref="F31:G31"/>
    <mergeCell ref="L31:P31"/>
    <mergeCell ref="A33:C33"/>
    <mergeCell ref="D33:E33"/>
    <mergeCell ref="B22:F23"/>
    <mergeCell ref="G22:P22"/>
    <mergeCell ref="G23:H23"/>
    <mergeCell ref="B24:F25"/>
    <mergeCell ref="G24:P24"/>
    <mergeCell ref="G25:H25"/>
    <mergeCell ref="D12:F12"/>
    <mergeCell ref="K12:L12"/>
    <mergeCell ref="C17:F17"/>
    <mergeCell ref="B19:F19"/>
    <mergeCell ref="G19:P19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182A-E231-4ABC-BF62-2493F03D4E15}">
  <dimension ref="A1:S53"/>
  <sheetViews>
    <sheetView view="pageLayout" topLeftCell="A4" zoomScaleNormal="100" workbookViewId="0">
      <selection activeCell="P16" sqref="P16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19" s="7" customFormat="1" ht="15.75" customHeight="1" x14ac:dyDescent="0.2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19" s="7" customFormat="1" ht="21" customHeight="1" x14ac:dyDescent="0.25">
      <c r="A3" s="71" t="s">
        <v>2</v>
      </c>
      <c r="B3" s="72"/>
      <c r="C3" s="72"/>
      <c r="D3" s="72"/>
      <c r="E3" s="72"/>
      <c r="F3" s="73"/>
      <c r="G3" s="102">
        <f>FormUOW!B10</f>
        <v>0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</row>
    <row r="4" spans="1:19" s="7" customFormat="1" ht="19.5" customHeight="1" x14ac:dyDescent="0.25">
      <c r="A4" s="71" t="s">
        <v>3</v>
      </c>
      <c r="B4" s="72"/>
      <c r="C4" s="72"/>
      <c r="D4" s="72"/>
      <c r="E4" s="72"/>
      <c r="F4" s="73"/>
      <c r="G4" s="104" t="str">
        <f>FormUOW!C10</f>
        <v>Sila Pilih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</row>
    <row r="5" spans="1:19" s="7" customFormat="1" ht="15" customHeight="1" x14ac:dyDescent="0.25">
      <c r="A5" s="74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01" t="s">
        <v>52</v>
      </c>
      <c r="D8" s="101"/>
      <c r="E8" s="101"/>
      <c r="F8" s="101"/>
      <c r="G8" s="12"/>
      <c r="H8" s="12"/>
      <c r="I8" s="41"/>
      <c r="J8" s="79" t="s">
        <v>36</v>
      </c>
      <c r="K8" s="79"/>
      <c r="L8" s="14" t="s">
        <v>35</v>
      </c>
      <c r="M8" s="14"/>
      <c r="N8" s="14"/>
      <c r="O8" s="106" t="s">
        <v>47</v>
      </c>
      <c r="P8" s="106"/>
      <c r="Q8" s="107"/>
      <c r="R8" s="29"/>
    </row>
    <row r="9" spans="1:19" x14ac:dyDescent="0.25">
      <c r="A9" s="4"/>
      <c r="B9" s="63"/>
      <c r="C9" s="57" t="s">
        <v>21</v>
      </c>
      <c r="D9" s="77" t="s">
        <v>13</v>
      </c>
      <c r="E9" s="77"/>
      <c r="F9" s="77"/>
      <c r="G9" s="8"/>
      <c r="H9" s="55" t="s">
        <v>10</v>
      </c>
      <c r="I9" s="57" t="s">
        <v>24</v>
      </c>
      <c r="J9" s="8"/>
      <c r="K9" s="77" t="s">
        <v>8</v>
      </c>
      <c r="L9" s="77"/>
      <c r="M9" s="8"/>
      <c r="N9" s="8"/>
      <c r="O9" s="8"/>
      <c r="P9" s="8"/>
      <c r="Q9" s="16"/>
      <c r="R9" s="8"/>
    </row>
    <row r="10" spans="1:19" x14ac:dyDescent="0.25">
      <c r="A10" s="4"/>
      <c r="B10" s="63"/>
      <c r="C10" s="57" t="s">
        <v>6</v>
      </c>
      <c r="D10" s="77" t="s">
        <v>14</v>
      </c>
      <c r="E10" s="77"/>
      <c r="F10" s="77"/>
      <c r="G10" s="8"/>
      <c r="H10" s="55" t="s">
        <v>11</v>
      </c>
      <c r="I10" s="3"/>
      <c r="J10" s="8"/>
      <c r="K10" s="77" t="s">
        <v>37</v>
      </c>
      <c r="L10" s="77"/>
      <c r="M10" s="8"/>
      <c r="N10" s="8"/>
      <c r="O10" s="8"/>
      <c r="P10" s="8"/>
      <c r="Q10" s="16"/>
      <c r="R10" s="8"/>
    </row>
    <row r="11" spans="1:19" x14ac:dyDescent="0.25">
      <c r="A11" s="4"/>
      <c r="B11" s="63"/>
      <c r="C11" s="3"/>
      <c r="D11" s="77" t="s">
        <v>15</v>
      </c>
      <c r="E11" s="77"/>
      <c r="F11" s="7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64"/>
      <c r="C12" s="19"/>
      <c r="D12" s="110" t="s">
        <v>16</v>
      </c>
      <c r="E12" s="110"/>
      <c r="F12" s="110"/>
      <c r="G12" s="31"/>
      <c r="H12" s="31"/>
      <c r="I12" s="58"/>
      <c r="J12" s="33" t="s">
        <v>21</v>
      </c>
      <c r="K12" s="80" t="s">
        <v>38</v>
      </c>
      <c r="L12" s="8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7" t="s">
        <v>23</v>
      </c>
      <c r="D17" s="117"/>
      <c r="E17" s="117"/>
      <c r="F17" s="11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7" t="s">
        <v>17</v>
      </c>
      <c r="C19" s="88"/>
      <c r="D19" s="88"/>
      <c r="E19" s="88"/>
      <c r="F19" s="89"/>
      <c r="G19" s="87" t="s">
        <v>18</v>
      </c>
      <c r="H19" s="88"/>
      <c r="I19" s="88"/>
      <c r="J19" s="88"/>
      <c r="K19" s="88"/>
      <c r="L19" s="88"/>
      <c r="M19" s="88"/>
      <c r="N19" s="88"/>
      <c r="O19" s="88"/>
      <c r="P19" s="89"/>
      <c r="Q19" s="16"/>
      <c r="R19" s="8"/>
    </row>
    <row r="20" spans="1:18" ht="13.5" customHeight="1" x14ac:dyDescent="0.25">
      <c r="A20" s="4"/>
      <c r="B20" s="81" t="s">
        <v>19</v>
      </c>
      <c r="C20" s="82"/>
      <c r="D20" s="82"/>
      <c r="E20" s="82"/>
      <c r="F20" s="83"/>
      <c r="G20" s="81" t="s">
        <v>49</v>
      </c>
      <c r="H20" s="82"/>
      <c r="I20" s="82"/>
      <c r="J20" s="82"/>
      <c r="K20" s="82"/>
      <c r="L20" s="82"/>
      <c r="M20" s="82"/>
      <c r="N20" s="82"/>
      <c r="O20" s="82"/>
      <c r="P20" s="83"/>
      <c r="Q20" s="16"/>
      <c r="R20" s="8"/>
    </row>
    <row r="21" spans="1:18" ht="13.5" customHeight="1" x14ac:dyDescent="0.25">
      <c r="A21" s="4"/>
      <c r="B21" s="90"/>
      <c r="C21" s="91"/>
      <c r="D21" s="91"/>
      <c r="E21" s="91"/>
      <c r="F21" s="92"/>
      <c r="G21" s="109" t="s">
        <v>54</v>
      </c>
      <c r="H21" s="110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93" t="s">
        <v>20</v>
      </c>
      <c r="C22" s="94"/>
      <c r="D22" s="94"/>
      <c r="E22" s="94"/>
      <c r="F22" s="95"/>
      <c r="G22" s="125" t="s">
        <v>56</v>
      </c>
      <c r="H22" s="126"/>
      <c r="I22" s="126"/>
      <c r="J22" s="126"/>
      <c r="K22" s="126"/>
      <c r="L22" s="126"/>
      <c r="M22" s="126"/>
      <c r="N22" s="126"/>
      <c r="O22" s="126"/>
      <c r="P22" s="127"/>
      <c r="Q22" s="16"/>
      <c r="R22" s="8"/>
    </row>
    <row r="23" spans="1:18" ht="13.5" customHeight="1" x14ac:dyDescent="0.25">
      <c r="A23" s="4"/>
      <c r="B23" s="96"/>
      <c r="C23" s="97"/>
      <c r="D23" s="97"/>
      <c r="E23" s="97"/>
      <c r="F23" s="98"/>
      <c r="G23" s="109" t="s">
        <v>55</v>
      </c>
      <c r="H23" s="110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81" t="s">
        <v>22</v>
      </c>
      <c r="C24" s="82"/>
      <c r="D24" s="82"/>
      <c r="E24" s="82"/>
      <c r="F24" s="83"/>
      <c r="G24" s="111" t="s">
        <v>57</v>
      </c>
      <c r="H24" s="112"/>
      <c r="I24" s="112"/>
      <c r="J24" s="112"/>
      <c r="K24" s="112"/>
      <c r="L24" s="112"/>
      <c r="M24" s="112"/>
      <c r="N24" s="112"/>
      <c r="O24" s="112"/>
      <c r="P24" s="113"/>
      <c r="Q24" s="16"/>
      <c r="R24" s="8"/>
    </row>
    <row r="25" spans="1:18" ht="17.25" customHeight="1" x14ac:dyDescent="0.25">
      <c r="A25" s="4"/>
      <c r="B25" s="90"/>
      <c r="C25" s="91"/>
      <c r="D25" s="91"/>
      <c r="E25" s="91"/>
      <c r="F25" s="92"/>
      <c r="G25" s="109" t="s">
        <v>55</v>
      </c>
      <c r="H25" s="110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7" t="s">
        <v>26</v>
      </c>
      <c r="B28" s="117"/>
      <c r="C28" s="117"/>
      <c r="D28" s="117"/>
      <c r="E28" s="117"/>
      <c r="F28" s="117"/>
    </row>
    <row r="29" spans="1:18" ht="14.25" customHeight="1" x14ac:dyDescent="0.25">
      <c r="A29" s="99" t="s">
        <v>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1" t="s">
        <v>29</v>
      </c>
      <c r="B31" s="77"/>
      <c r="C31" s="77"/>
      <c r="D31" s="77"/>
      <c r="E31" s="77"/>
      <c r="F31" s="78"/>
      <c r="G31" s="78"/>
      <c r="H31" s="8"/>
      <c r="I31" s="8"/>
      <c r="J31" s="8"/>
      <c r="K31" s="8"/>
      <c r="L31" s="121" t="s">
        <v>46</v>
      </c>
      <c r="M31" s="121"/>
      <c r="N31" s="121"/>
      <c r="O31" s="121"/>
      <c r="P31" s="12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15" t="s">
        <v>48</v>
      </c>
      <c r="B33" s="116"/>
      <c r="C33" s="116"/>
      <c r="D33" s="130" t="s">
        <v>58</v>
      </c>
      <c r="E33" s="13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14" t="s">
        <v>30</v>
      </c>
      <c r="C34" s="114"/>
      <c r="D34" s="114"/>
      <c r="E34" s="114"/>
      <c r="F34" s="114"/>
      <c r="G34" s="114"/>
      <c r="H34" s="114"/>
      <c r="I34" s="114"/>
      <c r="J34" s="114"/>
      <c r="K34" s="11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18" t="s">
        <v>32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15" t="s">
        <v>29</v>
      </c>
      <c r="B38" s="116"/>
      <c r="C38" s="116"/>
      <c r="D38" s="116"/>
      <c r="E38" s="116"/>
      <c r="F38" s="19"/>
      <c r="G38" s="8" t="s">
        <v>28</v>
      </c>
      <c r="H38" s="8"/>
      <c r="I38" s="8"/>
      <c r="J38" s="8"/>
      <c r="K38" s="8"/>
      <c r="L38" s="121" t="s">
        <v>46</v>
      </c>
      <c r="M38" s="121"/>
      <c r="N38" s="121"/>
      <c r="O38" s="121"/>
      <c r="P38" s="12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15" t="s">
        <v>34</v>
      </c>
      <c r="B40" s="116"/>
      <c r="C40" s="116"/>
      <c r="D40" s="155" t="str">
        <f>FormUOW!P10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156" t="str">
        <f>FormUOW!Q10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8">
        <f>FormUOW!C1</f>
        <v>0</v>
      </c>
      <c r="J45" s="128"/>
      <c r="K45" s="128"/>
      <c r="L45" s="128"/>
      <c r="M45" s="128"/>
      <c r="N45" s="128"/>
      <c r="O45" s="128"/>
      <c r="P45" s="128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9">
        <f>FormUOW!C2</f>
        <v>0</v>
      </c>
      <c r="G46" s="12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08" t="s">
        <v>50</v>
      </c>
      <c r="D48" s="108"/>
      <c r="E48" s="108"/>
      <c r="F48" s="21"/>
      <c r="G48" s="26" t="s">
        <v>43</v>
      </c>
      <c r="H48" s="45" t="s">
        <v>42</v>
      </c>
      <c r="I48" s="21"/>
      <c r="J48" s="44"/>
      <c r="K48" s="84" t="s">
        <v>60</v>
      </c>
      <c r="L48" s="85"/>
      <c r="M48" s="85"/>
      <c r="N48" s="85"/>
      <c r="O48" s="85"/>
      <c r="P48" s="85"/>
      <c r="Q48" s="86"/>
      <c r="R48" s="47"/>
    </row>
    <row r="49" spans="1:18" ht="15.75" x14ac:dyDescent="0.25">
      <c r="A49" s="4"/>
      <c r="B49" s="8"/>
      <c r="C49" s="77" t="s">
        <v>51</v>
      </c>
      <c r="D49" s="77"/>
      <c r="E49" s="77"/>
      <c r="F49" s="7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7" t="s">
        <v>59</v>
      </c>
      <c r="C50" s="77"/>
      <c r="D50" s="77"/>
      <c r="E50" s="77"/>
      <c r="F50" s="7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3"/>
      <c r="L52" s="124"/>
      <c r="M52" s="12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22" t="s">
        <v>45</v>
      </c>
      <c r="L53" s="80"/>
      <c r="M53" s="8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34:K34"/>
    <mergeCell ref="A36:Q36"/>
    <mergeCell ref="A38:E38"/>
    <mergeCell ref="L38:P38"/>
    <mergeCell ref="A40:C40"/>
    <mergeCell ref="I45:P45"/>
    <mergeCell ref="A28:F28"/>
    <mergeCell ref="A29:P29"/>
    <mergeCell ref="A31:E31"/>
    <mergeCell ref="F31:G31"/>
    <mergeCell ref="L31:P31"/>
    <mergeCell ref="A33:C33"/>
    <mergeCell ref="D33:E33"/>
    <mergeCell ref="B22:F23"/>
    <mergeCell ref="G22:P22"/>
    <mergeCell ref="G23:H23"/>
    <mergeCell ref="B24:F25"/>
    <mergeCell ref="G24:P24"/>
    <mergeCell ref="G25:H25"/>
    <mergeCell ref="D12:F12"/>
    <mergeCell ref="K12:L12"/>
    <mergeCell ref="C17:F17"/>
    <mergeCell ref="B19:F19"/>
    <mergeCell ref="G19:P19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BB8E-4A46-45F5-8733-16B095D36915}">
  <dimension ref="A1:S53"/>
  <sheetViews>
    <sheetView view="pageLayout" topLeftCell="A4" zoomScaleNormal="100" workbookViewId="0">
      <selection activeCell="S21" sqref="S21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19" s="7" customFormat="1" ht="15.75" customHeight="1" x14ac:dyDescent="0.2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19" s="7" customFormat="1" ht="21" customHeight="1" x14ac:dyDescent="0.25">
      <c r="A3" s="71" t="s">
        <v>2</v>
      </c>
      <c r="B3" s="72"/>
      <c r="C3" s="72"/>
      <c r="D3" s="72"/>
      <c r="E3" s="72"/>
      <c r="F3" s="73"/>
      <c r="G3" s="102">
        <f>FormUOW!B11</f>
        <v>0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</row>
    <row r="4" spans="1:19" s="7" customFormat="1" ht="19.5" customHeight="1" x14ac:dyDescent="0.25">
      <c r="A4" s="71" t="s">
        <v>3</v>
      </c>
      <c r="B4" s="72"/>
      <c r="C4" s="72"/>
      <c r="D4" s="72"/>
      <c r="E4" s="72"/>
      <c r="F4" s="73"/>
      <c r="G4" s="104" t="str">
        <f>FormUOW!C11</f>
        <v>Sila Pilih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</row>
    <row r="5" spans="1:19" s="7" customFormat="1" ht="15" customHeight="1" x14ac:dyDescent="0.25">
      <c r="A5" s="74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01" t="s">
        <v>52</v>
      </c>
      <c r="D8" s="101"/>
      <c r="E8" s="101"/>
      <c r="F8" s="101"/>
      <c r="G8" s="12"/>
      <c r="H8" s="12"/>
      <c r="I8" s="41"/>
      <c r="J8" s="79" t="s">
        <v>36</v>
      </c>
      <c r="K8" s="79"/>
      <c r="L8" s="14" t="s">
        <v>35</v>
      </c>
      <c r="M8" s="14"/>
      <c r="N8" s="14"/>
      <c r="O8" s="106" t="s">
        <v>47</v>
      </c>
      <c r="P8" s="106"/>
      <c r="Q8" s="107"/>
      <c r="R8" s="29"/>
    </row>
    <row r="9" spans="1:19" x14ac:dyDescent="0.25">
      <c r="A9" s="4"/>
      <c r="B9" s="63"/>
      <c r="C9" s="57" t="s">
        <v>21</v>
      </c>
      <c r="D9" s="77" t="s">
        <v>13</v>
      </c>
      <c r="E9" s="77"/>
      <c r="F9" s="77"/>
      <c r="G9" s="8"/>
      <c r="H9" s="55" t="s">
        <v>10</v>
      </c>
      <c r="I9" s="57" t="s">
        <v>24</v>
      </c>
      <c r="J9" s="8"/>
      <c r="K9" s="77" t="s">
        <v>8</v>
      </c>
      <c r="L9" s="77"/>
      <c r="M9" s="8"/>
      <c r="N9" s="8"/>
      <c r="O9" s="8"/>
      <c r="P9" s="8"/>
      <c r="Q9" s="16"/>
      <c r="R9" s="8"/>
    </row>
    <row r="10" spans="1:19" x14ac:dyDescent="0.25">
      <c r="A10" s="4"/>
      <c r="B10" s="63"/>
      <c r="C10" s="57" t="s">
        <v>6</v>
      </c>
      <c r="D10" s="77" t="s">
        <v>14</v>
      </c>
      <c r="E10" s="77"/>
      <c r="F10" s="77"/>
      <c r="G10" s="8"/>
      <c r="H10" s="55" t="s">
        <v>11</v>
      </c>
      <c r="I10" s="3"/>
      <c r="J10" s="8"/>
      <c r="K10" s="77" t="s">
        <v>37</v>
      </c>
      <c r="L10" s="77"/>
      <c r="M10" s="8"/>
      <c r="N10" s="8"/>
      <c r="O10" s="8"/>
      <c r="P10" s="8"/>
      <c r="Q10" s="16"/>
      <c r="R10" s="8"/>
    </row>
    <row r="11" spans="1:19" x14ac:dyDescent="0.25">
      <c r="A11" s="4"/>
      <c r="B11" s="63"/>
      <c r="C11" s="3"/>
      <c r="D11" s="77" t="s">
        <v>15</v>
      </c>
      <c r="E11" s="77"/>
      <c r="F11" s="7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64"/>
      <c r="C12" s="19"/>
      <c r="D12" s="110" t="s">
        <v>16</v>
      </c>
      <c r="E12" s="110"/>
      <c r="F12" s="110"/>
      <c r="G12" s="31"/>
      <c r="H12" s="31"/>
      <c r="I12" s="58"/>
      <c r="J12" s="33" t="s">
        <v>21</v>
      </c>
      <c r="K12" s="80" t="s">
        <v>38</v>
      </c>
      <c r="L12" s="8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7" t="s">
        <v>23</v>
      </c>
      <c r="D17" s="117"/>
      <c r="E17" s="117"/>
      <c r="F17" s="11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7" t="s">
        <v>17</v>
      </c>
      <c r="C19" s="88"/>
      <c r="D19" s="88"/>
      <c r="E19" s="88"/>
      <c r="F19" s="89"/>
      <c r="G19" s="87" t="s">
        <v>18</v>
      </c>
      <c r="H19" s="88"/>
      <c r="I19" s="88"/>
      <c r="J19" s="88"/>
      <c r="K19" s="88"/>
      <c r="L19" s="88"/>
      <c r="M19" s="88"/>
      <c r="N19" s="88"/>
      <c r="O19" s="88"/>
      <c r="P19" s="89"/>
      <c r="Q19" s="16"/>
      <c r="R19" s="8"/>
    </row>
    <row r="20" spans="1:18" ht="13.5" customHeight="1" x14ac:dyDescent="0.25">
      <c r="A20" s="4"/>
      <c r="B20" s="81" t="s">
        <v>19</v>
      </c>
      <c r="C20" s="82"/>
      <c r="D20" s="82"/>
      <c r="E20" s="82"/>
      <c r="F20" s="83"/>
      <c r="G20" s="81" t="s">
        <v>49</v>
      </c>
      <c r="H20" s="82"/>
      <c r="I20" s="82"/>
      <c r="J20" s="82"/>
      <c r="K20" s="82"/>
      <c r="L20" s="82"/>
      <c r="M20" s="82"/>
      <c r="N20" s="82"/>
      <c r="O20" s="82"/>
      <c r="P20" s="83"/>
      <c r="Q20" s="16"/>
      <c r="R20" s="8"/>
    </row>
    <row r="21" spans="1:18" ht="13.5" customHeight="1" x14ac:dyDescent="0.25">
      <c r="A21" s="4"/>
      <c r="B21" s="90"/>
      <c r="C21" s="91"/>
      <c r="D21" s="91"/>
      <c r="E21" s="91"/>
      <c r="F21" s="92"/>
      <c r="G21" s="109" t="s">
        <v>54</v>
      </c>
      <c r="H21" s="110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93" t="s">
        <v>20</v>
      </c>
      <c r="C22" s="94"/>
      <c r="D22" s="94"/>
      <c r="E22" s="94"/>
      <c r="F22" s="95"/>
      <c r="G22" s="125" t="s">
        <v>56</v>
      </c>
      <c r="H22" s="126"/>
      <c r="I22" s="126"/>
      <c r="J22" s="126"/>
      <c r="K22" s="126"/>
      <c r="L22" s="126"/>
      <c r="M22" s="126"/>
      <c r="N22" s="126"/>
      <c r="O22" s="126"/>
      <c r="P22" s="127"/>
      <c r="Q22" s="16"/>
      <c r="R22" s="8"/>
    </row>
    <row r="23" spans="1:18" ht="13.5" customHeight="1" x14ac:dyDescent="0.25">
      <c r="A23" s="4"/>
      <c r="B23" s="96"/>
      <c r="C23" s="97"/>
      <c r="D23" s="97"/>
      <c r="E23" s="97"/>
      <c r="F23" s="98"/>
      <c r="G23" s="109" t="s">
        <v>55</v>
      </c>
      <c r="H23" s="110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81" t="s">
        <v>22</v>
      </c>
      <c r="C24" s="82"/>
      <c r="D24" s="82"/>
      <c r="E24" s="82"/>
      <c r="F24" s="83"/>
      <c r="G24" s="111" t="s">
        <v>57</v>
      </c>
      <c r="H24" s="112"/>
      <c r="I24" s="112"/>
      <c r="J24" s="112"/>
      <c r="K24" s="112"/>
      <c r="L24" s="112"/>
      <c r="M24" s="112"/>
      <c r="N24" s="112"/>
      <c r="O24" s="112"/>
      <c r="P24" s="113"/>
      <c r="Q24" s="16"/>
      <c r="R24" s="8"/>
    </row>
    <row r="25" spans="1:18" ht="17.25" customHeight="1" x14ac:dyDescent="0.25">
      <c r="A25" s="4"/>
      <c r="B25" s="90"/>
      <c r="C25" s="91"/>
      <c r="D25" s="91"/>
      <c r="E25" s="91"/>
      <c r="F25" s="92"/>
      <c r="G25" s="109" t="s">
        <v>55</v>
      </c>
      <c r="H25" s="110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7" t="s">
        <v>26</v>
      </c>
      <c r="B28" s="117"/>
      <c r="C28" s="117"/>
      <c r="D28" s="117"/>
      <c r="E28" s="117"/>
      <c r="F28" s="117"/>
    </row>
    <row r="29" spans="1:18" ht="14.25" customHeight="1" x14ac:dyDescent="0.25">
      <c r="A29" s="99" t="s">
        <v>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1" t="s">
        <v>29</v>
      </c>
      <c r="B31" s="77"/>
      <c r="C31" s="77"/>
      <c r="D31" s="77"/>
      <c r="E31" s="77"/>
      <c r="F31" s="78"/>
      <c r="G31" s="78"/>
      <c r="H31" s="8"/>
      <c r="I31" s="8"/>
      <c r="J31" s="8"/>
      <c r="K31" s="8"/>
      <c r="L31" s="121" t="s">
        <v>46</v>
      </c>
      <c r="M31" s="121"/>
      <c r="N31" s="121"/>
      <c r="O31" s="121"/>
      <c r="P31" s="12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15" t="s">
        <v>48</v>
      </c>
      <c r="B33" s="116"/>
      <c r="C33" s="116"/>
      <c r="D33" s="130" t="s">
        <v>58</v>
      </c>
      <c r="E33" s="13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14" t="s">
        <v>30</v>
      </c>
      <c r="C34" s="114"/>
      <c r="D34" s="114"/>
      <c r="E34" s="114"/>
      <c r="F34" s="114"/>
      <c r="G34" s="114"/>
      <c r="H34" s="114"/>
      <c r="I34" s="114"/>
      <c r="J34" s="114"/>
      <c r="K34" s="11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18" t="s">
        <v>32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15" t="s">
        <v>29</v>
      </c>
      <c r="B38" s="116"/>
      <c r="C38" s="116"/>
      <c r="D38" s="116"/>
      <c r="E38" s="116"/>
      <c r="F38" s="19"/>
      <c r="G38" s="8" t="s">
        <v>28</v>
      </c>
      <c r="H38" s="8"/>
      <c r="I38" s="8"/>
      <c r="J38" s="8"/>
      <c r="K38" s="8"/>
      <c r="L38" s="121" t="s">
        <v>46</v>
      </c>
      <c r="M38" s="121"/>
      <c r="N38" s="121"/>
      <c r="O38" s="121"/>
      <c r="P38" s="12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15" t="s">
        <v>34</v>
      </c>
      <c r="B40" s="116"/>
      <c r="C40" s="116"/>
      <c r="D40" s="155" t="str">
        <f>FormUOW!P11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156" t="str">
        <f>FormUOW!Q11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8">
        <f>FormUOW!C1</f>
        <v>0</v>
      </c>
      <c r="J45" s="128"/>
      <c r="K45" s="128"/>
      <c r="L45" s="128"/>
      <c r="M45" s="128"/>
      <c r="N45" s="128"/>
      <c r="O45" s="128"/>
      <c r="P45" s="128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9">
        <f>FormUOW!C2</f>
        <v>0</v>
      </c>
      <c r="G46" s="12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08" t="s">
        <v>50</v>
      </c>
      <c r="D48" s="108"/>
      <c r="E48" s="108"/>
      <c r="F48" s="21"/>
      <c r="G48" s="26" t="s">
        <v>43</v>
      </c>
      <c r="H48" s="45" t="s">
        <v>42</v>
      </c>
      <c r="I48" s="21"/>
      <c r="J48" s="44"/>
      <c r="K48" s="84" t="s">
        <v>60</v>
      </c>
      <c r="L48" s="85"/>
      <c r="M48" s="85"/>
      <c r="N48" s="85"/>
      <c r="O48" s="85"/>
      <c r="P48" s="85"/>
      <c r="Q48" s="86"/>
      <c r="R48" s="47"/>
    </row>
    <row r="49" spans="1:18" ht="15.75" x14ac:dyDescent="0.25">
      <c r="A49" s="4"/>
      <c r="B49" s="8"/>
      <c r="C49" s="77" t="s">
        <v>51</v>
      </c>
      <c r="D49" s="77"/>
      <c r="E49" s="77"/>
      <c r="F49" s="7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7" t="s">
        <v>59</v>
      </c>
      <c r="C50" s="77"/>
      <c r="D50" s="77"/>
      <c r="E50" s="77"/>
      <c r="F50" s="7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3"/>
      <c r="L52" s="124"/>
      <c r="M52" s="12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22" t="s">
        <v>45</v>
      </c>
      <c r="L53" s="80"/>
      <c r="M53" s="8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34:K34"/>
    <mergeCell ref="A36:Q36"/>
    <mergeCell ref="A38:E38"/>
    <mergeCell ref="L38:P38"/>
    <mergeCell ref="A40:C40"/>
    <mergeCell ref="I45:P45"/>
    <mergeCell ref="A28:F28"/>
    <mergeCell ref="A29:P29"/>
    <mergeCell ref="A31:E31"/>
    <mergeCell ref="F31:G31"/>
    <mergeCell ref="L31:P31"/>
    <mergeCell ref="A33:C33"/>
    <mergeCell ref="D33:E33"/>
    <mergeCell ref="B22:F23"/>
    <mergeCell ref="G22:P22"/>
    <mergeCell ref="G23:H23"/>
    <mergeCell ref="B24:F25"/>
    <mergeCell ref="G24:P24"/>
    <mergeCell ref="G25:H25"/>
    <mergeCell ref="D12:F12"/>
    <mergeCell ref="K12:L12"/>
    <mergeCell ref="C17:F17"/>
    <mergeCell ref="B19:F19"/>
    <mergeCell ref="G19:P19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500D-9BDF-4B33-9B0F-31890C149A69}">
  <dimension ref="A1:S53"/>
  <sheetViews>
    <sheetView view="pageLayout" topLeftCell="A16" zoomScaleNormal="100" workbookViewId="0">
      <selection activeCell="S33" sqref="S33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19" s="7" customFormat="1" ht="15.75" customHeight="1" x14ac:dyDescent="0.2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19" s="7" customFormat="1" ht="21" customHeight="1" x14ac:dyDescent="0.25">
      <c r="A3" s="71" t="s">
        <v>2</v>
      </c>
      <c r="B3" s="72"/>
      <c r="C3" s="72"/>
      <c r="D3" s="72"/>
      <c r="E3" s="72"/>
      <c r="F3" s="73"/>
      <c r="G3" s="102">
        <f>FormUOW!B12</f>
        <v>0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</row>
    <row r="4" spans="1:19" s="7" customFormat="1" ht="19.5" customHeight="1" x14ac:dyDescent="0.25">
      <c r="A4" s="71" t="s">
        <v>3</v>
      </c>
      <c r="B4" s="72"/>
      <c r="C4" s="72"/>
      <c r="D4" s="72"/>
      <c r="E4" s="72"/>
      <c r="F4" s="73"/>
      <c r="G4" s="104" t="str">
        <f>FormUOW!C12</f>
        <v>Sila Pilih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</row>
    <row r="5" spans="1:19" s="7" customFormat="1" ht="15" customHeight="1" x14ac:dyDescent="0.25">
      <c r="A5" s="74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01" t="s">
        <v>52</v>
      </c>
      <c r="D8" s="101"/>
      <c r="E8" s="101"/>
      <c r="F8" s="101"/>
      <c r="G8" s="12"/>
      <c r="H8" s="12"/>
      <c r="I8" s="41"/>
      <c r="J8" s="79" t="s">
        <v>36</v>
      </c>
      <c r="K8" s="79"/>
      <c r="L8" s="14" t="s">
        <v>35</v>
      </c>
      <c r="M8" s="14"/>
      <c r="N8" s="14"/>
      <c r="O8" s="106" t="s">
        <v>47</v>
      </c>
      <c r="P8" s="106"/>
      <c r="Q8" s="107"/>
      <c r="R8" s="29"/>
    </row>
    <row r="9" spans="1:19" x14ac:dyDescent="0.25">
      <c r="A9" s="4"/>
      <c r="B9" s="63"/>
      <c r="C9" s="57" t="s">
        <v>21</v>
      </c>
      <c r="D9" s="77" t="s">
        <v>13</v>
      </c>
      <c r="E9" s="77"/>
      <c r="F9" s="77"/>
      <c r="G9" s="8"/>
      <c r="H9" s="55" t="s">
        <v>10</v>
      </c>
      <c r="I9" s="57" t="s">
        <v>24</v>
      </c>
      <c r="J9" s="8"/>
      <c r="K9" s="77" t="s">
        <v>8</v>
      </c>
      <c r="L9" s="77"/>
      <c r="M9" s="8"/>
      <c r="N9" s="8"/>
      <c r="O9" s="8"/>
      <c r="P9" s="8"/>
      <c r="Q9" s="16"/>
      <c r="R9" s="8"/>
    </row>
    <row r="10" spans="1:19" x14ac:dyDescent="0.25">
      <c r="A10" s="4"/>
      <c r="B10" s="63"/>
      <c r="C10" s="57" t="s">
        <v>6</v>
      </c>
      <c r="D10" s="77" t="s">
        <v>14</v>
      </c>
      <c r="E10" s="77"/>
      <c r="F10" s="77"/>
      <c r="G10" s="8"/>
      <c r="H10" s="55" t="s">
        <v>11</v>
      </c>
      <c r="I10" s="3"/>
      <c r="J10" s="8"/>
      <c r="K10" s="77" t="s">
        <v>37</v>
      </c>
      <c r="L10" s="77"/>
      <c r="M10" s="8"/>
      <c r="N10" s="8"/>
      <c r="O10" s="8"/>
      <c r="P10" s="8"/>
      <c r="Q10" s="16"/>
      <c r="R10" s="8"/>
    </row>
    <row r="11" spans="1:19" x14ac:dyDescent="0.25">
      <c r="A11" s="4"/>
      <c r="B11" s="63"/>
      <c r="C11" s="3"/>
      <c r="D11" s="77" t="s">
        <v>15</v>
      </c>
      <c r="E11" s="77"/>
      <c r="F11" s="7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64"/>
      <c r="C12" s="19"/>
      <c r="D12" s="110" t="s">
        <v>16</v>
      </c>
      <c r="E12" s="110"/>
      <c r="F12" s="110"/>
      <c r="G12" s="31"/>
      <c r="H12" s="31"/>
      <c r="I12" s="58"/>
      <c r="J12" s="33" t="s">
        <v>21</v>
      </c>
      <c r="K12" s="80" t="s">
        <v>38</v>
      </c>
      <c r="L12" s="8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7" t="s">
        <v>23</v>
      </c>
      <c r="D17" s="117"/>
      <c r="E17" s="117"/>
      <c r="F17" s="11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7" t="s">
        <v>17</v>
      </c>
      <c r="C19" s="88"/>
      <c r="D19" s="88"/>
      <c r="E19" s="88"/>
      <c r="F19" s="89"/>
      <c r="G19" s="87" t="s">
        <v>18</v>
      </c>
      <c r="H19" s="88"/>
      <c r="I19" s="88"/>
      <c r="J19" s="88"/>
      <c r="K19" s="88"/>
      <c r="L19" s="88"/>
      <c r="M19" s="88"/>
      <c r="N19" s="88"/>
      <c r="O19" s="88"/>
      <c r="P19" s="89"/>
      <c r="Q19" s="16"/>
      <c r="R19" s="8"/>
    </row>
    <row r="20" spans="1:18" ht="13.5" customHeight="1" x14ac:dyDescent="0.25">
      <c r="A20" s="4"/>
      <c r="B20" s="81" t="s">
        <v>19</v>
      </c>
      <c r="C20" s="82"/>
      <c r="D20" s="82"/>
      <c r="E20" s="82"/>
      <c r="F20" s="83"/>
      <c r="G20" s="81" t="s">
        <v>49</v>
      </c>
      <c r="H20" s="82"/>
      <c r="I20" s="82"/>
      <c r="J20" s="82"/>
      <c r="K20" s="82"/>
      <c r="L20" s="82"/>
      <c r="M20" s="82"/>
      <c r="N20" s="82"/>
      <c r="O20" s="82"/>
      <c r="P20" s="83"/>
      <c r="Q20" s="16"/>
      <c r="R20" s="8"/>
    </row>
    <row r="21" spans="1:18" ht="13.5" customHeight="1" x14ac:dyDescent="0.25">
      <c r="A21" s="4"/>
      <c r="B21" s="90"/>
      <c r="C21" s="91"/>
      <c r="D21" s="91"/>
      <c r="E21" s="91"/>
      <c r="F21" s="92"/>
      <c r="G21" s="109" t="s">
        <v>54</v>
      </c>
      <c r="H21" s="110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93" t="s">
        <v>20</v>
      </c>
      <c r="C22" s="94"/>
      <c r="D22" s="94"/>
      <c r="E22" s="94"/>
      <c r="F22" s="95"/>
      <c r="G22" s="125" t="s">
        <v>56</v>
      </c>
      <c r="H22" s="126"/>
      <c r="I22" s="126"/>
      <c r="J22" s="126"/>
      <c r="K22" s="126"/>
      <c r="L22" s="126"/>
      <c r="M22" s="126"/>
      <c r="N22" s="126"/>
      <c r="O22" s="126"/>
      <c r="P22" s="127"/>
      <c r="Q22" s="16"/>
      <c r="R22" s="8"/>
    </row>
    <row r="23" spans="1:18" ht="13.5" customHeight="1" x14ac:dyDescent="0.25">
      <c r="A23" s="4"/>
      <c r="B23" s="96"/>
      <c r="C23" s="97"/>
      <c r="D23" s="97"/>
      <c r="E23" s="97"/>
      <c r="F23" s="98"/>
      <c r="G23" s="109" t="s">
        <v>55</v>
      </c>
      <c r="H23" s="110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81" t="s">
        <v>22</v>
      </c>
      <c r="C24" s="82"/>
      <c r="D24" s="82"/>
      <c r="E24" s="82"/>
      <c r="F24" s="83"/>
      <c r="G24" s="111" t="s">
        <v>57</v>
      </c>
      <c r="H24" s="112"/>
      <c r="I24" s="112"/>
      <c r="J24" s="112"/>
      <c r="K24" s="112"/>
      <c r="L24" s="112"/>
      <c r="M24" s="112"/>
      <c r="N24" s="112"/>
      <c r="O24" s="112"/>
      <c r="P24" s="113"/>
      <c r="Q24" s="16"/>
      <c r="R24" s="8"/>
    </row>
    <row r="25" spans="1:18" ht="17.25" customHeight="1" x14ac:dyDescent="0.25">
      <c r="A25" s="4"/>
      <c r="B25" s="90"/>
      <c r="C25" s="91"/>
      <c r="D25" s="91"/>
      <c r="E25" s="91"/>
      <c r="F25" s="92"/>
      <c r="G25" s="109" t="s">
        <v>55</v>
      </c>
      <c r="H25" s="110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7" t="s">
        <v>26</v>
      </c>
      <c r="B28" s="117"/>
      <c r="C28" s="117"/>
      <c r="D28" s="117"/>
      <c r="E28" s="117"/>
      <c r="F28" s="117"/>
    </row>
    <row r="29" spans="1:18" ht="14.25" customHeight="1" x14ac:dyDescent="0.25">
      <c r="A29" s="99" t="s">
        <v>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1" t="s">
        <v>29</v>
      </c>
      <c r="B31" s="77"/>
      <c r="C31" s="77"/>
      <c r="D31" s="77"/>
      <c r="E31" s="77"/>
      <c r="F31" s="78"/>
      <c r="G31" s="78"/>
      <c r="H31" s="8"/>
      <c r="I31" s="8"/>
      <c r="J31" s="8"/>
      <c r="K31" s="8"/>
      <c r="L31" s="121" t="s">
        <v>46</v>
      </c>
      <c r="M31" s="121"/>
      <c r="N31" s="121"/>
      <c r="O31" s="121"/>
      <c r="P31" s="12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15" t="s">
        <v>48</v>
      </c>
      <c r="B33" s="116"/>
      <c r="C33" s="116"/>
      <c r="D33" s="130" t="s">
        <v>58</v>
      </c>
      <c r="E33" s="13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14" t="s">
        <v>30</v>
      </c>
      <c r="C34" s="114"/>
      <c r="D34" s="114"/>
      <c r="E34" s="114"/>
      <c r="F34" s="114"/>
      <c r="G34" s="114"/>
      <c r="H34" s="114"/>
      <c r="I34" s="114"/>
      <c r="J34" s="114"/>
      <c r="K34" s="11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18" t="s">
        <v>32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15" t="s">
        <v>29</v>
      </c>
      <c r="B38" s="116"/>
      <c r="C38" s="116"/>
      <c r="D38" s="116"/>
      <c r="E38" s="116"/>
      <c r="F38" s="19"/>
      <c r="G38" s="8" t="s">
        <v>28</v>
      </c>
      <c r="H38" s="8"/>
      <c r="I38" s="8"/>
      <c r="J38" s="8"/>
      <c r="K38" s="8"/>
      <c r="L38" s="121" t="s">
        <v>46</v>
      </c>
      <c r="M38" s="121"/>
      <c r="N38" s="121"/>
      <c r="O38" s="121"/>
      <c r="P38" s="12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15" t="s">
        <v>34</v>
      </c>
      <c r="B40" s="116"/>
      <c r="C40" s="116"/>
      <c r="D40" s="155" t="str">
        <f>FormUOW!P12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156" t="str">
        <f>FormUOW!Q12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8">
        <f>FormUOW!C1</f>
        <v>0</v>
      </c>
      <c r="J45" s="128"/>
      <c r="K45" s="128"/>
      <c r="L45" s="128"/>
      <c r="M45" s="128"/>
      <c r="N45" s="128"/>
      <c r="O45" s="128"/>
      <c r="P45" s="128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9">
        <f>FormUOW!C2</f>
        <v>0</v>
      </c>
      <c r="G46" s="12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08" t="s">
        <v>50</v>
      </c>
      <c r="D48" s="108"/>
      <c r="E48" s="108"/>
      <c r="F48" s="21"/>
      <c r="G48" s="26" t="s">
        <v>43</v>
      </c>
      <c r="H48" s="45" t="s">
        <v>42</v>
      </c>
      <c r="I48" s="21"/>
      <c r="J48" s="44"/>
      <c r="K48" s="84" t="s">
        <v>60</v>
      </c>
      <c r="L48" s="85"/>
      <c r="M48" s="85"/>
      <c r="N48" s="85"/>
      <c r="O48" s="85"/>
      <c r="P48" s="85"/>
      <c r="Q48" s="86"/>
      <c r="R48" s="47"/>
    </row>
    <row r="49" spans="1:18" ht="15.75" x14ac:dyDescent="0.25">
      <c r="A49" s="4"/>
      <c r="B49" s="8"/>
      <c r="C49" s="77" t="s">
        <v>51</v>
      </c>
      <c r="D49" s="77"/>
      <c r="E49" s="77"/>
      <c r="F49" s="7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7" t="s">
        <v>59</v>
      </c>
      <c r="C50" s="77"/>
      <c r="D50" s="77"/>
      <c r="E50" s="77"/>
      <c r="F50" s="7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3"/>
      <c r="L52" s="124"/>
      <c r="M52" s="12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22" t="s">
        <v>45</v>
      </c>
      <c r="L53" s="80"/>
      <c r="M53" s="8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34:K34"/>
    <mergeCell ref="A36:Q36"/>
    <mergeCell ref="A38:E38"/>
    <mergeCell ref="L38:P38"/>
    <mergeCell ref="A40:C40"/>
    <mergeCell ref="I45:P45"/>
    <mergeCell ref="A28:F28"/>
    <mergeCell ref="A29:P29"/>
    <mergeCell ref="A31:E31"/>
    <mergeCell ref="F31:G31"/>
    <mergeCell ref="L31:P31"/>
    <mergeCell ref="A33:C33"/>
    <mergeCell ref="D33:E33"/>
    <mergeCell ref="B22:F23"/>
    <mergeCell ref="G22:P22"/>
    <mergeCell ref="G23:H23"/>
    <mergeCell ref="B24:F25"/>
    <mergeCell ref="G24:P24"/>
    <mergeCell ref="G25:H25"/>
    <mergeCell ref="D12:F12"/>
    <mergeCell ref="K12:L12"/>
    <mergeCell ref="C17:F17"/>
    <mergeCell ref="B19:F19"/>
    <mergeCell ref="G19:P19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FE5-E295-4D59-8D6C-A05E2CEB4E76}">
  <dimension ref="A1:S53"/>
  <sheetViews>
    <sheetView view="pageLayout" topLeftCell="A4" zoomScaleNormal="100" workbookViewId="0">
      <selection activeCell="S17" sqref="S17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19" s="7" customFormat="1" ht="15.75" customHeight="1" x14ac:dyDescent="0.2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19" s="7" customFormat="1" ht="21" customHeight="1" x14ac:dyDescent="0.25">
      <c r="A3" s="71" t="s">
        <v>2</v>
      </c>
      <c r="B3" s="72"/>
      <c r="C3" s="72"/>
      <c r="D3" s="72"/>
      <c r="E3" s="72"/>
      <c r="F3" s="73"/>
      <c r="G3" s="102">
        <f>FormUOW!B13</f>
        <v>0</v>
      </c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</row>
    <row r="4" spans="1:19" s="7" customFormat="1" ht="19.5" customHeight="1" x14ac:dyDescent="0.25">
      <c r="A4" s="71" t="s">
        <v>3</v>
      </c>
      <c r="B4" s="72"/>
      <c r="C4" s="72"/>
      <c r="D4" s="72"/>
      <c r="E4" s="72"/>
      <c r="F4" s="73"/>
      <c r="G4" s="104" t="str">
        <f>FormUOW!C13</f>
        <v>Sila Pilih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</row>
    <row r="5" spans="1:19" s="7" customFormat="1" ht="15" customHeight="1" x14ac:dyDescent="0.25">
      <c r="A5" s="74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01" t="s">
        <v>52</v>
      </c>
      <c r="D8" s="101"/>
      <c r="E8" s="101"/>
      <c r="F8" s="101"/>
      <c r="G8" s="12"/>
      <c r="H8" s="12"/>
      <c r="I8" s="41"/>
      <c r="J8" s="79" t="s">
        <v>36</v>
      </c>
      <c r="K8" s="79"/>
      <c r="L8" s="14" t="s">
        <v>35</v>
      </c>
      <c r="M8" s="14"/>
      <c r="N8" s="14"/>
      <c r="O8" s="106" t="s">
        <v>47</v>
      </c>
      <c r="P8" s="106"/>
      <c r="Q8" s="107"/>
      <c r="R8" s="29"/>
    </row>
    <row r="9" spans="1:19" x14ac:dyDescent="0.25">
      <c r="A9" s="4"/>
      <c r="B9" s="63"/>
      <c r="C9" s="57" t="s">
        <v>21</v>
      </c>
      <c r="D9" s="77" t="s">
        <v>13</v>
      </c>
      <c r="E9" s="77"/>
      <c r="F9" s="77"/>
      <c r="G9" s="8"/>
      <c r="H9" s="55" t="s">
        <v>10</v>
      </c>
      <c r="I9" s="57" t="s">
        <v>24</v>
      </c>
      <c r="J9" s="8"/>
      <c r="K9" s="77" t="s">
        <v>8</v>
      </c>
      <c r="L9" s="77"/>
      <c r="M9" s="8"/>
      <c r="N9" s="8"/>
      <c r="O9" s="8"/>
      <c r="P9" s="8"/>
      <c r="Q9" s="16"/>
      <c r="R9" s="8"/>
    </row>
    <row r="10" spans="1:19" x14ac:dyDescent="0.25">
      <c r="A10" s="4"/>
      <c r="B10" s="63"/>
      <c r="C10" s="57" t="s">
        <v>6</v>
      </c>
      <c r="D10" s="77" t="s">
        <v>14</v>
      </c>
      <c r="E10" s="77"/>
      <c r="F10" s="77"/>
      <c r="G10" s="8"/>
      <c r="H10" s="55" t="s">
        <v>11</v>
      </c>
      <c r="I10" s="3"/>
      <c r="J10" s="8"/>
      <c r="K10" s="77" t="s">
        <v>37</v>
      </c>
      <c r="L10" s="77"/>
      <c r="M10" s="8"/>
      <c r="N10" s="8"/>
      <c r="O10" s="8"/>
      <c r="P10" s="8"/>
      <c r="Q10" s="16"/>
      <c r="R10" s="8"/>
    </row>
    <row r="11" spans="1:19" x14ac:dyDescent="0.25">
      <c r="A11" s="4"/>
      <c r="B11" s="63"/>
      <c r="C11" s="3"/>
      <c r="D11" s="77" t="s">
        <v>15</v>
      </c>
      <c r="E11" s="77"/>
      <c r="F11" s="7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64"/>
      <c r="C12" s="19"/>
      <c r="D12" s="110" t="s">
        <v>16</v>
      </c>
      <c r="E12" s="110"/>
      <c r="F12" s="110"/>
      <c r="G12" s="31"/>
      <c r="H12" s="31"/>
      <c r="I12" s="58"/>
      <c r="J12" s="33" t="s">
        <v>21</v>
      </c>
      <c r="K12" s="80" t="s">
        <v>38</v>
      </c>
      <c r="L12" s="8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7" t="s">
        <v>23</v>
      </c>
      <c r="D17" s="117"/>
      <c r="E17" s="117"/>
      <c r="F17" s="11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7" t="s">
        <v>17</v>
      </c>
      <c r="C19" s="88"/>
      <c r="D19" s="88"/>
      <c r="E19" s="88"/>
      <c r="F19" s="89"/>
      <c r="G19" s="87" t="s">
        <v>18</v>
      </c>
      <c r="H19" s="88"/>
      <c r="I19" s="88"/>
      <c r="J19" s="88"/>
      <c r="K19" s="88"/>
      <c r="L19" s="88"/>
      <c r="M19" s="88"/>
      <c r="N19" s="88"/>
      <c r="O19" s="88"/>
      <c r="P19" s="89"/>
      <c r="Q19" s="16"/>
      <c r="R19" s="8"/>
    </row>
    <row r="20" spans="1:18" ht="13.5" customHeight="1" x14ac:dyDescent="0.25">
      <c r="A20" s="4"/>
      <c r="B20" s="81" t="s">
        <v>19</v>
      </c>
      <c r="C20" s="82"/>
      <c r="D20" s="82"/>
      <c r="E20" s="82"/>
      <c r="F20" s="83"/>
      <c r="G20" s="81" t="s">
        <v>49</v>
      </c>
      <c r="H20" s="82"/>
      <c r="I20" s="82"/>
      <c r="J20" s="82"/>
      <c r="K20" s="82"/>
      <c r="L20" s="82"/>
      <c r="M20" s="82"/>
      <c r="N20" s="82"/>
      <c r="O20" s="82"/>
      <c r="P20" s="83"/>
      <c r="Q20" s="16"/>
      <c r="R20" s="8"/>
    </row>
    <row r="21" spans="1:18" ht="13.5" customHeight="1" x14ac:dyDescent="0.25">
      <c r="A21" s="4"/>
      <c r="B21" s="90"/>
      <c r="C21" s="91"/>
      <c r="D21" s="91"/>
      <c r="E21" s="91"/>
      <c r="F21" s="92"/>
      <c r="G21" s="109" t="s">
        <v>54</v>
      </c>
      <c r="H21" s="110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93" t="s">
        <v>20</v>
      </c>
      <c r="C22" s="94"/>
      <c r="D22" s="94"/>
      <c r="E22" s="94"/>
      <c r="F22" s="95"/>
      <c r="G22" s="125" t="s">
        <v>56</v>
      </c>
      <c r="H22" s="126"/>
      <c r="I22" s="126"/>
      <c r="J22" s="126"/>
      <c r="K22" s="126"/>
      <c r="L22" s="126"/>
      <c r="M22" s="126"/>
      <c r="N22" s="126"/>
      <c r="O22" s="126"/>
      <c r="P22" s="127"/>
      <c r="Q22" s="16"/>
      <c r="R22" s="8"/>
    </row>
    <row r="23" spans="1:18" ht="13.5" customHeight="1" x14ac:dyDescent="0.25">
      <c r="A23" s="4"/>
      <c r="B23" s="96"/>
      <c r="C23" s="97"/>
      <c r="D23" s="97"/>
      <c r="E23" s="97"/>
      <c r="F23" s="98"/>
      <c r="G23" s="109" t="s">
        <v>55</v>
      </c>
      <c r="H23" s="110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81" t="s">
        <v>22</v>
      </c>
      <c r="C24" s="82"/>
      <c r="D24" s="82"/>
      <c r="E24" s="82"/>
      <c r="F24" s="83"/>
      <c r="G24" s="111" t="s">
        <v>57</v>
      </c>
      <c r="H24" s="112"/>
      <c r="I24" s="112"/>
      <c r="J24" s="112"/>
      <c r="K24" s="112"/>
      <c r="L24" s="112"/>
      <c r="M24" s="112"/>
      <c r="N24" s="112"/>
      <c r="O24" s="112"/>
      <c r="P24" s="113"/>
      <c r="Q24" s="16"/>
      <c r="R24" s="8"/>
    </row>
    <row r="25" spans="1:18" ht="17.25" customHeight="1" x14ac:dyDescent="0.25">
      <c r="A25" s="4"/>
      <c r="B25" s="90"/>
      <c r="C25" s="91"/>
      <c r="D25" s="91"/>
      <c r="E25" s="91"/>
      <c r="F25" s="92"/>
      <c r="G25" s="109" t="s">
        <v>55</v>
      </c>
      <c r="H25" s="110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7" t="s">
        <v>26</v>
      </c>
      <c r="B28" s="117"/>
      <c r="C28" s="117"/>
      <c r="D28" s="117"/>
      <c r="E28" s="117"/>
      <c r="F28" s="117"/>
    </row>
    <row r="29" spans="1:18" ht="14.25" customHeight="1" x14ac:dyDescent="0.25">
      <c r="A29" s="99" t="s">
        <v>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1" t="s">
        <v>29</v>
      </c>
      <c r="B31" s="77"/>
      <c r="C31" s="77"/>
      <c r="D31" s="77"/>
      <c r="E31" s="77"/>
      <c r="F31" s="78"/>
      <c r="G31" s="78"/>
      <c r="H31" s="8"/>
      <c r="I31" s="8"/>
      <c r="J31" s="8"/>
      <c r="K31" s="8"/>
      <c r="L31" s="121" t="s">
        <v>46</v>
      </c>
      <c r="M31" s="121"/>
      <c r="N31" s="121"/>
      <c r="O31" s="121"/>
      <c r="P31" s="12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15" t="s">
        <v>48</v>
      </c>
      <c r="B33" s="116"/>
      <c r="C33" s="116"/>
      <c r="D33" s="130" t="s">
        <v>58</v>
      </c>
      <c r="E33" s="13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14" t="s">
        <v>30</v>
      </c>
      <c r="C34" s="114"/>
      <c r="D34" s="114"/>
      <c r="E34" s="114"/>
      <c r="F34" s="114"/>
      <c r="G34" s="114"/>
      <c r="H34" s="114"/>
      <c r="I34" s="114"/>
      <c r="J34" s="114"/>
      <c r="K34" s="11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18" t="s">
        <v>32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15" t="s">
        <v>29</v>
      </c>
      <c r="B38" s="116"/>
      <c r="C38" s="116"/>
      <c r="D38" s="116"/>
      <c r="E38" s="116"/>
      <c r="F38" s="19"/>
      <c r="G38" s="8" t="s">
        <v>28</v>
      </c>
      <c r="H38" s="8"/>
      <c r="I38" s="8"/>
      <c r="J38" s="8"/>
      <c r="K38" s="8"/>
      <c r="L38" s="121" t="s">
        <v>46</v>
      </c>
      <c r="M38" s="121"/>
      <c r="N38" s="121"/>
      <c r="O38" s="121"/>
      <c r="P38" s="12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15" t="s">
        <v>34</v>
      </c>
      <c r="B40" s="116"/>
      <c r="C40" s="116"/>
      <c r="D40" s="155" t="str">
        <f>FormUOW!P13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156" t="str">
        <f>FormUOW!Q13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8">
        <f>FormUOW!C1</f>
        <v>0</v>
      </c>
      <c r="J45" s="128"/>
      <c r="K45" s="128"/>
      <c r="L45" s="128"/>
      <c r="M45" s="128"/>
      <c r="N45" s="128"/>
      <c r="O45" s="128"/>
      <c r="P45" s="128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9">
        <f>FormUOW!C2</f>
        <v>0</v>
      </c>
      <c r="G46" s="12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08" t="s">
        <v>50</v>
      </c>
      <c r="D48" s="108"/>
      <c r="E48" s="108"/>
      <c r="F48" s="21"/>
      <c r="G48" s="26" t="s">
        <v>43</v>
      </c>
      <c r="H48" s="45" t="s">
        <v>42</v>
      </c>
      <c r="I48" s="21"/>
      <c r="J48" s="44"/>
      <c r="K48" s="84" t="s">
        <v>60</v>
      </c>
      <c r="L48" s="85"/>
      <c r="M48" s="85"/>
      <c r="N48" s="85"/>
      <c r="O48" s="85"/>
      <c r="P48" s="85"/>
      <c r="Q48" s="86"/>
      <c r="R48" s="47"/>
    </row>
    <row r="49" spans="1:18" ht="15.75" x14ac:dyDescent="0.25">
      <c r="A49" s="4"/>
      <c r="B49" s="8"/>
      <c r="C49" s="77" t="s">
        <v>51</v>
      </c>
      <c r="D49" s="77"/>
      <c r="E49" s="77"/>
      <c r="F49" s="7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7" t="s">
        <v>59</v>
      </c>
      <c r="C50" s="77"/>
      <c r="D50" s="77"/>
      <c r="E50" s="77"/>
      <c r="F50" s="7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3"/>
      <c r="L52" s="124"/>
      <c r="M52" s="12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22" t="s">
        <v>45</v>
      </c>
      <c r="L53" s="80"/>
      <c r="M53" s="8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34:K34"/>
    <mergeCell ref="A36:Q36"/>
    <mergeCell ref="A38:E38"/>
    <mergeCell ref="L38:P38"/>
    <mergeCell ref="A40:C40"/>
    <mergeCell ref="I45:P45"/>
    <mergeCell ref="A28:F28"/>
    <mergeCell ref="A29:P29"/>
    <mergeCell ref="A31:E31"/>
    <mergeCell ref="F31:G31"/>
    <mergeCell ref="L31:P31"/>
    <mergeCell ref="A33:C33"/>
    <mergeCell ref="D33:E33"/>
    <mergeCell ref="B22:F23"/>
    <mergeCell ref="G22:P22"/>
    <mergeCell ref="G23:H23"/>
    <mergeCell ref="B24:F25"/>
    <mergeCell ref="G24:P24"/>
    <mergeCell ref="G25:H25"/>
    <mergeCell ref="D12:F12"/>
    <mergeCell ref="K12:L12"/>
    <mergeCell ref="C17:F17"/>
    <mergeCell ref="B19:F19"/>
    <mergeCell ref="G19:P19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FormUOW</vt:lpstr>
      <vt:lpstr>Sampel 1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2024-06-05T08:52:46Z</cp:lastPrinted>
  <dcterms:created xsi:type="dcterms:W3CDTF">2024-05-23T01:53:19Z</dcterms:created>
  <dcterms:modified xsi:type="dcterms:W3CDTF">2024-09-26T03:06:04Z</dcterms:modified>
</cp:coreProperties>
</file>