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KECAI\"/>
    </mc:Choice>
  </mc:AlternateContent>
  <bookViews>
    <workbookView xWindow="0" yWindow="0" windowWidth="20490" windowHeight="7620" activeTab="2"/>
  </bookViews>
  <sheets>
    <sheet name="Sampel" sheetId="5" r:id="rId1"/>
    <sheet name="Form" sheetId="4" r:id="rId2"/>
    <sheet name="Sampel 1" sheetId="1" r:id="rId3"/>
  </sheets>
  <definedNames>
    <definedName name="OLE_LINK1" localSheetId="2">'Sampel 1'!$A$1</definedName>
    <definedName name="Tablet_tidak_bersalut" localSheetId="1">Form!#REF!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E17" i="4"/>
  <c r="E16" i="4"/>
  <c r="F11" i="4"/>
  <c r="F8" i="4" l="1"/>
  <c r="E13" i="4"/>
  <c r="E12" i="4"/>
  <c r="E11" i="4"/>
  <c r="E10" i="4"/>
  <c r="I61" i="1" l="1"/>
  <c r="B61" i="1"/>
  <c r="I53" i="1"/>
  <c r="I52" i="1"/>
  <c r="C51" i="4"/>
  <c r="I51" i="1"/>
  <c r="F54" i="1"/>
  <c r="F53" i="1"/>
  <c r="F52" i="1"/>
  <c r="F51" i="1"/>
  <c r="E46" i="4"/>
  <c r="E42" i="4"/>
  <c r="E45" i="4"/>
  <c r="E38" i="4"/>
  <c r="E43" i="4"/>
  <c r="E41" i="4"/>
  <c r="E39" i="4"/>
  <c r="E36" i="4"/>
  <c r="E28" i="4"/>
  <c r="E29" i="4"/>
  <c r="E25" i="4"/>
  <c r="F12" i="4"/>
  <c r="F9" i="4" l="1"/>
  <c r="F10" i="4"/>
  <c r="F7" i="4" l="1"/>
  <c r="F6" i="4"/>
  <c r="F3" i="4"/>
</calcChain>
</file>

<file path=xl/sharedStrings.xml><?xml version="1.0" encoding="utf-8"?>
<sst xmlns="http://schemas.openxmlformats.org/spreadsheetml/2006/main" count="220" uniqueCount="144">
  <si>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</si>
  <si>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</si>
  <si>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</si>
  <si>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</si>
  <si>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</si>
  <si>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</si>
  <si>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</si>
  <si>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</si>
  <si>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</si>
  <si>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</si>
  <si>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</si>
  <si>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</si>
  <si>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</si>
  <si>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</si>
  <si>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</si>
  <si>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</si>
  <si>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</si>
  <si>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</si>
  <si>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</si>
  <si>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</si>
  <si>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</si>
  <si>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</si>
  <si>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</si>
  <si>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</si>
  <si>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</si>
  <si>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</si>
  <si>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</si>
  <si>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</si>
  <si>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</si>
  <si>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</si>
  <si>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</si>
  <si>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</si>
  <si>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</si>
  <si>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</si>
  <si>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</si>
  <si>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</si>
  <si>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</si>
  <si>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</si>
  <si>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</si>
  <si>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</si>
  <si>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</si>
  <si>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</si>
  <si>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</si>
  <si>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</si>
  <si>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</si>
  <si>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</si>
  <si>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</si>
  <si>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</si>
  <si>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</si>
  <si>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</si>
  <si>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</si>
  <si>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</si>
  <si>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</si>
  <si>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</si>
  <si>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</si>
  <si>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</si>
  <si>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</si>
  <si>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</si>
  <si>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</si>
  <si>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</si>
  <si>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</si>
  <si>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</si>
  <si>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</si>
  <si>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</si>
  <si>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</si>
  <si>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</si>
  <si>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</si>
  <si>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</si>
  <si>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</si>
  <si>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</si>
  <si>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</si>
  <si>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</si>
  <si>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</si>
  <si>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</si>
  <si>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</si>
  <si>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</si>
  <si>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</si>
  <si>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</si>
  <si>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</si>
  <si>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</si>
  <si>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</si>
  <si>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</si>
  <si>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</si>
  <si>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</si>
  <si>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</si>
  <si>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</si>
  <si>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</si>
  <si>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</si>
  <si>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</si>
  <si>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</si>
  <si>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</si>
  <si>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</si>
  <si>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</si>
  <si>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</si>
  <si>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</si>
  <si>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</si>
  <si>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</si>
  <si>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</si>
  <si>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</si>
  <si>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</si>
  <si>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</si>
  <si>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</si>
  <si>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</si>
  <si>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</si>
  <si>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</si>
  <si>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</si>
  <si>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</si>
  <si>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</si>
  <si>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</si>
  <si>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</si>
  <si>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</si>
  <si>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</si>
  <si>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</si>
  <si>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</si>
  <si>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</si>
  <si>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</si>
  <si>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</si>
  <si>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</si>
  <si>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</si>
  <si>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</si>
  <si>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</si>
  <si>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</si>
  <si>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</si>
  <si>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</si>
  <si>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</si>
  <si>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</si>
  <si>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</si>
  <si>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</si>
  <si>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</si>
  <si>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</si>
  <si>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</si>
  <si>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</si>
  <si>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</si>
  <si>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</si>
  <si>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helper</t>
  </si>
  <si>
    <t>tak bersalut</t>
  </si>
  <si>
    <t>B (&gt;18mm)</t>
  </si>
  <si>
    <t>Tidak</t>
  </si>
  <si>
    <t>AMIR          PERMIT</t>
  </si>
  <si>
    <t>Kapsul keras</t>
  </si>
  <si>
    <t>VK1</t>
  </si>
  <si>
    <t>Ya</t>
  </si>
  <si>
    <t>Air</t>
  </si>
  <si>
    <t>Sila pilih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</si>
</sst>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409]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2" xfId="0" applyBorder="1" applyAlignment="1"/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 applyAlignment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2" xfId="0" applyBorder="1" applyAlignment="1"/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2" fillId="0" borderId="9" xfId="0" applyFont="1" applyBorder="1" applyAlignment="1">
      <alignment horizontal="left" vertical="top" wrapText="1"/>
    </xf>
    <xf numFmtId="0" fontId="16" fillId="3" borderId="27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4" fillId="3" borderId="27" xfId="0" applyFont="1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3" fillId="0" borderId="0" xfId="0" applyFont="1" applyAlignment="1">
      <alignment wrapText="1"/>
    </xf>
    <xf numFmtId="0" fontId="0" fillId="5" borderId="27" xfId="0" applyFill="1" applyBorder="1"/>
    <xf numFmtId="0" fontId="0" fillId="4" borderId="27" xfId="0" applyFill="1" applyBorder="1" applyAlignment="1">
      <alignment wrapText="1"/>
    </xf>
    <xf numFmtId="0" fontId="16" fillId="3" borderId="27" xfId="0" applyFont="1" applyFill="1" applyBorder="1" applyAlignment="1">
      <alignment horizontal="center"/>
    </xf>
    <xf numFmtId="0" fontId="17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27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23" xfId="0" applyFill="1" applyBorder="1" applyAlignment="1">
      <alignment horizontal="center" wrapText="1"/>
    </xf>
    <xf numFmtId="0" fontId="0" fillId="5" borderId="27" xfId="0" applyFon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3" borderId="27" xfId="0" applyFill="1" applyBorder="1" applyAlignment="1">
      <alignment horizontal="center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Border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Border="1" applyAlignment="1"/>
    <xf numFmtId="0" fontId="2" fillId="0" borderId="12" xfId="0" applyFont="1" applyBorder="1" applyAlignment="1"/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wrapText="1"/>
    </xf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10" fillId="0" borderId="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2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3" fillId="0" borderId="1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10" fillId="0" borderId="0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</cellXfs>
  <cellStyles count="1">
    <cellStyle name="Normal" xfId="0" builtinId="0"/>
  </cellStyles>
  <dxfs count="71">
    <dxf>
      <fill>
        <patternFill patternType="solid"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F$6" lockText="1" noThreeD="1"/>
</file>

<file path=xl/ctrlProps/ctrlProp10.xml><?xml version="1.0" encoding="utf-8"?>
<formControlPr xmlns="http://schemas.microsoft.com/office/spreadsheetml/2009/9/main" objectType="CheckBox" fmlaLink="Form!$F$11" lockText="1" noThreeD="1"/>
</file>

<file path=xl/ctrlProps/ctrlProp11.xml><?xml version="1.0" encoding="utf-8"?>
<formControlPr xmlns="http://schemas.microsoft.com/office/spreadsheetml/2009/9/main" objectType="CheckBox" fmlaLink="Form!$F$12" lockText="1" noThreeD="1"/>
</file>

<file path=xl/ctrlProps/ctrlProp12.xml><?xml version="1.0" encoding="utf-8"?>
<formControlPr xmlns="http://schemas.microsoft.com/office/spreadsheetml/2009/9/main" objectType="CheckBox" fmlaLink="Form!$F$12" lockText="1" noThreeD="1"/>
</file>

<file path=xl/ctrlProps/ctrlProp13.xml><?xml version="1.0" encoding="utf-8"?>
<formControlPr xmlns="http://schemas.microsoft.com/office/spreadsheetml/2009/9/main" objectType="CheckBox" fmlaLink="Form!$E$8" lockText="1" noThreeD="1"/>
</file>

<file path=xl/ctrlProps/ctrlProp14.xml><?xml version="1.0" encoding="utf-8"?>
<formControlPr xmlns="http://schemas.microsoft.com/office/spreadsheetml/2009/9/main" objectType="CheckBox" checked="Checked" fmlaLink="Form!$E$9" lockText="1" noThreeD="1"/>
</file>

<file path=xl/ctrlProps/ctrlProp15.xml><?xml version="1.0" encoding="utf-8"?>
<formControlPr xmlns="http://schemas.microsoft.com/office/spreadsheetml/2009/9/main" objectType="CheckBox" checked="Checked" fmlaLink="Form!$E$11" lockText="1" noThreeD="1"/>
</file>

<file path=xl/ctrlProps/ctrlProp16.xml><?xml version="1.0" encoding="utf-8"?>
<formControlPr xmlns="http://schemas.microsoft.com/office/spreadsheetml/2009/9/main" objectType="CheckBox" fmlaLink="Form!$E$10" lockText="1" noThreeD="1"/>
</file>

<file path=xl/ctrlProps/ctrlProp17.xml><?xml version="1.0" encoding="utf-8"?>
<formControlPr xmlns="http://schemas.microsoft.com/office/spreadsheetml/2009/9/main" objectType="CheckBox" fmlaLink="Form!$E$13" lockText="1" noThreeD="1"/>
</file>

<file path=xl/ctrlProps/ctrlProp18.xml><?xml version="1.0" encoding="utf-8"?>
<formControlPr xmlns="http://schemas.microsoft.com/office/spreadsheetml/2009/9/main" objectType="CheckBox" checked="Checked" fmlaLink="Form!$E$12" lockText="1" noThreeD="1"/>
</file>

<file path=xl/ctrlProps/ctrlProp19.xml><?xml version="1.0" encoding="utf-8"?>
<formControlPr xmlns="http://schemas.microsoft.com/office/spreadsheetml/2009/9/main" objectType="CheckBox" fmlaLink="Form!$F$16" lockText="1" noThreeD="1"/>
</file>

<file path=xl/ctrlProps/ctrlProp2.xml><?xml version="1.0" encoding="utf-8"?>
<formControlPr xmlns="http://schemas.microsoft.com/office/spreadsheetml/2009/9/main" objectType="CheckBox" fmlaLink="Form!$F$7" lockText="1" noThreeD="1"/>
</file>

<file path=xl/ctrlProps/ctrlProp20.xml><?xml version="1.0" encoding="utf-8"?>
<formControlPr xmlns="http://schemas.microsoft.com/office/spreadsheetml/2009/9/main" objectType="CheckBox" fmlaLink="Form!$F$17" lockText="1" noThreeD="1"/>
</file>

<file path=xl/ctrlProps/ctrlProp21.xml><?xml version="1.0" encoding="utf-8"?>
<formControlPr xmlns="http://schemas.microsoft.com/office/spreadsheetml/2009/9/main" objectType="CheckBox" checked="Checked" fmlaLink="Form!$E$16" lockText="1" noThreeD="1"/>
</file>

<file path=xl/ctrlProps/ctrlProp22.xml><?xml version="1.0" encoding="utf-8"?>
<formControlPr xmlns="http://schemas.microsoft.com/office/spreadsheetml/2009/9/main" objectType="CheckBox" checked="Checked" fmlaLink="Form!$E$17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8" lockText="1" noThreeD="1"/>
</file>

<file path=xl/ctrlProps/ctrlProp28.xml><?xml version="1.0" encoding="utf-8"?>
<formControlPr xmlns="http://schemas.microsoft.com/office/spreadsheetml/2009/9/main" objectType="CheckBox" checked="Checked" fmlaLink="Form!$E$29" lockText="1" noThreeD="1"/>
</file>

<file path=xl/ctrlProps/ctrlProp29.xml><?xml version="1.0" encoding="utf-8"?>
<formControlPr xmlns="http://schemas.microsoft.com/office/spreadsheetml/2009/9/main" objectType="CheckBox" fmlaLink="Form!$E$30" lockText="1" noThreeD="1"/>
</file>

<file path=xl/ctrlProps/ctrlProp3.xml><?xml version="1.0" encoding="utf-8"?>
<formControlPr xmlns="http://schemas.microsoft.com/office/spreadsheetml/2009/9/main" objectType="CheckBox" fmlaLink="Form!$F$8" lockText="1" noThreeD="1"/>
</file>

<file path=xl/ctrlProps/ctrlProp30.xml><?xml version="1.0" encoding="utf-8"?>
<formControlPr xmlns="http://schemas.microsoft.com/office/spreadsheetml/2009/9/main" objectType="CheckBox" fmlaLink="Form!$E$26" lockText="1" noThreeD="1"/>
</file>

<file path=xl/ctrlProps/ctrlProp31.xml><?xml version="1.0" encoding="utf-8"?>
<formControlPr xmlns="http://schemas.microsoft.com/office/spreadsheetml/2009/9/main" objectType="CheckBox" checked="Checked" fmlaLink="Form!$E$25" lockText="1" noThreeD="1"/>
</file>

<file path=xl/ctrlProps/ctrlProp32.xml><?xml version="1.0" encoding="utf-8"?>
<formControlPr xmlns="http://schemas.microsoft.com/office/spreadsheetml/2009/9/main" objectType="CheckBox" fmlaLink="Form!$E$32" lockText="1" noThreeD="1"/>
</file>

<file path=xl/ctrlProps/ctrlProp33.xml><?xml version="1.0" encoding="utf-8"?>
<formControlPr xmlns="http://schemas.microsoft.com/office/spreadsheetml/2009/9/main" objectType="CheckBox" fmlaLink="Form!$E$33" lockText="1" noThreeD="1"/>
</file>

<file path=xl/ctrlProps/ctrlProp34.xml><?xml version="1.0" encoding="utf-8"?>
<formControlPr xmlns="http://schemas.microsoft.com/office/spreadsheetml/2009/9/main" objectType="CheckBox" fmlaLink="Form!$E$41" lockText="1" noThreeD="1"/>
</file>

<file path=xl/ctrlProps/ctrlProp35.xml><?xml version="1.0" encoding="utf-8"?>
<formControlPr xmlns="http://schemas.microsoft.com/office/spreadsheetml/2009/9/main" objectType="CheckBox" fmlaLink="Form!$E$42" lockText="1" noThreeD="1"/>
</file>

<file path=xl/ctrlProps/ctrlProp36.xml><?xml version="1.0" encoding="utf-8"?>
<formControlPr xmlns="http://schemas.microsoft.com/office/spreadsheetml/2009/9/main" objectType="CheckBox" fmlaLink="Form!$E$43" lockText="1" noThreeD="1"/>
</file>

<file path=xl/ctrlProps/ctrlProp37.xml><?xml version="1.0" encoding="utf-8"?>
<formControlPr xmlns="http://schemas.microsoft.com/office/spreadsheetml/2009/9/main" objectType="CheckBox" fmlaLink="Form!$E$45" lockText="1" noThreeD="1"/>
</file>

<file path=xl/ctrlProps/ctrlProp38.xml><?xml version="1.0" encoding="utf-8"?>
<formControlPr xmlns="http://schemas.microsoft.com/office/spreadsheetml/2009/9/main" objectType="CheckBox" fmlaLink="Form!$E$46" lockText="1" noThreeD="1"/>
</file>

<file path=xl/ctrlProps/ctrlProp39.xml><?xml version="1.0" encoding="utf-8"?>
<formControlPr xmlns="http://schemas.microsoft.com/office/spreadsheetml/2009/9/main" objectType="CheckBox" fmlaLink="Form!$E$39" lockText="1" noThreeD="1"/>
</file>

<file path=xl/ctrlProps/ctrlProp4.xml><?xml version="1.0" encoding="utf-8"?>
<formControlPr xmlns="http://schemas.microsoft.com/office/spreadsheetml/2009/9/main" objectType="CheckBox" fmlaLink="Form!$F$3" lockText="1" noThreeD="1"/>
</file>

<file path=xl/ctrlProps/ctrlProp40.xml><?xml version="1.0" encoding="utf-8"?>
<formControlPr xmlns="http://schemas.microsoft.com/office/spreadsheetml/2009/9/main" objectType="CheckBox" fmlaLink="Form!$E$38" lockText="1" noThreeD="1"/>
</file>

<file path=xl/ctrlProps/ctrlProp41.xml><?xml version="1.0" encoding="utf-8"?>
<formControlPr xmlns="http://schemas.microsoft.com/office/spreadsheetml/2009/9/main" objectType="CheckBox" fmlaLink="Form!$E$36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fmlaLink="Form!$F$3" lockText="1" noThreeD="1"/>
</file>

<file path=xl/ctrlProps/ctrlProp47.xml><?xml version="1.0" encoding="utf-8"?>
<formControlPr xmlns="http://schemas.microsoft.com/office/spreadsheetml/2009/9/main" objectType="CheckBox" checked="Checked" fmlaLink="Form!$F$14" lockText="1" noThreeD="1"/>
</file>

<file path=xl/ctrlProps/ctrlProp5.xml><?xml version="1.0" encoding="utf-8"?>
<formControlPr xmlns="http://schemas.microsoft.com/office/spreadsheetml/2009/9/main" objectType="CheckBox" fmlaLink="Form!$F$6" lockText="1" noThreeD="1"/>
</file>

<file path=xl/ctrlProps/ctrlProp6.xml><?xml version="1.0" encoding="utf-8"?>
<formControlPr xmlns="http://schemas.microsoft.com/office/spreadsheetml/2009/9/main" objectType="CheckBox" fmlaLink="Form!$F$7" lockText="1" noThreeD="1"/>
</file>

<file path=xl/ctrlProps/ctrlProp7.xml><?xml version="1.0" encoding="utf-8"?>
<formControlPr xmlns="http://schemas.microsoft.com/office/spreadsheetml/2009/9/main" objectType="CheckBox" fmlaLink="Form!$F$8" lockText="1" noThreeD="1"/>
</file>

<file path=xl/ctrlProps/ctrlProp8.xml><?xml version="1.0" encoding="utf-8"?>
<formControlPr xmlns="http://schemas.microsoft.com/office/spreadsheetml/2009/9/main" objectType="CheckBox" fmlaLink="Form!$F$11" lockText="1" noThreeD="1"/>
</file>

<file path=xl/ctrlProps/ctrlProp9.xml><?xml version="1.0" encoding="utf-8"?>
<formControlPr xmlns="http://schemas.microsoft.com/office/spreadsheetml/2009/9/main" objectType="CheckBox" checked="Checked" fmlaLink="Form!$F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180975</xdr:rowOff>
        </xdr:from>
        <xdr:to>
          <xdr:col>4</xdr:col>
          <xdr:colOff>466725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495300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16</xdr:row>
          <xdr:rowOff>152400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171450</xdr:rowOff>
        </xdr:from>
        <xdr:to>
          <xdr:col>5</xdr:col>
          <xdr:colOff>28575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16</xdr:row>
          <xdr:rowOff>152400</xdr:rowOff>
        </xdr:from>
        <xdr:to>
          <xdr:col>4</xdr:col>
          <xdr:colOff>76200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</xdr:row>
          <xdr:rowOff>171450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20</xdr:row>
          <xdr:rowOff>180975</xdr:rowOff>
        </xdr:from>
        <xdr:to>
          <xdr:col>4</xdr:col>
          <xdr:colOff>438150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9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20.46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10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3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8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36.2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2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30 </a:t>
          </a:r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6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8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9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41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0</xdr:col>
      <xdr:colOff>180975</xdr:colOff>
      <xdr:row>7</xdr:row>
      <xdr:rowOff>19050</xdr:rowOff>
    </xdr:from>
    <xdr:to>
      <xdr:col>1</xdr:col>
      <xdr:colOff>714375</xdr:colOff>
      <xdr:row>8</xdr:row>
      <xdr:rowOff>28575</xdr:rowOff>
    </xdr:to>
    <xdr:sp macro="" textlink="">
      <xdr:nvSpPr>
        <xdr:cNvPr id="8" name="Oval 7"/>
        <xdr:cNvSpPr/>
      </xdr:nvSpPr>
      <xdr:spPr>
        <a:xfrm>
          <a:off x="180975" y="1343025"/>
          <a:ext cx="771525" cy="1714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C7" sqref="C7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4" customWidth="1"/>
  </cols>
  <sheetData>
    <row r="2" spans="1:2" ht="15" customHeight="1" x14ac:dyDescent="0.25">
      <c r="A2">
        <v>1</v>
      </c>
      <c r="B2">
        <v>2024100198</v>
      </c>
    </row>
    <row r="3" spans="1:2" ht="15" customHeight="1" x14ac:dyDescent="0.25">
      <c r="A3">
        <v>2</v>
      </c>
      <c r="B3">
        <v>2024100200</v>
      </c>
    </row>
    <row r="4" spans="1:2" ht="15" customHeight="1" x14ac:dyDescent="0.25">
      <c r="A4">
        <v>3</v>
      </c>
      <c r="B4">
        <v>2024100204</v>
      </c>
    </row>
    <row r="5" spans="1:2" ht="15" customHeight="1" x14ac:dyDescent="0.25">
      <c r="A5">
        <v>4</v>
      </c>
      <c r="B5" t="s">
        <v>133</v>
      </c>
    </row>
    <row r="6" spans="1:2" ht="15" customHeight="1" x14ac:dyDescent="0.25">
      <c r="A6">
        <v>5</v>
      </c>
      <c r="B6" t="s">
        <v>133</v>
      </c>
    </row>
    <row r="7" spans="1:2" ht="15" customHeight="1" x14ac:dyDescent="0.25">
      <c r="A7">
        <v>6</v>
      </c>
      <c r="B7" t="s">
        <v>133</v>
      </c>
    </row>
    <row r="8" spans="1:2" ht="15" customHeight="1" x14ac:dyDescent="0.25">
      <c r="A8">
        <v>7</v>
      </c>
      <c r="B8" t="s">
        <v>133</v>
      </c>
    </row>
    <row r="9" spans="1:2" ht="15" customHeight="1" x14ac:dyDescent="0.25">
      <c r="A9">
        <v>8</v>
      </c>
      <c r="B9" t="s">
        <v>133</v>
      </c>
    </row>
    <row r="10" spans="1:2" ht="15" customHeight="1" x14ac:dyDescent="0.25">
      <c r="A10">
        <v>9</v>
      </c>
      <c r="B10" t="s">
        <v>133</v>
      </c>
    </row>
    <row r="11" spans="1:2" ht="15" customHeight="1" x14ac:dyDescent="0.25">
      <c r="A11">
        <v>10</v>
      </c>
      <c r="B11" t="s">
        <v>133</v>
      </c>
    </row>
    <row r="12" spans="1:2" ht="15" customHeight="1" x14ac:dyDescent="0.25">
      <c r="A12">
        <v>11</v>
      </c>
      <c r="B12" t="s">
        <v>133</v>
      </c>
    </row>
    <row r="13" spans="1:2" ht="15" customHeight="1" x14ac:dyDescent="0.25">
      <c r="A13">
        <v>12</v>
      </c>
      <c r="B13" t="s">
        <v>133</v>
      </c>
    </row>
    <row r="14" spans="1:2" ht="15" customHeight="1" x14ac:dyDescent="0.25">
      <c r="A14">
        <v>13</v>
      </c>
      <c r="B14" t="s">
        <v>133</v>
      </c>
    </row>
    <row r="15" spans="1:2" ht="15" customHeight="1" x14ac:dyDescent="0.25">
      <c r="A15">
        <v>14</v>
      </c>
      <c r="B15" t="s">
        <v>133</v>
      </c>
    </row>
    <row r="16" spans="1:2" ht="15" customHeight="1" x14ac:dyDescent="0.25">
      <c r="A16">
        <v>15</v>
      </c>
      <c r="B1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13" workbookViewId="0">
      <selection activeCell="B12" sqref="B12"/>
    </sheetView>
  </sheetViews>
  <sheetFormatPr defaultRowHeight="15" x14ac:dyDescent="0.25"/>
  <cols>
    <col min="1" max="1" width="36.140625" style="7" bestFit="1" customWidth="1"/>
    <col min="2" max="2" width="34.140625" customWidth="1"/>
    <col min="8" max="8" width="11.85546875" customWidth="1"/>
    <col min="10" max="10" width="10" bestFit="1" customWidth="1"/>
  </cols>
  <sheetData>
    <row r="1" spans="1:14" x14ac:dyDescent="0.25">
      <c r="D1" s="104"/>
      <c r="E1" s="93"/>
      <c r="F1" s="93"/>
      <c r="G1" s="93"/>
      <c r="H1" s="93"/>
      <c r="I1" s="93"/>
      <c r="J1" s="93"/>
      <c r="K1" s="93"/>
      <c r="L1" s="93"/>
      <c r="M1" s="104"/>
    </row>
    <row r="2" spans="1:14" x14ac:dyDescent="0.25">
      <c r="A2" s="107" t="s">
        <v>125</v>
      </c>
      <c r="B2" s="92" t="s">
        <v>138</v>
      </c>
      <c r="D2" s="104"/>
      <c r="E2" s="93"/>
      <c r="F2" s="93"/>
      <c r="G2" s="93"/>
      <c r="H2" s="93"/>
      <c r="I2" s="93"/>
      <c r="J2" s="93"/>
      <c r="K2" s="93"/>
      <c r="L2" s="93"/>
      <c r="M2" s="104"/>
    </row>
    <row r="3" spans="1:14" x14ac:dyDescent="0.25">
      <c r="A3" s="107" t="s">
        <v>126</v>
      </c>
      <c r="B3" s="96">
        <v>45604</v>
      </c>
      <c r="D3" s="104"/>
      <c r="E3" s="93"/>
      <c r="F3" s="93" t="b">
        <f>IF(B7="Tablet tidak bersalut", TRUE)</f>
        <v>0</v>
      </c>
      <c r="G3" s="93" t="s">
        <v>135</v>
      </c>
      <c r="H3" s="93"/>
      <c r="I3" s="93"/>
      <c r="J3" s="93"/>
      <c r="K3" s="93"/>
      <c r="L3" s="93"/>
      <c r="M3" s="104"/>
    </row>
    <row r="4" spans="1:14" ht="30" customHeight="1" x14ac:dyDescent="0.25">
      <c r="A4" s="116"/>
      <c r="B4" s="117"/>
      <c r="C4" s="104"/>
      <c r="D4" s="104"/>
      <c r="E4" s="93"/>
      <c r="F4" s="93"/>
      <c r="G4" s="93"/>
      <c r="H4" s="93"/>
      <c r="I4" s="93"/>
      <c r="J4" s="93"/>
      <c r="K4" s="93"/>
      <c r="L4" s="93"/>
      <c r="M4" s="104"/>
      <c r="N4" s="104"/>
    </row>
    <row r="5" spans="1:14" x14ac:dyDescent="0.25">
      <c r="C5" s="112"/>
      <c r="D5" s="104"/>
      <c r="E5" s="104"/>
      <c r="F5" s="104"/>
      <c r="G5" s="104"/>
      <c r="H5" s="104"/>
      <c r="I5" s="104"/>
      <c r="J5" s="104"/>
      <c r="K5" s="104"/>
      <c r="L5" s="104"/>
      <c r="M5" s="112"/>
      <c r="N5" s="104"/>
    </row>
    <row r="6" spans="1:14" ht="23.25" x14ac:dyDescent="0.35">
      <c r="A6" s="103" t="s">
        <v>87</v>
      </c>
      <c r="B6" s="111">
        <v>2024100198</v>
      </c>
      <c r="C6" s="112"/>
      <c r="D6" s="104"/>
      <c r="E6" s="104"/>
      <c r="F6" s="104" t="b">
        <f>IF(B7="Tablet bersalut filem", TRUE)</f>
        <v>0</v>
      </c>
      <c r="G6" s="104" t="s">
        <v>95</v>
      </c>
      <c r="H6" s="104"/>
      <c r="I6" s="104"/>
      <c r="J6" s="104"/>
      <c r="K6" s="104"/>
      <c r="L6" s="104"/>
      <c r="M6" s="112"/>
      <c r="N6" s="104"/>
    </row>
    <row r="7" spans="1:14" x14ac:dyDescent="0.25">
      <c r="A7" s="98" t="s">
        <v>88</v>
      </c>
      <c r="B7" s="95" t="s">
        <v>139</v>
      </c>
      <c r="C7" s="112"/>
      <c r="D7" s="104"/>
      <c r="E7" s="104"/>
      <c r="F7" s="104" t="b">
        <f>IF(B7="Tablet bersalut gula", TRUE)</f>
        <v>0</v>
      </c>
      <c r="G7" s="104" t="s">
        <v>96</v>
      </c>
      <c r="H7" s="104"/>
      <c r="I7" s="104"/>
      <c r="J7" s="104"/>
      <c r="K7" s="104"/>
      <c r="L7" s="104"/>
      <c r="M7" s="112"/>
      <c r="N7" s="104"/>
    </row>
    <row r="8" spans="1:14" x14ac:dyDescent="0.25">
      <c r="A8" s="98" t="s">
        <v>89</v>
      </c>
      <c r="B8" s="95" t="s">
        <v>140</v>
      </c>
      <c r="C8" s="112"/>
      <c r="D8" s="104"/>
      <c r="E8" s="104" t="b">
        <v>0</v>
      </c>
      <c r="F8" s="104" t="b">
        <f>IF(B7="Tablet bersalut enterik", TRUE)</f>
        <v>0</v>
      </c>
      <c r="G8" s="104" t="s">
        <v>91</v>
      </c>
      <c r="H8" s="104"/>
      <c r="I8" s="104"/>
      <c r="J8" s="104"/>
      <c r="K8" s="104"/>
      <c r="L8" s="104"/>
      <c r="M8" s="112"/>
      <c r="N8" s="104"/>
    </row>
    <row r="9" spans="1:14" x14ac:dyDescent="0.25">
      <c r="A9" s="98" t="s">
        <v>80</v>
      </c>
      <c r="B9" s="94">
        <v>20.46</v>
      </c>
      <c r="C9" s="112"/>
      <c r="D9" s="104"/>
      <c r="E9" s="104" t="b">
        <v>1</v>
      </c>
      <c r="F9" s="104" t="b">
        <f>IF(B7="Kapsul keras", TRUE)</f>
        <v>1</v>
      </c>
      <c r="G9" s="104" t="s">
        <v>92</v>
      </c>
      <c r="H9" s="104"/>
      <c r="I9" s="104"/>
      <c r="J9" s="104"/>
      <c r="K9" s="104"/>
      <c r="L9" s="104"/>
      <c r="M9" s="112"/>
      <c r="N9" s="104"/>
    </row>
    <row r="10" spans="1:14" x14ac:dyDescent="0.25">
      <c r="A10" s="98" t="s">
        <v>97</v>
      </c>
      <c r="B10" s="94">
        <v>1</v>
      </c>
      <c r="C10" s="112"/>
      <c r="D10" s="104"/>
      <c r="E10" s="104" t="b">
        <f>IF(B11="A (&lt;18mm)", TRUE)</f>
        <v>0</v>
      </c>
      <c r="F10" s="104" t="b">
        <f>IF(B7="Kapsul lembut", TRUE)</f>
        <v>0</v>
      </c>
      <c r="G10" s="104" t="s">
        <v>93</v>
      </c>
      <c r="H10" s="104"/>
      <c r="I10" s="104"/>
      <c r="J10" s="104">
        <v>150187237</v>
      </c>
      <c r="K10" s="104"/>
      <c r="L10" s="104"/>
      <c r="M10" s="112"/>
      <c r="N10" s="104"/>
    </row>
    <row r="11" spans="1:14" x14ac:dyDescent="0.25">
      <c r="A11" s="98" t="s">
        <v>98</v>
      </c>
      <c r="B11" s="95" t="s">
        <v>136</v>
      </c>
      <c r="C11" s="112"/>
      <c r="D11" s="104"/>
      <c r="E11" s="104" t="b">
        <f>IF(B11="B (&gt;18mm)", TRUE)</f>
        <v>1</v>
      </c>
      <c r="F11" s="104" t="b">
        <f>IF(B7="Kapsul bersalut enterik", TRUE)</f>
        <v>0</v>
      </c>
      <c r="G11" s="104" t="s">
        <v>91</v>
      </c>
      <c r="H11" s="104"/>
      <c r="I11" s="104"/>
      <c r="J11" s="104" t="s">
        <v>100</v>
      </c>
      <c r="K11" s="104"/>
      <c r="L11" s="104"/>
      <c r="M11" s="112"/>
      <c r="N11" s="104"/>
    </row>
    <row r="12" spans="1:14" x14ac:dyDescent="0.25">
      <c r="A12" s="98" t="s">
        <v>99</v>
      </c>
      <c r="B12" s="94">
        <v>150187237</v>
      </c>
      <c r="C12" s="112"/>
      <c r="D12" s="104"/>
      <c r="E12" s="104" t="b">
        <f>IF(B12=150187237, TRUE)</f>
        <v>1</v>
      </c>
      <c r="F12" s="104" t="b">
        <f>IF(B7="Pil keras", TRUE)</f>
        <v>0</v>
      </c>
      <c r="G12" s="104" t="s">
        <v>94</v>
      </c>
      <c r="H12" s="104"/>
      <c r="I12" s="104"/>
      <c r="J12" s="104"/>
      <c r="K12" s="104"/>
      <c r="L12" s="104"/>
      <c r="M12" s="112"/>
      <c r="N12" s="104"/>
    </row>
    <row r="13" spans="1:14" x14ac:dyDescent="0.25">
      <c r="A13" s="106" t="s">
        <v>101</v>
      </c>
      <c r="B13" s="94"/>
      <c r="C13" s="112"/>
      <c r="D13" s="104"/>
      <c r="E13" s="104" t="b">
        <f>IF(B12="Lain-lain", TRUE)</f>
        <v>0</v>
      </c>
      <c r="F13" s="104"/>
      <c r="G13" s="104"/>
      <c r="H13" s="104"/>
      <c r="I13" s="104"/>
      <c r="J13" s="104"/>
      <c r="K13" s="104"/>
      <c r="L13" s="104"/>
      <c r="M13" s="112"/>
      <c r="N13" s="104"/>
    </row>
    <row r="14" spans="1:14" x14ac:dyDescent="0.25">
      <c r="A14" s="118" t="s">
        <v>102</v>
      </c>
      <c r="B14" s="118"/>
      <c r="C14" s="112"/>
      <c r="D14" s="104"/>
      <c r="E14" s="104" t="s">
        <v>134</v>
      </c>
      <c r="F14" s="104" t="b">
        <v>1</v>
      </c>
      <c r="G14" s="104"/>
      <c r="H14" s="104"/>
      <c r="I14" s="104"/>
      <c r="J14" s="104"/>
      <c r="K14" s="104"/>
      <c r="L14" s="104"/>
      <c r="M14" s="112"/>
      <c r="N14" s="104"/>
    </row>
    <row r="15" spans="1:14" ht="33" customHeight="1" x14ac:dyDescent="0.25">
      <c r="A15" s="107" t="s">
        <v>103</v>
      </c>
      <c r="B15" s="91"/>
      <c r="C15" s="112"/>
      <c r="D15" s="104"/>
      <c r="E15" s="104"/>
      <c r="F15" s="104"/>
      <c r="G15" s="104"/>
      <c r="H15" s="104"/>
      <c r="I15" s="104"/>
      <c r="J15" s="104"/>
      <c r="K15" s="104"/>
      <c r="L15" s="104"/>
      <c r="M15" s="112"/>
      <c r="N15" s="104"/>
    </row>
    <row r="16" spans="1:14" x14ac:dyDescent="0.25">
      <c r="A16" s="98" t="s">
        <v>104</v>
      </c>
      <c r="B16" s="94" t="s">
        <v>141</v>
      </c>
      <c r="C16" s="112"/>
      <c r="D16" s="104"/>
      <c r="E16" s="104" t="b">
        <f>IF(B16="YA", TRUE)</f>
        <v>1</v>
      </c>
      <c r="F16" s="104" t="b">
        <f>IF(B16="TIDAK", TRUE)</f>
        <v>0</v>
      </c>
      <c r="G16" s="104"/>
      <c r="H16" s="104"/>
      <c r="I16" s="104"/>
      <c r="J16" s="104"/>
      <c r="K16" s="104"/>
      <c r="L16" s="104"/>
      <c r="M16" s="112"/>
      <c r="N16" s="104"/>
    </row>
    <row r="17" spans="1:14" x14ac:dyDescent="0.25">
      <c r="A17" s="98" t="s">
        <v>105</v>
      </c>
      <c r="B17" s="94" t="s">
        <v>142</v>
      </c>
      <c r="C17" s="112"/>
      <c r="D17" s="104"/>
      <c r="E17" s="104" t="b">
        <f>IF(B17="AIR", TRUE)</f>
        <v>1</v>
      </c>
      <c r="F17" s="104" t="b">
        <v>0</v>
      </c>
      <c r="G17" s="104"/>
      <c r="H17" s="104"/>
      <c r="I17" s="104"/>
      <c r="J17" s="104"/>
      <c r="K17" s="104"/>
      <c r="L17" s="104"/>
      <c r="M17" s="112"/>
      <c r="N17" s="104"/>
    </row>
    <row r="18" spans="1:14" x14ac:dyDescent="0.25">
      <c r="A18" s="98" t="s">
        <v>106</v>
      </c>
      <c r="B18" s="94">
        <v>36.200000000000003</v>
      </c>
      <c r="C18" s="112"/>
      <c r="D18" s="104"/>
      <c r="E18" s="104"/>
      <c r="F18" s="104"/>
      <c r="G18" s="104"/>
      <c r="H18" s="104"/>
      <c r="I18" s="104"/>
      <c r="J18" s="104"/>
      <c r="K18" s="104"/>
      <c r="L18" s="104"/>
      <c r="M18" s="112"/>
      <c r="N18" s="104"/>
    </row>
    <row r="19" spans="1:14" x14ac:dyDescent="0.25">
      <c r="A19" s="107" t="s">
        <v>107</v>
      </c>
      <c r="B19" s="91"/>
      <c r="C19" s="112"/>
      <c r="D19" s="104"/>
      <c r="E19" s="104"/>
      <c r="F19" s="104"/>
      <c r="G19" s="104"/>
      <c r="H19" s="104"/>
      <c r="I19" s="104"/>
      <c r="J19" s="104"/>
      <c r="K19" s="104"/>
      <c r="L19" s="104"/>
      <c r="M19" s="112"/>
      <c r="N19" s="104"/>
    </row>
    <row r="20" spans="1:14" x14ac:dyDescent="0.25">
      <c r="A20" s="98" t="s">
        <v>104</v>
      </c>
      <c r="B20" s="94" t="s">
        <v>137</v>
      </c>
      <c r="C20" s="112"/>
      <c r="D20" s="104"/>
      <c r="E20" s="104"/>
      <c r="F20" s="104"/>
      <c r="G20" s="104"/>
      <c r="H20" s="104"/>
      <c r="I20" s="104"/>
      <c r="J20" s="104"/>
      <c r="K20" s="104"/>
      <c r="L20" s="104"/>
      <c r="M20" s="112"/>
      <c r="N20" s="104"/>
    </row>
    <row r="21" spans="1:14" x14ac:dyDescent="0.25">
      <c r="A21" s="98" t="s">
        <v>105</v>
      </c>
      <c r="B21" s="94" t="s">
        <v>143</v>
      </c>
      <c r="C21" s="112"/>
      <c r="D21" s="104"/>
      <c r="E21" s="104"/>
      <c r="F21" s="104"/>
      <c r="G21" s="104"/>
      <c r="H21" s="104"/>
      <c r="I21" s="104"/>
      <c r="J21" s="104"/>
      <c r="K21" s="104"/>
      <c r="L21" s="104"/>
      <c r="M21" s="112"/>
      <c r="N21" s="104"/>
    </row>
    <row r="22" spans="1:14" x14ac:dyDescent="0.25">
      <c r="A22" s="98" t="s">
        <v>106</v>
      </c>
      <c r="B22" s="94"/>
      <c r="C22" s="104"/>
      <c r="D22" s="104"/>
      <c r="E22" s="93"/>
      <c r="F22" s="93"/>
      <c r="G22" s="93"/>
      <c r="H22" s="93"/>
      <c r="I22" s="93"/>
      <c r="J22" s="93"/>
      <c r="K22" s="93"/>
      <c r="L22" s="93"/>
      <c r="M22" s="104"/>
      <c r="N22" s="104"/>
    </row>
    <row r="23" spans="1:14" x14ac:dyDescent="0.25">
      <c r="A23" s="98" t="s">
        <v>108</v>
      </c>
      <c r="B23" s="94"/>
      <c r="C23" s="104"/>
      <c r="D23" s="104"/>
      <c r="E23" s="93"/>
      <c r="F23" s="93"/>
      <c r="G23" s="93"/>
      <c r="H23" s="93"/>
      <c r="I23" s="93"/>
      <c r="J23" s="93"/>
      <c r="K23" s="93"/>
      <c r="L23" s="93"/>
      <c r="M23" s="104"/>
      <c r="N23" s="104"/>
    </row>
    <row r="24" spans="1:14" x14ac:dyDescent="0.25">
      <c r="A24" s="118" t="s">
        <v>109</v>
      </c>
      <c r="B24" s="118"/>
      <c r="C24" s="104"/>
      <c r="D24" s="104"/>
      <c r="E24" s="93"/>
      <c r="F24" s="93"/>
      <c r="G24" s="93"/>
      <c r="H24" s="93"/>
      <c r="I24" s="93"/>
      <c r="J24" s="93"/>
      <c r="K24" s="93"/>
      <c r="L24" s="93"/>
      <c r="M24" s="104"/>
      <c r="N24" s="104"/>
    </row>
    <row r="25" spans="1:14" x14ac:dyDescent="0.25">
      <c r="A25" s="98" t="s">
        <v>110</v>
      </c>
      <c r="B25" s="94">
        <v>5</v>
      </c>
      <c r="C25" s="104"/>
      <c r="D25" s="104"/>
      <c r="E25" s="93" t="b">
        <f>IF(B25&gt;0, TRUE)</f>
        <v>1</v>
      </c>
      <c r="F25" s="93"/>
      <c r="G25" s="93"/>
      <c r="H25" s="93"/>
      <c r="I25" s="93"/>
      <c r="J25" s="93"/>
      <c r="K25" s="93"/>
      <c r="L25" s="93"/>
      <c r="M25" s="104"/>
      <c r="N25" s="104"/>
    </row>
    <row r="26" spans="1:14" x14ac:dyDescent="0.25">
      <c r="A26" s="98" t="s">
        <v>111</v>
      </c>
      <c r="B26" s="94" t="s">
        <v>122</v>
      </c>
      <c r="C26" s="104"/>
      <c r="D26" s="104"/>
      <c r="E26" s="93" t="b">
        <v>0</v>
      </c>
      <c r="F26" s="93"/>
      <c r="G26" s="93"/>
      <c r="H26" s="93"/>
      <c r="I26" s="93"/>
      <c r="J26" s="93"/>
      <c r="K26" s="93"/>
      <c r="L26" s="93"/>
      <c r="M26" s="104"/>
      <c r="N26" s="104"/>
    </row>
    <row r="27" spans="1:14" x14ac:dyDescent="0.25">
      <c r="A27" s="119" t="s">
        <v>10</v>
      </c>
      <c r="B27" s="119"/>
      <c r="C27" s="104"/>
      <c r="D27" s="104"/>
      <c r="E27" s="93"/>
      <c r="F27" s="93"/>
      <c r="G27" s="93"/>
      <c r="H27" s="93"/>
      <c r="I27" s="93"/>
      <c r="J27" s="93"/>
      <c r="K27" s="93"/>
      <c r="L27" s="93"/>
      <c r="M27" s="104"/>
      <c r="N27" s="104"/>
    </row>
    <row r="28" spans="1:14" x14ac:dyDescent="0.25">
      <c r="A28" s="98" t="s">
        <v>112</v>
      </c>
      <c r="B28" s="94">
        <v>0</v>
      </c>
      <c r="C28" s="104"/>
      <c r="D28" s="104"/>
      <c r="E28" s="93" t="b">
        <f>IF(B28&gt;0, TRUE)</f>
        <v>0</v>
      </c>
      <c r="F28" s="93"/>
      <c r="G28" s="93"/>
      <c r="H28" s="93"/>
      <c r="I28" s="93"/>
      <c r="J28" s="93"/>
      <c r="K28" s="93"/>
      <c r="L28" s="93"/>
      <c r="M28" s="104"/>
      <c r="N28" s="104"/>
    </row>
    <row r="29" spans="1:14" ht="16.5" customHeight="1" x14ac:dyDescent="0.25">
      <c r="A29" s="98" t="s">
        <v>113</v>
      </c>
      <c r="B29" s="94" t="s">
        <v>141</v>
      </c>
      <c r="C29" s="104"/>
      <c r="D29" s="104"/>
      <c r="E29" s="93" t="b">
        <f>IF(B29="Ya", TRUE)</f>
        <v>1</v>
      </c>
      <c r="F29" s="93"/>
      <c r="G29" s="93"/>
      <c r="H29" s="93"/>
      <c r="I29" s="93"/>
      <c r="J29" s="93"/>
      <c r="K29" s="93"/>
      <c r="L29" s="93"/>
      <c r="M29" s="104"/>
      <c r="N29" s="104"/>
    </row>
    <row r="30" spans="1:14" ht="26.25" customHeight="1" x14ac:dyDescent="0.25">
      <c r="A30" s="98" t="s">
        <v>36</v>
      </c>
      <c r="B30" s="94" t="s">
        <v>141</v>
      </c>
      <c r="C30" s="104"/>
      <c r="D30" s="104"/>
      <c r="E30" s="93" t="b">
        <v>0</v>
      </c>
      <c r="F30" s="93"/>
      <c r="G30" s="93"/>
      <c r="H30" s="93"/>
      <c r="I30" s="93"/>
      <c r="J30" s="93"/>
      <c r="K30" s="93"/>
      <c r="L30" s="93"/>
      <c r="M30" s="104"/>
      <c r="N30" s="104"/>
    </row>
    <row r="31" spans="1:14" ht="26.25" customHeight="1" x14ac:dyDescent="0.25">
      <c r="A31" s="120" t="s">
        <v>73</v>
      </c>
      <c r="B31" s="120"/>
      <c r="C31" s="105"/>
      <c r="D31" s="105"/>
      <c r="E31" s="108"/>
      <c r="F31" s="93"/>
      <c r="G31" s="93"/>
      <c r="H31" s="93"/>
      <c r="I31" s="93"/>
      <c r="J31" s="93"/>
      <c r="K31" s="93"/>
      <c r="L31" s="93"/>
      <c r="M31" s="104"/>
      <c r="N31" s="104"/>
    </row>
    <row r="32" spans="1:14" x14ac:dyDescent="0.25">
      <c r="A32" s="98" t="s">
        <v>114</v>
      </c>
      <c r="B32" s="94" t="s">
        <v>141</v>
      </c>
      <c r="C32" s="104"/>
      <c r="D32" s="104"/>
      <c r="E32" s="93" t="b">
        <v>0</v>
      </c>
      <c r="F32" s="93"/>
      <c r="G32" s="93"/>
      <c r="H32" s="93"/>
      <c r="I32" s="93"/>
      <c r="J32" s="93"/>
      <c r="K32" s="93"/>
      <c r="L32" s="93"/>
      <c r="M32" s="104"/>
      <c r="N32" s="104"/>
    </row>
    <row r="33" spans="1:14" x14ac:dyDescent="0.25">
      <c r="A33" s="98" t="s">
        <v>115</v>
      </c>
      <c r="B33" s="94" t="s">
        <v>141</v>
      </c>
      <c r="C33" s="104"/>
      <c r="D33" s="104"/>
      <c r="E33" s="93" t="b">
        <v>0</v>
      </c>
      <c r="F33" s="93"/>
      <c r="G33" s="93"/>
      <c r="H33" s="93"/>
      <c r="I33" s="93"/>
      <c r="J33" s="93"/>
      <c r="K33" s="93"/>
      <c r="L33" s="93"/>
      <c r="M33" s="104"/>
      <c r="N33" s="104"/>
    </row>
    <row r="34" spans="1:14" x14ac:dyDescent="0.25">
      <c r="A34" s="114" t="s">
        <v>116</v>
      </c>
      <c r="B34" s="114"/>
      <c r="C34" s="104"/>
      <c r="D34" s="104"/>
      <c r="E34" s="93"/>
      <c r="F34" s="93"/>
      <c r="G34" s="93"/>
      <c r="H34" s="93"/>
      <c r="I34" s="93"/>
      <c r="J34" s="93"/>
      <c r="K34" s="93"/>
      <c r="L34" s="93"/>
      <c r="M34" s="104"/>
      <c r="N34" s="104"/>
    </row>
    <row r="35" spans="1:14" x14ac:dyDescent="0.25">
      <c r="A35" s="107" t="s">
        <v>103</v>
      </c>
      <c r="B35" s="109"/>
      <c r="C35" s="104"/>
      <c r="D35" s="104"/>
      <c r="E35" s="93"/>
      <c r="F35" s="93"/>
      <c r="G35" s="93"/>
      <c r="H35" s="93"/>
      <c r="I35" s="93"/>
      <c r="J35" s="93"/>
      <c r="K35" s="93"/>
      <c r="L35" s="93"/>
      <c r="M35" s="104"/>
      <c r="N35" s="104"/>
    </row>
    <row r="36" spans="1:14" x14ac:dyDescent="0.25">
      <c r="A36" s="110" t="s">
        <v>117</v>
      </c>
      <c r="B36" s="94"/>
      <c r="C36" s="104"/>
      <c r="D36" s="104"/>
      <c r="E36" s="93" t="b">
        <f>IF(B36&gt;0, TRUE)</f>
        <v>0</v>
      </c>
      <c r="F36" s="93"/>
      <c r="G36" s="93"/>
      <c r="H36" s="93"/>
      <c r="I36" s="93"/>
      <c r="J36" s="93"/>
      <c r="K36" s="93"/>
      <c r="L36" s="93"/>
      <c r="M36" s="104"/>
      <c r="N36" s="104"/>
    </row>
    <row r="37" spans="1:14" x14ac:dyDescent="0.25">
      <c r="A37" s="107" t="s">
        <v>107</v>
      </c>
      <c r="B37" s="91"/>
      <c r="E37" s="93"/>
      <c r="F37" s="93"/>
      <c r="G37" s="93"/>
      <c r="H37" s="93"/>
      <c r="I37" s="93"/>
      <c r="J37" s="93"/>
      <c r="K37" s="93"/>
      <c r="L37" s="93"/>
    </row>
    <row r="38" spans="1:14" x14ac:dyDescent="0.25">
      <c r="A38" s="110" t="s">
        <v>119</v>
      </c>
      <c r="B38" s="94"/>
      <c r="E38" s="93" t="b">
        <f>IF(B38&gt;0, TRUE)</f>
        <v>0</v>
      </c>
      <c r="F38" s="93"/>
      <c r="G38" s="93"/>
      <c r="H38" s="93"/>
      <c r="I38" s="93"/>
      <c r="J38" s="93"/>
      <c r="K38" s="93"/>
      <c r="L38" s="93"/>
    </row>
    <row r="39" spans="1:14" x14ac:dyDescent="0.25">
      <c r="A39" s="110" t="s">
        <v>118</v>
      </c>
      <c r="B39" s="94"/>
      <c r="E39" s="93" t="b">
        <f>IF(B39&gt;0, TRUE)</f>
        <v>0</v>
      </c>
      <c r="F39" s="93"/>
      <c r="G39" s="93"/>
      <c r="H39" s="93"/>
      <c r="I39" s="93"/>
      <c r="J39" s="93"/>
      <c r="K39" s="93"/>
      <c r="L39" s="93"/>
    </row>
    <row r="40" spans="1:14" x14ac:dyDescent="0.25">
      <c r="A40" s="114" t="s">
        <v>10</v>
      </c>
      <c r="B40" s="114"/>
      <c r="E40" s="93"/>
      <c r="F40" s="93"/>
      <c r="G40" s="93"/>
      <c r="H40" s="93"/>
      <c r="I40" s="93"/>
      <c r="J40" s="93"/>
      <c r="K40" s="93"/>
      <c r="L40" s="93"/>
    </row>
    <row r="41" spans="1:14" x14ac:dyDescent="0.25">
      <c r="A41" s="110" t="s">
        <v>120</v>
      </c>
      <c r="B41" s="94"/>
      <c r="E41" s="93" t="b">
        <f>IF(B41&gt;0, TRUE)</f>
        <v>0</v>
      </c>
      <c r="F41" s="93"/>
      <c r="G41" s="93"/>
      <c r="H41" s="93"/>
      <c r="I41" s="93"/>
      <c r="J41" s="93"/>
      <c r="K41" s="93"/>
      <c r="L41" s="93"/>
    </row>
    <row r="42" spans="1:14" x14ac:dyDescent="0.25">
      <c r="A42" s="110" t="s">
        <v>113</v>
      </c>
      <c r="B42" s="94" t="s">
        <v>90</v>
      </c>
      <c r="E42" s="93" t="b">
        <f>IF(B42="Ya", TRUE)</f>
        <v>0</v>
      </c>
      <c r="F42" s="93"/>
      <c r="G42" s="93"/>
      <c r="H42" s="93"/>
      <c r="I42" s="93"/>
      <c r="J42" s="93"/>
      <c r="K42" s="93"/>
    </row>
    <row r="43" spans="1:14" x14ac:dyDescent="0.25">
      <c r="A43" s="110" t="s">
        <v>121</v>
      </c>
      <c r="B43" s="94" t="s">
        <v>90</v>
      </c>
      <c r="E43" s="93" t="b">
        <f>IF(B43="Ya", TRUE)</f>
        <v>0</v>
      </c>
      <c r="F43" s="93"/>
      <c r="G43" s="93"/>
      <c r="H43" s="93"/>
      <c r="I43" s="93"/>
      <c r="J43" s="93"/>
      <c r="K43" s="93"/>
    </row>
    <row r="44" spans="1:14" ht="15" customHeight="1" x14ac:dyDescent="0.25">
      <c r="A44" s="115" t="s">
        <v>73</v>
      </c>
      <c r="B44" s="115"/>
      <c r="E44" s="93"/>
      <c r="F44" s="93"/>
      <c r="G44" s="93"/>
      <c r="H44" s="93"/>
      <c r="I44" s="93"/>
      <c r="J44" s="93"/>
      <c r="K44" s="93"/>
    </row>
    <row r="45" spans="1:14" x14ac:dyDescent="0.25">
      <c r="A45" s="110" t="s">
        <v>114</v>
      </c>
      <c r="B45" s="94"/>
      <c r="E45" s="93" t="b">
        <f>IF(B45&gt;0, TRUE)</f>
        <v>0</v>
      </c>
      <c r="F45" s="93"/>
      <c r="G45" s="93"/>
      <c r="H45" s="93"/>
      <c r="I45" s="93"/>
      <c r="J45" s="93"/>
      <c r="K45" s="93"/>
    </row>
    <row r="46" spans="1:14" x14ac:dyDescent="0.25">
      <c r="A46" s="110" t="s">
        <v>115</v>
      </c>
      <c r="B46" s="94" t="s">
        <v>90</v>
      </c>
      <c r="E46" s="93" t="b">
        <f>IF(B46="Ya", TRUE)</f>
        <v>0</v>
      </c>
      <c r="F46" s="93"/>
      <c r="G46" s="93"/>
      <c r="H46" s="93"/>
      <c r="I46" s="93"/>
      <c r="J46" s="93"/>
      <c r="K46" s="93"/>
    </row>
    <row r="47" spans="1:14" x14ac:dyDescent="0.25">
      <c r="E47" s="93"/>
      <c r="F47" s="93"/>
      <c r="G47" s="93"/>
      <c r="H47" s="93"/>
      <c r="I47" s="93"/>
      <c r="J47" s="93"/>
      <c r="K47" s="93"/>
    </row>
    <row r="48" spans="1:14" x14ac:dyDescent="0.25">
      <c r="A48" s="113" t="s">
        <v>9</v>
      </c>
      <c r="B48" s="113"/>
      <c r="C48" s="113"/>
      <c r="E48" s="93"/>
      <c r="F48" s="93"/>
      <c r="G48" s="93"/>
      <c r="H48" s="93"/>
      <c r="I48" s="93"/>
      <c r="J48" s="93"/>
      <c r="K48" s="93"/>
    </row>
    <row r="49" spans="1:11" x14ac:dyDescent="0.25">
      <c r="A49" s="113"/>
      <c r="B49" s="113"/>
      <c r="C49" s="113"/>
      <c r="E49" s="93"/>
      <c r="F49" s="93"/>
      <c r="G49" s="93"/>
      <c r="H49" s="93"/>
      <c r="I49" s="93"/>
      <c r="J49" s="93"/>
      <c r="K49" s="93"/>
    </row>
    <row r="50" spans="1:11" x14ac:dyDescent="0.25">
      <c r="A50" s="99" t="s">
        <v>10</v>
      </c>
      <c r="B50" s="100" t="s">
        <v>123</v>
      </c>
      <c r="C50" s="101" t="s">
        <v>124</v>
      </c>
      <c r="E50" s="93"/>
      <c r="F50" s="93"/>
      <c r="G50" s="93"/>
      <c r="H50" s="93"/>
      <c r="I50" s="93"/>
      <c r="J50" s="93"/>
      <c r="K50" s="93"/>
    </row>
    <row r="51" spans="1:11" x14ac:dyDescent="0.25">
      <c r="A51" s="97" t="s">
        <v>13</v>
      </c>
      <c r="B51" s="92">
        <v>6</v>
      </c>
      <c r="C51" s="92">
        <f>B25</f>
        <v>5</v>
      </c>
      <c r="E51" s="93"/>
      <c r="F51" s="93"/>
      <c r="G51" s="93"/>
      <c r="H51" s="93"/>
      <c r="I51" s="93"/>
      <c r="J51" s="93"/>
      <c r="K51" s="93"/>
    </row>
    <row r="52" spans="1:11" ht="30" x14ac:dyDescent="0.25">
      <c r="A52" s="97" t="s">
        <v>14</v>
      </c>
      <c r="B52" s="92" t="s">
        <v>122</v>
      </c>
      <c r="C52" s="92" t="s">
        <v>122</v>
      </c>
      <c r="E52" s="93"/>
      <c r="F52" s="93"/>
      <c r="G52" s="93"/>
      <c r="H52" s="93"/>
      <c r="I52" s="93"/>
      <c r="J52" s="93"/>
      <c r="K52" s="93"/>
    </row>
    <row r="53" spans="1:11" x14ac:dyDescent="0.25">
      <c r="A53" s="97" t="s">
        <v>15</v>
      </c>
      <c r="B53" s="92" t="s">
        <v>122</v>
      </c>
      <c r="C53" s="92" t="s">
        <v>122</v>
      </c>
      <c r="E53" s="93"/>
      <c r="F53" s="93"/>
      <c r="G53" s="93"/>
      <c r="H53" s="93"/>
      <c r="I53" s="93"/>
      <c r="J53" s="93"/>
      <c r="K53" s="93"/>
    </row>
    <row r="54" spans="1:11" x14ac:dyDescent="0.25">
      <c r="A54" s="97" t="s">
        <v>16</v>
      </c>
      <c r="B54" s="92" t="s">
        <v>122</v>
      </c>
      <c r="C54" s="92"/>
      <c r="E54" s="93"/>
      <c r="F54" s="93"/>
      <c r="G54" s="93"/>
      <c r="H54" s="93"/>
      <c r="I54" s="93"/>
      <c r="J54" s="93"/>
      <c r="K54" s="93"/>
    </row>
  </sheetData>
  <mergeCells count="9">
    <mergeCell ref="A48:C49"/>
    <mergeCell ref="A40:B40"/>
    <mergeCell ref="A44:B44"/>
    <mergeCell ref="A4:B4"/>
    <mergeCell ref="A14:B14"/>
    <mergeCell ref="A24:B24"/>
    <mergeCell ref="A27:B27"/>
    <mergeCell ref="A31:B31"/>
    <mergeCell ref="A34:B34"/>
  </mergeCells>
  <conditionalFormatting sqref="B6">
    <cfRule type="expression" dxfId="70" priority="83">
      <formula>LEN(B6)=0</formula>
    </cfRule>
  </conditionalFormatting>
  <conditionalFormatting sqref="B8">
    <cfRule type="cellIs" dxfId="69" priority="78" operator="equal">
      <formula>"Sila Pilih"</formula>
    </cfRule>
  </conditionalFormatting>
  <conditionalFormatting sqref="B7">
    <cfRule type="cellIs" dxfId="68" priority="77" operator="equal">
      <formula>"Sila pilih"</formula>
    </cfRule>
  </conditionalFormatting>
  <conditionalFormatting sqref="B9">
    <cfRule type="expression" dxfId="67" priority="75">
      <formula>LEN(B9)=0</formula>
    </cfRule>
  </conditionalFormatting>
  <conditionalFormatting sqref="B10">
    <cfRule type="expression" dxfId="66" priority="74">
      <formula>LEN(B10)=0</formula>
    </cfRule>
  </conditionalFormatting>
  <conditionalFormatting sqref="B11">
    <cfRule type="cellIs" dxfId="65" priority="73" operator="equal">
      <formula>"Sila pilih"</formula>
    </cfRule>
  </conditionalFormatting>
  <conditionalFormatting sqref="B12">
    <cfRule type="cellIs" dxfId="64" priority="72" operator="equal">
      <formula>"Sila pilih"</formula>
    </cfRule>
  </conditionalFormatting>
  <conditionalFormatting sqref="B13">
    <cfRule type="expression" dxfId="63" priority="70">
      <formula>LEN(B13)=0</formula>
    </cfRule>
  </conditionalFormatting>
  <conditionalFormatting sqref="B16:B18">
    <cfRule type="expression" dxfId="62" priority="68">
      <formula>LEN(B16)=0</formula>
    </cfRule>
  </conditionalFormatting>
  <conditionalFormatting sqref="B16">
    <cfRule type="cellIs" dxfId="61" priority="66" operator="equal">
      <formula>"sila pilih"</formula>
    </cfRule>
  </conditionalFormatting>
  <conditionalFormatting sqref="B17">
    <cfRule type="cellIs" dxfId="60" priority="65" operator="equal">
      <formula>"sila pilih"</formula>
    </cfRule>
  </conditionalFormatting>
  <conditionalFormatting sqref="B20:B22">
    <cfRule type="expression" dxfId="59" priority="64">
      <formula>LEN(B20)=0</formula>
    </cfRule>
  </conditionalFormatting>
  <conditionalFormatting sqref="B20">
    <cfRule type="cellIs" dxfId="58" priority="62" operator="equal">
      <formula>"sila pilih"</formula>
    </cfRule>
  </conditionalFormatting>
  <conditionalFormatting sqref="B21">
    <cfRule type="cellIs" dxfId="57" priority="61" operator="equal">
      <formula>"sila pilih"</formula>
    </cfRule>
  </conditionalFormatting>
  <conditionalFormatting sqref="B25">
    <cfRule type="expression" dxfId="56" priority="60">
      <formula>LEN(B25)=0</formula>
    </cfRule>
  </conditionalFormatting>
  <conditionalFormatting sqref="B26">
    <cfRule type="expression" dxfId="55" priority="58">
      <formula>LEN(B26)=0</formula>
    </cfRule>
  </conditionalFormatting>
  <conditionalFormatting sqref="B28">
    <cfRule type="expression" dxfId="54" priority="56">
      <formula>LEN(B28)=0</formula>
    </cfRule>
  </conditionalFormatting>
  <conditionalFormatting sqref="B29">
    <cfRule type="cellIs" dxfId="53" priority="50" operator="equal">
      <formula>"sila pilih"</formula>
    </cfRule>
    <cfRule type="expression" dxfId="52" priority="52">
      <formula>LEN(B29)=0</formula>
    </cfRule>
  </conditionalFormatting>
  <conditionalFormatting sqref="B33">
    <cfRule type="cellIs" dxfId="51" priority="39" operator="equal">
      <formula>"sila pilih"</formula>
    </cfRule>
    <cfRule type="expression" dxfId="50" priority="41">
      <formula>LEN(B33)=0</formula>
    </cfRule>
  </conditionalFormatting>
  <conditionalFormatting sqref="B30">
    <cfRule type="cellIs" dxfId="49" priority="45" operator="equal">
      <formula>"sila pilih"</formula>
    </cfRule>
    <cfRule type="expression" dxfId="48" priority="47">
      <formula>LEN(B30)=0</formula>
    </cfRule>
  </conditionalFormatting>
  <conditionalFormatting sqref="B32">
    <cfRule type="cellIs" dxfId="47" priority="42" operator="equal">
      <formula>"sila pilih"</formula>
    </cfRule>
    <cfRule type="expression" dxfId="46" priority="44">
      <formula>LEN(B32)=0</formula>
    </cfRule>
  </conditionalFormatting>
  <conditionalFormatting sqref="B54">
    <cfRule type="cellIs" dxfId="45" priority="5" operator="equal">
      <formula>"sila pilih"</formula>
    </cfRule>
    <cfRule type="expression" dxfId="44" priority="7">
      <formula>LEN(B54)=0</formula>
    </cfRule>
  </conditionalFormatting>
  <conditionalFormatting sqref="B36">
    <cfRule type="expression" dxfId="43" priority="38">
      <formula>LEN(B36)=0</formula>
    </cfRule>
  </conditionalFormatting>
  <conditionalFormatting sqref="B38">
    <cfRule type="expression" dxfId="42" priority="36">
      <formula>LEN(B38)=0</formula>
    </cfRule>
  </conditionalFormatting>
  <conditionalFormatting sqref="B39">
    <cfRule type="expression" dxfId="41" priority="34">
      <formula>LEN(B39)=0</formula>
    </cfRule>
  </conditionalFormatting>
  <conditionalFormatting sqref="B46">
    <cfRule type="cellIs" dxfId="40" priority="27" operator="equal">
      <formula>"sila pilih"</formula>
    </cfRule>
    <cfRule type="expression" dxfId="39" priority="29">
      <formula>LEN(B46)=0</formula>
    </cfRule>
  </conditionalFormatting>
  <conditionalFormatting sqref="B41">
    <cfRule type="expression" dxfId="38" priority="26">
      <formula>LEN(B41)=0</formula>
    </cfRule>
  </conditionalFormatting>
  <conditionalFormatting sqref="B42">
    <cfRule type="cellIs" dxfId="37" priority="22" operator="equal">
      <formula>"sila pilih"</formula>
    </cfRule>
    <cfRule type="expression" dxfId="36" priority="24">
      <formula>LEN(B42)=0</formula>
    </cfRule>
  </conditionalFormatting>
  <conditionalFormatting sqref="B43">
    <cfRule type="cellIs" dxfId="35" priority="19" operator="equal">
      <formula>"sila pilih"</formula>
    </cfRule>
    <cfRule type="expression" dxfId="34" priority="21">
      <formula>LEN(B43)=0</formula>
    </cfRule>
  </conditionalFormatting>
  <conditionalFormatting sqref="B45">
    <cfRule type="expression" dxfId="33" priority="18">
      <formula>LEN(B45)=0</formula>
    </cfRule>
  </conditionalFormatting>
  <conditionalFormatting sqref="B51">
    <cfRule type="cellIs" dxfId="32" priority="14" operator="equal">
      <formula>"sila pilih"</formula>
    </cfRule>
    <cfRule type="expression" dxfId="31" priority="16">
      <formula>LEN(B51)=0</formula>
    </cfRule>
  </conditionalFormatting>
  <conditionalFormatting sqref="B52">
    <cfRule type="cellIs" dxfId="30" priority="11" operator="equal">
      <formula>"sila pilih"</formula>
    </cfRule>
    <cfRule type="expression" dxfId="29" priority="13">
      <formula>LEN(B52)=0</formula>
    </cfRule>
  </conditionalFormatting>
  <conditionalFormatting sqref="B53">
    <cfRule type="cellIs" dxfId="28" priority="8" operator="equal">
      <formula>"sila pilih"</formula>
    </cfRule>
    <cfRule type="expression" dxfId="27" priority="10">
      <formula>LEN(B53)=0</formula>
    </cfRule>
  </conditionalFormatting>
  <conditionalFormatting sqref="B2">
    <cfRule type="expression" dxfId="26" priority="4">
      <formula>LEN(B2)=0</formula>
    </cfRule>
  </conditionalFormatting>
  <conditionalFormatting sqref="B3">
    <cfRule type="expression" dxfId="25" priority="3">
      <formula>LEN(B3)=0</formula>
    </cfRule>
  </conditionalFormatting>
  <conditionalFormatting sqref="B23">
    <cfRule type="expression" dxfId="24" priority="2">
      <formula>LEN(B23)=0</formula>
    </cfRule>
  </conditionalFormatting>
  <dataValidations count="10">
    <dataValidation type="list" allowBlank="1" showInputMessage="1" showErrorMessage="1" sqref="B8">
      <formula1>"Sila Pilih,VK1,VK2"</formula1>
    </dataValidation>
    <dataValidation type="list" allowBlank="1" showInputMessage="1" showErrorMessage="1" sqref="B7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11">
      <formula1>"Sila Pilih, A (&lt;18mm), B (&gt;18mm)"</formula1>
    </dataValidation>
    <dataValidation type="list" allowBlank="1" showInputMessage="1" showErrorMessage="1" sqref="B12">
      <formula1>"Sila Pilih, 150187237, Lain-lain"</formula1>
    </dataValidation>
    <dataValidation type="list" allowBlank="1" showInputMessage="1" showErrorMessage="1" sqref="B16 B20">
      <formula1>"Sila Pilih, Ya, Tidak"</formula1>
    </dataValidation>
    <dataValidation type="list" allowBlank="1" showInputMessage="1" showErrorMessage="1" sqref="B17">
      <formula1>"Sila pilih, Air, 0.1M HCL"</formula1>
    </dataValidation>
    <dataValidation type="list" allowBlank="1" showInputMessage="1" showErrorMessage="1" sqref="B21">
      <formula1>"Sila pilih, 0.1M HCL, Larutan penampan phosphate"</formula1>
    </dataValidation>
    <dataValidation type="list" allowBlank="1" showInputMessage="1" showErrorMessage="1" sqref="B29:B30 B32:B33 B42:B43 B46">
      <formula1>"Sila Pilih, Ya"</formula1>
    </dataValidation>
    <dataValidation type="list" allowBlank="1" showInputMessage="1" showErrorMessage="1" sqref="B51">
      <formula1>"Sila Pilih, 1,2,3,4,5,6"</formula1>
    </dataValidation>
    <dataValidation type="list" allowBlank="1" showInputMessage="1" showErrorMessage="1" sqref="B52:B54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NOT(ISERROR(SEARCH($E$13=TRUE,B13)))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NOT(ISERROR(SEARCH($E$13=TRUE,B16)))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B16:B18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NOT(ISERROR(SEARCH($E$13=TRUE,B20)))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B20:B22</xm:sqref>
        </x14:conditionalFormatting>
        <x14:conditionalFormatting xmlns:xm="http://schemas.microsoft.com/office/excel/2006/main">
          <x14:cfRule type="containsText" priority="59" stopIfTrue="1" operator="containsText" id="{B0EB530F-A93C-4D90-8C73-6586C20A8F88}">
            <xm:f>NOT(ISERROR(SEARCH($E$13=TRUE,B25)))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NOT(ISERROR(SEARCH($E$13=TRUE,B26)))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containsText" priority="55" stopIfTrue="1" operator="containsText" id="{F65255AE-A337-419A-958B-9901427BE829}">
            <xm:f>NOT(ISERROR(SEARCH($E$13=TRUE,B28)))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containsText" priority="51" stopIfTrue="1" operator="containsText" id="{69129FFD-DEB3-417C-A556-053CBF59A956}">
            <xm:f>NOT(ISERROR(SEARCH($E$13=TRUE,B29)))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NOT(ISERROR(SEARCH($E$13=TRUE,B33)))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NOT(ISERROR(SEARCH($E$13=TRUE,B30)))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containsText" priority="43" stopIfTrue="1" operator="containsText" id="{8A659A74-C819-4265-8DA4-E70F09865617}">
            <xm:f>NOT(ISERROR(SEARCH($E$13=TRUE,B32)))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NOT(ISERROR(SEARCH($E$13=TRUE,B54)))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NOT(ISERROR(SEARCH($E$13=TRUE,B36)))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5" stopIfTrue="1" operator="containsText" id="{64CD252C-254C-4BBF-B457-61033CD43F96}">
            <xm:f>NOT(ISERROR(SEARCH($E$13=TRUE,B38)))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NOT(ISERROR(SEARCH($E$13=TRUE,B39)))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NOT(ISERROR(SEARCH($E$13=TRUE,B46)))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25" stopIfTrue="1" operator="containsText" id="{9991CB0C-13D7-4C68-BC95-CE37C1659DD5}">
            <xm:f>NOT(ISERROR(SEARCH($E$13=TRUE,B41)))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B41</xm:sqref>
        </x14:conditionalFormatting>
        <x14:conditionalFormatting xmlns:xm="http://schemas.microsoft.com/office/excel/2006/main">
          <x14:cfRule type="containsText" priority="23" stopIfTrue="1" operator="containsText" id="{22507E0D-65CC-4B54-A148-56BF982C6678}">
            <xm:f>NOT(ISERROR(SEARCH($E$13=TRUE,B42)))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B42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NOT(ISERROR(SEARCH($E$13=TRUE,B43)))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NOT(ISERROR(SEARCH($E$13=TRUE,B45)))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15" stopIfTrue="1" operator="containsText" id="{0AB5B0A6-535F-487B-ACF5-9A780908C24F}">
            <xm:f>NOT(ISERROR(SEARCH($E$13=TRUE,B51)))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ontainsText" priority="12" stopIfTrue="1" operator="containsText" id="{33673C8C-E9F8-4B24-B55C-73B69F1EA667}">
            <xm:f>NOT(ISERROR(SEARCH($E$13=TRUE,B52)))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B52</xm:sqref>
        </x14:conditionalFormatting>
        <x14:conditionalFormatting xmlns:xm="http://schemas.microsoft.com/office/excel/2006/main">
          <x14:cfRule type="containsText" priority="9" stopIfTrue="1" operator="containsText" id="{565EDED6-A095-4DB0-92AB-FC4339B1A08C}">
            <xm:f>NOT(ISERROR(SEARCH($E$13=TRUE,B53)))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NOT(ISERROR(SEARCH($E$13=TRUE,B23)))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02"/>
  <sheetViews>
    <sheetView tabSelected="1" view="pageLayout" zoomScaleNormal="82" workbookViewId="0">
      <selection activeCell="F3" sqref="F3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21" customFormat="1" ht="13.5" customHeight="1" x14ac:dyDescent="0.25">
      <c r="A1" s="132" t="s">
        <v>0</v>
      </c>
      <c r="B1" s="134"/>
      <c r="C1" s="132">
        <v>2024100204</v>
      </c>
      <c r="D1" s="133"/>
      <c r="E1" s="133"/>
      <c r="F1" s="133"/>
      <c r="G1" s="133"/>
      <c r="H1" s="133"/>
      <c r="I1" s="133"/>
      <c r="J1" s="134"/>
    </row>
    <row r="2" spans="1:10" ht="14.25" customHeight="1" x14ac:dyDescent="0.25">
      <c r="A2" s="202" t="s">
        <v>37</v>
      </c>
      <c r="B2" s="203"/>
      <c r="C2" s="203"/>
      <c r="D2" s="203"/>
      <c r="E2" s="203"/>
      <c r="F2" s="203"/>
      <c r="G2" s="203"/>
      <c r="H2" s="203"/>
      <c r="I2" s="203"/>
      <c r="J2" s="56"/>
    </row>
    <row r="3" spans="1:10" s="21" customFormat="1" ht="12.75" customHeight="1" x14ac:dyDescent="0.25">
      <c r="A3" s="212" t="s">
        <v>30</v>
      </c>
      <c r="B3" s="213"/>
      <c r="C3" s="206" t="s">
        <v>31</v>
      </c>
      <c r="D3" s="206"/>
      <c r="E3" s="18"/>
      <c r="F3" s="22"/>
      <c r="G3" s="22"/>
      <c r="H3" s="22"/>
      <c r="I3" s="22"/>
      <c r="J3" s="48"/>
    </row>
    <row r="4" spans="1:10" s="21" customFormat="1" ht="12.75" customHeight="1" x14ac:dyDescent="0.25">
      <c r="A4" s="53"/>
      <c r="B4" s="18" t="s">
        <v>19</v>
      </c>
      <c r="C4" s="36" t="s">
        <v>34</v>
      </c>
      <c r="D4" s="144" t="s">
        <v>20</v>
      </c>
      <c r="E4" s="144"/>
      <c r="F4" s="144"/>
      <c r="G4" s="144"/>
      <c r="H4" s="144"/>
      <c r="I4" s="144"/>
      <c r="J4" s="145"/>
    </row>
    <row r="5" spans="1:10" s="21" customFormat="1" ht="12.75" customHeight="1" x14ac:dyDescent="0.25">
      <c r="A5" s="53" t="s">
        <v>58</v>
      </c>
      <c r="B5" s="18" t="s">
        <v>21</v>
      </c>
      <c r="C5" s="36" t="s">
        <v>50</v>
      </c>
      <c r="D5" s="144" t="s">
        <v>20</v>
      </c>
      <c r="E5" s="144"/>
      <c r="F5" s="144"/>
      <c r="G5" s="144"/>
      <c r="H5" s="144"/>
      <c r="I5" s="144"/>
      <c r="J5" s="145"/>
    </row>
    <row r="6" spans="1:10" s="21" customFormat="1" ht="12.75" customHeight="1" x14ac:dyDescent="0.25">
      <c r="A6" s="53" t="s">
        <v>58</v>
      </c>
      <c r="B6" s="18" t="s">
        <v>22</v>
      </c>
      <c r="C6" s="36" t="s">
        <v>51</v>
      </c>
      <c r="D6" s="144" t="s">
        <v>23</v>
      </c>
      <c r="E6" s="144"/>
      <c r="F6" s="144"/>
      <c r="G6" s="144"/>
      <c r="H6" s="144"/>
      <c r="I6" s="144"/>
      <c r="J6" s="145"/>
    </row>
    <row r="7" spans="1:10" s="21" customFormat="1" ht="25.5" customHeight="1" x14ac:dyDescent="0.25">
      <c r="A7" s="53" t="s">
        <v>57</v>
      </c>
      <c r="B7" s="18" t="s">
        <v>24</v>
      </c>
      <c r="C7" s="36" t="s">
        <v>50</v>
      </c>
      <c r="D7" s="152" t="s">
        <v>52</v>
      </c>
      <c r="E7" s="152"/>
      <c r="F7" s="152"/>
      <c r="G7" s="152"/>
      <c r="H7" s="152"/>
      <c r="I7" s="152"/>
      <c r="J7" s="153"/>
    </row>
    <row r="8" spans="1:10" s="21" customFormat="1" ht="12.75" customHeight="1" x14ac:dyDescent="0.25">
      <c r="A8" s="57"/>
      <c r="B8" s="102" t="s">
        <v>25</v>
      </c>
      <c r="C8" s="58" t="s">
        <v>51</v>
      </c>
      <c r="D8" s="198" t="s">
        <v>20</v>
      </c>
      <c r="E8" s="198"/>
      <c r="F8" s="198"/>
      <c r="G8" s="198"/>
      <c r="H8" s="198"/>
      <c r="I8" s="198"/>
      <c r="J8" s="199"/>
    </row>
    <row r="9" spans="1:10" s="21" customFormat="1" ht="25.5" customHeight="1" x14ac:dyDescent="0.25">
      <c r="A9" s="54" t="s">
        <v>51</v>
      </c>
      <c r="B9" s="28" t="s">
        <v>26</v>
      </c>
      <c r="C9" s="55" t="s">
        <v>51</v>
      </c>
      <c r="D9" s="152" t="s">
        <v>27</v>
      </c>
      <c r="E9" s="152"/>
      <c r="F9" s="152"/>
      <c r="G9" s="152"/>
      <c r="H9" s="152"/>
      <c r="I9" s="152"/>
      <c r="J9" s="153"/>
    </row>
    <row r="10" spans="1:10" s="21" customFormat="1" ht="12.75" customHeight="1" x14ac:dyDescent="0.25">
      <c r="A10" s="54" t="s">
        <v>51</v>
      </c>
      <c r="B10" s="28" t="s">
        <v>28</v>
      </c>
      <c r="C10" s="55" t="s">
        <v>51</v>
      </c>
      <c r="D10" s="221" t="s">
        <v>29</v>
      </c>
      <c r="E10" s="221"/>
      <c r="F10" s="221"/>
      <c r="G10" s="221"/>
      <c r="H10" s="221"/>
      <c r="I10" s="221"/>
      <c r="J10" s="222"/>
    </row>
    <row r="11" spans="1:10" ht="3.75" customHeight="1" x14ac:dyDescent="0.25">
      <c r="A11" s="211"/>
      <c r="B11" s="211"/>
      <c r="C11" s="17"/>
      <c r="D11" s="17"/>
      <c r="E11" s="17"/>
      <c r="F11" s="19"/>
      <c r="G11" s="19"/>
      <c r="H11" s="19"/>
      <c r="I11" s="19"/>
    </row>
    <row r="12" spans="1:10" ht="17.25" customHeight="1" x14ac:dyDescent="0.25">
      <c r="A12" s="218" t="s">
        <v>1</v>
      </c>
      <c r="B12" s="218"/>
      <c r="C12" s="17"/>
      <c r="D12" s="17"/>
      <c r="E12" s="17"/>
      <c r="F12" s="19"/>
      <c r="G12" s="19"/>
      <c r="H12" s="19"/>
      <c r="I12" s="19"/>
    </row>
    <row r="13" spans="1:10" s="21" customFormat="1" ht="13.5" customHeight="1" x14ac:dyDescent="0.25">
      <c r="A13" s="216" t="s">
        <v>79</v>
      </c>
      <c r="B13" s="217"/>
      <c r="C13" s="182" t="s">
        <v>130</v>
      </c>
      <c r="D13" s="183"/>
      <c r="E13" s="183"/>
      <c r="F13" s="183"/>
      <c r="G13" s="183"/>
      <c r="H13" s="46"/>
      <c r="I13" s="46"/>
      <c r="J13" s="24"/>
    </row>
    <row r="14" spans="1:10" s="21" customFormat="1" ht="15" customHeight="1" x14ac:dyDescent="0.25">
      <c r="A14" s="216" t="s">
        <v>80</v>
      </c>
      <c r="B14" s="217"/>
      <c r="C14" s="182" t="s">
        <v>32</v>
      </c>
      <c r="D14" s="183"/>
      <c r="E14" s="183"/>
      <c r="F14" s="183"/>
      <c r="G14" s="183"/>
      <c r="H14" s="183"/>
      <c r="I14" s="183"/>
      <c r="J14" s="184"/>
    </row>
    <row r="15" spans="1:10" s="23" customFormat="1" ht="14.25" customHeight="1" x14ac:dyDescent="0.25">
      <c r="A15" s="204" t="s">
        <v>81</v>
      </c>
      <c r="B15" s="205"/>
      <c r="C15" s="219" t="s">
        <v>127</v>
      </c>
      <c r="D15" s="220"/>
      <c r="E15" s="220"/>
      <c r="F15" s="220"/>
      <c r="G15" s="220"/>
      <c r="H15" s="220"/>
      <c r="I15" s="220"/>
      <c r="J15" s="52"/>
    </row>
    <row r="16" spans="1:10" s="21" customFormat="1" ht="15.75" customHeight="1" x14ac:dyDescent="0.25">
      <c r="A16" s="216" t="s">
        <v>82</v>
      </c>
      <c r="B16" s="217"/>
      <c r="C16" s="219" t="s">
        <v>131</v>
      </c>
      <c r="D16" s="220"/>
      <c r="E16" s="220"/>
      <c r="F16" s="220"/>
      <c r="G16" s="220"/>
      <c r="H16" s="220"/>
      <c r="I16" s="220"/>
      <c r="J16" s="51"/>
    </row>
    <row r="17" spans="1:11" s="21" customFormat="1" ht="12.75" customHeight="1" x14ac:dyDescent="0.25">
      <c r="A17" s="214" t="s">
        <v>83</v>
      </c>
      <c r="B17" s="215"/>
      <c r="C17" s="200" t="s">
        <v>2</v>
      </c>
      <c r="D17" s="201"/>
      <c r="E17" s="201"/>
      <c r="F17" s="201"/>
      <c r="G17" s="201"/>
      <c r="H17" s="201"/>
      <c r="I17" s="201"/>
      <c r="J17" s="48"/>
    </row>
    <row r="18" spans="1:11" s="21" customFormat="1" ht="14.25" customHeight="1" x14ac:dyDescent="0.25">
      <c r="A18" s="192" t="s">
        <v>84</v>
      </c>
      <c r="B18" s="145"/>
      <c r="C18" s="142" t="s">
        <v>128</v>
      </c>
      <c r="D18" s="143"/>
      <c r="E18" s="143"/>
      <c r="F18" s="143"/>
      <c r="G18" s="143"/>
      <c r="H18" s="143"/>
      <c r="I18" s="143"/>
      <c r="J18" s="48"/>
    </row>
    <row r="19" spans="1:11" s="23" customFormat="1" ht="13.5" customHeight="1" x14ac:dyDescent="0.25">
      <c r="A19" s="192" t="s">
        <v>85</v>
      </c>
      <c r="B19" s="145"/>
      <c r="C19" s="142" t="s">
        <v>62</v>
      </c>
      <c r="D19" s="143"/>
      <c r="E19" s="143"/>
      <c r="F19" s="143"/>
      <c r="G19" s="143"/>
      <c r="H19" s="143"/>
      <c r="I19" s="143"/>
      <c r="J19" s="47"/>
    </row>
    <row r="20" spans="1:11" s="23" customFormat="1" ht="15" customHeight="1" x14ac:dyDescent="0.25">
      <c r="A20" s="138"/>
      <c r="B20" s="139"/>
      <c r="C20" s="142" t="s">
        <v>41</v>
      </c>
      <c r="D20" s="143"/>
      <c r="E20" s="143"/>
      <c r="F20" s="143"/>
      <c r="G20" s="143"/>
      <c r="H20" s="143"/>
      <c r="I20" s="143"/>
      <c r="J20" s="47"/>
    </row>
    <row r="21" spans="1:11" s="6" customFormat="1" ht="15.75" customHeight="1" x14ac:dyDescent="0.25">
      <c r="A21" s="187"/>
      <c r="B21" s="188"/>
      <c r="C21" s="207" t="s">
        <v>3</v>
      </c>
      <c r="D21" s="208"/>
      <c r="E21" s="208"/>
      <c r="F21" s="208"/>
      <c r="G21" s="208"/>
      <c r="H21" s="208"/>
      <c r="I21" s="208"/>
      <c r="J21" s="49"/>
    </row>
    <row r="22" spans="1:11" s="23" customFormat="1" ht="13.5" customHeight="1" x14ac:dyDescent="0.25">
      <c r="A22" s="138"/>
      <c r="B22" s="139"/>
      <c r="C22" s="142" t="s">
        <v>129</v>
      </c>
      <c r="D22" s="143"/>
      <c r="E22" s="143"/>
      <c r="F22" s="143"/>
      <c r="G22" s="143"/>
      <c r="H22" s="143"/>
      <c r="I22" s="143"/>
      <c r="J22" s="47"/>
    </row>
    <row r="23" spans="1:11" s="23" customFormat="1" ht="13.5" customHeight="1" x14ac:dyDescent="0.25">
      <c r="A23" s="138"/>
      <c r="B23" s="139"/>
      <c r="C23" s="142" t="s">
        <v>132</v>
      </c>
      <c r="D23" s="143"/>
      <c r="E23" s="143"/>
      <c r="F23" s="143"/>
      <c r="G23" s="143"/>
      <c r="H23" s="143"/>
      <c r="I23" s="143"/>
      <c r="J23" s="139"/>
    </row>
    <row r="24" spans="1:11" s="23" customFormat="1" ht="17.25" customHeight="1" x14ac:dyDescent="0.25">
      <c r="A24" s="130"/>
      <c r="B24" s="131"/>
      <c r="C24" s="209" t="s">
        <v>42</v>
      </c>
      <c r="D24" s="210"/>
      <c r="E24" s="210"/>
      <c r="F24" s="210"/>
      <c r="G24" s="210"/>
      <c r="H24" s="210"/>
      <c r="I24" s="210"/>
      <c r="J24" s="50"/>
    </row>
    <row r="25" spans="1:11" ht="4.5" customHeight="1" x14ac:dyDescent="0.25">
      <c r="A25" s="10"/>
      <c r="B25" s="17"/>
      <c r="C25" s="17"/>
      <c r="D25" s="17"/>
      <c r="E25" s="17"/>
      <c r="F25" s="19"/>
      <c r="G25" s="19"/>
      <c r="H25" s="19"/>
      <c r="I25" s="19"/>
    </row>
    <row r="26" spans="1:11" ht="19.5" customHeight="1" x14ac:dyDescent="0.25">
      <c r="A26" s="2" t="s">
        <v>4</v>
      </c>
      <c r="B26" s="16"/>
      <c r="C26" s="16"/>
      <c r="D26" s="16"/>
      <c r="E26" s="16"/>
      <c r="F26" s="5"/>
      <c r="G26" s="5"/>
      <c r="H26" s="5"/>
      <c r="I26" s="5"/>
    </row>
    <row r="27" spans="1:11" s="21" customFormat="1" ht="12.75" customHeight="1" x14ac:dyDescent="0.25">
      <c r="A27" s="195" t="s">
        <v>40</v>
      </c>
      <c r="B27" s="196"/>
      <c r="C27" s="196"/>
      <c r="D27" s="196"/>
      <c r="E27" s="197"/>
      <c r="F27" s="32" t="s">
        <v>70</v>
      </c>
      <c r="G27" s="121" t="s">
        <v>71</v>
      </c>
      <c r="H27" s="121"/>
      <c r="I27" s="121"/>
      <c r="J27" s="121"/>
      <c r="K27" s="122"/>
    </row>
    <row r="28" spans="1:11" s="21" customFormat="1" ht="15.75" customHeight="1" x14ac:dyDescent="0.25">
      <c r="A28" s="33" t="s">
        <v>53</v>
      </c>
      <c r="B28" s="185" t="s">
        <v>5</v>
      </c>
      <c r="C28" s="185"/>
      <c r="D28" s="185"/>
      <c r="E28" s="186"/>
      <c r="F28" s="37" t="s">
        <v>50</v>
      </c>
      <c r="G28" s="144" t="s">
        <v>45</v>
      </c>
      <c r="H28" s="144"/>
      <c r="I28" s="144"/>
      <c r="J28" s="144"/>
      <c r="K28" s="145"/>
    </row>
    <row r="29" spans="1:11" s="21" customFormat="1" ht="15.75" customHeight="1" x14ac:dyDescent="0.25">
      <c r="A29" s="33" t="s">
        <v>53</v>
      </c>
      <c r="B29" s="185" t="s">
        <v>61</v>
      </c>
      <c r="C29" s="185"/>
      <c r="D29" s="185"/>
      <c r="E29" s="186"/>
      <c r="F29" s="37"/>
      <c r="G29" s="144" t="s">
        <v>46</v>
      </c>
      <c r="H29" s="144"/>
      <c r="I29" s="144"/>
      <c r="J29" s="144"/>
      <c r="K29" s="31"/>
    </row>
    <row r="30" spans="1:11" s="15" customFormat="1" ht="13.5" customHeight="1" x14ac:dyDescent="0.25">
      <c r="A30" s="45"/>
      <c r="B30" s="146"/>
      <c r="C30" s="146"/>
      <c r="D30" s="146"/>
      <c r="E30" s="147"/>
      <c r="F30" s="44" t="s">
        <v>50</v>
      </c>
      <c r="G30" s="146" t="s">
        <v>35</v>
      </c>
      <c r="H30" s="146"/>
      <c r="I30" s="146"/>
      <c r="J30" s="146"/>
      <c r="K30" s="147"/>
    </row>
    <row r="31" spans="1:11" s="23" customFormat="1" ht="18" customHeight="1" x14ac:dyDescent="0.25">
      <c r="A31" s="142"/>
      <c r="B31" s="143"/>
      <c r="C31" s="143"/>
      <c r="D31" s="143"/>
      <c r="E31" s="139"/>
      <c r="F31" s="38" t="s">
        <v>50</v>
      </c>
      <c r="G31" s="148" t="s">
        <v>36</v>
      </c>
      <c r="H31" s="148"/>
      <c r="I31" s="148"/>
      <c r="J31" s="148"/>
      <c r="K31" s="149"/>
    </row>
    <row r="32" spans="1:11" s="23" customFormat="1" ht="25.5" customHeight="1" x14ac:dyDescent="0.25">
      <c r="A32" s="142"/>
      <c r="B32" s="143"/>
      <c r="C32" s="143"/>
      <c r="D32" s="143"/>
      <c r="E32" s="139"/>
      <c r="F32" s="29" t="s">
        <v>72</v>
      </c>
      <c r="G32" s="193" t="s">
        <v>73</v>
      </c>
      <c r="H32" s="193"/>
      <c r="I32" s="193"/>
      <c r="J32" s="193"/>
      <c r="K32" s="194"/>
    </row>
    <row r="33" spans="1:11" ht="14.25" customHeight="1" x14ac:dyDescent="0.25">
      <c r="A33" s="189"/>
      <c r="B33" s="190"/>
      <c r="C33" s="190"/>
      <c r="D33" s="190"/>
      <c r="E33" s="191"/>
      <c r="F33" s="39" t="s">
        <v>50</v>
      </c>
      <c r="G33" s="150" t="s">
        <v>38</v>
      </c>
      <c r="H33" s="150"/>
      <c r="I33" s="150"/>
      <c r="J33" s="150"/>
      <c r="K33" s="151"/>
    </row>
    <row r="34" spans="1:11" ht="13.5" customHeight="1" x14ac:dyDescent="0.25">
      <c r="A34" s="189"/>
      <c r="B34" s="190"/>
      <c r="C34" s="190"/>
      <c r="D34" s="190"/>
      <c r="E34" s="191"/>
      <c r="F34" s="40"/>
      <c r="G34" s="144" t="s">
        <v>39</v>
      </c>
      <c r="H34" s="144"/>
      <c r="I34" s="144"/>
      <c r="J34" s="144"/>
      <c r="K34" s="145"/>
    </row>
    <row r="35" spans="1:11" x14ac:dyDescent="0.25">
      <c r="A35" s="223"/>
      <c r="B35" s="224"/>
      <c r="C35" s="224"/>
      <c r="D35" s="224"/>
      <c r="E35" s="225"/>
      <c r="F35" s="43" t="s">
        <v>50</v>
      </c>
      <c r="G35" s="179" t="s">
        <v>43</v>
      </c>
      <c r="H35" s="179"/>
      <c r="I35" s="179"/>
      <c r="J35" s="179"/>
      <c r="K35" s="180"/>
    </row>
    <row r="36" spans="1:11" ht="12.75" customHeight="1" x14ac:dyDescent="0.25">
      <c r="A36" s="226" t="s">
        <v>6</v>
      </c>
      <c r="B36" s="227"/>
      <c r="C36" s="227"/>
      <c r="D36" s="227"/>
      <c r="E36" s="228"/>
      <c r="F36" s="181" t="s">
        <v>8</v>
      </c>
      <c r="G36" s="121"/>
      <c r="H36" s="121"/>
      <c r="I36" s="121"/>
      <c r="J36" s="121"/>
      <c r="K36" s="122"/>
    </row>
    <row r="37" spans="1:11" ht="13.5" customHeight="1" x14ac:dyDescent="0.25">
      <c r="A37" s="229" t="s">
        <v>7</v>
      </c>
      <c r="B37" s="230"/>
      <c r="C37" s="230"/>
      <c r="D37" s="230"/>
      <c r="E37" s="231"/>
      <c r="F37" s="30" t="s">
        <v>74</v>
      </c>
      <c r="G37" s="208" t="s">
        <v>75</v>
      </c>
      <c r="H37" s="208"/>
      <c r="I37" s="208"/>
      <c r="J37" s="208"/>
      <c r="K37" s="235"/>
    </row>
    <row r="38" spans="1:11" ht="14.25" customHeight="1" x14ac:dyDescent="0.25">
      <c r="A38" s="33" t="s">
        <v>54</v>
      </c>
      <c r="B38" s="185" t="s">
        <v>59</v>
      </c>
      <c r="C38" s="185"/>
      <c r="D38" s="185"/>
      <c r="E38" s="186"/>
      <c r="F38" s="38" t="s">
        <v>50</v>
      </c>
      <c r="G38" s="148" t="s">
        <v>45</v>
      </c>
      <c r="H38" s="148"/>
      <c r="I38" s="148"/>
      <c r="J38" s="148"/>
      <c r="K38" s="149"/>
    </row>
    <row r="39" spans="1:11" ht="14.25" customHeight="1" x14ac:dyDescent="0.25">
      <c r="A39" s="27" t="s">
        <v>33</v>
      </c>
      <c r="B39" s="144" t="s">
        <v>47</v>
      </c>
      <c r="C39" s="144"/>
      <c r="D39" s="144"/>
      <c r="E39" s="145"/>
      <c r="F39" s="41"/>
      <c r="G39" s="148" t="s">
        <v>46</v>
      </c>
      <c r="H39" s="148"/>
      <c r="I39" s="148"/>
      <c r="J39" s="148"/>
      <c r="K39" s="149"/>
    </row>
    <row r="40" spans="1:11" ht="13.5" customHeight="1" x14ac:dyDescent="0.25">
      <c r="A40" s="135" t="s">
        <v>49</v>
      </c>
      <c r="B40" s="136"/>
      <c r="C40" s="136"/>
      <c r="D40" s="136"/>
      <c r="E40" s="137"/>
      <c r="F40" s="38" t="s">
        <v>50</v>
      </c>
      <c r="G40" s="148" t="s">
        <v>35</v>
      </c>
      <c r="H40" s="148"/>
      <c r="I40" s="148"/>
      <c r="J40" s="148"/>
      <c r="K40" s="149"/>
    </row>
    <row r="41" spans="1:11" ht="16.5" customHeight="1" x14ac:dyDescent="0.25">
      <c r="A41" s="135" t="s">
        <v>48</v>
      </c>
      <c r="B41" s="136"/>
      <c r="C41" s="136"/>
      <c r="D41" s="136"/>
      <c r="E41" s="137"/>
      <c r="F41" s="38" t="s">
        <v>50</v>
      </c>
      <c r="G41" s="148" t="s">
        <v>36</v>
      </c>
      <c r="H41" s="148"/>
      <c r="I41" s="148"/>
      <c r="J41" s="148"/>
      <c r="K41" s="149"/>
    </row>
    <row r="42" spans="1:11" ht="24.75" customHeight="1" x14ac:dyDescent="0.25">
      <c r="A42" s="135" t="s">
        <v>63</v>
      </c>
      <c r="B42" s="136"/>
      <c r="C42" s="136"/>
      <c r="D42" s="136"/>
      <c r="E42" s="137"/>
      <c r="F42" s="26" t="s">
        <v>76</v>
      </c>
      <c r="G42" s="193" t="s">
        <v>77</v>
      </c>
      <c r="H42" s="193"/>
      <c r="I42" s="193"/>
      <c r="J42" s="193"/>
      <c r="K42" s="194"/>
    </row>
    <row r="43" spans="1:11" ht="12.75" customHeight="1" x14ac:dyDescent="0.25">
      <c r="A43" s="229" t="s">
        <v>44</v>
      </c>
      <c r="B43" s="230"/>
      <c r="C43" s="230"/>
      <c r="D43" s="230"/>
      <c r="E43" s="231"/>
      <c r="F43" s="37" t="s">
        <v>50</v>
      </c>
      <c r="G43" s="144" t="s">
        <v>56</v>
      </c>
      <c r="H43" s="144"/>
      <c r="I43" s="144"/>
      <c r="J43" s="144"/>
      <c r="K43" s="145"/>
    </row>
    <row r="44" spans="1:11" ht="14.25" customHeight="1" x14ac:dyDescent="0.25">
      <c r="A44" s="34" t="s">
        <v>54</v>
      </c>
      <c r="B44" s="236" t="s">
        <v>5</v>
      </c>
      <c r="C44" s="236"/>
      <c r="D44" s="236"/>
      <c r="E44" s="237"/>
      <c r="F44" s="40"/>
      <c r="G44" s="144" t="s">
        <v>55</v>
      </c>
      <c r="H44" s="144"/>
      <c r="I44" s="144"/>
      <c r="J44" s="144"/>
      <c r="K44" s="145"/>
    </row>
    <row r="45" spans="1:11" ht="15" customHeight="1" x14ac:dyDescent="0.25">
      <c r="A45" s="35" t="s">
        <v>54</v>
      </c>
      <c r="B45" s="140" t="s">
        <v>60</v>
      </c>
      <c r="C45" s="140"/>
      <c r="D45" s="140"/>
      <c r="E45" s="141"/>
      <c r="F45" s="42" t="s">
        <v>50</v>
      </c>
      <c r="G45" s="152" t="s">
        <v>43</v>
      </c>
      <c r="H45" s="152"/>
      <c r="I45" s="152"/>
      <c r="J45" s="152"/>
      <c r="K45" s="153"/>
    </row>
    <row r="46" spans="1:11" ht="15" customHeight="1" x14ac:dyDescent="0.25">
      <c r="A46" s="238" t="s">
        <v>86</v>
      </c>
      <c r="B46" s="239"/>
      <c r="C46" s="239"/>
      <c r="D46" s="239"/>
      <c r="E46" s="239"/>
      <c r="F46" s="239"/>
      <c r="G46" s="239"/>
      <c r="H46" s="239"/>
      <c r="I46" s="239"/>
      <c r="J46" s="239"/>
      <c r="K46" s="240"/>
    </row>
    <row r="47" spans="1:11" x14ac:dyDescent="0.25">
      <c r="A47" s="241"/>
      <c r="B47" s="242"/>
      <c r="C47" s="242"/>
      <c r="D47" s="242"/>
      <c r="E47" s="242"/>
      <c r="F47" s="242"/>
      <c r="G47" s="242"/>
      <c r="H47" s="242"/>
      <c r="I47" s="242"/>
      <c r="J47" s="242"/>
      <c r="K47" s="243"/>
    </row>
    <row r="48" spans="1:11" x14ac:dyDescent="0.2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</row>
    <row r="49" spans="1:20" ht="13.5" customHeight="1" x14ac:dyDescent="0.25">
      <c r="A49" s="160" t="s">
        <v>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2"/>
    </row>
    <row r="50" spans="1:20" s="64" customFormat="1" ht="13.5" customHeight="1" x14ac:dyDescent="0.25">
      <c r="A50" s="160" t="s">
        <v>10</v>
      </c>
      <c r="B50" s="161"/>
      <c r="C50" s="161"/>
      <c r="D50" s="161"/>
      <c r="E50" s="162"/>
      <c r="F50" s="232" t="s">
        <v>11</v>
      </c>
      <c r="G50" s="233"/>
      <c r="H50" s="234"/>
      <c r="I50" s="163" t="s">
        <v>12</v>
      </c>
      <c r="J50" s="164"/>
      <c r="K50" s="165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72" t="s">
        <v>13</v>
      </c>
      <c r="B51" s="173"/>
      <c r="C51" s="173"/>
      <c r="D51" s="173"/>
      <c r="E51" s="174"/>
      <c r="F51" s="169">
        <f>Form!B51</f>
        <v>6</v>
      </c>
      <c r="G51" s="170"/>
      <c r="H51" s="171"/>
      <c r="I51" s="166">
        <f>Form!B25</f>
        <v>5</v>
      </c>
      <c r="J51" s="167"/>
      <c r="K51" s="168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72" t="s">
        <v>14</v>
      </c>
      <c r="B52" s="173"/>
      <c r="C52" s="173"/>
      <c r="D52" s="173"/>
      <c r="E52" s="174"/>
      <c r="F52" s="169" t="str">
        <f>Form!B52</f>
        <v>NA</v>
      </c>
      <c r="G52" s="170"/>
      <c r="H52" s="171"/>
      <c r="I52" s="166" t="str">
        <f>Form!C52</f>
        <v>NA</v>
      </c>
      <c r="J52" s="167"/>
      <c r="K52" s="168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72" t="s">
        <v>15</v>
      </c>
      <c r="B53" s="173"/>
      <c r="C53" s="173"/>
      <c r="D53" s="173"/>
      <c r="E53" s="174"/>
      <c r="F53" s="169" t="str">
        <f>Form!B53</f>
        <v>NA</v>
      </c>
      <c r="G53" s="170"/>
      <c r="H53" s="171"/>
      <c r="I53" s="166" t="str">
        <f>Form!C53</f>
        <v>NA</v>
      </c>
      <c r="J53" s="167"/>
      <c r="K53" s="168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72" t="s">
        <v>16</v>
      </c>
      <c r="B54" s="173"/>
      <c r="C54" s="173"/>
      <c r="D54" s="173"/>
      <c r="E54" s="174"/>
      <c r="F54" s="169" t="str">
        <f>Form!B54</f>
        <v>NA</v>
      </c>
      <c r="G54" s="170"/>
      <c r="H54" s="171"/>
      <c r="I54" s="175"/>
      <c r="J54" s="176"/>
      <c r="K54" s="177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7"/>
      <c r="C55" s="7"/>
      <c r="D55" s="7"/>
      <c r="E55" s="7"/>
    </row>
    <row r="56" spans="1:20" ht="15" customHeight="1" x14ac:dyDescent="0.25">
      <c r="A56" s="129" t="s">
        <v>78</v>
      </c>
      <c r="B56" s="129"/>
      <c r="C56" s="129"/>
      <c r="D56" s="129"/>
      <c r="E56" s="129"/>
      <c r="F56" s="129"/>
      <c r="G56" s="129"/>
      <c r="H56" s="129"/>
      <c r="I56" s="129"/>
      <c r="J56" s="129"/>
      <c r="K56" s="129"/>
    </row>
    <row r="57" spans="1:20" ht="15" customHeight="1" x14ac:dyDescent="0.25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29"/>
    </row>
    <row r="58" spans="1:20" x14ac:dyDescent="0.25">
      <c r="A58" s="4"/>
      <c r="B58" s="7"/>
      <c r="C58" s="7"/>
      <c r="D58" s="7"/>
      <c r="E58" s="7"/>
    </row>
    <row r="59" spans="1:20" x14ac:dyDescent="0.25">
      <c r="A59" s="73" t="s">
        <v>69</v>
      </c>
      <c r="B59" s="74"/>
      <c r="C59" s="74"/>
      <c r="D59" s="74"/>
      <c r="E59" s="74"/>
      <c r="F59" s="70"/>
      <c r="G59" s="70"/>
      <c r="H59" s="75"/>
      <c r="I59" s="126" t="s">
        <v>68</v>
      </c>
      <c r="J59" s="127"/>
      <c r="K59" s="128"/>
    </row>
    <row r="60" spans="1:20" x14ac:dyDescent="0.25">
      <c r="A60" s="76"/>
      <c r="B60" s="9"/>
      <c r="C60" s="9"/>
      <c r="D60" s="9"/>
      <c r="E60" s="9"/>
      <c r="F60" s="20"/>
      <c r="G60" s="20"/>
      <c r="H60" s="71"/>
      <c r="I60" s="20"/>
      <c r="J60" s="20"/>
      <c r="K60" s="25"/>
    </row>
    <row r="61" spans="1:20" x14ac:dyDescent="0.25">
      <c r="A61" s="76"/>
      <c r="B61" s="178" t="str">
        <f>Form!B2</f>
        <v>AMIR          PERMIT</v>
      </c>
      <c r="C61" s="178"/>
      <c r="D61" s="178"/>
      <c r="E61" s="178"/>
      <c r="F61" s="178"/>
      <c r="G61" s="178"/>
      <c r="H61" s="71"/>
      <c r="I61" s="123">
        <f>Form!B3</f>
        <v>45604</v>
      </c>
      <c r="J61" s="124"/>
      <c r="K61" s="125"/>
    </row>
    <row r="62" spans="1:20" x14ac:dyDescent="0.25">
      <c r="A62" s="76"/>
      <c r="B62" s="178"/>
      <c r="C62" s="178"/>
      <c r="D62" s="178"/>
      <c r="E62" s="178"/>
      <c r="F62" s="178"/>
      <c r="G62" s="178"/>
      <c r="H62" s="71"/>
      <c r="I62" s="123"/>
      <c r="J62" s="124"/>
      <c r="K62" s="125"/>
    </row>
    <row r="63" spans="1:20" x14ac:dyDescent="0.25">
      <c r="A63" s="76"/>
      <c r="B63" s="9"/>
      <c r="C63" s="9"/>
      <c r="D63" s="9"/>
      <c r="E63" s="9"/>
      <c r="F63" s="20"/>
      <c r="G63" s="20"/>
      <c r="H63" s="71"/>
      <c r="I63" s="20"/>
      <c r="J63" s="20"/>
      <c r="K63" s="25"/>
    </row>
    <row r="64" spans="1:20" x14ac:dyDescent="0.25">
      <c r="A64" s="84" t="s">
        <v>50</v>
      </c>
      <c r="B64" s="85" t="s">
        <v>64</v>
      </c>
      <c r="C64" s="86" t="s">
        <v>50</v>
      </c>
      <c r="D64" s="87" t="s">
        <v>17</v>
      </c>
      <c r="E64" s="88"/>
      <c r="F64" s="89"/>
      <c r="G64" s="89"/>
      <c r="H64" s="90"/>
      <c r="I64" s="157" t="s">
        <v>67</v>
      </c>
      <c r="J64" s="158"/>
      <c r="K64" s="159"/>
    </row>
    <row r="65" spans="1:11" x14ac:dyDescent="0.25">
      <c r="A65" s="77" t="s">
        <v>50</v>
      </c>
      <c r="B65" s="67" t="s">
        <v>65</v>
      </c>
      <c r="C65" s="66" t="s">
        <v>50</v>
      </c>
      <c r="D65" s="67" t="s">
        <v>18</v>
      </c>
      <c r="E65" s="68"/>
      <c r="F65" s="69"/>
      <c r="G65" s="69"/>
      <c r="H65" s="71"/>
      <c r="I65" s="20"/>
      <c r="J65" s="20"/>
      <c r="K65" s="71"/>
    </row>
    <row r="66" spans="1:11" x14ac:dyDescent="0.25">
      <c r="A66" s="76"/>
      <c r="B66" s="67" t="s">
        <v>66</v>
      </c>
      <c r="C66" s="68"/>
      <c r="D66" s="68"/>
      <c r="E66" s="68"/>
      <c r="F66" s="69"/>
      <c r="G66" s="69"/>
      <c r="H66" s="71"/>
      <c r="I66" s="20"/>
      <c r="J66" s="20"/>
      <c r="K66" s="71"/>
    </row>
    <row r="67" spans="1:11" x14ac:dyDescent="0.25">
      <c r="A67" s="76"/>
      <c r="B67" s="9"/>
      <c r="C67" s="9"/>
      <c r="D67" s="9"/>
      <c r="E67" s="9"/>
      <c r="F67" s="20"/>
      <c r="G67" s="20"/>
      <c r="H67" s="71"/>
      <c r="I67" s="20"/>
      <c r="J67" s="20"/>
      <c r="K67" s="71"/>
    </row>
    <row r="68" spans="1:11" x14ac:dyDescent="0.25">
      <c r="A68" s="76"/>
      <c r="B68" s="9"/>
      <c r="C68" s="9"/>
      <c r="D68" s="9"/>
      <c r="E68" s="9"/>
      <c r="F68" s="20"/>
      <c r="G68" s="20"/>
      <c r="H68" s="71"/>
      <c r="I68" s="20"/>
      <c r="J68" s="20"/>
      <c r="K68" s="71"/>
    </row>
    <row r="69" spans="1:11" x14ac:dyDescent="0.25">
      <c r="A69" s="76"/>
      <c r="B69" s="9"/>
      <c r="C69" s="9"/>
      <c r="D69" s="9"/>
      <c r="E69" s="9"/>
      <c r="F69" s="20"/>
      <c r="G69" s="20"/>
      <c r="H69" s="78"/>
      <c r="I69" s="154" t="s">
        <v>68</v>
      </c>
      <c r="J69" s="155"/>
      <c r="K69" s="156"/>
    </row>
    <row r="70" spans="1:11" x14ac:dyDescent="0.25">
      <c r="A70" s="76"/>
      <c r="B70" s="9"/>
      <c r="C70" s="9"/>
      <c r="D70" s="9"/>
      <c r="E70" s="9"/>
      <c r="F70" s="20"/>
      <c r="G70" s="20"/>
      <c r="H70" s="71"/>
      <c r="I70" s="20"/>
      <c r="J70" s="20"/>
      <c r="K70" s="71"/>
    </row>
    <row r="71" spans="1:11" x14ac:dyDescent="0.25">
      <c r="A71" s="76"/>
      <c r="B71" s="9"/>
      <c r="C71" s="9"/>
      <c r="D71" s="9"/>
      <c r="E71" s="9"/>
      <c r="F71" s="20"/>
      <c r="G71" s="20"/>
      <c r="H71" s="71"/>
      <c r="I71" s="20"/>
      <c r="J71" s="20"/>
      <c r="K71" s="71"/>
    </row>
    <row r="72" spans="1:11" x14ac:dyDescent="0.25">
      <c r="A72" s="79"/>
      <c r="B72" s="12"/>
      <c r="C72" s="9"/>
      <c r="D72" s="9"/>
      <c r="E72" s="9"/>
      <c r="F72" s="20"/>
      <c r="G72" s="20"/>
      <c r="H72" s="71"/>
      <c r="I72" s="20"/>
      <c r="J72" s="20"/>
      <c r="K72" s="71"/>
    </row>
    <row r="73" spans="1:11" x14ac:dyDescent="0.25">
      <c r="A73" s="80"/>
      <c r="B73" s="12"/>
      <c r="C73" s="9"/>
      <c r="D73" s="9"/>
      <c r="E73" s="9"/>
      <c r="F73" s="20"/>
      <c r="G73" s="20"/>
      <c r="H73" s="71"/>
      <c r="I73" s="20"/>
      <c r="J73" s="20"/>
      <c r="K73" s="71"/>
    </row>
    <row r="74" spans="1:11" x14ac:dyDescent="0.25">
      <c r="A74" s="81"/>
      <c r="B74" s="82"/>
      <c r="C74" s="83"/>
      <c r="D74" s="83"/>
      <c r="E74" s="83"/>
      <c r="F74" s="65"/>
      <c r="G74" s="65"/>
      <c r="H74" s="72"/>
      <c r="I74" s="65"/>
      <c r="J74" s="65"/>
      <c r="K74" s="72"/>
    </row>
    <row r="75" spans="1:11" x14ac:dyDescent="0.25">
      <c r="A75" s="12"/>
      <c r="B75" s="10"/>
      <c r="C75" s="9"/>
      <c r="D75" s="9"/>
      <c r="E75" s="9"/>
      <c r="F75" s="20"/>
    </row>
    <row r="76" spans="1:11" x14ac:dyDescent="0.25">
      <c r="A76" s="12"/>
      <c r="B76" s="8"/>
      <c r="C76" s="9"/>
      <c r="D76" s="9"/>
      <c r="E76" s="9"/>
      <c r="F76" s="20"/>
    </row>
    <row r="77" spans="1:11" x14ac:dyDescent="0.25">
      <c r="A77" s="13"/>
      <c r="B77" s="11"/>
      <c r="C77" s="9"/>
      <c r="D77" s="9"/>
      <c r="E77" s="9"/>
      <c r="F77" s="20"/>
    </row>
    <row r="78" spans="1:11" x14ac:dyDescent="0.25">
      <c r="A78" s="13"/>
      <c r="B78" s="59"/>
      <c r="C78" s="9"/>
      <c r="D78" s="9"/>
      <c r="E78" s="9"/>
      <c r="F78" s="20"/>
    </row>
    <row r="79" spans="1:11" x14ac:dyDescent="0.25">
      <c r="A79" s="13"/>
      <c r="B79" s="59"/>
      <c r="C79" s="9"/>
      <c r="D79" s="9"/>
      <c r="E79" s="9"/>
      <c r="F79" s="20"/>
    </row>
    <row r="80" spans="1:11" x14ac:dyDescent="0.25">
      <c r="A80" s="13"/>
      <c r="B80" s="10"/>
      <c r="C80" s="9"/>
      <c r="D80" s="9"/>
      <c r="E80" s="9"/>
      <c r="F80" s="20"/>
    </row>
    <row r="81" spans="1:6" x14ac:dyDescent="0.25">
      <c r="A81" s="13"/>
      <c r="B81" s="14"/>
      <c r="C81" s="9"/>
      <c r="D81" s="9"/>
      <c r="E81" s="9"/>
      <c r="F81" s="20"/>
    </row>
    <row r="82" spans="1:6" x14ac:dyDescent="0.25">
      <c r="A82" s="11"/>
      <c r="B82" s="14"/>
      <c r="C82" s="9"/>
      <c r="D82" s="9"/>
      <c r="E82" s="9"/>
      <c r="F82" s="20"/>
    </row>
    <row r="83" spans="1:6" x14ac:dyDescent="0.25">
      <c r="A83" s="11"/>
      <c r="B83" s="11"/>
      <c r="C83" s="9"/>
      <c r="D83" s="9"/>
      <c r="E83" s="9"/>
      <c r="F83" s="20"/>
    </row>
    <row r="84" spans="1:6" x14ac:dyDescent="0.25">
      <c r="A84" s="12"/>
      <c r="B84" s="12"/>
      <c r="C84" s="9"/>
      <c r="D84" s="9"/>
      <c r="E84" s="9"/>
      <c r="F84" s="20"/>
    </row>
    <row r="85" spans="1:6" x14ac:dyDescent="0.25">
      <c r="A85" s="12"/>
      <c r="B85" s="10"/>
      <c r="C85" s="9"/>
      <c r="D85" s="9"/>
      <c r="E85" s="9"/>
      <c r="F85" s="20"/>
    </row>
    <row r="86" spans="1:6" x14ac:dyDescent="0.25">
      <c r="A86" s="60"/>
      <c r="B86" s="10"/>
      <c r="C86" s="9"/>
      <c r="D86" s="9"/>
      <c r="E86" s="9"/>
      <c r="F86" s="20"/>
    </row>
    <row r="87" spans="1:6" x14ac:dyDescent="0.25">
      <c r="A87" s="11"/>
      <c r="B87" s="61"/>
      <c r="C87" s="9"/>
      <c r="D87" s="9"/>
      <c r="E87" s="9"/>
      <c r="F87" s="20"/>
    </row>
    <row r="88" spans="1:6" x14ac:dyDescent="0.25">
      <c r="A88" s="12"/>
      <c r="B88" s="13"/>
      <c r="C88" s="9"/>
      <c r="D88" s="9"/>
      <c r="E88" s="9"/>
      <c r="F88" s="20"/>
    </row>
    <row r="89" spans="1:6" x14ac:dyDescent="0.25">
      <c r="A89" s="12"/>
      <c r="B89" s="13"/>
      <c r="C89" s="9"/>
      <c r="D89" s="9"/>
      <c r="E89" s="9"/>
      <c r="F89" s="20"/>
    </row>
    <row r="90" spans="1:6" x14ac:dyDescent="0.25">
      <c r="A90" s="12"/>
      <c r="B90" s="62"/>
      <c r="C90" s="9"/>
      <c r="D90" s="9"/>
      <c r="E90" s="9"/>
      <c r="F90" s="20"/>
    </row>
    <row r="95" spans="1:6" ht="135" customHeight="1" x14ac:dyDescent="0.25"/>
    <row r="130" spans="1:3" x14ac:dyDescent="0.25">
      <c r="A130" s="20"/>
      <c r="B130" s="20"/>
      <c r="C130" s="20"/>
    </row>
    <row r="131" spans="1:3" x14ac:dyDescent="0.25">
      <c r="A131" s="20"/>
      <c r="B131" s="20"/>
      <c r="C131" s="20"/>
    </row>
    <row r="132" spans="1:3" x14ac:dyDescent="0.25">
      <c r="A132" s="20"/>
      <c r="B132" s="20"/>
      <c r="C132" s="20"/>
    </row>
    <row r="133" spans="1:3" x14ac:dyDescent="0.25">
      <c r="A133" s="20"/>
      <c r="B133" s="20"/>
      <c r="C133" s="20"/>
    </row>
    <row r="134" spans="1:3" x14ac:dyDescent="0.25">
      <c r="A134" s="20"/>
      <c r="B134" s="20"/>
      <c r="C134" s="20"/>
    </row>
    <row r="135" spans="1:3" x14ac:dyDescent="0.25">
      <c r="A135" s="20"/>
      <c r="B135" s="20"/>
      <c r="C135" s="20"/>
    </row>
    <row r="136" spans="1:3" x14ac:dyDescent="0.25">
      <c r="A136" s="20"/>
      <c r="B136" s="20"/>
      <c r="C136" s="20"/>
    </row>
    <row r="137" spans="1:3" x14ac:dyDescent="0.25">
      <c r="A137" s="20"/>
      <c r="B137" s="20"/>
      <c r="C137" s="20"/>
    </row>
    <row r="138" spans="1:3" x14ac:dyDescent="0.25">
      <c r="A138" s="20"/>
      <c r="B138" s="20"/>
      <c r="C138" s="20"/>
    </row>
    <row r="139" spans="1:3" x14ac:dyDescent="0.25">
      <c r="A139" s="20"/>
      <c r="B139" s="20"/>
      <c r="C139" s="20"/>
    </row>
    <row r="140" spans="1:3" x14ac:dyDescent="0.25">
      <c r="A140" s="20"/>
      <c r="B140" s="20"/>
      <c r="C140" s="20"/>
    </row>
    <row r="141" spans="1:3" x14ac:dyDescent="0.25">
      <c r="A141" s="20"/>
      <c r="B141" s="20"/>
      <c r="C141" s="20"/>
    </row>
    <row r="142" spans="1:3" x14ac:dyDescent="0.25">
      <c r="A142" s="20"/>
      <c r="B142" s="20"/>
      <c r="C142" s="20"/>
    </row>
    <row r="143" spans="1:3" x14ac:dyDescent="0.25">
      <c r="A143" s="20"/>
      <c r="B143" s="20"/>
      <c r="C143" s="20"/>
    </row>
    <row r="144" spans="1:3" x14ac:dyDescent="0.25">
      <c r="A144" s="20"/>
      <c r="B144" s="20"/>
      <c r="C144" s="20"/>
    </row>
    <row r="145" spans="1:3" x14ac:dyDescent="0.25">
      <c r="A145" s="20"/>
      <c r="B145" s="20"/>
      <c r="C145" s="20"/>
    </row>
    <row r="146" spans="1:3" x14ac:dyDescent="0.25">
      <c r="A146" s="20"/>
      <c r="B146" s="20"/>
      <c r="C146" s="20"/>
    </row>
    <row r="147" spans="1:3" x14ac:dyDescent="0.25">
      <c r="A147" s="20"/>
      <c r="B147" s="20"/>
      <c r="C147" s="20"/>
    </row>
    <row r="148" spans="1:3" x14ac:dyDescent="0.25">
      <c r="A148" s="20"/>
      <c r="B148" s="20"/>
      <c r="C148" s="20"/>
    </row>
    <row r="149" spans="1:3" x14ac:dyDescent="0.25">
      <c r="A149" s="20"/>
      <c r="B149" s="20"/>
      <c r="C149" s="20"/>
    </row>
    <row r="150" spans="1:3" x14ac:dyDescent="0.25">
      <c r="A150" s="20"/>
      <c r="B150" s="20"/>
      <c r="C150" s="20"/>
    </row>
    <row r="151" spans="1:3" x14ac:dyDescent="0.25">
      <c r="A151" s="20"/>
      <c r="B151" s="20"/>
      <c r="C151" s="20"/>
    </row>
    <row r="152" spans="1:3" x14ac:dyDescent="0.25">
      <c r="A152" s="20"/>
      <c r="B152" s="20"/>
      <c r="C152" s="20"/>
    </row>
    <row r="153" spans="1:3" x14ac:dyDescent="0.25">
      <c r="A153" s="20"/>
      <c r="B153" s="20"/>
      <c r="C153" s="20"/>
    </row>
    <row r="154" spans="1:3" x14ac:dyDescent="0.25">
      <c r="A154" s="20"/>
      <c r="B154" s="20"/>
      <c r="C154" s="20"/>
    </row>
    <row r="155" spans="1:3" x14ac:dyDescent="0.25">
      <c r="A155" s="20"/>
      <c r="B155" s="20"/>
      <c r="C155" s="20"/>
    </row>
    <row r="156" spans="1:3" x14ac:dyDescent="0.25">
      <c r="A156" s="20"/>
      <c r="B156" s="20"/>
      <c r="C156" s="20"/>
    </row>
    <row r="157" spans="1:3" x14ac:dyDescent="0.25">
      <c r="A157" s="20"/>
      <c r="B157" s="20"/>
      <c r="C157" s="20"/>
    </row>
    <row r="158" spans="1:3" x14ac:dyDescent="0.25">
      <c r="A158" s="20"/>
      <c r="B158" s="20"/>
      <c r="C158" s="20"/>
    </row>
    <row r="159" spans="1:3" x14ac:dyDescent="0.25">
      <c r="A159" s="20"/>
      <c r="B159" s="20"/>
      <c r="C159" s="20"/>
    </row>
    <row r="160" spans="1:3" x14ac:dyDescent="0.25">
      <c r="A160" s="20"/>
      <c r="B160" s="20"/>
      <c r="C160" s="20"/>
    </row>
    <row r="161" spans="1:3" x14ac:dyDescent="0.25">
      <c r="A161" s="20"/>
      <c r="B161" s="20"/>
      <c r="C161" s="20"/>
    </row>
    <row r="162" spans="1:3" x14ac:dyDescent="0.25">
      <c r="A162" s="20"/>
      <c r="B162" s="20"/>
      <c r="C162" s="20"/>
    </row>
    <row r="163" spans="1:3" x14ac:dyDescent="0.25">
      <c r="A163" s="20"/>
      <c r="B163" s="20"/>
      <c r="C163" s="20"/>
    </row>
    <row r="164" spans="1:3" x14ac:dyDescent="0.25">
      <c r="A164" s="20"/>
      <c r="B164" s="20"/>
      <c r="C164" s="20"/>
    </row>
    <row r="165" spans="1:3" x14ac:dyDescent="0.25">
      <c r="A165" s="20"/>
      <c r="B165" s="20"/>
      <c r="C165" s="20"/>
    </row>
    <row r="166" spans="1:3" x14ac:dyDescent="0.25">
      <c r="A166" s="20"/>
      <c r="B166" s="20"/>
      <c r="C166" s="20"/>
    </row>
    <row r="167" spans="1:3" x14ac:dyDescent="0.25">
      <c r="A167" s="20"/>
      <c r="B167" s="20"/>
      <c r="C167" s="20"/>
    </row>
    <row r="168" spans="1:3" x14ac:dyDescent="0.25">
      <c r="A168" s="20"/>
      <c r="B168" s="20"/>
      <c r="C168" s="20"/>
    </row>
    <row r="169" spans="1:3" x14ac:dyDescent="0.25">
      <c r="A169" s="20"/>
      <c r="B169" s="20"/>
      <c r="C169" s="20"/>
    </row>
    <row r="170" spans="1:3" x14ac:dyDescent="0.25">
      <c r="A170" s="20"/>
      <c r="B170" s="20"/>
      <c r="C170" s="20"/>
    </row>
    <row r="171" spans="1:3" x14ac:dyDescent="0.25">
      <c r="A171" s="20"/>
      <c r="B171" s="20"/>
      <c r="C171" s="20"/>
    </row>
    <row r="172" spans="1:3" x14ac:dyDescent="0.25">
      <c r="A172" s="20"/>
      <c r="B172" s="20"/>
      <c r="C172" s="20"/>
    </row>
    <row r="173" spans="1:3" x14ac:dyDescent="0.25">
      <c r="A173" s="20"/>
      <c r="B173" s="20"/>
      <c r="C173" s="20"/>
    </row>
    <row r="174" spans="1:3" x14ac:dyDescent="0.25">
      <c r="A174" s="20"/>
      <c r="B174" s="20"/>
      <c r="C174" s="20"/>
    </row>
    <row r="175" spans="1:3" x14ac:dyDescent="0.25">
      <c r="A175" s="20"/>
      <c r="B175" s="20"/>
      <c r="C175" s="20"/>
    </row>
    <row r="176" spans="1:3" x14ac:dyDescent="0.25">
      <c r="A176" s="20"/>
      <c r="B176" s="20"/>
      <c r="C176" s="20"/>
    </row>
    <row r="177" spans="1:3" x14ac:dyDescent="0.25">
      <c r="A177" s="20"/>
      <c r="B177" s="20"/>
      <c r="C177" s="20"/>
    </row>
    <row r="178" spans="1:3" x14ac:dyDescent="0.25">
      <c r="A178" s="20"/>
      <c r="B178" s="20"/>
      <c r="C178" s="20"/>
    </row>
    <row r="179" spans="1:3" x14ac:dyDescent="0.25">
      <c r="A179" s="20"/>
      <c r="B179" s="20"/>
      <c r="C179" s="20"/>
    </row>
    <row r="180" spans="1:3" x14ac:dyDescent="0.25">
      <c r="A180" s="20"/>
      <c r="B180" s="20"/>
      <c r="C180" s="20"/>
    </row>
    <row r="181" spans="1:3" x14ac:dyDescent="0.25">
      <c r="A181" s="20"/>
      <c r="B181" s="20"/>
      <c r="C181" s="20"/>
    </row>
    <row r="182" spans="1:3" x14ac:dyDescent="0.25">
      <c r="A182" s="20"/>
      <c r="B182" s="20"/>
      <c r="C182" s="20"/>
    </row>
    <row r="183" spans="1:3" x14ac:dyDescent="0.25">
      <c r="A183" s="20"/>
      <c r="B183" s="20"/>
      <c r="C183" s="20"/>
    </row>
    <row r="184" spans="1:3" x14ac:dyDescent="0.25">
      <c r="A184" s="20"/>
      <c r="B184" s="20"/>
      <c r="C184" s="20"/>
    </row>
    <row r="185" spans="1:3" x14ac:dyDescent="0.25">
      <c r="A185" s="20"/>
      <c r="B185" s="20"/>
      <c r="C185" s="20"/>
    </row>
    <row r="186" spans="1:3" x14ac:dyDescent="0.25">
      <c r="A186" s="20"/>
      <c r="B186" s="20"/>
      <c r="C186" s="20"/>
    </row>
    <row r="187" spans="1:3" x14ac:dyDescent="0.25">
      <c r="A187" s="20"/>
      <c r="B187" s="20"/>
      <c r="C187" s="20"/>
    </row>
    <row r="188" spans="1:3" x14ac:dyDescent="0.25">
      <c r="A188" s="20"/>
      <c r="B188" s="20"/>
      <c r="C188" s="20"/>
    </row>
    <row r="189" spans="1:3" x14ac:dyDescent="0.25">
      <c r="A189" s="20"/>
      <c r="B189" s="20"/>
      <c r="C189" s="20"/>
    </row>
    <row r="190" spans="1:3" x14ac:dyDescent="0.25">
      <c r="A190" s="20"/>
      <c r="B190" s="20"/>
      <c r="C190" s="20"/>
    </row>
    <row r="191" spans="1:3" x14ac:dyDescent="0.25">
      <c r="A191" s="20"/>
      <c r="B191" s="20"/>
      <c r="C191" s="20"/>
    </row>
    <row r="192" spans="1:3" x14ac:dyDescent="0.25">
      <c r="A192" s="20"/>
      <c r="B192" s="20"/>
      <c r="C192" s="20"/>
    </row>
    <row r="193" spans="1:3" x14ac:dyDescent="0.25">
      <c r="A193" s="20"/>
      <c r="B193" s="20"/>
      <c r="C193" s="20"/>
    </row>
    <row r="194" spans="1:3" x14ac:dyDescent="0.25">
      <c r="A194" s="20"/>
      <c r="B194" s="20"/>
      <c r="C194" s="20"/>
    </row>
    <row r="195" spans="1:3" x14ac:dyDescent="0.25">
      <c r="A195" s="20"/>
      <c r="B195" s="20"/>
      <c r="C195" s="20"/>
    </row>
    <row r="196" spans="1:3" x14ac:dyDescent="0.25">
      <c r="A196" s="20"/>
      <c r="B196" s="20"/>
      <c r="C196" s="20"/>
    </row>
    <row r="197" spans="1:3" x14ac:dyDescent="0.25">
      <c r="A197" s="20"/>
      <c r="B197" s="20"/>
      <c r="C197" s="20"/>
    </row>
    <row r="198" spans="1:3" x14ac:dyDescent="0.25">
      <c r="A198" s="20"/>
      <c r="B198" s="20"/>
      <c r="C198" s="20"/>
    </row>
    <row r="199" spans="1:3" x14ac:dyDescent="0.25">
      <c r="A199" s="20"/>
      <c r="B199" s="20"/>
      <c r="C199" s="20"/>
    </row>
    <row r="200" spans="1:3" x14ac:dyDescent="0.25">
      <c r="A200" s="20"/>
      <c r="B200" s="20"/>
      <c r="C200" s="20"/>
    </row>
    <row r="201" spans="1:3" x14ac:dyDescent="0.25">
      <c r="A201" s="20"/>
      <c r="B201" s="20"/>
      <c r="C201" s="20"/>
    </row>
    <row r="202" spans="1:3" x14ac:dyDescent="0.25">
      <c r="A202" s="20"/>
      <c r="B202" s="20"/>
      <c r="C202" s="20"/>
    </row>
    <row r="203" spans="1:3" x14ac:dyDescent="0.25">
      <c r="A203" s="20"/>
      <c r="B203" s="20"/>
      <c r="C203" s="20"/>
    </row>
    <row r="204" spans="1:3" x14ac:dyDescent="0.25">
      <c r="A204" s="20"/>
      <c r="B204" s="20"/>
      <c r="C204" s="20"/>
    </row>
    <row r="205" spans="1:3" x14ac:dyDescent="0.25">
      <c r="A205" s="20"/>
      <c r="B205" s="20"/>
      <c r="C205" s="20"/>
    </row>
    <row r="206" spans="1:3" x14ac:dyDescent="0.25">
      <c r="A206" s="20"/>
      <c r="B206" s="20"/>
      <c r="C206" s="20"/>
    </row>
    <row r="207" spans="1:3" x14ac:dyDescent="0.25">
      <c r="A207" s="20"/>
      <c r="B207" s="20"/>
      <c r="C207" s="20"/>
    </row>
    <row r="208" spans="1:3" x14ac:dyDescent="0.25">
      <c r="A208" s="20"/>
      <c r="B208" s="20"/>
      <c r="C208" s="20"/>
    </row>
    <row r="209" spans="1:3" x14ac:dyDescent="0.25">
      <c r="A209" s="20"/>
      <c r="B209" s="20"/>
      <c r="C209" s="20"/>
    </row>
    <row r="210" spans="1:3" x14ac:dyDescent="0.25">
      <c r="A210" s="20"/>
      <c r="B210" s="20"/>
      <c r="C210" s="20"/>
    </row>
    <row r="211" spans="1:3" x14ac:dyDescent="0.25">
      <c r="A211" s="20"/>
      <c r="B211" s="20"/>
      <c r="C211" s="20"/>
    </row>
    <row r="212" spans="1:3" x14ac:dyDescent="0.25">
      <c r="A212" s="20"/>
      <c r="B212" s="20"/>
      <c r="C212" s="20"/>
    </row>
    <row r="213" spans="1:3" x14ac:dyDescent="0.25">
      <c r="A213" s="20"/>
      <c r="B213" s="20"/>
      <c r="C213" s="20"/>
    </row>
    <row r="214" spans="1:3" x14ac:dyDescent="0.25">
      <c r="A214" s="20"/>
      <c r="B214" s="20"/>
      <c r="C214" s="20"/>
    </row>
    <row r="215" spans="1:3" x14ac:dyDescent="0.25">
      <c r="A215" s="20"/>
      <c r="B215" s="20"/>
      <c r="C215" s="20"/>
    </row>
    <row r="216" spans="1:3" x14ac:dyDescent="0.25">
      <c r="A216" s="20"/>
      <c r="B216" s="20"/>
      <c r="C216" s="20"/>
    </row>
    <row r="217" spans="1:3" x14ac:dyDescent="0.25">
      <c r="A217" s="20"/>
      <c r="B217" s="20"/>
      <c r="C217" s="20"/>
    </row>
    <row r="218" spans="1:3" x14ac:dyDescent="0.25">
      <c r="A218" s="20"/>
      <c r="B218" s="20"/>
      <c r="C218" s="20"/>
    </row>
    <row r="219" spans="1:3" x14ac:dyDescent="0.25">
      <c r="A219" s="20"/>
      <c r="B219" s="20"/>
      <c r="C219" s="20"/>
    </row>
    <row r="220" spans="1:3" x14ac:dyDescent="0.25">
      <c r="A220" s="20"/>
      <c r="B220" s="20"/>
      <c r="C220" s="20"/>
    </row>
    <row r="221" spans="1:3" x14ac:dyDescent="0.25">
      <c r="A221" s="20"/>
      <c r="B221" s="20"/>
      <c r="C221" s="20"/>
    </row>
    <row r="222" spans="1:3" x14ac:dyDescent="0.25">
      <c r="A222" s="20"/>
      <c r="B222" s="20"/>
      <c r="C222" s="20"/>
    </row>
    <row r="223" spans="1:3" x14ac:dyDescent="0.25">
      <c r="A223" s="20"/>
      <c r="B223" s="20"/>
      <c r="C223" s="20"/>
    </row>
    <row r="224" spans="1:3" x14ac:dyDescent="0.25">
      <c r="A224" s="20"/>
      <c r="B224" s="20"/>
      <c r="C224" s="20"/>
    </row>
    <row r="225" spans="1:3" x14ac:dyDescent="0.25">
      <c r="A225" s="20"/>
      <c r="B225" s="20"/>
      <c r="C225" s="20"/>
    </row>
    <row r="226" spans="1:3" x14ac:dyDescent="0.25">
      <c r="A226" s="20"/>
      <c r="B226" s="20"/>
      <c r="C226" s="20"/>
    </row>
    <row r="227" spans="1:3" x14ac:dyDescent="0.25">
      <c r="A227" s="20"/>
      <c r="B227" s="20"/>
      <c r="C227" s="20"/>
    </row>
    <row r="228" spans="1:3" x14ac:dyDescent="0.25">
      <c r="A228" s="20"/>
      <c r="B228" s="20"/>
      <c r="C228" s="20"/>
    </row>
    <row r="229" spans="1:3" x14ac:dyDescent="0.25">
      <c r="A229" s="20"/>
      <c r="B229" s="20"/>
      <c r="C229" s="20"/>
    </row>
    <row r="230" spans="1:3" x14ac:dyDescent="0.25">
      <c r="A230" s="20"/>
      <c r="B230" s="20"/>
      <c r="C230" s="20"/>
    </row>
    <row r="231" spans="1:3" x14ac:dyDescent="0.25">
      <c r="A231" s="20"/>
      <c r="B231" s="20"/>
      <c r="C231" s="20"/>
    </row>
    <row r="232" spans="1:3" x14ac:dyDescent="0.25">
      <c r="A232" s="20"/>
      <c r="B232" s="20"/>
      <c r="C232" s="20"/>
    </row>
    <row r="233" spans="1:3" x14ac:dyDescent="0.25">
      <c r="A233" s="20"/>
      <c r="B233" s="20"/>
      <c r="C233" s="20"/>
    </row>
    <row r="234" spans="1:3" x14ac:dyDescent="0.25">
      <c r="A234" s="20"/>
      <c r="B234" s="20"/>
      <c r="C234" s="20"/>
    </row>
    <row r="235" spans="1:3" x14ac:dyDescent="0.25">
      <c r="A235" s="20"/>
      <c r="B235" s="20"/>
      <c r="C235" s="20"/>
    </row>
    <row r="236" spans="1:3" x14ac:dyDescent="0.25">
      <c r="A236" s="20"/>
      <c r="B236" s="20"/>
      <c r="C236" s="20"/>
    </row>
    <row r="237" spans="1:3" x14ac:dyDescent="0.25">
      <c r="A237" s="20"/>
      <c r="B237" s="20"/>
      <c r="C237" s="20"/>
    </row>
    <row r="238" spans="1:3" x14ac:dyDescent="0.25">
      <c r="A238" s="20"/>
      <c r="B238" s="20"/>
      <c r="C238" s="20"/>
    </row>
    <row r="239" spans="1:3" x14ac:dyDescent="0.25">
      <c r="A239" s="20"/>
      <c r="B239" s="20"/>
      <c r="C239" s="20"/>
    </row>
    <row r="240" spans="1:3" x14ac:dyDescent="0.25">
      <c r="A240" s="20"/>
      <c r="B240" s="20"/>
      <c r="C240" s="20"/>
    </row>
    <row r="241" spans="1:3" x14ac:dyDescent="0.25">
      <c r="A241" s="20"/>
      <c r="B241" s="20"/>
      <c r="C241" s="20"/>
    </row>
    <row r="242" spans="1:3" x14ac:dyDescent="0.25">
      <c r="A242" s="20"/>
      <c r="B242" s="20"/>
      <c r="C242" s="20"/>
    </row>
    <row r="243" spans="1:3" x14ac:dyDescent="0.25">
      <c r="A243" s="20"/>
      <c r="B243" s="20"/>
      <c r="C243" s="20"/>
    </row>
    <row r="244" spans="1:3" x14ac:dyDescent="0.25">
      <c r="A244" s="20"/>
      <c r="B244" s="20"/>
      <c r="C244" s="20"/>
    </row>
    <row r="245" spans="1:3" x14ac:dyDescent="0.25">
      <c r="A245" s="20"/>
      <c r="B245" s="20"/>
      <c r="C245" s="20"/>
    </row>
    <row r="246" spans="1:3" x14ac:dyDescent="0.25">
      <c r="A246" s="20"/>
      <c r="B246" s="20"/>
      <c r="C246" s="20"/>
    </row>
    <row r="247" spans="1:3" x14ac:dyDescent="0.25">
      <c r="A247" s="20"/>
      <c r="B247" s="20"/>
      <c r="C247" s="20"/>
    </row>
    <row r="248" spans="1:3" x14ac:dyDescent="0.25">
      <c r="A248" s="20"/>
      <c r="B248" s="20"/>
      <c r="C248" s="20"/>
    </row>
    <row r="249" spans="1:3" x14ac:dyDescent="0.25">
      <c r="A249" s="20"/>
      <c r="B249" s="20"/>
      <c r="C249" s="20"/>
    </row>
    <row r="250" spans="1:3" x14ac:dyDescent="0.25">
      <c r="A250" s="20"/>
      <c r="B250" s="20"/>
      <c r="C250" s="20"/>
    </row>
    <row r="251" spans="1:3" x14ac:dyDescent="0.25">
      <c r="A251" s="20"/>
      <c r="B251" s="20"/>
      <c r="C251" s="20"/>
    </row>
    <row r="252" spans="1:3" x14ac:dyDescent="0.25">
      <c r="A252" s="20"/>
      <c r="B252" s="20"/>
      <c r="C252" s="20"/>
    </row>
    <row r="253" spans="1:3" x14ac:dyDescent="0.25">
      <c r="A253" s="20"/>
      <c r="B253" s="20"/>
      <c r="C253" s="20"/>
    </row>
    <row r="254" spans="1:3" x14ac:dyDescent="0.25">
      <c r="A254" s="20"/>
      <c r="B254" s="20"/>
      <c r="C254" s="20"/>
    </row>
    <row r="255" spans="1:3" x14ac:dyDescent="0.25">
      <c r="A255" s="20"/>
      <c r="B255" s="20"/>
      <c r="C255" s="20"/>
    </row>
    <row r="256" spans="1:3" x14ac:dyDescent="0.25">
      <c r="A256" s="20"/>
      <c r="B256" s="20"/>
      <c r="C256" s="20"/>
    </row>
    <row r="257" spans="1:3" x14ac:dyDescent="0.25">
      <c r="A257" s="20"/>
      <c r="B257" s="20"/>
      <c r="C257" s="20"/>
    </row>
    <row r="258" spans="1:3" x14ac:dyDescent="0.25">
      <c r="A258" s="20"/>
      <c r="B258" s="20"/>
      <c r="C258" s="20"/>
    </row>
    <row r="259" spans="1:3" x14ac:dyDescent="0.25">
      <c r="A259" s="20"/>
      <c r="B259" s="20"/>
      <c r="C259" s="20"/>
    </row>
    <row r="260" spans="1:3" x14ac:dyDescent="0.25">
      <c r="A260" s="20"/>
      <c r="B260" s="20"/>
      <c r="C260" s="20"/>
    </row>
    <row r="261" spans="1:3" x14ac:dyDescent="0.25">
      <c r="A261" s="20"/>
      <c r="B261" s="20"/>
      <c r="C261" s="20"/>
    </row>
    <row r="262" spans="1:3" x14ac:dyDescent="0.25">
      <c r="A262" s="20"/>
      <c r="B262" s="20"/>
      <c r="C262" s="20"/>
    </row>
    <row r="263" spans="1:3" x14ac:dyDescent="0.25">
      <c r="A263" s="20"/>
      <c r="B263" s="20"/>
      <c r="C263" s="20"/>
    </row>
    <row r="264" spans="1:3" x14ac:dyDescent="0.25">
      <c r="A264" s="20"/>
      <c r="B264" s="20"/>
      <c r="C264" s="20"/>
    </row>
    <row r="265" spans="1:3" x14ac:dyDescent="0.25">
      <c r="A265" s="20"/>
      <c r="B265" s="20"/>
      <c r="C265" s="20"/>
    </row>
    <row r="266" spans="1:3" x14ac:dyDescent="0.25">
      <c r="A266" s="20"/>
      <c r="B266" s="20"/>
      <c r="C266" s="20"/>
    </row>
    <row r="267" spans="1:3" x14ac:dyDescent="0.25">
      <c r="A267" s="20"/>
      <c r="B267" s="20"/>
      <c r="C267" s="20"/>
    </row>
    <row r="268" spans="1:3" x14ac:dyDescent="0.25">
      <c r="A268" s="20"/>
      <c r="B268" s="20"/>
      <c r="C268" s="20"/>
    </row>
    <row r="269" spans="1:3" x14ac:dyDescent="0.25">
      <c r="A269" s="20"/>
      <c r="B269" s="20"/>
      <c r="C269" s="20"/>
    </row>
    <row r="270" spans="1:3" x14ac:dyDescent="0.25">
      <c r="A270" s="20"/>
      <c r="B270" s="20"/>
      <c r="C270" s="20"/>
    </row>
    <row r="271" spans="1:3" x14ac:dyDescent="0.25">
      <c r="A271" s="20"/>
      <c r="B271" s="20"/>
      <c r="C271" s="20"/>
    </row>
    <row r="272" spans="1:3" x14ac:dyDescent="0.25">
      <c r="A272" s="20"/>
      <c r="B272" s="20"/>
      <c r="C272" s="20"/>
    </row>
    <row r="273" spans="1:3" x14ac:dyDescent="0.25">
      <c r="A273" s="20"/>
      <c r="B273" s="20"/>
      <c r="C273" s="20"/>
    </row>
    <row r="274" spans="1:3" x14ac:dyDescent="0.25">
      <c r="A274" s="20"/>
      <c r="B274" s="20"/>
      <c r="C274" s="20"/>
    </row>
    <row r="275" spans="1:3" x14ac:dyDescent="0.25">
      <c r="A275" s="20"/>
      <c r="B275" s="20"/>
      <c r="C275" s="20"/>
    </row>
    <row r="276" spans="1:3" x14ac:dyDescent="0.25">
      <c r="A276" s="20"/>
      <c r="B276" s="20"/>
      <c r="C276" s="20"/>
    </row>
    <row r="277" spans="1:3" x14ac:dyDescent="0.25">
      <c r="A277" s="20"/>
      <c r="B277" s="20"/>
      <c r="C277" s="20"/>
    </row>
    <row r="278" spans="1:3" x14ac:dyDescent="0.25">
      <c r="A278" s="20"/>
      <c r="B278" s="20"/>
      <c r="C278" s="20"/>
    </row>
    <row r="279" spans="1:3" x14ac:dyDescent="0.25">
      <c r="A279" s="20"/>
      <c r="B279" s="20"/>
      <c r="C279" s="20"/>
    </row>
    <row r="280" spans="1:3" x14ac:dyDescent="0.25">
      <c r="A280" s="20"/>
      <c r="B280" s="20"/>
      <c r="C280" s="20"/>
    </row>
    <row r="281" spans="1:3" x14ac:dyDescent="0.25">
      <c r="A281" s="20"/>
      <c r="B281" s="20"/>
      <c r="C281" s="20"/>
    </row>
    <row r="282" spans="1:3" x14ac:dyDescent="0.25">
      <c r="A282" s="20"/>
      <c r="B282" s="20"/>
      <c r="C282" s="20"/>
    </row>
    <row r="283" spans="1:3" x14ac:dyDescent="0.25">
      <c r="A283" s="20"/>
      <c r="B283" s="20"/>
      <c r="C283" s="20"/>
    </row>
    <row r="284" spans="1:3" x14ac:dyDescent="0.25">
      <c r="A284" s="20"/>
      <c r="B284" s="20"/>
      <c r="C284" s="20"/>
    </row>
    <row r="285" spans="1:3" x14ac:dyDescent="0.25">
      <c r="A285" s="20"/>
      <c r="B285" s="20"/>
      <c r="C285" s="20"/>
    </row>
    <row r="286" spans="1:3" x14ac:dyDescent="0.25">
      <c r="A286" s="20"/>
      <c r="B286" s="20"/>
      <c r="C286" s="20"/>
    </row>
    <row r="287" spans="1:3" x14ac:dyDescent="0.25">
      <c r="A287" s="20"/>
      <c r="B287" s="20"/>
      <c r="C287" s="20"/>
    </row>
    <row r="288" spans="1:3" x14ac:dyDescent="0.25">
      <c r="A288" s="20"/>
      <c r="B288" s="20"/>
      <c r="C288" s="20"/>
    </row>
    <row r="289" spans="1:3" x14ac:dyDescent="0.25">
      <c r="A289" s="20"/>
      <c r="B289" s="20"/>
      <c r="C289" s="20"/>
    </row>
    <row r="290" spans="1:3" x14ac:dyDescent="0.25">
      <c r="A290" s="20"/>
      <c r="B290" s="20"/>
      <c r="C290" s="20"/>
    </row>
    <row r="291" spans="1:3" x14ac:dyDescent="0.25">
      <c r="A291" s="20"/>
      <c r="B291" s="20"/>
      <c r="C291" s="20"/>
    </row>
    <row r="292" spans="1:3" x14ac:dyDescent="0.25">
      <c r="A292" s="20"/>
      <c r="B292" s="20"/>
      <c r="C292" s="20"/>
    </row>
    <row r="293" spans="1:3" x14ac:dyDescent="0.25">
      <c r="A293" s="20"/>
      <c r="B293" s="20"/>
      <c r="C293" s="20"/>
    </row>
    <row r="294" spans="1:3" x14ac:dyDescent="0.25">
      <c r="A294" s="20"/>
      <c r="B294" s="20"/>
      <c r="C294" s="20"/>
    </row>
    <row r="295" spans="1:3" x14ac:dyDescent="0.25">
      <c r="A295" s="20"/>
      <c r="B295" s="20"/>
      <c r="C295" s="20"/>
    </row>
    <row r="296" spans="1:3" x14ac:dyDescent="0.25">
      <c r="A296" s="20"/>
      <c r="B296" s="20"/>
      <c r="C296" s="20"/>
    </row>
    <row r="297" spans="1:3" x14ac:dyDescent="0.25">
      <c r="A297" s="20"/>
      <c r="B297" s="20"/>
      <c r="C297" s="20"/>
    </row>
    <row r="298" spans="1:3" x14ac:dyDescent="0.25">
      <c r="A298" s="20"/>
      <c r="B298" s="20"/>
      <c r="C298" s="20"/>
    </row>
    <row r="299" spans="1:3" x14ac:dyDescent="0.25">
      <c r="A299" s="20"/>
      <c r="B299" s="20"/>
      <c r="C299" s="20"/>
    </row>
    <row r="300" spans="1:3" x14ac:dyDescent="0.25">
      <c r="A300" s="20"/>
      <c r="B300" s="20"/>
      <c r="C300" s="20"/>
    </row>
    <row r="301" spans="1:3" x14ac:dyDescent="0.25">
      <c r="A301" s="20"/>
      <c r="B301" s="20"/>
      <c r="C301" s="20"/>
    </row>
    <row r="302" spans="1:3" x14ac:dyDescent="0.25">
      <c r="A302" s="20"/>
      <c r="B302" s="20"/>
      <c r="C302" s="20"/>
    </row>
    <row r="303" spans="1:3" x14ac:dyDescent="0.25">
      <c r="A303" s="20"/>
      <c r="B303" s="20"/>
      <c r="C303" s="20"/>
    </row>
    <row r="304" spans="1:3" x14ac:dyDescent="0.25">
      <c r="A304" s="20"/>
      <c r="B304" s="20"/>
      <c r="C304" s="20"/>
    </row>
    <row r="305" spans="1:3" x14ac:dyDescent="0.25">
      <c r="A305" s="20"/>
      <c r="B305" s="20"/>
      <c r="C305" s="20"/>
    </row>
    <row r="306" spans="1:3" x14ac:dyDescent="0.25">
      <c r="A306" s="20"/>
      <c r="B306" s="20"/>
      <c r="C306" s="20"/>
    </row>
    <row r="307" spans="1:3" x14ac:dyDescent="0.25">
      <c r="A307" s="20"/>
      <c r="B307" s="20"/>
      <c r="C307" s="20"/>
    </row>
    <row r="308" spans="1:3" x14ac:dyDescent="0.25">
      <c r="A308" s="20"/>
      <c r="B308" s="20"/>
      <c r="C308" s="20"/>
    </row>
    <row r="309" spans="1:3" x14ac:dyDescent="0.25">
      <c r="A309" s="20"/>
      <c r="B309" s="20"/>
      <c r="C309" s="20"/>
    </row>
    <row r="310" spans="1:3" x14ac:dyDescent="0.25">
      <c r="A310" s="20"/>
      <c r="B310" s="20"/>
      <c r="C310" s="20"/>
    </row>
    <row r="311" spans="1:3" x14ac:dyDescent="0.25">
      <c r="A311" s="20"/>
      <c r="B311" s="20"/>
      <c r="C311" s="20"/>
    </row>
    <row r="312" spans="1:3" x14ac:dyDescent="0.25">
      <c r="A312" s="20"/>
      <c r="B312" s="20"/>
      <c r="C312" s="20"/>
    </row>
    <row r="313" spans="1:3" x14ac:dyDescent="0.25">
      <c r="A313" s="20"/>
      <c r="B313" s="20"/>
      <c r="C313" s="20"/>
    </row>
    <row r="314" spans="1:3" x14ac:dyDescent="0.25">
      <c r="A314" s="20"/>
      <c r="B314" s="20"/>
      <c r="C314" s="20"/>
    </row>
    <row r="315" spans="1:3" x14ac:dyDescent="0.25">
      <c r="A315" s="20"/>
      <c r="B315" s="20"/>
      <c r="C315" s="20"/>
    </row>
    <row r="316" spans="1:3" x14ac:dyDescent="0.25">
      <c r="A316" s="20"/>
      <c r="B316" s="20"/>
      <c r="C316" s="20"/>
    </row>
    <row r="317" spans="1:3" x14ac:dyDescent="0.25">
      <c r="A317" s="20"/>
      <c r="B317" s="20"/>
      <c r="C317" s="20"/>
    </row>
    <row r="318" spans="1:3" x14ac:dyDescent="0.25">
      <c r="A318" s="20"/>
      <c r="B318" s="20"/>
      <c r="C318" s="20"/>
    </row>
    <row r="319" spans="1:3" x14ac:dyDescent="0.25">
      <c r="A319" s="20"/>
      <c r="B319" s="20"/>
      <c r="C319" s="20"/>
    </row>
    <row r="320" spans="1:3" x14ac:dyDescent="0.25">
      <c r="A320" s="20"/>
      <c r="B320" s="20"/>
      <c r="C320" s="20"/>
    </row>
    <row r="321" spans="1:3" x14ac:dyDescent="0.25">
      <c r="A321" s="20"/>
      <c r="B321" s="20"/>
      <c r="C321" s="20"/>
    </row>
    <row r="322" spans="1:3" x14ac:dyDescent="0.25">
      <c r="A322" s="20"/>
      <c r="B322" s="20"/>
      <c r="C322" s="20"/>
    </row>
    <row r="323" spans="1:3" x14ac:dyDescent="0.25">
      <c r="A323" s="20"/>
      <c r="B323" s="20"/>
      <c r="C323" s="20"/>
    </row>
    <row r="324" spans="1:3" x14ac:dyDescent="0.25">
      <c r="A324" s="20"/>
      <c r="B324" s="20"/>
      <c r="C324" s="20"/>
    </row>
    <row r="325" spans="1:3" x14ac:dyDescent="0.25">
      <c r="A325" s="20"/>
      <c r="B325" s="20"/>
      <c r="C325" s="20"/>
    </row>
    <row r="326" spans="1:3" x14ac:dyDescent="0.25">
      <c r="A326" s="20"/>
      <c r="B326" s="20"/>
      <c r="C326" s="20"/>
    </row>
    <row r="327" spans="1:3" x14ac:dyDescent="0.25">
      <c r="A327" s="20"/>
      <c r="B327" s="20"/>
      <c r="C327" s="20"/>
    </row>
    <row r="328" spans="1:3" x14ac:dyDescent="0.25">
      <c r="A328" s="20"/>
      <c r="B328" s="20"/>
      <c r="C328" s="20"/>
    </row>
    <row r="329" spans="1:3" x14ac:dyDescent="0.25">
      <c r="A329" s="20"/>
      <c r="B329" s="20"/>
      <c r="C329" s="20"/>
    </row>
    <row r="330" spans="1:3" x14ac:dyDescent="0.25">
      <c r="A330" s="20"/>
      <c r="B330" s="20"/>
      <c r="C330" s="20"/>
    </row>
    <row r="331" spans="1:3" x14ac:dyDescent="0.25">
      <c r="A331" s="20"/>
      <c r="B331" s="20"/>
      <c r="C331" s="20"/>
    </row>
    <row r="332" spans="1:3" x14ac:dyDescent="0.25">
      <c r="A332" s="20"/>
      <c r="B332" s="20"/>
      <c r="C332" s="20"/>
    </row>
    <row r="333" spans="1:3" x14ac:dyDescent="0.25">
      <c r="A333" s="20"/>
      <c r="B333" s="20"/>
      <c r="C333" s="20"/>
    </row>
    <row r="334" spans="1:3" x14ac:dyDescent="0.25">
      <c r="A334" s="20"/>
      <c r="B334" s="20"/>
      <c r="C334" s="20"/>
    </row>
    <row r="335" spans="1:3" x14ac:dyDescent="0.25">
      <c r="A335" s="20"/>
      <c r="B335" s="20"/>
      <c r="C335" s="20"/>
    </row>
    <row r="336" spans="1:3" x14ac:dyDescent="0.25">
      <c r="A336" s="20"/>
      <c r="B336" s="20"/>
      <c r="C336" s="20"/>
    </row>
    <row r="337" spans="1:3" x14ac:dyDescent="0.25">
      <c r="A337" s="20"/>
      <c r="B337" s="20"/>
      <c r="C337" s="20"/>
    </row>
    <row r="338" spans="1:3" x14ac:dyDescent="0.25">
      <c r="A338" s="20"/>
      <c r="B338" s="20"/>
      <c r="C338" s="20"/>
    </row>
    <row r="339" spans="1:3" x14ac:dyDescent="0.25">
      <c r="A339" s="20"/>
      <c r="B339" s="20"/>
      <c r="C339" s="20"/>
    </row>
    <row r="340" spans="1:3" x14ac:dyDescent="0.25">
      <c r="A340" s="20"/>
      <c r="B340" s="20"/>
      <c r="C340" s="20"/>
    </row>
    <row r="341" spans="1:3" x14ac:dyDescent="0.25">
      <c r="A341" s="20"/>
      <c r="B341" s="20"/>
      <c r="C341" s="20"/>
    </row>
    <row r="342" spans="1:3" x14ac:dyDescent="0.25">
      <c r="A342" s="20"/>
      <c r="B342" s="20"/>
      <c r="C342" s="20"/>
    </row>
    <row r="343" spans="1:3" x14ac:dyDescent="0.25">
      <c r="A343" s="20"/>
      <c r="B343" s="20"/>
      <c r="C343" s="20"/>
    </row>
    <row r="344" spans="1:3" x14ac:dyDescent="0.25">
      <c r="A344" s="20"/>
      <c r="B344" s="20"/>
      <c r="C344" s="20"/>
    </row>
    <row r="345" spans="1:3" x14ac:dyDescent="0.25">
      <c r="A345" s="20"/>
      <c r="B345" s="20"/>
      <c r="C345" s="20"/>
    </row>
    <row r="346" spans="1:3" x14ac:dyDescent="0.25">
      <c r="A346" s="20"/>
      <c r="B346" s="20"/>
      <c r="C346" s="20"/>
    </row>
    <row r="347" spans="1:3" x14ac:dyDescent="0.25">
      <c r="A347" s="20"/>
      <c r="B347" s="20"/>
      <c r="C347" s="20"/>
    </row>
    <row r="348" spans="1:3" x14ac:dyDescent="0.25">
      <c r="A348" s="20"/>
      <c r="B348" s="20"/>
      <c r="C348" s="20"/>
    </row>
    <row r="349" spans="1:3" x14ac:dyDescent="0.25">
      <c r="A349" s="20"/>
      <c r="B349" s="20"/>
      <c r="C349" s="20"/>
    </row>
    <row r="350" spans="1:3" x14ac:dyDescent="0.25">
      <c r="A350" s="20"/>
      <c r="B350" s="20"/>
      <c r="C350" s="20"/>
    </row>
    <row r="351" spans="1:3" x14ac:dyDescent="0.25">
      <c r="A351" s="20"/>
      <c r="B351" s="20"/>
      <c r="C351" s="20"/>
    </row>
    <row r="352" spans="1:3" x14ac:dyDescent="0.25">
      <c r="A352" s="20"/>
      <c r="B352" s="20"/>
      <c r="C352" s="20"/>
    </row>
    <row r="353" spans="1:3" x14ac:dyDescent="0.25">
      <c r="A353" s="20"/>
      <c r="B353" s="20"/>
      <c r="C353" s="20"/>
    </row>
    <row r="354" spans="1:3" x14ac:dyDescent="0.25">
      <c r="A354" s="20"/>
      <c r="B354" s="20"/>
      <c r="C354" s="20"/>
    </row>
    <row r="355" spans="1:3" x14ac:dyDescent="0.25">
      <c r="A355" s="20"/>
      <c r="B355" s="20"/>
      <c r="C355" s="20"/>
    </row>
    <row r="356" spans="1:3" x14ac:dyDescent="0.25">
      <c r="A356" s="20"/>
      <c r="B356" s="20"/>
      <c r="C356" s="20"/>
    </row>
    <row r="357" spans="1:3" x14ac:dyDescent="0.25">
      <c r="A357" s="20"/>
      <c r="B357" s="20"/>
      <c r="C357" s="20"/>
    </row>
    <row r="358" spans="1:3" x14ac:dyDescent="0.25">
      <c r="A358" s="20"/>
      <c r="B358" s="20"/>
      <c r="C358" s="20"/>
    </row>
    <row r="359" spans="1:3" x14ac:dyDescent="0.25">
      <c r="A359" s="20"/>
      <c r="B359" s="20"/>
      <c r="C359" s="20"/>
    </row>
    <row r="360" spans="1:3" x14ac:dyDescent="0.25">
      <c r="A360" s="20"/>
      <c r="B360" s="20"/>
      <c r="C360" s="20"/>
    </row>
    <row r="361" spans="1:3" x14ac:dyDescent="0.25">
      <c r="A361" s="20"/>
      <c r="B361" s="20"/>
      <c r="C361" s="20"/>
    </row>
    <row r="362" spans="1:3" x14ac:dyDescent="0.25">
      <c r="A362" s="20"/>
      <c r="B362" s="20"/>
      <c r="C362" s="20"/>
    </row>
    <row r="363" spans="1:3" x14ac:dyDescent="0.25">
      <c r="A363" s="20"/>
      <c r="B363" s="20"/>
      <c r="C363" s="20"/>
    </row>
    <row r="364" spans="1:3" x14ac:dyDescent="0.25">
      <c r="A364" s="20"/>
      <c r="B364" s="20"/>
      <c r="C364" s="20"/>
    </row>
    <row r="365" spans="1:3" x14ac:dyDescent="0.25">
      <c r="A365" s="20"/>
      <c r="B365" s="20"/>
      <c r="C365" s="20"/>
    </row>
    <row r="366" spans="1:3" x14ac:dyDescent="0.25">
      <c r="A366" s="20"/>
      <c r="B366" s="20"/>
      <c r="C366" s="20"/>
    </row>
    <row r="367" spans="1:3" x14ac:dyDescent="0.25">
      <c r="A367" s="20"/>
      <c r="B367" s="20"/>
      <c r="C367" s="20"/>
    </row>
    <row r="368" spans="1:3" x14ac:dyDescent="0.25">
      <c r="A368" s="20"/>
      <c r="B368" s="20"/>
      <c r="C368" s="20"/>
    </row>
    <row r="369" spans="1:3" x14ac:dyDescent="0.25">
      <c r="A369" s="20"/>
      <c r="B369" s="20"/>
      <c r="C369" s="20"/>
    </row>
    <row r="370" spans="1:3" x14ac:dyDescent="0.25">
      <c r="A370" s="20"/>
      <c r="B370" s="20"/>
      <c r="C370" s="20"/>
    </row>
    <row r="371" spans="1:3" x14ac:dyDescent="0.25">
      <c r="A371" s="20"/>
      <c r="B371" s="20"/>
      <c r="C371" s="20"/>
    </row>
    <row r="372" spans="1:3" x14ac:dyDescent="0.25">
      <c r="A372" s="20"/>
      <c r="B372" s="20"/>
      <c r="C372" s="20"/>
    </row>
    <row r="373" spans="1:3" x14ac:dyDescent="0.25">
      <c r="A373" s="20"/>
      <c r="B373" s="20"/>
      <c r="C373" s="20"/>
    </row>
    <row r="374" spans="1:3" x14ac:dyDescent="0.25">
      <c r="A374" s="20"/>
      <c r="B374" s="20"/>
      <c r="C374" s="20"/>
    </row>
    <row r="375" spans="1:3" x14ac:dyDescent="0.25">
      <c r="A375" s="20"/>
      <c r="B375" s="20"/>
      <c r="C375" s="20"/>
    </row>
    <row r="376" spans="1:3" x14ac:dyDescent="0.25">
      <c r="A376" s="20"/>
      <c r="B376" s="20"/>
      <c r="C376" s="20"/>
    </row>
    <row r="377" spans="1:3" x14ac:dyDescent="0.25">
      <c r="A377" s="20"/>
      <c r="B377" s="20"/>
      <c r="C377" s="20"/>
    </row>
    <row r="378" spans="1:3" x14ac:dyDescent="0.25">
      <c r="A378" s="20"/>
      <c r="B378" s="20"/>
      <c r="C378" s="20"/>
    </row>
    <row r="379" spans="1:3" x14ac:dyDescent="0.25">
      <c r="A379" s="20"/>
      <c r="B379" s="20"/>
      <c r="C379" s="20"/>
    </row>
    <row r="380" spans="1:3" x14ac:dyDescent="0.25">
      <c r="A380" s="20"/>
      <c r="B380" s="20"/>
      <c r="C380" s="20"/>
    </row>
    <row r="381" spans="1:3" x14ac:dyDescent="0.25">
      <c r="A381" s="20"/>
      <c r="B381" s="20"/>
      <c r="C381" s="20"/>
    </row>
    <row r="382" spans="1:3" x14ac:dyDescent="0.25">
      <c r="A382" s="20"/>
      <c r="B382" s="20"/>
      <c r="C382" s="20"/>
    </row>
    <row r="383" spans="1:3" x14ac:dyDescent="0.25">
      <c r="A383" s="20"/>
      <c r="B383" s="20"/>
      <c r="C383" s="20"/>
    </row>
    <row r="384" spans="1:3" x14ac:dyDescent="0.25">
      <c r="A384" s="20"/>
      <c r="B384" s="20"/>
      <c r="C384" s="20"/>
    </row>
    <row r="385" spans="1:3" x14ac:dyDescent="0.25">
      <c r="A385" s="20"/>
      <c r="B385" s="20"/>
      <c r="C385" s="20"/>
    </row>
    <row r="386" spans="1:3" x14ac:dyDescent="0.25">
      <c r="A386" s="20"/>
      <c r="B386" s="20"/>
      <c r="C386" s="20"/>
    </row>
    <row r="387" spans="1:3" x14ac:dyDescent="0.25">
      <c r="A387" s="20"/>
      <c r="B387" s="20"/>
      <c r="C387" s="20"/>
    </row>
    <row r="388" spans="1:3" x14ac:dyDescent="0.25">
      <c r="A388" s="20"/>
      <c r="B388" s="20"/>
      <c r="C388" s="20"/>
    </row>
    <row r="389" spans="1:3" x14ac:dyDescent="0.25">
      <c r="A389" s="20"/>
      <c r="B389" s="20"/>
      <c r="C389" s="20"/>
    </row>
    <row r="390" spans="1:3" x14ac:dyDescent="0.25">
      <c r="A390" s="20"/>
      <c r="B390" s="20"/>
      <c r="C390" s="20"/>
    </row>
    <row r="391" spans="1:3" x14ac:dyDescent="0.25">
      <c r="A391" s="20"/>
      <c r="B391" s="20"/>
      <c r="C391" s="20"/>
    </row>
    <row r="392" spans="1:3" x14ac:dyDescent="0.25">
      <c r="A392" s="20"/>
      <c r="B392" s="20"/>
      <c r="C392" s="20"/>
    </row>
    <row r="393" spans="1:3" x14ac:dyDescent="0.25">
      <c r="A393" s="20"/>
      <c r="B393" s="20"/>
      <c r="C393" s="20"/>
    </row>
    <row r="394" spans="1:3" x14ac:dyDescent="0.25">
      <c r="A394" s="20"/>
      <c r="B394" s="20"/>
      <c r="C394" s="20"/>
    </row>
    <row r="395" spans="1:3" x14ac:dyDescent="0.25">
      <c r="A395" s="20"/>
      <c r="B395" s="20"/>
      <c r="C395" s="20"/>
    </row>
    <row r="396" spans="1:3" x14ac:dyDescent="0.25">
      <c r="A396" s="20"/>
      <c r="B396" s="20"/>
      <c r="C396" s="20"/>
    </row>
    <row r="397" spans="1:3" x14ac:dyDescent="0.25">
      <c r="A397" s="20"/>
      <c r="B397" s="20"/>
      <c r="C397" s="20"/>
    </row>
    <row r="398" spans="1:3" x14ac:dyDescent="0.25">
      <c r="A398" s="20"/>
      <c r="B398" s="20"/>
      <c r="C398" s="20"/>
    </row>
    <row r="399" spans="1:3" x14ac:dyDescent="0.25">
      <c r="A399" s="20"/>
      <c r="B399" s="20"/>
      <c r="C399" s="20"/>
    </row>
    <row r="400" spans="1:3" x14ac:dyDescent="0.25">
      <c r="A400" s="20"/>
      <c r="B400" s="20"/>
      <c r="C400" s="20"/>
    </row>
    <row r="401" spans="1:3" x14ac:dyDescent="0.25">
      <c r="A401" s="20"/>
      <c r="B401" s="20"/>
      <c r="C401" s="20"/>
    </row>
    <row r="402" spans="1:3" x14ac:dyDescent="0.25">
      <c r="A402" s="20"/>
      <c r="B402" s="20"/>
      <c r="C402" s="20"/>
    </row>
    <row r="403" spans="1:3" x14ac:dyDescent="0.25">
      <c r="A403" s="20"/>
      <c r="B403" s="20"/>
      <c r="C403" s="20"/>
    </row>
    <row r="404" spans="1:3" x14ac:dyDescent="0.25">
      <c r="A404" s="20"/>
      <c r="B404" s="20"/>
      <c r="C404" s="20"/>
    </row>
    <row r="405" spans="1:3" x14ac:dyDescent="0.25">
      <c r="A405" s="20"/>
      <c r="B405" s="20"/>
      <c r="C405" s="20"/>
    </row>
    <row r="406" spans="1:3" x14ac:dyDescent="0.25">
      <c r="A406" s="20"/>
      <c r="B406" s="20"/>
      <c r="C406" s="20"/>
    </row>
    <row r="407" spans="1:3" x14ac:dyDescent="0.25">
      <c r="A407" s="20"/>
      <c r="B407" s="20"/>
      <c r="C407" s="20"/>
    </row>
    <row r="408" spans="1:3" x14ac:dyDescent="0.25">
      <c r="A408" s="20"/>
      <c r="B408" s="20"/>
      <c r="C408" s="20"/>
    </row>
    <row r="409" spans="1:3" x14ac:dyDescent="0.25">
      <c r="A409" s="20"/>
      <c r="B409" s="20"/>
      <c r="C409" s="20"/>
    </row>
    <row r="410" spans="1:3" x14ac:dyDescent="0.25">
      <c r="A410" s="20"/>
      <c r="B410" s="20"/>
      <c r="C410" s="20"/>
    </row>
    <row r="411" spans="1:3" x14ac:dyDescent="0.25">
      <c r="A411" s="20"/>
      <c r="B411" s="20"/>
      <c r="C411" s="20"/>
    </row>
    <row r="412" spans="1:3" x14ac:dyDescent="0.25">
      <c r="A412" s="20"/>
      <c r="B412" s="20"/>
      <c r="C412" s="20"/>
    </row>
    <row r="413" spans="1:3" x14ac:dyDescent="0.25">
      <c r="A413" s="20"/>
      <c r="B413" s="20"/>
      <c r="C413" s="20"/>
    </row>
    <row r="414" spans="1:3" x14ac:dyDescent="0.25">
      <c r="A414" s="20"/>
      <c r="B414" s="20"/>
      <c r="C414" s="20"/>
    </row>
    <row r="415" spans="1:3" x14ac:dyDescent="0.25">
      <c r="A415" s="20"/>
      <c r="B415" s="20"/>
      <c r="C415" s="20"/>
    </row>
    <row r="416" spans="1:3" x14ac:dyDescent="0.25">
      <c r="A416" s="20"/>
      <c r="B416" s="20"/>
      <c r="C416" s="20"/>
    </row>
    <row r="417" spans="1:3" x14ac:dyDescent="0.25">
      <c r="A417" s="20"/>
      <c r="B417" s="20"/>
      <c r="C417" s="20"/>
    </row>
    <row r="418" spans="1:3" x14ac:dyDescent="0.25">
      <c r="A418" s="20"/>
      <c r="B418" s="20"/>
      <c r="C418" s="20"/>
    </row>
    <row r="419" spans="1:3" x14ac:dyDescent="0.25">
      <c r="A419" s="20"/>
      <c r="B419" s="20"/>
      <c r="C419" s="20"/>
    </row>
    <row r="420" spans="1:3" x14ac:dyDescent="0.25">
      <c r="A420" s="20"/>
      <c r="B420" s="20"/>
      <c r="C420" s="20"/>
    </row>
    <row r="421" spans="1:3" x14ac:dyDescent="0.25">
      <c r="A421" s="20"/>
      <c r="B421" s="20"/>
      <c r="C421" s="20"/>
    </row>
    <row r="422" spans="1:3" x14ac:dyDescent="0.25">
      <c r="A422" s="20"/>
      <c r="B422" s="20"/>
      <c r="C422" s="20"/>
    </row>
    <row r="423" spans="1:3" x14ac:dyDescent="0.25">
      <c r="A423" s="20"/>
      <c r="B423" s="20"/>
      <c r="C423" s="20"/>
    </row>
    <row r="424" spans="1:3" x14ac:dyDescent="0.25">
      <c r="A424" s="20"/>
      <c r="B424" s="20"/>
      <c r="C424" s="20"/>
    </row>
    <row r="425" spans="1:3" x14ac:dyDescent="0.25">
      <c r="A425" s="20"/>
      <c r="B425" s="20"/>
      <c r="C425" s="20"/>
    </row>
    <row r="426" spans="1:3" x14ac:dyDescent="0.25">
      <c r="A426" s="20"/>
      <c r="B426" s="20"/>
      <c r="C426" s="20"/>
    </row>
    <row r="427" spans="1:3" x14ac:dyDescent="0.25">
      <c r="A427" s="20"/>
      <c r="B427" s="20"/>
      <c r="C427" s="20"/>
    </row>
    <row r="428" spans="1:3" x14ac:dyDescent="0.25">
      <c r="A428" s="20"/>
      <c r="B428" s="20"/>
      <c r="C428" s="20"/>
    </row>
    <row r="429" spans="1:3" x14ac:dyDescent="0.25">
      <c r="A429" s="20"/>
      <c r="B429" s="20"/>
      <c r="C429" s="20"/>
    </row>
    <row r="430" spans="1:3" x14ac:dyDescent="0.25">
      <c r="A430" s="20"/>
      <c r="B430" s="20"/>
      <c r="C430" s="20"/>
    </row>
    <row r="431" spans="1:3" x14ac:dyDescent="0.25">
      <c r="A431" s="20"/>
      <c r="B431" s="20"/>
      <c r="C431" s="20"/>
    </row>
    <row r="432" spans="1:3" x14ac:dyDescent="0.25">
      <c r="A432" s="20"/>
      <c r="B432" s="20"/>
      <c r="C432" s="20"/>
    </row>
    <row r="433" spans="1:3" x14ac:dyDescent="0.25">
      <c r="A433" s="20"/>
      <c r="B433" s="20"/>
      <c r="C433" s="20"/>
    </row>
    <row r="434" spans="1:3" x14ac:dyDescent="0.25">
      <c r="A434" s="20"/>
      <c r="B434" s="20"/>
      <c r="C434" s="20"/>
    </row>
    <row r="435" spans="1:3" x14ac:dyDescent="0.25">
      <c r="A435" s="20"/>
      <c r="B435" s="20"/>
      <c r="C435" s="20"/>
    </row>
    <row r="436" spans="1:3" x14ac:dyDescent="0.25">
      <c r="A436" s="20"/>
      <c r="B436" s="20"/>
      <c r="C436" s="20"/>
    </row>
    <row r="437" spans="1:3" x14ac:dyDescent="0.25">
      <c r="A437" s="20"/>
      <c r="B437" s="20"/>
      <c r="C437" s="20"/>
    </row>
    <row r="438" spans="1:3" x14ac:dyDescent="0.25">
      <c r="A438" s="20"/>
      <c r="B438" s="20"/>
      <c r="C438" s="20"/>
    </row>
    <row r="439" spans="1:3" x14ac:dyDescent="0.25">
      <c r="A439" s="20"/>
      <c r="B439" s="20"/>
      <c r="C439" s="20"/>
    </row>
    <row r="440" spans="1:3" x14ac:dyDescent="0.25">
      <c r="A440" s="20"/>
      <c r="B440" s="20"/>
      <c r="C440" s="20"/>
    </row>
    <row r="441" spans="1:3" x14ac:dyDescent="0.25">
      <c r="A441" s="20"/>
      <c r="B441" s="20"/>
      <c r="C441" s="20"/>
    </row>
    <row r="442" spans="1:3" x14ac:dyDescent="0.25">
      <c r="A442" s="20"/>
      <c r="B442" s="20"/>
      <c r="C442" s="20"/>
    </row>
    <row r="443" spans="1:3" x14ac:dyDescent="0.25">
      <c r="A443" s="20"/>
      <c r="B443" s="20"/>
      <c r="C443" s="20"/>
    </row>
    <row r="444" spans="1:3" x14ac:dyDescent="0.25">
      <c r="A444" s="20"/>
      <c r="B444" s="20"/>
      <c r="C444" s="20"/>
    </row>
    <row r="445" spans="1:3" x14ac:dyDescent="0.25">
      <c r="A445" s="20"/>
      <c r="B445" s="20"/>
      <c r="C445" s="20"/>
    </row>
    <row r="446" spans="1:3" x14ac:dyDescent="0.25">
      <c r="A446" s="20"/>
      <c r="B446" s="20"/>
      <c r="C446" s="20"/>
    </row>
    <row r="447" spans="1:3" x14ac:dyDescent="0.25">
      <c r="A447" s="20"/>
      <c r="B447" s="20"/>
      <c r="C447" s="20"/>
    </row>
    <row r="448" spans="1:3" x14ac:dyDescent="0.25">
      <c r="A448" s="20"/>
      <c r="B448" s="20"/>
      <c r="C448" s="20"/>
    </row>
    <row r="449" spans="1:3" x14ac:dyDescent="0.25">
      <c r="A449" s="20"/>
      <c r="B449" s="20"/>
      <c r="C449" s="20"/>
    </row>
    <row r="450" spans="1:3" x14ac:dyDescent="0.25">
      <c r="A450" s="20"/>
      <c r="B450" s="20"/>
      <c r="C450" s="20"/>
    </row>
    <row r="451" spans="1:3" x14ac:dyDescent="0.25">
      <c r="A451" s="20"/>
      <c r="B451" s="20"/>
      <c r="C451" s="20"/>
    </row>
    <row r="452" spans="1:3" x14ac:dyDescent="0.25">
      <c r="A452" s="20"/>
      <c r="B452" s="20"/>
      <c r="C452" s="20"/>
    </row>
    <row r="453" spans="1:3" x14ac:dyDescent="0.25">
      <c r="A453" s="20"/>
      <c r="B453" s="20"/>
      <c r="C453" s="20"/>
    </row>
    <row r="454" spans="1:3" x14ac:dyDescent="0.25">
      <c r="A454" s="20"/>
      <c r="B454" s="20"/>
      <c r="C454" s="20"/>
    </row>
    <row r="455" spans="1:3" x14ac:dyDescent="0.25">
      <c r="A455" s="20"/>
      <c r="B455" s="20"/>
      <c r="C455" s="20"/>
    </row>
    <row r="456" spans="1:3" x14ac:dyDescent="0.25">
      <c r="A456" s="20"/>
      <c r="B456" s="20"/>
      <c r="C456" s="20"/>
    </row>
    <row r="457" spans="1:3" x14ac:dyDescent="0.25">
      <c r="A457" s="20"/>
      <c r="B457" s="20"/>
      <c r="C457" s="20"/>
    </row>
    <row r="458" spans="1:3" x14ac:dyDescent="0.25">
      <c r="A458" s="20"/>
      <c r="B458" s="20"/>
      <c r="C458" s="20"/>
    </row>
    <row r="459" spans="1:3" x14ac:dyDescent="0.25">
      <c r="A459" s="20"/>
      <c r="B459" s="20"/>
      <c r="C459" s="20"/>
    </row>
    <row r="460" spans="1:3" x14ac:dyDescent="0.25">
      <c r="A460" s="20"/>
      <c r="B460" s="20"/>
      <c r="C460" s="20"/>
    </row>
    <row r="461" spans="1:3" x14ac:dyDescent="0.25">
      <c r="A461" s="20"/>
      <c r="B461" s="20"/>
      <c r="C461" s="20"/>
    </row>
    <row r="462" spans="1:3" x14ac:dyDescent="0.25">
      <c r="A462" s="20"/>
      <c r="B462" s="20"/>
      <c r="C462" s="20"/>
    </row>
    <row r="463" spans="1:3" x14ac:dyDescent="0.25">
      <c r="A463" s="20"/>
      <c r="B463" s="20"/>
      <c r="C463" s="20"/>
    </row>
    <row r="464" spans="1:3" x14ac:dyDescent="0.25">
      <c r="A464" s="20"/>
      <c r="B464" s="20"/>
      <c r="C464" s="20"/>
    </row>
    <row r="465" spans="1:3" x14ac:dyDescent="0.25">
      <c r="A465" s="20"/>
      <c r="B465" s="20"/>
      <c r="C465" s="20"/>
    </row>
    <row r="466" spans="1:3" x14ac:dyDescent="0.25">
      <c r="A466" s="20"/>
      <c r="B466" s="20"/>
      <c r="C466" s="20"/>
    </row>
    <row r="467" spans="1:3" x14ac:dyDescent="0.25">
      <c r="A467" s="20"/>
      <c r="B467" s="20"/>
      <c r="C467" s="20"/>
    </row>
    <row r="468" spans="1:3" x14ac:dyDescent="0.25">
      <c r="A468" s="20"/>
      <c r="B468" s="20"/>
      <c r="C468" s="20"/>
    </row>
    <row r="469" spans="1:3" x14ac:dyDescent="0.25">
      <c r="A469" s="20"/>
      <c r="B469" s="20"/>
      <c r="C469" s="20"/>
    </row>
    <row r="470" spans="1:3" x14ac:dyDescent="0.25">
      <c r="A470" s="20"/>
      <c r="B470" s="20"/>
      <c r="C470" s="20"/>
    </row>
    <row r="471" spans="1:3" x14ac:dyDescent="0.25">
      <c r="A471" s="20"/>
      <c r="B471" s="20"/>
      <c r="C471" s="20"/>
    </row>
    <row r="472" spans="1:3" x14ac:dyDescent="0.25">
      <c r="A472" s="20"/>
      <c r="B472" s="20"/>
      <c r="C472" s="20"/>
    </row>
    <row r="473" spans="1:3" x14ac:dyDescent="0.25">
      <c r="A473" s="20"/>
      <c r="B473" s="20"/>
      <c r="C473" s="20"/>
    </row>
    <row r="474" spans="1:3" x14ac:dyDescent="0.25">
      <c r="A474" s="20"/>
      <c r="B474" s="20"/>
      <c r="C474" s="20"/>
    </row>
    <row r="475" spans="1:3" x14ac:dyDescent="0.25">
      <c r="A475" s="20"/>
      <c r="B475" s="20"/>
      <c r="C475" s="20"/>
    </row>
    <row r="476" spans="1:3" x14ac:dyDescent="0.25">
      <c r="A476" s="20"/>
      <c r="B476" s="20"/>
      <c r="C476" s="20"/>
    </row>
    <row r="477" spans="1:3" x14ac:dyDescent="0.25">
      <c r="A477" s="20"/>
      <c r="B477" s="20"/>
      <c r="C477" s="20"/>
    </row>
    <row r="478" spans="1:3" x14ac:dyDescent="0.25">
      <c r="A478" s="20"/>
      <c r="B478" s="20"/>
      <c r="C478" s="20"/>
    </row>
    <row r="479" spans="1:3" x14ac:dyDescent="0.25">
      <c r="A479" s="20"/>
      <c r="B479" s="20"/>
      <c r="C479" s="20"/>
    </row>
    <row r="480" spans="1:3" x14ac:dyDescent="0.25">
      <c r="A480" s="20"/>
      <c r="B480" s="20"/>
      <c r="C480" s="20"/>
    </row>
    <row r="481" spans="1:3" x14ac:dyDescent="0.25">
      <c r="A481" s="20"/>
      <c r="B481" s="20"/>
      <c r="C481" s="20"/>
    </row>
    <row r="482" spans="1:3" x14ac:dyDescent="0.25">
      <c r="A482" s="20"/>
      <c r="B482" s="20"/>
      <c r="C482" s="20"/>
    </row>
    <row r="483" spans="1:3" x14ac:dyDescent="0.25">
      <c r="A483" s="20"/>
      <c r="B483" s="20"/>
      <c r="C483" s="20"/>
    </row>
    <row r="484" spans="1:3" x14ac:dyDescent="0.25">
      <c r="A484" s="20"/>
      <c r="B484" s="20"/>
      <c r="C484" s="20"/>
    </row>
    <row r="485" spans="1:3" x14ac:dyDescent="0.25">
      <c r="A485" s="20"/>
      <c r="B485" s="20"/>
      <c r="C485" s="20"/>
    </row>
    <row r="486" spans="1:3" x14ac:dyDescent="0.25">
      <c r="A486" s="20"/>
      <c r="B486" s="20"/>
      <c r="C486" s="20"/>
    </row>
    <row r="487" spans="1:3" x14ac:dyDescent="0.25">
      <c r="A487" s="20"/>
      <c r="B487" s="20"/>
      <c r="C487" s="20"/>
    </row>
    <row r="488" spans="1:3" x14ac:dyDescent="0.25">
      <c r="A488" s="20"/>
      <c r="B488" s="20"/>
      <c r="C488" s="20"/>
    </row>
    <row r="489" spans="1:3" x14ac:dyDescent="0.25">
      <c r="A489" s="20"/>
      <c r="B489" s="20"/>
      <c r="C489" s="20"/>
    </row>
    <row r="490" spans="1:3" x14ac:dyDescent="0.25">
      <c r="A490" s="20"/>
      <c r="B490" s="20"/>
      <c r="C490" s="20"/>
    </row>
    <row r="491" spans="1:3" x14ac:dyDescent="0.25">
      <c r="A491" s="20"/>
      <c r="B491" s="20"/>
      <c r="C491" s="20"/>
    </row>
    <row r="492" spans="1:3" x14ac:dyDescent="0.25">
      <c r="A492" s="20"/>
      <c r="B492" s="20"/>
      <c r="C492" s="20"/>
    </row>
    <row r="493" spans="1:3" x14ac:dyDescent="0.25">
      <c r="A493" s="20"/>
      <c r="B493" s="20"/>
      <c r="C493" s="20"/>
    </row>
    <row r="494" spans="1:3" x14ac:dyDescent="0.25">
      <c r="A494" s="20"/>
      <c r="B494" s="20"/>
      <c r="C494" s="20"/>
    </row>
    <row r="495" spans="1:3" x14ac:dyDescent="0.25">
      <c r="A495" s="20"/>
      <c r="B495" s="20"/>
      <c r="C495" s="20"/>
    </row>
    <row r="496" spans="1:3" x14ac:dyDescent="0.25">
      <c r="A496" s="20"/>
      <c r="B496" s="20"/>
      <c r="C496" s="20"/>
    </row>
    <row r="497" spans="1:3" x14ac:dyDescent="0.25">
      <c r="A497" s="20"/>
      <c r="B497" s="20"/>
      <c r="C497" s="20"/>
    </row>
    <row r="498" spans="1:3" x14ac:dyDescent="0.25">
      <c r="A498" s="20"/>
      <c r="B498" s="20"/>
      <c r="C498" s="20"/>
    </row>
    <row r="499" spans="1:3" x14ac:dyDescent="0.25">
      <c r="A499" s="20"/>
      <c r="B499" s="20"/>
      <c r="C499" s="20"/>
    </row>
    <row r="500" spans="1:3" x14ac:dyDescent="0.25">
      <c r="A500" s="20"/>
      <c r="B500" s="20"/>
      <c r="C500" s="20"/>
    </row>
    <row r="501" spans="1:3" x14ac:dyDescent="0.25">
      <c r="A501" s="20"/>
      <c r="B501" s="20"/>
      <c r="C501" s="20"/>
    </row>
    <row r="502" spans="1:3" x14ac:dyDescent="0.25">
      <c r="A502" s="20"/>
      <c r="B502" s="20"/>
      <c r="C502" s="20"/>
    </row>
  </sheetData>
  <mergeCells count="99">
    <mergeCell ref="G40:K40"/>
    <mergeCell ref="G44:K44"/>
    <mergeCell ref="B44:E44"/>
    <mergeCell ref="A46:K47"/>
    <mergeCell ref="G43:K43"/>
    <mergeCell ref="A42:E42"/>
    <mergeCell ref="A43:E43"/>
    <mergeCell ref="D10:J10"/>
    <mergeCell ref="D9:J9"/>
    <mergeCell ref="A22:B22"/>
    <mergeCell ref="A13:B13"/>
    <mergeCell ref="C15:I15"/>
    <mergeCell ref="A11:B11"/>
    <mergeCell ref="A3:B3"/>
    <mergeCell ref="A18:B18"/>
    <mergeCell ref="A17:B17"/>
    <mergeCell ref="A16:B16"/>
    <mergeCell ref="A12:B12"/>
    <mergeCell ref="A14:B14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C3:D3"/>
    <mergeCell ref="C14:J14"/>
    <mergeCell ref="B38:E38"/>
    <mergeCell ref="B39:E39"/>
    <mergeCell ref="B30:E30"/>
    <mergeCell ref="A21:B21"/>
    <mergeCell ref="A33:E33"/>
    <mergeCell ref="A19:B19"/>
    <mergeCell ref="C19:I19"/>
    <mergeCell ref="G32:K32"/>
    <mergeCell ref="C23:J23"/>
    <mergeCell ref="A27:E27"/>
    <mergeCell ref="A23:B23"/>
    <mergeCell ref="G34:K34"/>
    <mergeCell ref="C21:I21"/>
    <mergeCell ref="C24:I24"/>
    <mergeCell ref="C16:I16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3:E53"/>
    <mergeCell ref="I54:K54"/>
    <mergeCell ref="A54:E54"/>
    <mergeCell ref="B61:G62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5:K35"/>
    <mergeCell ref="F36:K36"/>
    <mergeCell ref="G38:K38"/>
    <mergeCell ref="G39:K39"/>
    <mergeCell ref="G27:K27"/>
    <mergeCell ref="I61:K62"/>
    <mergeCell ref="I59:K59"/>
    <mergeCell ref="A56:K57"/>
    <mergeCell ref="A24:B24"/>
    <mergeCell ref="A34:E34"/>
    <mergeCell ref="A35:E35"/>
    <mergeCell ref="A36:E36"/>
    <mergeCell ref="A37:E37"/>
    <mergeCell ref="A40:E40"/>
    <mergeCell ref="A52:E52"/>
    <mergeCell ref="F50:H50"/>
    <mergeCell ref="G37:K37"/>
    <mergeCell ref="G42:K42"/>
    <mergeCell ref="G41:K41"/>
    <mergeCell ref="A49:K49"/>
  </mergeCells>
  <conditionalFormatting sqref="A8">
    <cfRule type="expression" dxfId="0" priority="2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180975</xdr:rowOff>
                  </from>
                  <to>
                    <xdr:col>4</xdr:col>
                    <xdr:colOff>466725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495300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381000</xdr:colOff>
                    <xdr:row>16</xdr:row>
                    <xdr:rowOff>152400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171450</xdr:rowOff>
                  </from>
                  <to>
                    <xdr:col>5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400050</xdr:colOff>
                    <xdr:row>16</xdr:row>
                    <xdr:rowOff>152400</xdr:rowOff>
                  </from>
                  <to>
                    <xdr:col>4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323850</xdr:colOff>
                    <xdr:row>20</xdr:row>
                    <xdr:rowOff>171450</xdr:rowOff>
                  </from>
                  <to>
                    <xdr:col>4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190500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Sampel</vt:lpstr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2024-11-11T02:08:46Z</cp:lastPrinted>
  <dcterms:created xsi:type="dcterms:W3CDTF">2024-05-14T04:24:24Z</dcterms:created>
  <dcterms:modified xsi:type="dcterms:W3CDTF">2024-11-11T02:09:23Z</dcterms:modified>
</cp:coreProperties>
</file>