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Borang baru Edited\Digestion\Gerhadt\"/>
    </mc:Choice>
  </mc:AlternateContent>
  <xr:revisionPtr revIDLastSave="0" documentId="13_ncr:1_{303CFC65-DEE0-4A2A-A833-4EE4F19DF1D6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  <c r="B5" i="2" l="1"/>
  <c r="B20" i="2" l="1"/>
  <c r="B19" i="2"/>
  <c r="B17" i="2"/>
  <c r="B14" i="2"/>
  <c r="B6" i="2"/>
  <c r="B3" i="2"/>
  <c r="B2" i="2"/>
  <c r="H11" i="2"/>
  <c r="G11" i="2"/>
  <c r="C7" i="1" l="1"/>
  <c r="B16" i="2"/>
  <c r="B13" i="2"/>
  <c r="C4" i="1"/>
  <c r="F30" i="1" l="1"/>
  <c r="F25" i="1"/>
  <c r="F20" i="1"/>
  <c r="D11" i="2" l="1"/>
  <c r="F11" i="2" l="1"/>
  <c r="E11" i="2"/>
  <c r="F4" i="2"/>
  <c r="H4" i="2" s="1"/>
  <c r="B14" i="1"/>
  <c r="B12" i="1"/>
  <c r="B11" i="1"/>
  <c r="B10" i="1"/>
  <c r="E4" i="2" l="1"/>
  <c r="D4" i="2"/>
  <c r="G4" i="2" l="1"/>
  <c r="C3" i="1" l="1"/>
</calcChain>
</file>

<file path=xl/sharedStrings.xml><?xml version="1.0" encoding="utf-8"?>
<sst xmlns="http://schemas.openxmlformats.org/spreadsheetml/2006/main" count="78" uniqueCount="52">
  <si>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</si>
  <si>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</si>
  <si>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</si>
  <si>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</si>
  <si>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</si>
  <si>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</si>
  <si>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</si>
  <si>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</si>
  <si>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</si>
  <si>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</si>
  <si>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</si>
  <si>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</si>
  <si>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</si>
  <si>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</si>
  <si>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</si>
  <si>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</si>
  <si>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</si>
  <si>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</si>
  <si>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</si>
  <si>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</si>
  <si>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</si>
  <si>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</si>
  <si>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</si>
  <si>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</si>
  <si>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</si>
  <si>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</si>
  <si>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</si>
  <si>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</si>
  <si>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</si>
  <si>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</si>
  <si>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</si>
  <si>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r>
      <t xml:space="preserve">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</si>
  <si>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r>
      <t xml:space="preserve">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</si>
  <si>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Sila Pilih</t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</si>
  <si>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</si>
  <si>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</si>
  <si>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 xml:space="preserve">Sampel IQC :     Serbuk        Cecair        Pil        Kapsul lembut        Krim/Salap   </t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</si>
  <si>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</si>
  <si>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</si>
  <si>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</si>
  <si>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</si>
  <si>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</si>
  <si>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</si>
  <si>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</si>
  <si>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</si>
  <si>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</si>
  <si>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</si>
  <si>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</si>
  <si>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</si>
  <si>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</si>
  <si>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</si>
  <si>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t>Dosej Sampel IQC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</si>
</sst>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15" xfId="0" applyFont="1" applyBorder="1" applyAlignment="1"/>
    <xf numFmtId="0" fontId="1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left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2" fillId="0" borderId="0" xfId="0" applyFont="1"/>
    <xf numFmtId="0" fontId="13" fillId="0" borderId="0" xfId="0" applyFont="1"/>
    <xf numFmtId="164" fontId="0" fillId="0" borderId="15" xfId="0" applyNumberFormat="1" applyFont="1" applyBorder="1" applyAlignment="1"/>
    <xf numFmtId="0" fontId="0" fillId="0" borderId="0" xfId="0" applyFont="1"/>
    <xf numFmtId="165" fontId="0" fillId="0" borderId="15" xfId="0" applyNumberFormat="1" applyFont="1" applyBorder="1" applyAlignment="1"/>
    <xf numFmtId="49" fontId="0" fillId="0" borderId="15" xfId="0" applyNumberFormat="1" applyFont="1" applyBorder="1" applyAlignment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165" fontId="2" fillId="0" borderId="1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2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Form!$D$4" lockText="1" noThreeD="1"/>
</file>

<file path=xl/ctrlProps/ctrlProp2.xml><?xml version="1.0" encoding="utf-8"?>
<formControlPr xmlns="http://schemas.microsoft.com/office/spreadsheetml/2009/9/main" objectType="CheckBox" checked="Checked" fmlaLink="Form!$J$4" lockText="1" noThreeD="1"/>
</file>

<file path=xl/ctrlProps/ctrlProp3.xml><?xml version="1.0" encoding="utf-8"?>
<formControlPr xmlns="http://schemas.microsoft.com/office/spreadsheetml/2009/9/main" objectType="CheckBox" fmlaLink="Form!$D$11" lockText="1" noThreeD="1"/>
</file>

<file path=xl/ctrlProps/ctrlProp4.xml><?xml version="1.0" encoding="utf-8"?>
<formControlPr xmlns="http://schemas.microsoft.com/office/spreadsheetml/2009/9/main" objectType="CheckBox" fmlaLink="Form!$E$11" lockText="1" noThreeD="1"/>
</file>

<file path=xl/ctrlProps/ctrlProp5.xml><?xml version="1.0" encoding="utf-8"?>
<formControlPr xmlns="http://schemas.microsoft.com/office/spreadsheetml/2009/9/main" objectType="CheckBox" fmlaLink="Form!$F$11" lockText="1" noThreeD="1"/>
</file>

<file path=xl/ctrlProps/ctrlProp6.xml><?xml version="1.0" encoding="utf-8"?>
<formControlPr xmlns="http://schemas.microsoft.com/office/spreadsheetml/2009/9/main" objectType="CheckBox" fmlaLink="Form!$G$11" lockText="1" noThreeD="1"/>
</file>

<file path=xl/ctrlProps/ctrlProp7.xml><?xml version="1.0" encoding="utf-8"?>
<formControlPr xmlns="http://schemas.microsoft.com/office/spreadsheetml/2009/9/main" objectType="CheckBox" fmlaLink="Form!$H$11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352425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342900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337039</xdr:colOff>
      <xdr:row>5</xdr:row>
      <xdr:rowOff>21980</xdr:rowOff>
    </xdr:from>
    <xdr:ext cx="542192" cy="264560"/>
    <xdr:sp macro="" textlink="Form!G4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22481" y="1150326"/>
          <a:ext cx="542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A4FE585-880B-4659-995A-56EC957A4FE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4</xdr:col>
      <xdr:colOff>373673</xdr:colOff>
      <xdr:row>5</xdr:row>
      <xdr:rowOff>29307</xdr:rowOff>
    </xdr:from>
    <xdr:ext cx="593481" cy="436786"/>
    <xdr:sp macro="" textlink="[1]FormGerhadt!$H$2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059115" y="1157653"/>
          <a:ext cx="59348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A0F557C-B3AC-42A6-B08B-7DF2B316264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Sila Pilih</a:t>
          </a:fld>
          <a:endParaRPr lang="en-MY" sz="1100"/>
        </a:p>
      </xdr:txBody>
    </xdr:sp>
    <xdr:clientData/>
  </xdr:oneCellAnchor>
  <xdr:oneCellAnchor>
    <xdr:from>
      <xdr:col>5</xdr:col>
      <xdr:colOff>337039</xdr:colOff>
      <xdr:row>15</xdr:row>
      <xdr:rowOff>0</xdr:rowOff>
    </xdr:from>
    <xdr:ext cx="827942" cy="264560"/>
    <xdr:sp macro="" textlink="Form!#REF!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681904" y="3993173"/>
          <a:ext cx="827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BBC66C-E065-497E-8CC1-0C7A9D657AC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0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</a:t>
          </a:fld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18</xdr:row>
          <xdr:rowOff>19050</xdr:rowOff>
        </xdr:from>
        <xdr:to>
          <xdr:col>1</xdr:col>
          <xdr:colOff>47625</xdr:colOff>
          <xdr:row>18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18</xdr:row>
          <xdr:rowOff>19050</xdr:rowOff>
        </xdr:from>
        <xdr:to>
          <xdr:col>1</xdr:col>
          <xdr:colOff>657225</xdr:colOff>
          <xdr:row>18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942975</xdr:colOff>
          <xdr:row>18</xdr:row>
          <xdr:rowOff>19050</xdr:rowOff>
        </xdr:from>
        <xdr:to>
          <xdr:col>2</xdr:col>
          <xdr:colOff>57150</xdr:colOff>
          <xdr:row>18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18</xdr:row>
          <xdr:rowOff>19050</xdr:rowOff>
        </xdr:from>
        <xdr:to>
          <xdr:col>2</xdr:col>
          <xdr:colOff>438150</xdr:colOff>
          <xdr:row>18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18</xdr:row>
          <xdr:rowOff>19050</xdr:rowOff>
        </xdr:from>
        <xdr:to>
          <xdr:col>3</xdr:col>
          <xdr:colOff>533400</xdr:colOff>
          <xdr:row>18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102577</xdr:colOff>
      <xdr:row>22</xdr:row>
      <xdr:rowOff>65943</xdr:rowOff>
    </xdr:from>
    <xdr:ext cx="930519" cy="248851"/>
    <xdr:sp macro="" textlink="[1]FormGerhadt!$F$5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02115" y="6052039"/>
          <a:ext cx="9305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4CA7F8-456F-413E-B469-2949B5941A7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27</xdr:row>
      <xdr:rowOff>117231</xdr:rowOff>
    </xdr:from>
    <xdr:ext cx="893884" cy="248851"/>
    <xdr:sp macro="" textlink="[1]FormGerhadt!$F$6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46077" y="7370885"/>
          <a:ext cx="8938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D17855-585E-4E88-BA6C-FB3A49F57498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32</xdr:row>
      <xdr:rowOff>73270</xdr:rowOff>
    </xdr:from>
    <xdr:ext cx="849923" cy="248851"/>
    <xdr:sp macro="" textlink="[1]FormGerhadt!$F$7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24096" y="8623789"/>
          <a:ext cx="84992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B562469-CC35-44FA-B3DF-3A71BEDE7E5D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#REF!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520212</xdr:colOff>
      <xdr:row>25</xdr:row>
      <xdr:rowOff>51288</xdr:rowOff>
    </xdr:from>
    <xdr:ext cx="1245577" cy="248851"/>
    <xdr:sp macro="" textlink="[1]FormGerhadt!$C$6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4205654" y="672611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DE1060A-9DFF-4624-A55C-CB36BC30CD5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534865</xdr:colOff>
      <xdr:row>30</xdr:row>
      <xdr:rowOff>51289</xdr:rowOff>
    </xdr:from>
    <xdr:ext cx="1245577" cy="248851"/>
    <xdr:sp macro="" textlink="[1]FormGerhadt!$C$7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220307" y="8022981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583FF94-AF0E-4B6F-82D3-2F5691E1143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Gerhadt!$E$5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77419C1-7839-4C06-97C2-4E4E81D5D6F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446943</xdr:colOff>
      <xdr:row>26</xdr:row>
      <xdr:rowOff>307731</xdr:rowOff>
    </xdr:from>
    <xdr:ext cx="1113693" cy="248851"/>
    <xdr:sp macro="" textlink="[1]FormGerhadt!$E$6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21424" y="7173058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BCB71E1-F5F5-4612-974F-E968CAC87B4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31</xdr:row>
      <xdr:rowOff>335574</xdr:rowOff>
    </xdr:from>
    <xdr:ext cx="1113693" cy="248851"/>
    <xdr:sp macro="" textlink="[1]FormGerhadt!$E$7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12632" y="8497766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A5BE9FEA-4317-4928-9DE2-9A7ED78F832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Gerhadt!$D$5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58023E2-65F1-4AA8-8302-23A178561B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24</xdr:row>
      <xdr:rowOff>291611</xdr:rowOff>
    </xdr:from>
    <xdr:ext cx="813288" cy="248851"/>
    <xdr:sp macro="" textlink="[1]FormGerhadt!$D$6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12632" y="6658707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117AFB5-9703-4232-A37F-483D6E864EE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436686</xdr:colOff>
      <xdr:row>29</xdr:row>
      <xdr:rowOff>260838</xdr:rowOff>
    </xdr:from>
    <xdr:ext cx="813288" cy="248851"/>
    <xdr:sp macro="" textlink="[1]FormGerhadt!$D$7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11167" y="7946780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06F8C89-3025-4921-ADCD-992367A33A18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#REF!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#REF!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</xdr:colOff>
      <xdr:row>7</xdr:row>
      <xdr:rowOff>58614</xdr:rowOff>
    </xdr:from>
    <xdr:ext cx="359018" cy="43961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44867" y="1883018"/>
          <a:ext cx="359018" cy="439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>
              <a:solidFill>
                <a:schemeClr val="bg1">
                  <a:lumMod val="75000"/>
                </a:schemeClr>
              </a:solidFill>
            </a:rPr>
            <a:t>A:</a:t>
          </a:r>
        </a:p>
        <a:p>
          <a:r>
            <a:rPr lang="en-MY" sz="1100">
              <a:solidFill>
                <a:schemeClr val="bg1">
                  <a:lumMod val="75000"/>
                </a:schemeClr>
              </a:solidFill>
            </a:rPr>
            <a:t>B:</a:t>
          </a:r>
        </a:p>
      </xdr:txBody>
    </xdr:sp>
    <xdr:clientData/>
  </xdr:oneCellAnchor>
  <xdr:oneCellAnchor>
    <xdr:from>
      <xdr:col>5</xdr:col>
      <xdr:colOff>212481</xdr:colOff>
      <xdr:row>7</xdr:row>
      <xdr:rowOff>58617</xdr:rowOff>
    </xdr:from>
    <xdr:ext cx="1384788" cy="212480"/>
    <xdr:sp macro="" textlink="[1]FormGerhadt!$D$2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4557346" y="1883021"/>
          <a:ext cx="1384788" cy="2124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7FD0A346-9964-4A0D-AD78-D5A34DBAA94D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219808</xdr:colOff>
      <xdr:row>7</xdr:row>
      <xdr:rowOff>241788</xdr:rowOff>
    </xdr:from>
    <xdr:ext cx="1208942" cy="248851"/>
    <xdr:sp macro="" textlink="[1]FormGerhadt!$D$3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4564673" y="2066192"/>
          <a:ext cx="1208942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F65BA9E-BC9D-435A-85E1-8C9059FBB8B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657960</xdr:colOff>
      <xdr:row>10</xdr:row>
      <xdr:rowOff>203687</xdr:rowOff>
    </xdr:from>
    <xdr:ext cx="359018" cy="43961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4343402" y="2980591"/>
          <a:ext cx="359018" cy="4396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>
              <a:solidFill>
                <a:schemeClr val="bg1">
                  <a:lumMod val="75000"/>
                </a:schemeClr>
              </a:solidFill>
            </a:rPr>
            <a:t>A:</a:t>
          </a:r>
        </a:p>
        <a:p>
          <a:r>
            <a:rPr lang="en-MY" sz="1100">
              <a:solidFill>
                <a:schemeClr val="bg1">
                  <a:lumMod val="75000"/>
                </a:schemeClr>
              </a:solidFill>
            </a:rPr>
            <a:t>B:</a:t>
          </a:r>
        </a:p>
      </xdr:txBody>
    </xdr:sp>
    <xdr:clientData/>
  </xdr:oneCellAnchor>
  <xdr:oneCellAnchor>
    <xdr:from>
      <xdr:col>5</xdr:col>
      <xdr:colOff>278424</xdr:colOff>
      <xdr:row>10</xdr:row>
      <xdr:rowOff>205153</xdr:rowOff>
    </xdr:from>
    <xdr:ext cx="1033096" cy="248851"/>
    <xdr:sp macro="" textlink="[1]FormGerhadt!$E$2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4623289" y="2982057"/>
          <a:ext cx="1033096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204A93-8B25-4FB3-8A04-DC275CF45023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256443</xdr:colOff>
      <xdr:row>11</xdr:row>
      <xdr:rowOff>73269</xdr:rowOff>
    </xdr:from>
    <xdr:ext cx="1047750" cy="248851"/>
    <xdr:sp macro="" textlink="[1]FormGerhadt!$E$3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601308" y="3165231"/>
          <a:ext cx="1047750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6B0C52B-9573-4448-9F93-87F8085CCC3F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608135</xdr:colOff>
      <xdr:row>14</xdr:row>
      <xdr:rowOff>124557</xdr:rowOff>
    </xdr:from>
    <xdr:ext cx="304058" cy="43678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4293577" y="3875942"/>
          <a:ext cx="30405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A:</a:t>
          </a:r>
        </a:p>
        <a:p>
          <a:r>
            <a:rPr lang="en-MY" sz="1100"/>
            <a:t>B:</a:t>
          </a:r>
        </a:p>
      </xdr:txBody>
    </xdr:sp>
    <xdr:clientData/>
  </xdr:oneCellAnchor>
  <xdr:oneCellAnchor>
    <xdr:from>
      <xdr:col>5</xdr:col>
      <xdr:colOff>139212</xdr:colOff>
      <xdr:row>14</xdr:row>
      <xdr:rowOff>146538</xdr:rowOff>
    </xdr:from>
    <xdr:ext cx="1340827" cy="248851"/>
    <xdr:sp macro="" textlink="[1]FormGerhadt!$F$2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484077" y="3897923"/>
          <a:ext cx="134082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2591107A-DD1C-42C0-84B2-9AC6A66912D0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139211</xdr:colOff>
      <xdr:row>15</xdr:row>
      <xdr:rowOff>73269</xdr:rowOff>
    </xdr:from>
    <xdr:ext cx="1274885" cy="248851"/>
    <xdr:sp macro="" textlink="[1]FormGerhadt!$F$3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484076" y="4066442"/>
          <a:ext cx="127488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2E6ECB2-FA53-4EAF-B708-FA66E601CECC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498230</xdr:colOff>
      <xdr:row>20</xdr:row>
      <xdr:rowOff>124558</xdr:rowOff>
    </xdr:from>
    <xdr:ext cx="974481" cy="248851"/>
    <xdr:sp macro="" textlink="[1]FormGerhadt!$C$5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843095" y="5531827"/>
          <a:ext cx="974481" cy="2488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DD1F261-E820-47EF-B343-2F09CF9AC924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 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Gerhadt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)"/>
      <sheetName val="SAMPEL 15"/>
    </sheetNames>
    <sheetDataSet>
      <sheetData sheetId="0">
        <row r="32">
          <cell r="B32" t="str">
            <v>Sila Pilih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M20"/>
  <sheetViews>
    <sheetView tabSelected="1" workbookViewId="0">
      <selection activeCell="D14" sqref="D14"/>
    </sheetView>
  </sheetViews>
  <sheetFormatPr defaultRowHeight="15" x14ac:dyDescent="0.25"/>
  <cols>
    <col min="1" max="1" width="20.7109375" bestFit="1" customWidth="1"/>
    <col min="2" max="2" width="20" customWidth="1"/>
  </cols>
  <sheetData>
    <row r="1" spans="1:13" ht="15.75" thickBot="1" x14ac:dyDescent="0.3">
      <c r="A1" s="33" t="s">
        <v>1</v>
      </c>
      <c r="B1" s="34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15.75" thickBot="1" x14ac:dyDescent="0.3">
      <c r="A2" s="23" t="s">
        <v>2</v>
      </c>
      <c r="B2" s="19">
        <f>[1]FormGerhadt!$B$24</f>
        <v>0</v>
      </c>
      <c r="C2" s="28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5.75" thickBot="1" x14ac:dyDescent="0.3">
      <c r="A3" s="24" t="s">
        <v>3</v>
      </c>
      <c r="B3" s="29">
        <f>[1]FormGerhadt!$B$25</f>
        <v>0</v>
      </c>
      <c r="C3" s="28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5.75" thickBot="1" x14ac:dyDescent="0.3">
      <c r="A4" s="24" t="s">
        <v>4</v>
      </c>
      <c r="B4" s="21" t="s">
        <v>33</v>
      </c>
      <c r="C4" s="28"/>
      <c r="D4" s="26" t="b">
        <f>IF(B4="Microwave", TRUE)</f>
        <v>0</v>
      </c>
      <c r="E4" s="26" t="b">
        <f>IF(B4="Gerhadt 1", TRUE)</f>
        <v>0</v>
      </c>
      <c r="F4" s="26" t="b">
        <f>IF(B4="Gerhadt 2", TRUE)</f>
        <v>0</v>
      </c>
      <c r="G4" s="26" t="str">
        <f>IF(E4=TRUE,"GH1","")</f>
        <v/>
      </c>
      <c r="H4" s="26" t="str">
        <f>IF(F4=TRUE,"GH2","")</f>
        <v/>
      </c>
      <c r="I4" s="26" t="s">
        <v>34</v>
      </c>
      <c r="J4" s="26" t="b">
        <v>1</v>
      </c>
      <c r="K4" s="26"/>
      <c r="L4" s="26"/>
      <c r="M4" s="25"/>
    </row>
    <row r="5" spans="1:13" ht="15.75" thickBot="1" x14ac:dyDescent="0.3">
      <c r="A5" s="24" t="s">
        <v>5</v>
      </c>
      <c r="B5" s="21" t="str">
        <f>[1]FormGerhadt!$B$32</f>
        <v>Sila Pilih</v>
      </c>
      <c r="C5" s="28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5.75" thickBot="1" x14ac:dyDescent="0.3">
      <c r="A6" s="24" t="s">
        <v>29</v>
      </c>
      <c r="B6" s="19">
        <f>[1]FormGerhadt!$B$4</f>
        <v>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5"/>
    </row>
    <row r="7" spans="1:13" ht="15.75" thickBot="1" x14ac:dyDescent="0.3">
      <c r="A7" s="24" t="s">
        <v>24</v>
      </c>
      <c r="B7" s="19"/>
      <c r="C7" s="28"/>
      <c r="D7" s="28"/>
      <c r="E7" s="28"/>
      <c r="F7" s="28"/>
      <c r="G7" s="28"/>
      <c r="H7" s="28"/>
      <c r="I7" s="28"/>
      <c r="J7" s="28"/>
      <c r="K7" s="28"/>
      <c r="L7" s="28"/>
      <c r="M7" s="25"/>
    </row>
    <row r="8" spans="1:13" ht="15.75" thickBot="1" x14ac:dyDescent="0.3">
      <c r="A8" s="24" t="s">
        <v>30</v>
      </c>
      <c r="B8" s="19"/>
      <c r="C8" s="28"/>
      <c r="D8" s="28" t="s">
        <v>50</v>
      </c>
      <c r="E8" s="28"/>
      <c r="F8" s="28"/>
      <c r="G8" s="28"/>
      <c r="H8" s="28"/>
      <c r="I8" s="28"/>
      <c r="J8" s="28"/>
      <c r="K8" s="28"/>
      <c r="L8" s="28"/>
      <c r="M8" s="25"/>
    </row>
    <row r="9" spans="1:13" ht="15.75" thickBot="1" x14ac:dyDescent="0.3">
      <c r="A9" s="24" t="s">
        <v>22</v>
      </c>
      <c r="B9" s="19"/>
      <c r="C9" s="28"/>
      <c r="D9" s="28">
        <v>4122020</v>
      </c>
      <c r="E9" s="28"/>
      <c r="F9" s="28"/>
      <c r="G9" s="28"/>
      <c r="H9" s="28"/>
      <c r="I9" s="28"/>
      <c r="J9" s="28"/>
      <c r="K9" s="28"/>
      <c r="L9" s="28"/>
      <c r="M9" s="25"/>
    </row>
    <row r="10" spans="1:13" ht="15.75" thickBot="1" x14ac:dyDescent="0.3">
      <c r="A10" s="24" t="s">
        <v>49</v>
      </c>
      <c r="B10" s="30">
        <f>[1]FormGerhadt!$B$27</f>
        <v>0</v>
      </c>
      <c r="C10" s="26"/>
      <c r="D10" s="26" t="s">
        <v>37</v>
      </c>
      <c r="E10" s="26" t="s">
        <v>38</v>
      </c>
      <c r="F10" s="26" t="s">
        <v>39</v>
      </c>
      <c r="G10" s="26" t="s">
        <v>40</v>
      </c>
      <c r="H10" s="26" t="s">
        <v>41</v>
      </c>
      <c r="I10" s="26"/>
      <c r="J10" s="26"/>
      <c r="K10" s="28"/>
      <c r="L10" s="28"/>
      <c r="M10" s="25"/>
    </row>
    <row r="11" spans="1:13" ht="15.75" thickBot="1" x14ac:dyDescent="0.3">
      <c r="A11" s="22" t="s">
        <v>51</v>
      </c>
      <c r="B11" s="21" t="s">
        <v>33</v>
      </c>
      <c r="C11" s="26"/>
      <c r="D11" s="26" t="b">
        <f>IF(B11="serbuk", TRUE)</f>
        <v>0</v>
      </c>
      <c r="E11" s="26" t="b">
        <f>IF(B11="cecair", TRUE)</f>
        <v>0</v>
      </c>
      <c r="F11" s="26" t="b">
        <f>IF(B11="pil", TRUE)</f>
        <v>0</v>
      </c>
      <c r="G11" s="26" t="b">
        <f>IF(B11="kapsul lembut", TRUE)</f>
        <v>0</v>
      </c>
      <c r="H11" s="26" t="b">
        <f>IF(B11="krim/salap", TRUE)</f>
        <v>0</v>
      </c>
      <c r="I11" s="26"/>
      <c r="J11" s="26"/>
      <c r="K11" s="28"/>
      <c r="L11" s="28"/>
      <c r="M11" s="25"/>
    </row>
    <row r="12" spans="1:13" ht="15.75" thickBot="1" x14ac:dyDescent="0.3">
      <c r="A12" s="31" t="s">
        <v>42</v>
      </c>
      <c r="B12" s="32"/>
      <c r="C12" s="26"/>
      <c r="D12" s="26"/>
      <c r="E12" s="26"/>
      <c r="F12" s="26"/>
      <c r="G12" s="26"/>
      <c r="H12" s="26"/>
      <c r="I12" s="26"/>
      <c r="J12" s="26"/>
      <c r="K12" s="28"/>
      <c r="L12" s="28"/>
      <c r="M12" s="25"/>
    </row>
    <row r="13" spans="1:13" ht="15.75" thickBot="1" x14ac:dyDescent="0.3">
      <c r="A13" s="23" t="s">
        <v>45</v>
      </c>
      <c r="B13" s="19">
        <f>[1]FormGerhadt!$B$5</f>
        <v>0</v>
      </c>
      <c r="C13" s="26"/>
      <c r="D13" s="26"/>
      <c r="E13" s="26"/>
      <c r="F13" s="26"/>
      <c r="G13" s="26"/>
      <c r="H13" s="26"/>
      <c r="I13" s="26"/>
      <c r="J13" s="26"/>
      <c r="K13" s="28"/>
      <c r="L13" s="28"/>
      <c r="M13" s="25"/>
    </row>
    <row r="14" spans="1:13" ht="15.75" thickBot="1" x14ac:dyDescent="0.3">
      <c r="A14" s="22" t="s">
        <v>48</v>
      </c>
      <c r="B14" s="27">
        <f>[1]FormGerhadt!$F$5</f>
        <v>0</v>
      </c>
      <c r="C14" s="26"/>
      <c r="D14" s="26"/>
      <c r="E14" s="26"/>
      <c r="F14" s="26"/>
      <c r="G14" s="26"/>
      <c r="H14" s="26"/>
      <c r="I14" s="26"/>
      <c r="J14" s="26"/>
      <c r="K14" s="28"/>
      <c r="L14" s="28"/>
      <c r="M14" s="25"/>
    </row>
    <row r="15" spans="1:13" ht="15.75" thickBot="1" x14ac:dyDescent="0.3">
      <c r="A15" s="31" t="s">
        <v>43</v>
      </c>
      <c r="B15" s="32"/>
      <c r="C15" s="26"/>
      <c r="D15" s="26"/>
      <c r="E15" s="26"/>
      <c r="F15" s="26"/>
      <c r="G15" s="26"/>
      <c r="H15" s="26"/>
      <c r="I15" s="26"/>
      <c r="J15" s="26"/>
      <c r="K15" s="28"/>
      <c r="L15" s="28"/>
      <c r="M15" s="25"/>
    </row>
    <row r="16" spans="1:13" ht="15.75" thickBot="1" x14ac:dyDescent="0.3">
      <c r="A16" s="23" t="s">
        <v>44</v>
      </c>
      <c r="B16" s="19">
        <f>[1]FormGerhadt!$B$6</f>
        <v>0</v>
      </c>
      <c r="C16" s="26"/>
      <c r="D16" s="26"/>
      <c r="E16" s="26"/>
      <c r="F16" s="26"/>
      <c r="G16" s="26"/>
      <c r="H16" s="26"/>
      <c r="I16" s="26"/>
      <c r="J16" s="26"/>
      <c r="K16" s="28"/>
      <c r="L16" s="28"/>
      <c r="M16" s="25"/>
    </row>
    <row r="17" spans="1:13" ht="15.75" thickBot="1" x14ac:dyDescent="0.3">
      <c r="A17" s="22" t="s">
        <v>48</v>
      </c>
      <c r="B17" s="27">
        <f>[1]FormGerhadt!$F$6</f>
        <v>0</v>
      </c>
      <c r="C17" s="26"/>
      <c r="D17" s="26"/>
      <c r="E17" s="26"/>
      <c r="F17" s="26"/>
      <c r="G17" s="26"/>
      <c r="H17" s="26"/>
      <c r="I17" s="26"/>
      <c r="J17" s="26"/>
      <c r="K17" s="28"/>
      <c r="L17" s="28"/>
      <c r="M17" s="25"/>
    </row>
    <row r="18" spans="1:13" ht="15.75" thickBot="1" x14ac:dyDescent="0.3">
      <c r="A18" s="31" t="s">
        <v>46</v>
      </c>
      <c r="B18" s="32"/>
      <c r="C18" s="26"/>
      <c r="D18" s="26"/>
      <c r="E18" s="26"/>
      <c r="F18" s="26"/>
      <c r="G18" s="26"/>
      <c r="H18" s="26"/>
      <c r="I18" s="26"/>
      <c r="J18" s="26"/>
      <c r="K18" s="28"/>
      <c r="L18" s="28"/>
      <c r="M18" s="25"/>
    </row>
    <row r="19" spans="1:13" ht="15.75" thickBot="1" x14ac:dyDescent="0.3">
      <c r="A19" s="23" t="s">
        <v>47</v>
      </c>
      <c r="B19" s="19">
        <f>[1]FormGerhadt!$B$7</f>
        <v>0</v>
      </c>
      <c r="C19" s="26"/>
      <c r="D19" s="26" t="s">
        <v>50</v>
      </c>
      <c r="E19" s="26"/>
      <c r="F19" s="26"/>
      <c r="G19" s="26"/>
      <c r="H19" s="26"/>
      <c r="I19" s="26"/>
      <c r="J19" s="26"/>
      <c r="K19" s="28"/>
      <c r="L19" s="28"/>
      <c r="M19" s="25"/>
    </row>
    <row r="20" spans="1:13" ht="15.75" thickBot="1" x14ac:dyDescent="0.3">
      <c r="A20" s="22" t="s">
        <v>48</v>
      </c>
      <c r="B20" s="27">
        <f>[1]FormGerhadt!$F$7</f>
        <v>0</v>
      </c>
      <c r="C20" s="26"/>
      <c r="D20" s="26"/>
      <c r="E20" s="26"/>
      <c r="F20" s="26"/>
      <c r="G20" s="26"/>
      <c r="H20" s="26"/>
      <c r="I20" s="26"/>
      <c r="J20" s="26"/>
      <c r="K20" s="25"/>
      <c r="L20" s="25"/>
      <c r="M20" s="25"/>
    </row>
  </sheetData>
  <mergeCells count="4">
    <mergeCell ref="A18:B18"/>
    <mergeCell ref="A1:B1"/>
    <mergeCell ref="A12:B12"/>
    <mergeCell ref="A15:B15"/>
  </mergeCells>
  <conditionalFormatting sqref="B2">
    <cfRule type="expression" dxfId="22" priority="35">
      <formula>LEN(B2)=0</formula>
    </cfRule>
    <cfRule type="cellIs" dxfId="21" priority="5" operator="equal">
      <formula>0</formula>
    </cfRule>
  </conditionalFormatting>
  <conditionalFormatting sqref="B3">
    <cfRule type="expression" dxfId="20" priority="34">
      <formula>LEN(B3)=0</formula>
    </cfRule>
    <cfRule type="cellIs" dxfId="19" priority="4" operator="equal">
      <formula>0</formula>
    </cfRule>
  </conditionalFormatting>
  <conditionalFormatting sqref="B4">
    <cfRule type="cellIs" dxfId="18" priority="33" operator="equal">
      <formula>"Sila Pilih"</formula>
    </cfRule>
  </conditionalFormatting>
  <conditionalFormatting sqref="B5">
    <cfRule type="cellIs" dxfId="17" priority="31" operator="equal">
      <formula>"Sila Pilih"</formula>
    </cfRule>
  </conditionalFormatting>
  <conditionalFormatting sqref="B6">
    <cfRule type="expression" dxfId="16" priority="30">
      <formula>LEN(B6)=0</formula>
    </cfRule>
    <cfRule type="cellIs" dxfId="15" priority="6" operator="equal">
      <formula>0</formula>
    </cfRule>
  </conditionalFormatting>
  <conditionalFormatting sqref="B7">
    <cfRule type="expression" dxfId="14" priority="29">
      <formula>LEN(B7)=0</formula>
    </cfRule>
  </conditionalFormatting>
  <conditionalFormatting sqref="B8">
    <cfRule type="expression" dxfId="13" priority="28">
      <formula>LEN(B8)=0</formula>
    </cfRule>
  </conditionalFormatting>
  <conditionalFormatting sqref="B9">
    <cfRule type="expression" dxfId="12" priority="27">
      <formula>LEN(B9)=0</formula>
    </cfRule>
  </conditionalFormatting>
  <conditionalFormatting sqref="B10">
    <cfRule type="expression" dxfId="11" priority="25">
      <formula>LEN(B10)=0</formula>
    </cfRule>
    <cfRule type="cellIs" dxfId="10" priority="3" operator="equal">
      <formula>0</formula>
    </cfRule>
  </conditionalFormatting>
  <conditionalFormatting sqref="B11">
    <cfRule type="cellIs" dxfId="9" priority="24" operator="equal">
      <formula>"Sila Pilih"</formula>
    </cfRule>
  </conditionalFormatting>
  <conditionalFormatting sqref="B13">
    <cfRule type="expression" dxfId="8" priority="17">
      <formula>LEN(B13)=0</formula>
    </cfRule>
    <cfRule type="cellIs" dxfId="7" priority="7" operator="equal">
      <formula>0</formula>
    </cfRule>
  </conditionalFormatting>
  <conditionalFormatting sqref="B16">
    <cfRule type="expression" dxfId="6" priority="12">
      <formula>LEN(B16)=0</formula>
    </cfRule>
    <cfRule type="cellIs" dxfId="5" priority="2" operator="equal">
      <formula>0</formula>
    </cfRule>
  </conditionalFormatting>
  <conditionalFormatting sqref="B19">
    <cfRule type="expression" dxfId="4" priority="11">
      <formula>LEN(B19)=0</formula>
    </cfRule>
    <cfRule type="cellIs" dxfId="3" priority="1" operator="equal">
      <formula>0</formula>
    </cfRule>
  </conditionalFormatting>
  <conditionalFormatting sqref="B14">
    <cfRule type="cellIs" dxfId="2" priority="10" operator="equal">
      <formula>0</formula>
    </cfRule>
  </conditionalFormatting>
  <conditionalFormatting sqref="B17">
    <cfRule type="cellIs" dxfId="1" priority="9" operator="equal">
      <formula>0</formula>
    </cfRule>
  </conditionalFormatting>
  <conditionalFormatting sqref="B20">
    <cfRule type="cellIs" dxfId="0" priority="8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1" xr:uid="{60694C38-E9CB-49EB-A849-D67BF3A01F36}">
      <formula1>"Sila Pilih, Serbuk, Cecair, Pil, Kapsul lembut, Krim/salap"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37"/>
  <sheetViews>
    <sheetView view="pageLayout" topLeftCell="A19" zoomScale="130" zoomScaleNormal="100" zoomScalePageLayoutView="130" workbookViewId="0">
      <selection activeCell="C4" sqref="C4:H4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58" t="s">
        <v>0</v>
      </c>
      <c r="B1" s="59"/>
      <c r="C1" s="59"/>
      <c r="D1" s="59"/>
      <c r="E1" s="59"/>
      <c r="F1" s="59"/>
      <c r="G1" s="59"/>
      <c r="H1" s="60"/>
    </row>
    <row r="2" spans="1:8" x14ac:dyDescent="0.25">
      <c r="A2" s="61" t="s">
        <v>1</v>
      </c>
      <c r="B2" s="62"/>
      <c r="C2" s="62"/>
      <c r="D2" s="62"/>
      <c r="E2" s="62"/>
      <c r="F2" s="62"/>
      <c r="G2" s="62"/>
      <c r="H2" s="63"/>
    </row>
    <row r="3" spans="1:8" ht="18.75" customHeight="1" x14ac:dyDescent="0.25">
      <c r="A3" s="66" t="s">
        <v>2</v>
      </c>
      <c r="B3" s="67"/>
      <c r="C3" s="74">
        <f>Form!B2</f>
        <v>0</v>
      </c>
      <c r="D3" s="74"/>
      <c r="E3" s="74"/>
      <c r="F3" s="74"/>
      <c r="G3" s="74"/>
      <c r="H3" s="74"/>
    </row>
    <row r="4" spans="1:8" ht="19.5" customHeight="1" x14ac:dyDescent="0.25">
      <c r="A4" s="66" t="s">
        <v>3</v>
      </c>
      <c r="B4" s="67"/>
      <c r="C4" s="83">
        <f>Form!B3</f>
        <v>0</v>
      </c>
      <c r="D4" s="83"/>
      <c r="E4" s="83"/>
      <c r="F4" s="83"/>
      <c r="G4" s="83"/>
      <c r="H4" s="83"/>
    </row>
    <row r="5" spans="1:8" x14ac:dyDescent="0.25">
      <c r="A5" s="68" t="s">
        <v>4</v>
      </c>
      <c r="B5" s="69"/>
      <c r="C5" s="75" t="s">
        <v>31</v>
      </c>
      <c r="D5" s="76"/>
      <c r="E5" s="76"/>
      <c r="F5" s="76"/>
      <c r="G5" s="76"/>
      <c r="H5" s="77"/>
    </row>
    <row r="6" spans="1:8" ht="31.5" customHeight="1" x14ac:dyDescent="0.25">
      <c r="A6" s="70" t="s">
        <v>11</v>
      </c>
      <c r="B6" s="71"/>
      <c r="C6" s="51" t="s">
        <v>32</v>
      </c>
      <c r="D6" s="52"/>
      <c r="E6" s="52"/>
      <c r="F6" s="52"/>
      <c r="G6" s="52"/>
      <c r="H6" s="53"/>
    </row>
    <row r="7" spans="1:8" ht="23.25" customHeight="1" x14ac:dyDescent="0.25">
      <c r="A7" s="66" t="s">
        <v>5</v>
      </c>
      <c r="B7" s="67"/>
      <c r="C7" s="78" t="str">
        <f>Form!B5</f>
        <v>Sila Pilih</v>
      </c>
      <c r="D7" s="78"/>
      <c r="E7" s="78"/>
      <c r="F7" s="78"/>
      <c r="G7" s="78"/>
      <c r="H7" s="78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20">
        <f>Form!B6</f>
        <v>0</v>
      </c>
    </row>
    <row r="11" spans="1:8" ht="24.75" customHeight="1" x14ac:dyDescent="0.25">
      <c r="A11" s="14" t="s">
        <v>24</v>
      </c>
      <c r="B11" s="15">
        <f>Form!B7</f>
        <v>0</v>
      </c>
      <c r="C11" s="38" t="s">
        <v>15</v>
      </c>
      <c r="D11" s="38"/>
    </row>
    <row r="12" spans="1:8" ht="13.5" customHeight="1" x14ac:dyDescent="0.25">
      <c r="A12" s="72" t="s">
        <v>23</v>
      </c>
      <c r="B12" s="64">
        <f>Form!B8</f>
        <v>0</v>
      </c>
      <c r="C12" s="38" t="s">
        <v>16</v>
      </c>
      <c r="D12" s="38"/>
    </row>
    <row r="13" spans="1:8" ht="11.25" customHeight="1" x14ac:dyDescent="0.25">
      <c r="A13" s="73"/>
      <c r="B13" s="65"/>
      <c r="C13" s="57" t="s">
        <v>17</v>
      </c>
      <c r="D13" s="57"/>
    </row>
    <row r="14" spans="1:8" ht="27" customHeight="1" x14ac:dyDescent="0.25">
      <c r="A14" s="16" t="s">
        <v>22</v>
      </c>
      <c r="B14" s="17">
        <f>Form!B9</f>
        <v>0</v>
      </c>
      <c r="C14" s="57"/>
      <c r="D14" s="57"/>
    </row>
    <row r="15" spans="1:8" ht="18.75" customHeight="1" x14ac:dyDescent="0.25">
      <c r="A15" s="49"/>
      <c r="B15" s="7"/>
      <c r="C15" s="36" t="s">
        <v>18</v>
      </c>
      <c r="D15" s="36"/>
      <c r="E15" s="36"/>
    </row>
    <row r="16" spans="1:8" ht="31.5" customHeight="1" x14ac:dyDescent="0.25">
      <c r="A16" s="35"/>
      <c r="B16" s="5"/>
      <c r="C16" s="56" t="s">
        <v>12</v>
      </c>
      <c r="D16" s="56"/>
      <c r="E16" s="56"/>
      <c r="F16" s="1" t="s">
        <v>25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5" t="s">
        <v>35</v>
      </c>
      <c r="B18" s="35"/>
      <c r="C18" s="35"/>
      <c r="D18" s="1"/>
      <c r="E18" s="1"/>
      <c r="F18" s="1"/>
      <c r="G18" s="1"/>
      <c r="H18" s="1"/>
    </row>
    <row r="19" spans="1:8" ht="22.5" customHeight="1" x14ac:dyDescent="0.25">
      <c r="A19" s="38" t="s">
        <v>36</v>
      </c>
      <c r="B19" s="38"/>
      <c r="C19" s="38"/>
      <c r="D19" s="38"/>
      <c r="E19" s="38"/>
      <c r="F19" s="38"/>
      <c r="G19" s="38"/>
      <c r="H19" s="38"/>
    </row>
    <row r="20" spans="1:8" ht="22.5" customHeight="1" x14ac:dyDescent="0.25">
      <c r="A20" s="45"/>
      <c r="B20" s="46"/>
      <c r="C20" s="47"/>
      <c r="D20" s="79" t="s">
        <v>26</v>
      </c>
      <c r="E20" s="80"/>
      <c r="F20" s="81">
        <f>Form!B13</f>
        <v>0</v>
      </c>
      <c r="G20" s="81"/>
      <c r="H20" s="82"/>
    </row>
    <row r="21" spans="1:8" ht="15" customHeight="1" x14ac:dyDescent="0.25">
      <c r="A21" s="48" t="s">
        <v>13</v>
      </c>
      <c r="B21" s="49"/>
      <c r="C21" s="50"/>
      <c r="D21" s="18" t="s">
        <v>20</v>
      </c>
      <c r="E21" s="8"/>
      <c r="F21" s="11"/>
      <c r="G21" s="11"/>
      <c r="H21" s="12"/>
    </row>
    <row r="22" spans="1:8" ht="30.75" customHeight="1" x14ac:dyDescent="0.25">
      <c r="A22" s="37"/>
      <c r="B22" s="38"/>
      <c r="C22" s="39"/>
      <c r="D22" s="13"/>
      <c r="E22" s="8"/>
      <c r="F22" s="11"/>
      <c r="G22" s="11"/>
      <c r="H22" s="12"/>
    </row>
    <row r="23" spans="1:8" x14ac:dyDescent="0.25">
      <c r="A23" s="37" t="s">
        <v>14</v>
      </c>
      <c r="B23" s="38"/>
      <c r="C23" s="39"/>
      <c r="D23" s="37" t="s">
        <v>10</v>
      </c>
      <c r="E23" s="38"/>
      <c r="F23" s="38"/>
      <c r="G23" s="11"/>
      <c r="H23" s="12"/>
    </row>
    <row r="24" spans="1:8" ht="15" customHeight="1" x14ac:dyDescent="0.25">
      <c r="A24" s="42" t="s">
        <v>8</v>
      </c>
      <c r="B24" s="43"/>
      <c r="C24" s="44"/>
      <c r="D24" s="40" t="s">
        <v>19</v>
      </c>
      <c r="E24" s="41"/>
      <c r="F24" s="41"/>
      <c r="G24" s="54" t="s">
        <v>21</v>
      </c>
      <c r="H24" s="55"/>
    </row>
    <row r="25" spans="1:8" ht="24" customHeight="1" x14ac:dyDescent="0.25">
      <c r="A25" s="45"/>
      <c r="B25" s="46"/>
      <c r="C25" s="47"/>
      <c r="D25" s="79" t="s">
        <v>27</v>
      </c>
      <c r="E25" s="80"/>
      <c r="F25" s="81">
        <f>Form!B16</f>
        <v>0</v>
      </c>
      <c r="G25" s="81"/>
      <c r="H25" s="82"/>
    </row>
    <row r="26" spans="1:8" ht="15" customHeight="1" x14ac:dyDescent="0.25">
      <c r="A26" s="48" t="s">
        <v>13</v>
      </c>
      <c r="B26" s="49"/>
      <c r="C26" s="50"/>
      <c r="D26" s="18" t="s">
        <v>20</v>
      </c>
      <c r="E26" s="8"/>
      <c r="F26" s="11"/>
      <c r="G26" s="11"/>
      <c r="H26" s="12"/>
    </row>
    <row r="27" spans="1:8" ht="30.75" customHeight="1" x14ac:dyDescent="0.25">
      <c r="A27" s="37"/>
      <c r="B27" s="38"/>
      <c r="C27" s="39"/>
      <c r="D27" s="13"/>
      <c r="E27" s="8"/>
      <c r="F27" s="11"/>
      <c r="G27" s="11"/>
      <c r="H27" s="12"/>
    </row>
    <row r="28" spans="1:8" x14ac:dyDescent="0.25">
      <c r="A28" s="37" t="s">
        <v>14</v>
      </c>
      <c r="B28" s="38"/>
      <c r="C28" s="39"/>
      <c r="D28" s="37" t="s">
        <v>10</v>
      </c>
      <c r="E28" s="38"/>
      <c r="F28" s="38"/>
      <c r="G28" s="11"/>
      <c r="H28" s="12"/>
    </row>
    <row r="29" spans="1:8" ht="18.75" customHeight="1" x14ac:dyDescent="0.25">
      <c r="A29" s="42" t="s">
        <v>8</v>
      </c>
      <c r="B29" s="43"/>
      <c r="C29" s="44"/>
      <c r="D29" s="42" t="s">
        <v>19</v>
      </c>
      <c r="E29" s="43"/>
      <c r="F29" s="43"/>
      <c r="G29" s="54" t="s">
        <v>21</v>
      </c>
      <c r="H29" s="55"/>
    </row>
    <row r="30" spans="1:8" ht="22.5" customHeight="1" x14ac:dyDescent="0.25">
      <c r="A30" s="45"/>
      <c r="B30" s="46"/>
      <c r="C30" s="47"/>
      <c r="D30" s="79" t="s">
        <v>28</v>
      </c>
      <c r="E30" s="80"/>
      <c r="F30" s="81">
        <f>Form!B19</f>
        <v>0</v>
      </c>
      <c r="G30" s="81"/>
      <c r="H30" s="82"/>
    </row>
    <row r="31" spans="1:8" ht="15" customHeight="1" x14ac:dyDescent="0.25">
      <c r="A31" s="48" t="s">
        <v>13</v>
      </c>
      <c r="B31" s="49"/>
      <c r="C31" s="50"/>
      <c r="D31" s="18" t="s">
        <v>20</v>
      </c>
      <c r="E31" s="8"/>
      <c r="F31" s="11"/>
      <c r="G31" s="11"/>
      <c r="H31" s="12"/>
    </row>
    <row r="32" spans="1:8" ht="30.75" customHeight="1" x14ac:dyDescent="0.25">
      <c r="A32" s="37"/>
      <c r="B32" s="38"/>
      <c r="C32" s="39"/>
      <c r="D32" s="13"/>
      <c r="E32" s="8"/>
      <c r="F32" s="11"/>
      <c r="G32" s="11"/>
      <c r="H32" s="12"/>
    </row>
    <row r="33" spans="1:8" ht="14.25" customHeight="1" x14ac:dyDescent="0.25">
      <c r="A33" s="37" t="s">
        <v>14</v>
      </c>
      <c r="B33" s="38"/>
      <c r="C33" s="39"/>
      <c r="D33" s="37" t="s">
        <v>10</v>
      </c>
      <c r="E33" s="38"/>
      <c r="F33" s="38"/>
      <c r="G33" s="11"/>
      <c r="H33" s="12"/>
    </row>
    <row r="34" spans="1:8" ht="18.75" customHeight="1" x14ac:dyDescent="0.25">
      <c r="A34" s="42" t="s">
        <v>8</v>
      </c>
      <c r="B34" s="43"/>
      <c r="C34" s="44"/>
      <c r="D34" s="42" t="s">
        <v>19</v>
      </c>
      <c r="E34" s="43"/>
      <c r="F34" s="43"/>
      <c r="G34" s="54" t="s">
        <v>21</v>
      </c>
      <c r="H34" s="55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52">
    <mergeCell ref="D30:E30"/>
    <mergeCell ref="F30:H30"/>
    <mergeCell ref="A26:C26"/>
    <mergeCell ref="D20:E20"/>
    <mergeCell ref="F20:H20"/>
    <mergeCell ref="D25:E25"/>
    <mergeCell ref="F25:H25"/>
    <mergeCell ref="G24:H24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342900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714375</xdr:colOff>
                    <xdr:row>18</xdr:row>
                    <xdr:rowOff>19050</xdr:rowOff>
                  </from>
                  <to>
                    <xdr:col>1</xdr:col>
                    <xdr:colOff>47625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352425</xdr:colOff>
                    <xdr:row>18</xdr:row>
                    <xdr:rowOff>19050</xdr:rowOff>
                  </from>
                  <to>
                    <xdr:col>1</xdr:col>
                    <xdr:colOff>657225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942975</xdr:colOff>
                    <xdr:row>18</xdr:row>
                    <xdr:rowOff>19050</xdr:rowOff>
                  </from>
                  <to>
                    <xdr:col>2</xdr:col>
                    <xdr:colOff>57150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133350</xdr:colOff>
                    <xdr:row>18</xdr:row>
                    <xdr:rowOff>19050</xdr:rowOff>
                  </from>
                  <to>
                    <xdr:col>2</xdr:col>
                    <xdr:colOff>438150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228600</xdr:colOff>
                    <xdr:row>18</xdr:row>
                    <xdr:rowOff>19050</xdr:rowOff>
                  </from>
                  <to>
                    <xdr:col>3</xdr:col>
                    <xdr:colOff>533400</xdr:colOff>
                    <xdr:row>18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2024-04-25T06:34:49Z</cp:lastPrinted>
  <dcterms:created xsi:type="dcterms:W3CDTF">2024-04-25T04:25:48Z</dcterms:created>
  <dcterms:modified xsi:type="dcterms:W3CDTF">2024-09-05T03:59:08Z</dcterms:modified>
</cp:coreProperties>
</file>