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201124\"/>
    </mc:Choice>
  </mc:AlternateContent>
  <xr:revisionPtr revIDLastSave="0" documentId="13_ncr:1_{AA76D58A-5872-47DD-AA54-91AB4CE493D7}" xr6:coauthVersionLast="47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3" i="2"/>
  <c r="B3" i="2"/>
  <c r="B2" i="2"/>
  <c r="B20" i="2" l="1"/>
  <c r="B19" i="2"/>
  <c r="B17" i="2"/>
  <c r="B14" i="2"/>
  <c r="B6" i="2"/>
  <c r="H11" i="2"/>
  <c r="G11" i="2"/>
  <c r="C7" i="1" l="1"/>
  <c r="B16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</calcChain>
</file>

<file path=xl/sharedStrings.xml><?xml version="1.0" encoding="utf-8"?>
<sst xmlns="http://schemas.openxmlformats.org/spreadsheetml/2006/main" count="83" uniqueCount="57">
  <si>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</si>
  <si>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</si>
  <si>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</si>
  <si>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</si>
  <si>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</si>
  <si>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</si>
  <si>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</si>
  <si>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</si>
  <si>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</si>
  <si>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</si>
  <si>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</si>
  <si>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</si>
  <si>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</si>
  <si>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</si>
  <si>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</si>
  <si>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</si>
  <si>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</si>
  <si>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</si>
  <si>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</si>
  <si>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</si>
  <si>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</si>
  <si>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</si>
  <si>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</si>
  <si>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</si>
  <si>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</si>
  <si>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</si>
  <si>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</si>
  <si>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</si>
  <si>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</si>
  <si>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</si>
  <si>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</si>
  <si>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</si>
  <si>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</si>
  <si>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</si>
  <si>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</si>
  <si>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</si>
  <si>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</si>
  <si>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</si>
  <si>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</si>
  <si>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</si>
  <si>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</si>
  <si>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</si>
  <si>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</si>
  <si>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</si>
  <si>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</si>
  <si>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</si>
  <si>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</si>
  <si>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</si>
  <si>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</si>
  <si>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</si>
  <si>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</si>
  <si>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Gerhadt 1</t>
  </si>
  <si>
    <t>PG 603S</t>
  </si>
  <si>
    <t>(16/11/2025)</t>
  </si>
  <si>
    <t xml:space="preserve"> (31/05/2028)</t>
  </si>
  <si>
    <t xml:space="preserve"> (03/11/2025)</t>
  </si>
  <si>
    <t>Cecair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</si>
</sst>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49" fontId="11" fillId="0" borderId="0" xfId="0" applyNumberFormat="1" applyFont="1"/>
    <xf numFmtId="49" fontId="0" fillId="0" borderId="17" xfId="0" applyNumberFormat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checked="Checked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211124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-16.357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16.335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-16.335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-16.347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LIQ%2020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4">
          <cell r="B4" t="str">
            <v>RB GH A &amp; B 201124</v>
          </cell>
        </row>
        <row r="5">
          <cell r="B5" t="str">
            <v>IQC LIQ BLK 201124</v>
          </cell>
          <cell r="F5">
            <v>-16.356999999999999</v>
          </cell>
        </row>
        <row r="6">
          <cell r="B6" t="str">
            <v>NA</v>
          </cell>
          <cell r="F6" t="str">
            <v>NA</v>
          </cell>
        </row>
        <row r="7">
          <cell r="B7" t="str">
            <v>NA</v>
          </cell>
          <cell r="F7" t="str">
            <v>NA</v>
          </cell>
        </row>
        <row r="26">
          <cell r="B26" t="str">
            <v>IQBAL NORDIYANA</v>
          </cell>
        </row>
        <row r="27">
          <cell r="B27">
            <v>45616</v>
          </cell>
        </row>
        <row r="29">
          <cell r="B29" t="str">
            <v>211124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tabSelected="1" workbookViewId="0">
      <selection activeCell="D14" sqref="D14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3" t="s">
        <v>1</v>
      </c>
      <c r="B1" s="34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thickBot="1" x14ac:dyDescent="0.3">
      <c r="A2" s="19" t="s">
        <v>2</v>
      </c>
      <c r="B2" s="15" t="str">
        <f>[1]FormGerhadt!$B$26</f>
        <v>IQBAL NORDIYANA</v>
      </c>
      <c r="D2" s="22"/>
      <c r="E2" s="22"/>
      <c r="F2" s="22"/>
      <c r="G2" s="22"/>
      <c r="H2" s="22"/>
      <c r="I2" s="22"/>
      <c r="J2" s="22"/>
      <c r="K2" s="22"/>
      <c r="L2" s="22"/>
      <c r="M2" s="21"/>
    </row>
    <row r="3" spans="1:13" ht="15.75" thickBot="1" x14ac:dyDescent="0.3">
      <c r="A3" s="20" t="s">
        <v>3</v>
      </c>
      <c r="B3" s="24">
        <f>[1]FormGerhadt!$B$27</f>
        <v>45616</v>
      </c>
      <c r="D3" s="22"/>
      <c r="E3" s="22"/>
      <c r="F3" s="22"/>
      <c r="G3" s="22"/>
      <c r="H3" s="22"/>
      <c r="I3" s="22"/>
      <c r="J3" s="22"/>
      <c r="K3" s="22"/>
      <c r="L3" s="22"/>
      <c r="M3" s="21"/>
    </row>
    <row r="4" spans="1:13" ht="15.75" thickBot="1" x14ac:dyDescent="0.3">
      <c r="A4" s="20" t="s">
        <v>4</v>
      </c>
      <c r="B4" s="17" t="s">
        <v>51</v>
      </c>
      <c r="D4" s="22" t="b">
        <f>IF(B4="Microwave", TRUE)</f>
        <v>0</v>
      </c>
      <c r="E4" s="22" t="b">
        <f>IF(B4="Gerhadt 1", TRUE)</f>
        <v>1</v>
      </c>
      <c r="F4" s="22" t="b">
        <f>IF(B4="Gerhadt 2", TRUE)</f>
        <v>0</v>
      </c>
      <c r="G4" s="22" t="str">
        <f>IF(E4=TRUE,"GH1","")</f>
        <v>GH1</v>
      </c>
      <c r="H4" s="22" t="str">
        <f>IF(F4=TRUE,"GH2","")</f>
        <v/>
      </c>
      <c r="I4" s="22" t="s">
        <v>33</v>
      </c>
      <c r="J4" s="22" t="b">
        <v>1</v>
      </c>
      <c r="K4" s="22"/>
      <c r="L4" s="22"/>
      <c r="M4" s="21"/>
    </row>
    <row r="5" spans="1:13" ht="15.75" thickBot="1" x14ac:dyDescent="0.3">
      <c r="A5" s="20" t="s">
        <v>5</v>
      </c>
      <c r="B5" s="17" t="s">
        <v>52</v>
      </c>
      <c r="D5" s="22"/>
      <c r="E5" s="22"/>
      <c r="F5" s="22"/>
      <c r="G5" s="22"/>
      <c r="H5" s="22"/>
      <c r="I5" s="22"/>
      <c r="J5" s="22"/>
      <c r="K5" s="22"/>
      <c r="L5" s="22"/>
      <c r="M5" s="21"/>
    </row>
    <row r="6" spans="1:13" ht="15.75" thickBot="1" x14ac:dyDescent="0.3">
      <c r="A6" s="20" t="s">
        <v>29</v>
      </c>
      <c r="B6" s="15" t="str">
        <f>[1]FormGerhadt!$B$4</f>
        <v>RB GH A &amp; B 201124</v>
      </c>
      <c r="M6" s="21"/>
    </row>
    <row r="7" spans="1:13" ht="15.75" thickBot="1" x14ac:dyDescent="0.3">
      <c r="A7" s="20" t="s">
        <v>24</v>
      </c>
      <c r="B7" s="28">
        <v>1123090</v>
      </c>
      <c r="D7" s="25">
        <v>1123090</v>
      </c>
      <c r="E7" s="26" t="s">
        <v>53</v>
      </c>
      <c r="M7" s="21"/>
    </row>
    <row r="8" spans="1:13" ht="15.75" thickBot="1" x14ac:dyDescent="0.3">
      <c r="A8" s="20" t="s">
        <v>30</v>
      </c>
      <c r="B8" s="28" t="s">
        <v>49</v>
      </c>
      <c r="D8" s="27" t="s">
        <v>49</v>
      </c>
      <c r="E8" s="26" t="s">
        <v>54</v>
      </c>
      <c r="M8" s="21"/>
    </row>
    <row r="9" spans="1:13" ht="15.75" thickBot="1" x14ac:dyDescent="0.3">
      <c r="A9" s="20" t="s">
        <v>22</v>
      </c>
      <c r="B9" s="28">
        <v>4122020</v>
      </c>
      <c r="D9" s="27">
        <v>4122020</v>
      </c>
      <c r="E9" s="26" t="s">
        <v>55</v>
      </c>
      <c r="M9" s="21"/>
    </row>
    <row r="10" spans="1:13" ht="15.75" thickBot="1" x14ac:dyDescent="0.3">
      <c r="A10" s="20" t="s">
        <v>48</v>
      </c>
      <c r="B10" s="30" t="str">
        <f>[1]FormGerhadt!$B$29</f>
        <v>211124</v>
      </c>
      <c r="C10" s="22"/>
      <c r="D10" s="22" t="s">
        <v>36</v>
      </c>
      <c r="E10" s="22" t="s">
        <v>37</v>
      </c>
      <c r="F10" s="22" t="s">
        <v>38</v>
      </c>
      <c r="G10" s="22" t="s">
        <v>39</v>
      </c>
      <c r="H10" s="22" t="s">
        <v>40</v>
      </c>
      <c r="I10" s="22"/>
      <c r="J10" s="22"/>
      <c r="M10" s="21"/>
    </row>
    <row r="11" spans="1:13" ht="15.75" thickBot="1" x14ac:dyDescent="0.3">
      <c r="A11" s="18" t="s">
        <v>50</v>
      </c>
      <c r="B11" s="17" t="s">
        <v>56</v>
      </c>
      <c r="C11" s="22"/>
      <c r="D11" s="22" t="b">
        <f>IF(B11="serbuk", TRUE)</f>
        <v>0</v>
      </c>
      <c r="E11" s="22" t="b">
        <f>IF(B11="cecair", TRUE)</f>
        <v>1</v>
      </c>
      <c r="F11" s="22" t="b">
        <f>IF(B11="pil", TRUE)</f>
        <v>0</v>
      </c>
      <c r="G11" s="22" t="b">
        <f>IF(B11="kapsul lembut", TRUE)</f>
        <v>0</v>
      </c>
      <c r="H11" s="22" t="b">
        <f>IF(B11="krim/salap", TRUE)</f>
        <v>0</v>
      </c>
      <c r="I11" s="22"/>
      <c r="J11" s="22"/>
      <c r="M11" s="21"/>
    </row>
    <row r="12" spans="1:13" ht="15.75" thickBot="1" x14ac:dyDescent="0.3">
      <c r="A12" s="31" t="s">
        <v>41</v>
      </c>
      <c r="B12" s="32"/>
      <c r="C12" s="22"/>
      <c r="D12" s="22"/>
      <c r="E12" s="22"/>
      <c r="F12" s="22"/>
      <c r="G12" s="22"/>
      <c r="H12" s="22"/>
      <c r="I12" s="22"/>
      <c r="J12" s="22"/>
      <c r="M12" s="21"/>
    </row>
    <row r="13" spans="1:13" ht="15.75" thickBot="1" x14ac:dyDescent="0.3">
      <c r="A13" s="19" t="s">
        <v>44</v>
      </c>
      <c r="B13" s="15" t="str">
        <f>[1]FormGerhadt!$B$5</f>
        <v>IQC LIQ BLK 201124</v>
      </c>
      <c r="C13" s="22"/>
      <c r="D13" s="22"/>
      <c r="E13" s="22"/>
      <c r="F13" s="22"/>
      <c r="G13" s="22"/>
      <c r="H13" s="22"/>
      <c r="I13" s="22"/>
      <c r="J13" s="22"/>
      <c r="M13" s="21"/>
    </row>
    <row r="14" spans="1:13" ht="15.75" thickBot="1" x14ac:dyDescent="0.3">
      <c r="A14" s="18" t="s">
        <v>47</v>
      </c>
      <c r="B14" s="23">
        <f>[1]FormGerhadt!$F$5</f>
        <v>-16.356999999999999</v>
      </c>
      <c r="C14" s="22"/>
      <c r="D14" s="29"/>
      <c r="E14" s="22"/>
      <c r="F14" s="22"/>
      <c r="G14" s="22"/>
      <c r="H14" s="22"/>
      <c r="I14" s="22"/>
      <c r="J14" s="22"/>
      <c r="M14" s="21"/>
    </row>
    <row r="15" spans="1:13" ht="15.75" thickBot="1" x14ac:dyDescent="0.3">
      <c r="A15" s="31" t="s">
        <v>42</v>
      </c>
      <c r="B15" s="32"/>
      <c r="C15" s="22"/>
      <c r="D15" s="22"/>
      <c r="E15" s="22"/>
      <c r="F15" s="22"/>
      <c r="G15" s="22"/>
      <c r="H15" s="22"/>
      <c r="I15" s="22"/>
      <c r="J15" s="22"/>
      <c r="M15" s="21"/>
    </row>
    <row r="16" spans="1:13" ht="15.75" thickBot="1" x14ac:dyDescent="0.3">
      <c r="A16" s="19" t="s">
        <v>43</v>
      </c>
      <c r="B16" s="15" t="str">
        <f>[1]FormGerhadt!$B$6</f>
        <v>NA</v>
      </c>
      <c r="C16" s="22"/>
      <c r="D16" s="22"/>
      <c r="E16" s="22"/>
      <c r="F16" s="22"/>
      <c r="G16" s="22"/>
      <c r="H16" s="22"/>
      <c r="I16" s="22"/>
      <c r="J16" s="22"/>
      <c r="M16" s="21"/>
    </row>
    <row r="17" spans="1:13" ht="15.75" thickBot="1" x14ac:dyDescent="0.3">
      <c r="A17" s="18" t="s">
        <v>47</v>
      </c>
      <c r="B17" s="23" t="str">
        <f>[1]FormGerhadt!$F$6</f>
        <v>NA</v>
      </c>
      <c r="C17" s="22"/>
      <c r="D17" s="22"/>
      <c r="E17" s="22"/>
      <c r="F17" s="22"/>
      <c r="G17" s="22"/>
      <c r="H17" s="22"/>
      <c r="I17" s="22"/>
      <c r="J17" s="22"/>
      <c r="M17" s="21"/>
    </row>
    <row r="18" spans="1:13" ht="15.75" thickBot="1" x14ac:dyDescent="0.3">
      <c r="A18" s="31" t="s">
        <v>45</v>
      </c>
      <c r="B18" s="32"/>
      <c r="C18" s="22"/>
      <c r="D18" s="22"/>
      <c r="E18" s="22"/>
      <c r="F18" s="22"/>
      <c r="G18" s="22"/>
      <c r="H18" s="22"/>
      <c r="I18" s="22"/>
      <c r="J18" s="22"/>
      <c r="M18" s="21"/>
    </row>
    <row r="19" spans="1:13" ht="15.75" thickBot="1" x14ac:dyDescent="0.3">
      <c r="A19" s="19" t="s">
        <v>46</v>
      </c>
      <c r="B19" s="15" t="str">
        <f>[1]FormGerhadt!$B$7</f>
        <v>NA</v>
      </c>
      <c r="C19" s="22"/>
      <c r="D19" s="22" t="s">
        <v>49</v>
      </c>
      <c r="E19" s="22"/>
      <c r="F19" s="22"/>
      <c r="G19" s="22"/>
      <c r="H19" s="22"/>
      <c r="I19" s="22"/>
      <c r="J19" s="22"/>
      <c r="M19" s="21"/>
    </row>
    <row r="20" spans="1:13" ht="15.75" thickBot="1" x14ac:dyDescent="0.3">
      <c r="A20" s="18" t="s">
        <v>47</v>
      </c>
      <c r="B20" s="23" t="str">
        <f>[1]FormGerhadt!$F$7</f>
        <v>NA</v>
      </c>
      <c r="C20" s="22"/>
      <c r="D20" s="22"/>
      <c r="E20" s="22"/>
      <c r="F20" s="22"/>
      <c r="G20" s="22"/>
      <c r="H20" s="22"/>
      <c r="I20" s="22"/>
      <c r="J20" s="22"/>
      <c r="K20" s="21"/>
      <c r="L20" s="21"/>
      <c r="M20" s="21"/>
    </row>
  </sheetData>
  <mergeCells count="4">
    <mergeCell ref="A18:B18"/>
    <mergeCell ref="A1:B1"/>
    <mergeCell ref="A12:B12"/>
    <mergeCell ref="A15:B15"/>
  </mergeCells>
  <conditionalFormatting sqref="B2:B3">
    <cfRule type="cellIs" dxfId="11" priority="4" operator="equal">
      <formula>0</formula>
    </cfRule>
    <cfRule type="expression" dxfId="10" priority="34">
      <formula>LEN(B2)=0</formula>
    </cfRule>
  </conditionalFormatting>
  <conditionalFormatting sqref="B4:B5">
    <cfRule type="cellIs" dxfId="9" priority="31" operator="equal">
      <formula>"Sila Pilih"</formula>
    </cfRule>
  </conditionalFormatting>
  <conditionalFormatting sqref="B6">
    <cfRule type="cellIs" dxfId="8" priority="6" operator="equal">
      <formula>0</formula>
    </cfRule>
  </conditionalFormatting>
  <conditionalFormatting sqref="B6:B9">
    <cfRule type="expression" dxfId="7" priority="25">
      <formula>LEN(B6)=0</formula>
    </cfRule>
  </conditionalFormatting>
  <conditionalFormatting sqref="B11">
    <cfRule type="cellIs" dxfId="6" priority="24" operator="equal">
      <formula>"Sila Pilih"</formula>
    </cfRule>
  </conditionalFormatting>
  <conditionalFormatting sqref="B13">
    <cfRule type="expression" dxfId="5" priority="17">
      <formula>LEN(B13)=0</formula>
    </cfRule>
  </conditionalFormatting>
  <conditionalFormatting sqref="B13:B14">
    <cfRule type="cellIs" dxfId="4" priority="7" operator="equal">
      <formula>0</formula>
    </cfRule>
  </conditionalFormatting>
  <conditionalFormatting sqref="B16">
    <cfRule type="expression" dxfId="3" priority="12">
      <formula>LEN(B16)=0</formula>
    </cfRule>
  </conditionalFormatting>
  <conditionalFormatting sqref="B16:B17">
    <cfRule type="cellIs" dxfId="2" priority="2" operator="equal">
      <formula>0</formula>
    </cfRule>
  </conditionalFormatting>
  <conditionalFormatting sqref="B19">
    <cfRule type="expression" dxfId="1" priority="11">
      <formula>LEN(B19)=0</formula>
    </cfRule>
  </conditionalFormatting>
  <conditionalFormatting sqref="B19:B20">
    <cfRule type="cellIs" dxfId="0" priority="1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view="pageLayout" zoomScale="130" zoomScaleNormal="100" zoomScalePageLayoutView="130" workbookViewId="0">
      <selection activeCell="F27" sqref="F2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6" t="s">
        <v>0</v>
      </c>
      <c r="B1" s="57"/>
      <c r="C1" s="57"/>
      <c r="D1" s="57"/>
      <c r="E1" s="57"/>
      <c r="F1" s="57"/>
      <c r="G1" s="57"/>
      <c r="H1" s="58"/>
    </row>
    <row r="2" spans="1:8" x14ac:dyDescent="0.25">
      <c r="A2" s="59" t="s">
        <v>1</v>
      </c>
      <c r="B2" s="60"/>
      <c r="C2" s="60"/>
      <c r="D2" s="60"/>
      <c r="E2" s="60"/>
      <c r="F2" s="60"/>
      <c r="G2" s="60"/>
      <c r="H2" s="61"/>
    </row>
    <row r="3" spans="1:8" ht="18.75" customHeight="1" x14ac:dyDescent="0.25">
      <c r="A3" s="64" t="s">
        <v>2</v>
      </c>
      <c r="B3" s="65"/>
      <c r="C3" s="72" t="str">
        <f>Form!B2</f>
        <v>IQBAL NORDIYANA</v>
      </c>
      <c r="D3" s="72"/>
      <c r="E3" s="72"/>
      <c r="F3" s="72"/>
      <c r="G3" s="72"/>
      <c r="H3" s="72"/>
    </row>
    <row r="4" spans="1:8" ht="19.5" customHeight="1" x14ac:dyDescent="0.25">
      <c r="A4" s="64" t="s">
        <v>3</v>
      </c>
      <c r="B4" s="65"/>
      <c r="C4" s="73">
        <f>Form!B3</f>
        <v>45616</v>
      </c>
      <c r="D4" s="73"/>
      <c r="E4" s="73"/>
      <c r="F4" s="73"/>
      <c r="G4" s="73"/>
      <c r="H4" s="73"/>
    </row>
    <row r="5" spans="1:8" x14ac:dyDescent="0.25">
      <c r="A5" s="66" t="s">
        <v>4</v>
      </c>
      <c r="B5" s="67"/>
      <c r="C5" s="74" t="s">
        <v>31</v>
      </c>
      <c r="D5" s="75"/>
      <c r="E5" s="75"/>
      <c r="F5" s="75"/>
      <c r="G5" s="75"/>
      <c r="H5" s="76"/>
    </row>
    <row r="6" spans="1:8" ht="31.5" customHeight="1" x14ac:dyDescent="0.25">
      <c r="A6" s="68" t="s">
        <v>11</v>
      </c>
      <c r="B6" s="69"/>
      <c r="C6" s="49" t="s">
        <v>32</v>
      </c>
      <c r="D6" s="50"/>
      <c r="E6" s="50"/>
      <c r="F6" s="50"/>
      <c r="G6" s="50"/>
      <c r="H6" s="51"/>
    </row>
    <row r="7" spans="1:8" ht="23.25" customHeight="1" x14ac:dyDescent="0.25">
      <c r="A7" s="64" t="s">
        <v>5</v>
      </c>
      <c r="B7" s="65"/>
      <c r="C7" s="77" t="str">
        <f>Form!B5</f>
        <v>PG 603S</v>
      </c>
      <c r="D7" s="77"/>
      <c r="E7" s="77"/>
      <c r="F7" s="77"/>
      <c r="G7" s="77"/>
      <c r="H7" s="7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GH A &amp; B 201124</v>
      </c>
    </row>
    <row r="11" spans="1:8" ht="24.75" customHeight="1" x14ac:dyDescent="0.25">
      <c r="A11" s="10" t="s">
        <v>24</v>
      </c>
      <c r="B11" s="11">
        <f>Form!B7</f>
        <v>1123090</v>
      </c>
      <c r="C11" s="36" t="s">
        <v>15</v>
      </c>
      <c r="D11" s="36"/>
    </row>
    <row r="12" spans="1:8" ht="13.5" customHeight="1" x14ac:dyDescent="0.25">
      <c r="A12" s="70" t="s">
        <v>23</v>
      </c>
      <c r="B12" s="62" t="str">
        <f>Form!B8</f>
        <v>K55266610321</v>
      </c>
      <c r="C12" s="36" t="s">
        <v>16</v>
      </c>
      <c r="D12" s="36"/>
    </row>
    <row r="13" spans="1:8" ht="11.25" customHeight="1" x14ac:dyDescent="0.25">
      <c r="A13" s="71"/>
      <c r="B13" s="63"/>
      <c r="C13" s="55" t="s">
        <v>17</v>
      </c>
      <c r="D13" s="55"/>
    </row>
    <row r="14" spans="1:8" ht="27" customHeight="1" x14ac:dyDescent="0.25">
      <c r="A14" s="12" t="s">
        <v>22</v>
      </c>
      <c r="B14" s="13">
        <f>Form!B9</f>
        <v>4122020</v>
      </c>
      <c r="C14" s="55"/>
      <c r="D14" s="55"/>
    </row>
    <row r="15" spans="1:8" ht="18.75" customHeight="1" x14ac:dyDescent="0.25">
      <c r="A15" s="35"/>
      <c r="B15" s="5"/>
      <c r="C15" s="36" t="s">
        <v>18</v>
      </c>
      <c r="D15" s="36"/>
      <c r="E15" s="36"/>
    </row>
    <row r="16" spans="1:8" ht="31.5" customHeight="1" x14ac:dyDescent="0.25">
      <c r="A16" s="35"/>
      <c r="B16" s="5"/>
      <c r="C16" s="54" t="s">
        <v>12</v>
      </c>
      <c r="D16" s="54"/>
      <c r="E16" s="54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5" t="s">
        <v>34</v>
      </c>
      <c r="B18" s="35"/>
      <c r="C18" s="35"/>
      <c r="D18" s="1"/>
      <c r="E18" s="1"/>
      <c r="F18" s="1"/>
      <c r="G18" s="1"/>
      <c r="H18" s="1"/>
    </row>
    <row r="19" spans="1:8" ht="22.5" customHeight="1" x14ac:dyDescent="0.25">
      <c r="A19" s="36" t="s">
        <v>35</v>
      </c>
      <c r="B19" s="36"/>
      <c r="C19" s="36"/>
      <c r="D19" s="36"/>
      <c r="E19" s="36"/>
      <c r="F19" s="36"/>
      <c r="G19" s="36"/>
      <c r="H19" s="36"/>
    </row>
    <row r="20" spans="1:8" ht="22.5" customHeight="1" x14ac:dyDescent="0.25">
      <c r="A20" s="44"/>
      <c r="B20" s="45"/>
      <c r="C20" s="46"/>
      <c r="D20" s="78" t="s">
        <v>26</v>
      </c>
      <c r="E20" s="79"/>
      <c r="F20" s="79" t="str">
        <f>Form!B13</f>
        <v>IQC LIQ BLK 201124</v>
      </c>
      <c r="G20" s="79"/>
      <c r="H20" s="80"/>
    </row>
    <row r="21" spans="1:8" ht="15" customHeight="1" x14ac:dyDescent="0.25">
      <c r="A21" s="47" t="s">
        <v>13</v>
      </c>
      <c r="B21" s="35"/>
      <c r="C21" s="48"/>
      <c r="D21" s="14" t="s">
        <v>20</v>
      </c>
      <c r="E21" s="6"/>
      <c r="F21" s="1"/>
      <c r="G21" s="1"/>
      <c r="H21" s="8"/>
    </row>
    <row r="22" spans="1:8" ht="30.75" customHeight="1" x14ac:dyDescent="0.25">
      <c r="A22" s="37"/>
      <c r="B22" s="36"/>
      <c r="C22" s="38"/>
      <c r="D22" s="9"/>
      <c r="E22" s="6"/>
      <c r="F22" s="1"/>
      <c r="G22" s="1"/>
      <c r="H22" s="8"/>
    </row>
    <row r="23" spans="1:8" x14ac:dyDescent="0.25">
      <c r="A23" s="37" t="s">
        <v>14</v>
      </c>
      <c r="B23" s="36"/>
      <c r="C23" s="38"/>
      <c r="D23" s="37" t="s">
        <v>10</v>
      </c>
      <c r="E23" s="36"/>
      <c r="F23" s="36"/>
      <c r="G23" s="1"/>
      <c r="H23" s="8"/>
    </row>
    <row r="24" spans="1:8" ht="15" customHeight="1" x14ac:dyDescent="0.25">
      <c r="A24" s="41" t="s">
        <v>8</v>
      </c>
      <c r="B24" s="42"/>
      <c r="C24" s="43"/>
      <c r="D24" s="39" t="s">
        <v>19</v>
      </c>
      <c r="E24" s="40"/>
      <c r="F24" s="40"/>
      <c r="G24" s="52" t="s">
        <v>21</v>
      </c>
      <c r="H24" s="53"/>
    </row>
    <row r="25" spans="1:8" ht="24" customHeight="1" x14ac:dyDescent="0.25">
      <c r="A25" s="44"/>
      <c r="B25" s="45"/>
      <c r="C25" s="46"/>
      <c r="D25" s="78" t="s">
        <v>27</v>
      </c>
      <c r="E25" s="79"/>
      <c r="F25" s="79" t="str">
        <f>Form!B16</f>
        <v>NA</v>
      </c>
      <c r="G25" s="79"/>
      <c r="H25" s="80"/>
    </row>
    <row r="26" spans="1:8" ht="15" customHeight="1" x14ac:dyDescent="0.25">
      <c r="A26" s="47" t="s">
        <v>13</v>
      </c>
      <c r="B26" s="35"/>
      <c r="C26" s="48"/>
      <c r="D26" s="14" t="s">
        <v>20</v>
      </c>
      <c r="E26" s="6"/>
      <c r="F26" s="1"/>
      <c r="G26" s="1"/>
      <c r="H26" s="8"/>
    </row>
    <row r="27" spans="1:8" ht="30.75" customHeight="1" x14ac:dyDescent="0.25">
      <c r="A27" s="37"/>
      <c r="B27" s="36"/>
      <c r="C27" s="38"/>
      <c r="D27" s="9"/>
      <c r="E27" s="6"/>
      <c r="F27" s="1"/>
      <c r="G27" s="1"/>
      <c r="H27" s="8"/>
    </row>
    <row r="28" spans="1:8" x14ac:dyDescent="0.25">
      <c r="A28" s="37" t="s">
        <v>14</v>
      </c>
      <c r="B28" s="36"/>
      <c r="C28" s="38"/>
      <c r="D28" s="37" t="s">
        <v>10</v>
      </c>
      <c r="E28" s="36"/>
      <c r="F28" s="36"/>
      <c r="G28" s="1"/>
      <c r="H28" s="8"/>
    </row>
    <row r="29" spans="1:8" ht="18.75" customHeight="1" x14ac:dyDescent="0.25">
      <c r="A29" s="41" t="s">
        <v>8</v>
      </c>
      <c r="B29" s="42"/>
      <c r="C29" s="43"/>
      <c r="D29" s="41" t="s">
        <v>19</v>
      </c>
      <c r="E29" s="42"/>
      <c r="F29" s="42"/>
      <c r="G29" s="52" t="s">
        <v>21</v>
      </c>
      <c r="H29" s="53"/>
    </row>
    <row r="30" spans="1:8" ht="22.5" customHeight="1" x14ac:dyDescent="0.25">
      <c r="A30" s="44"/>
      <c r="B30" s="45"/>
      <c r="C30" s="46"/>
      <c r="D30" s="78" t="s">
        <v>28</v>
      </c>
      <c r="E30" s="79"/>
      <c r="F30" s="79" t="str">
        <f>Form!B19</f>
        <v>NA</v>
      </c>
      <c r="G30" s="79"/>
      <c r="H30" s="80"/>
    </row>
    <row r="31" spans="1:8" ht="15" customHeight="1" x14ac:dyDescent="0.25">
      <c r="A31" s="47" t="s">
        <v>13</v>
      </c>
      <c r="B31" s="35"/>
      <c r="C31" s="48"/>
      <c r="D31" s="14" t="s">
        <v>20</v>
      </c>
      <c r="E31" s="6"/>
      <c r="F31" s="1"/>
      <c r="G31" s="1"/>
      <c r="H31" s="8"/>
    </row>
    <row r="32" spans="1:8" ht="30.75" customHeight="1" x14ac:dyDescent="0.25">
      <c r="A32" s="37"/>
      <c r="B32" s="36"/>
      <c r="C32" s="38"/>
      <c r="D32" s="9"/>
      <c r="E32" s="6"/>
      <c r="F32" s="1"/>
      <c r="G32" s="1"/>
      <c r="H32" s="8"/>
    </row>
    <row r="33" spans="1:8" ht="14.25" customHeight="1" x14ac:dyDescent="0.25">
      <c r="A33" s="37" t="s">
        <v>14</v>
      </c>
      <c r="B33" s="36"/>
      <c r="C33" s="38"/>
      <c r="D33" s="37" t="s">
        <v>10</v>
      </c>
      <c r="E33" s="36"/>
      <c r="F33" s="36"/>
      <c r="G33" s="1"/>
      <c r="H33" s="8"/>
    </row>
    <row r="34" spans="1:8" ht="18.75" customHeight="1" x14ac:dyDescent="0.25">
      <c r="A34" s="41" t="s">
        <v>8</v>
      </c>
      <c r="B34" s="42"/>
      <c r="C34" s="43"/>
      <c r="D34" s="41" t="s">
        <v>19</v>
      </c>
      <c r="E34" s="42"/>
      <c r="F34" s="42"/>
      <c r="G34" s="52" t="s">
        <v>21</v>
      </c>
      <c r="H34" s="53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2024-04-25T06:34:49Z</cp:lastPrinted>
  <dcterms:created xsi:type="dcterms:W3CDTF">2024-04-25T04:25:48Z</dcterms:created>
  <dcterms:modified xsi:type="dcterms:W3CDTF">2024-11-21T03:30:34Z</dcterms:modified>
</cp:coreProperties>
</file>