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JOE-PC\Users\Gunasama\Documents\DIYANA\DIGESTION\SPL DIGEST\211024 OINT MU\"/>
    </mc:Choice>
  </mc:AlternateContent>
  <xr:revisionPtr revIDLastSave="0" documentId="8_{92385FDC-1813-4ED0-BE55-71693EF294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K10" i="4"/>
  <c r="E10" i="4"/>
  <c r="K9" i="4"/>
  <c r="E9" i="4"/>
  <c r="K8" i="4"/>
  <c r="E8" i="4"/>
  <c r="K7" i="4"/>
  <c r="E7" i="4"/>
  <c r="K6" i="4"/>
  <c r="E6" i="4"/>
  <c r="K5" i="4"/>
  <c r="E5" i="4"/>
  <c r="K4" i="4"/>
  <c r="E4" i="4"/>
  <c r="K3" i="4"/>
  <c r="E3" i="4"/>
  <c r="K2" i="4"/>
  <c r="E2" i="4"/>
  <c r="G9" i="3" l="1"/>
  <c r="G8" i="3"/>
  <c r="G7" i="3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<sst xmlns="http://schemas.openxmlformats.org/spreadsheetml/2006/main" count="148" uniqueCount="83">
  <si>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</si>
  <si>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</si>
  <si>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</si>
  <si>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</si>
  <si>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</si>
  <si>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</si>
  <si>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</si>
  <si>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</si>
  <si>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</si>
  <si>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</si>
  <si>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</si>
  <si>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</si>
  <si>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</si>
  <si>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</si>
  <si>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</si>
  <si>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</si>
  <si>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</si>
  <si>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</si>
  <si>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</si>
  <si>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</si>
  <si>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</si>
  <si>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</si>
  <si>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</si>
  <si>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</si>
  <si>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</si>
  <si>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</si>
  <si>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</si>
  <si>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</si>
  <si>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</si>
  <si>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</si>
  <si>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</si>
  <si>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</si>
  <si>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</si>
  <si>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</si>
  <si>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</si>
  <si>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</si>
  <si>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</si>
  <si>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</si>
  <si>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</si>
  <si>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</si>
  <si>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</si>
  <si>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</si>
  <si>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</si>
  <si>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</si>
  <si>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</si>
  <si>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</si>
  <si>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</si>
  <si>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</si>
  <si>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 xml:space="preserve">                      IQC POW 040424</t>
  </si>
  <si>
    <t xml:space="preserve">NURAIN    NORDIYANA </t>
  </si>
  <si>
    <t>SERBUK</t>
  </si>
  <si>
    <t>NO SAMPEL</t>
  </si>
  <si>
    <t>BERAT BERSIH</t>
  </si>
  <si>
    <t xml:space="preserve">       GH 1 / GH 2        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</si>
  <si>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040424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</si>
  <si>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040424</t>
    </r>
  </si>
  <si>
    <t>RB POW</t>
  </si>
  <si>
    <t>IQC POW BLK</t>
  </si>
  <si>
    <t>IQC POW A</t>
  </si>
  <si>
    <t>IQC POW B</t>
  </si>
  <si>
    <t xml:space="preserve">                       HNO3               H2O2                 HCl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</si>
  <si>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T1  /  T4    </t>
    </r>
  </si>
  <si>
    <r>
      <rPr>
        <sz val="9"/>
        <rFont val="Segoe UI Symbol"/>
        <family val="2"/>
      </rPr>
      <t>☑</t>
    </r>
    <r>
      <rPr>
        <b/>
        <sz val="11"/>
        <rFont val="Times New Roman"/>
        <family val="1"/>
      </rPr>
      <t xml:space="preserve"> KAEDAH F:</t>
    </r>
    <r>
      <rPr>
        <sz val="11"/>
        <rFont val="Times New Roman"/>
        <family val="1"/>
      </rPr>
      <t xml:space="preserve"> Gerhardt Trace Metal Digestor  </t>
    </r>
  </si>
  <si>
    <t>BERAT SAMPEL</t>
  </si>
  <si>
    <t>RB GH A 280524</t>
  </si>
  <si>
    <t>RB GH B 280524</t>
  </si>
  <si>
    <t>IQC LIQ BLK 280524</t>
  </si>
  <si>
    <t>IQC LIQ A 280524</t>
  </si>
  <si>
    <t>IQC LIQ B 280524</t>
  </si>
  <si>
    <t>IQC PIL BLK 280524</t>
  </si>
  <si>
    <t>IQC PIL A 280524</t>
  </si>
  <si>
    <t>IQC PIL B 280524</t>
  </si>
  <si>
    <t>IQC SCAP BLK 280524</t>
  </si>
  <si>
    <t>IQC SCAP A 280524</t>
  </si>
  <si>
    <t>IQCSCAP B 280524</t>
  </si>
  <si>
    <r>
      <t xml:space="preserve"> Mix Std ID: TRAD </t>
    </r>
    <r>
      <rPr>
        <u/>
        <sz val="10"/>
        <color rgb="FF000000"/>
        <rFont val="Times New Roman"/>
        <family val="1"/>
      </rPr>
      <t xml:space="preserve">   221024  </t>
    </r>
  </si>
  <si>
    <t>NASOHA        21/10/2024</t>
  </si>
  <si>
    <t>NA</t>
  </si>
  <si>
    <t>OINTMENT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</si>
  <si>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1 211024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</si>
  <si>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OINT 211024</t>
  </si>
  <si>
    <t xml:space="preserve">  IQBAL     NORDIYANA  </t>
  </si>
  <si>
    <t>IQC OINT 2 211024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</si>
</sst>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9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11" fillId="0" borderId="29" xfId="0" applyFont="1" applyBorder="1" applyAlignment="1">
      <alignment horizontal="center" vertical="center" wrapText="1"/>
    </xf>
    <xf numFmtId="167" fontId="10" fillId="0" borderId="29" xfId="0" applyNumberFormat="1" applyFon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0" fontId="18" fillId="0" borderId="26" xfId="0" applyFont="1" applyBorder="1" applyAlignment="1">
      <alignment horizontal="left"/>
    </xf>
    <xf numFmtId="168" fontId="11" fillId="0" borderId="27" xfId="0" applyNumberFormat="1" applyFont="1" applyBorder="1" applyAlignment="1">
      <alignment horizontal="left" vertical="center" indent="2"/>
    </xf>
    <xf numFmtId="168" fontId="11" fillId="0" borderId="28" xfId="0" applyNumberFormat="1" applyFont="1" applyBorder="1" applyAlignment="1">
      <alignment horizontal="left" vertical="center" indent="2"/>
    </xf>
    <xf numFmtId="168" fontId="11" fillId="0" borderId="26" xfId="0" applyNumberFormat="1" applyFont="1" applyBorder="1" applyAlignment="1">
      <alignment horizontal="center" vertical="center"/>
    </xf>
    <xf numFmtId="167" fontId="12" fillId="0" borderId="27" xfId="0" applyNumberFormat="1" applyFont="1" applyBorder="1" applyAlignment="1">
      <alignment horizontal="center" vertical="center" wrapText="1"/>
    </xf>
    <xf numFmtId="167" fontId="12" fillId="0" borderId="28" xfId="0" applyNumberFormat="1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2" y="923328"/>
              <a:chExt cx="2078177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6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76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3" y="897178"/>
              <a:ext cx="1592892" cy="346787"/>
              <a:chOff x="5019300" y="923328"/>
              <a:chExt cx="2078188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0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5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657225</xdr:colOff>
      <xdr:row>16</xdr:row>
      <xdr:rowOff>47625</xdr:rowOff>
    </xdr:from>
    <xdr:to>
      <xdr:col>8</xdr:col>
      <xdr:colOff>895350</xdr:colOff>
      <xdr:row>16</xdr:row>
      <xdr:rowOff>219075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210300" y="4772025"/>
          <a:ext cx="238125" cy="1714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142875</xdr:colOff>
      <xdr:row>21</xdr:row>
      <xdr:rowOff>47626</xdr:rowOff>
    </xdr:from>
    <xdr:to>
      <xdr:col>6</xdr:col>
      <xdr:colOff>257175</xdr:colOff>
      <xdr:row>22</xdr:row>
      <xdr:rowOff>19051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29000" y="5962651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285750</xdr:colOff>
      <xdr:row>26</xdr:row>
      <xdr:rowOff>257175</xdr:rowOff>
    </xdr:from>
    <xdr:to>
      <xdr:col>8</xdr:col>
      <xdr:colOff>476250</xdr:colOff>
      <xdr:row>26</xdr:row>
      <xdr:rowOff>495300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838825" y="790575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view="pageLayout" zoomScaleNormal="100" workbookViewId="0">
      <selection activeCell="G21" sqref="G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2"/>
    </row>
    <row r="2" spans="1:8" ht="18.95" customHeight="1" x14ac:dyDescent="0.2">
      <c r="A2" s="53" t="s">
        <v>1</v>
      </c>
      <c r="B2" s="54"/>
      <c r="C2" s="55"/>
      <c r="D2" s="56"/>
      <c r="E2" s="56"/>
      <c r="F2" s="56"/>
      <c r="G2" s="56"/>
      <c r="H2" s="57"/>
    </row>
    <row r="3" spans="1:8" ht="24" customHeight="1" x14ac:dyDescent="0.2">
      <c r="A3" s="58" t="s">
        <v>2</v>
      </c>
      <c r="B3" s="59"/>
      <c r="C3" s="60"/>
      <c r="D3" s="61" t="s">
        <v>50</v>
      </c>
      <c r="E3" s="62"/>
      <c r="F3" s="62"/>
      <c r="G3" s="62"/>
      <c r="H3" s="63"/>
    </row>
    <row r="4" spans="1:8" ht="19.899999999999999" customHeight="1" x14ac:dyDescent="0.2">
      <c r="A4" s="103" t="s">
        <v>54</v>
      </c>
      <c r="B4" s="104"/>
      <c r="C4" s="104"/>
      <c r="D4" s="104"/>
      <c r="E4" s="104"/>
      <c r="F4" s="48" t="s">
        <v>44</v>
      </c>
      <c r="G4" s="48"/>
      <c r="H4" s="49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6" t="s">
        <v>55</v>
      </c>
      <c r="H5" s="67"/>
    </row>
    <row r="6" spans="1:8" ht="25.5" customHeight="1" x14ac:dyDescent="0.2">
      <c r="A6" s="119" t="s">
        <v>3</v>
      </c>
      <c r="B6" s="120"/>
      <c r="C6" s="120"/>
      <c r="D6" s="120"/>
      <c r="E6" s="121"/>
      <c r="F6" s="3" t="s">
        <v>10</v>
      </c>
      <c r="G6" s="41" t="s">
        <v>11</v>
      </c>
      <c r="H6" s="42"/>
    </row>
    <row r="7" spans="1:8" ht="21" customHeight="1" x14ac:dyDescent="0.2">
      <c r="A7" s="115" t="s">
        <v>4</v>
      </c>
      <c r="B7" s="116"/>
      <c r="C7" s="45"/>
      <c r="D7" s="46"/>
      <c r="E7" s="47"/>
      <c r="F7" s="30">
        <v>0.501</v>
      </c>
      <c r="G7" s="64">
        <f>61.95-11.812</f>
        <v>50.138000000000005</v>
      </c>
      <c r="H7" s="65"/>
    </row>
    <row r="8" spans="1:8" ht="21" customHeight="1" x14ac:dyDescent="0.2">
      <c r="A8" s="115" t="s">
        <v>5</v>
      </c>
      <c r="B8" s="116"/>
      <c r="C8" s="122" t="s">
        <v>48</v>
      </c>
      <c r="D8" s="123"/>
      <c r="E8" s="124"/>
      <c r="F8" s="30">
        <v>0.502</v>
      </c>
      <c r="G8" s="64">
        <f>61.903-11.782</f>
        <v>50.120999999999995</v>
      </c>
      <c r="H8" s="65"/>
    </row>
    <row r="9" spans="1:8" ht="20.100000000000001" customHeight="1" x14ac:dyDescent="0.2">
      <c r="A9" s="115" t="s">
        <v>6</v>
      </c>
      <c r="B9" s="116"/>
      <c r="C9" s="45"/>
      <c r="D9" s="46"/>
      <c r="E9" s="47"/>
      <c r="F9" s="30">
        <v>0.502</v>
      </c>
      <c r="G9" s="64">
        <f>61.97-11.786</f>
        <v>50.183999999999997</v>
      </c>
      <c r="H9" s="65"/>
    </row>
    <row r="10" spans="1:8" ht="48.75" customHeight="1" x14ac:dyDescent="0.2">
      <c r="A10" s="117"/>
      <c r="B10" s="97" t="s">
        <v>7</v>
      </c>
      <c r="C10" s="98"/>
      <c r="D10" s="98"/>
      <c r="E10" s="99"/>
      <c r="F10" s="41" t="s">
        <v>47</v>
      </c>
      <c r="G10" s="107"/>
      <c r="H10" s="108"/>
    </row>
    <row r="11" spans="1:8" ht="20.25" customHeight="1" x14ac:dyDescent="0.2">
      <c r="A11" s="118"/>
      <c r="B11" s="100"/>
      <c r="C11" s="101"/>
      <c r="D11" s="101"/>
      <c r="E11" s="102"/>
      <c r="F11" s="7" t="s">
        <v>5</v>
      </c>
      <c r="G11" s="41" t="s">
        <v>20</v>
      </c>
      <c r="H11" s="42"/>
    </row>
    <row r="12" spans="1:8" ht="21.75" customHeight="1" x14ac:dyDescent="0.2">
      <c r="A12" s="8" t="s">
        <v>12</v>
      </c>
      <c r="B12" s="109">
        <v>2.5</v>
      </c>
      <c r="C12" s="110"/>
      <c r="D12" s="110"/>
      <c r="E12" s="111"/>
      <c r="F12" s="6">
        <f>B12/F8</f>
        <v>4.9800796812749004</v>
      </c>
      <c r="G12" s="43">
        <f>B12/F9</f>
        <v>4.9800796812749004</v>
      </c>
      <c r="H12" s="44"/>
    </row>
    <row r="13" spans="1:8" ht="21.95" customHeight="1" x14ac:dyDescent="0.2">
      <c r="A13" s="8" t="s">
        <v>13</v>
      </c>
      <c r="B13" s="94">
        <v>0.25</v>
      </c>
      <c r="C13" s="95"/>
      <c r="D13" s="95"/>
      <c r="E13" s="96"/>
      <c r="F13" s="6">
        <f>B13/F8</f>
        <v>0.49800796812749004</v>
      </c>
      <c r="G13" s="43">
        <f>B13/F9</f>
        <v>0.49800796812749004</v>
      </c>
      <c r="H13" s="44"/>
    </row>
    <row r="14" spans="1:8" ht="21.95" customHeight="1" x14ac:dyDescent="0.2">
      <c r="A14" s="8" t="s">
        <v>14</v>
      </c>
      <c r="B14" s="112">
        <v>5</v>
      </c>
      <c r="C14" s="113"/>
      <c r="D14" s="113"/>
      <c r="E14" s="114"/>
      <c r="F14" s="6">
        <f>B14/F8</f>
        <v>9.9601593625498008</v>
      </c>
      <c r="G14" s="43">
        <f>B14/F9</f>
        <v>9.9601593625498008</v>
      </c>
      <c r="H14" s="44"/>
    </row>
    <row r="15" spans="1:8" ht="21.95" customHeight="1" x14ac:dyDescent="0.2">
      <c r="A15" s="8" t="s">
        <v>15</v>
      </c>
      <c r="B15" s="94">
        <v>0.15</v>
      </c>
      <c r="C15" s="95"/>
      <c r="D15" s="95"/>
      <c r="E15" s="96"/>
      <c r="F15" s="6">
        <f>B15/F8</f>
        <v>0.29880478087649404</v>
      </c>
      <c r="G15" s="43">
        <f>B15/F9</f>
        <v>0.29880478087649404</v>
      </c>
      <c r="H15" s="44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7" t="s">
        <v>37</v>
      </c>
      <c r="B17" s="78"/>
      <c r="C17" s="78"/>
      <c r="D17" s="78"/>
      <c r="E17" s="105" t="s">
        <v>33</v>
      </c>
      <c r="F17" s="106"/>
      <c r="G17" s="21" t="s">
        <v>34</v>
      </c>
      <c r="H17" s="22" t="s">
        <v>35</v>
      </c>
    </row>
    <row r="18" spans="1:8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23"/>
      <c r="H18" s="24"/>
    </row>
    <row r="19" spans="1:8" ht="18.75" customHeight="1" x14ac:dyDescent="0.25">
      <c r="A19" s="79" t="s">
        <v>39</v>
      </c>
      <c r="B19" s="80"/>
      <c r="C19" s="80"/>
      <c r="D19" s="80"/>
      <c r="E19" s="93" t="s">
        <v>61</v>
      </c>
      <c r="F19" s="93"/>
      <c r="G19" s="23"/>
      <c r="H19" s="24"/>
    </row>
    <row r="20" spans="1:8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23"/>
      <c r="H20" s="24"/>
    </row>
    <row r="21" spans="1:8" ht="18.75" customHeight="1" x14ac:dyDescent="0.25">
      <c r="A21" s="79" t="s">
        <v>41</v>
      </c>
      <c r="B21" s="80"/>
      <c r="C21" s="80"/>
      <c r="D21" s="80"/>
      <c r="E21" s="93"/>
      <c r="F21" s="93"/>
      <c r="G21" s="23"/>
      <c r="H21" s="24"/>
    </row>
    <row r="22" spans="1:8" ht="18.75" customHeight="1" x14ac:dyDescent="0.25">
      <c r="A22" s="127" t="s">
        <v>42</v>
      </c>
      <c r="B22" s="128"/>
      <c r="C22" s="128"/>
      <c r="D22" s="128"/>
      <c r="E22" s="125" t="s">
        <v>36</v>
      </c>
      <c r="F22" s="126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70" t="s">
        <v>21</v>
      </c>
      <c r="B26" s="71"/>
      <c r="C26" s="71"/>
      <c r="D26" s="83" t="s">
        <v>17</v>
      </c>
      <c r="E26" s="83"/>
      <c r="F26" s="19" t="s">
        <v>31</v>
      </c>
      <c r="G26" s="83" t="s">
        <v>17</v>
      </c>
      <c r="H26" s="84"/>
    </row>
    <row r="27" spans="1:8" ht="60.75" customHeight="1" x14ac:dyDescent="0.2">
      <c r="A27" s="72" t="s">
        <v>22</v>
      </c>
      <c r="B27" s="73"/>
      <c r="C27" s="73"/>
      <c r="D27" s="92" t="s">
        <v>17</v>
      </c>
      <c r="E27" s="92"/>
      <c r="F27" s="20" t="s">
        <v>18</v>
      </c>
      <c r="G27" s="81" t="s">
        <v>43</v>
      </c>
      <c r="H27" s="82"/>
    </row>
    <row r="28" spans="1:8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6"/>
    </row>
    <row r="29" spans="1:8" ht="18" customHeight="1" x14ac:dyDescent="0.2">
      <c r="A29" s="68" t="s">
        <v>49</v>
      </c>
      <c r="B29" s="69"/>
      <c r="C29" s="69"/>
      <c r="D29" s="90">
        <v>45386</v>
      </c>
      <c r="E29" s="91"/>
      <c r="F29" s="4"/>
      <c r="G29" s="88"/>
      <c r="H29" s="89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view="pageLayout" zoomScaleNormal="100" workbookViewId="0">
      <selection activeCell="S11" sqref="S1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50" t="s">
        <v>0</v>
      </c>
      <c r="B1" s="51"/>
      <c r="C1" s="51"/>
      <c r="D1" s="51"/>
      <c r="E1" s="51"/>
      <c r="F1" s="51"/>
      <c r="G1" s="51"/>
      <c r="H1" s="51"/>
      <c r="I1" s="52"/>
    </row>
    <row r="2" spans="1:9" ht="18.95" customHeight="1" x14ac:dyDescent="0.2">
      <c r="A2" s="53" t="s">
        <v>1</v>
      </c>
      <c r="B2" s="54"/>
      <c r="C2" s="55"/>
      <c r="D2" s="136" t="s">
        <v>82</v>
      </c>
      <c r="E2" s="137"/>
      <c r="F2" s="137"/>
      <c r="G2" s="137"/>
      <c r="H2" s="137"/>
      <c r="I2" s="138"/>
    </row>
    <row r="3" spans="1:9" ht="24" customHeight="1" x14ac:dyDescent="0.2">
      <c r="A3" s="58" t="s">
        <v>2</v>
      </c>
      <c r="B3" s="59"/>
      <c r="C3" s="60"/>
      <c r="D3" s="139" t="s">
        <v>78</v>
      </c>
      <c r="E3" s="140"/>
      <c r="F3" s="140"/>
      <c r="G3" s="140"/>
      <c r="H3" s="140"/>
      <c r="I3" s="141"/>
    </row>
    <row r="4" spans="1:9" ht="19.899999999999999" customHeight="1" x14ac:dyDescent="0.2">
      <c r="A4" s="36" t="s">
        <v>79</v>
      </c>
      <c r="B4" s="34"/>
      <c r="C4" s="34"/>
      <c r="D4" s="34"/>
      <c r="E4" s="34"/>
      <c r="F4" s="34"/>
      <c r="G4" s="48" t="s">
        <v>60</v>
      </c>
      <c r="H4" s="48"/>
      <c r="I4" s="49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7"/>
      <c r="G5" s="147"/>
      <c r="H5" s="66" t="s">
        <v>75</v>
      </c>
      <c r="I5" s="67"/>
    </row>
    <row r="6" spans="1:9" ht="25.5" customHeight="1" x14ac:dyDescent="0.2">
      <c r="A6" s="119" t="s">
        <v>3</v>
      </c>
      <c r="B6" s="120"/>
      <c r="C6" s="120"/>
      <c r="D6" s="120"/>
      <c r="E6" s="121"/>
      <c r="F6" s="142" t="s">
        <v>10</v>
      </c>
      <c r="G6" s="148"/>
      <c r="H6" s="142" t="s">
        <v>11</v>
      </c>
      <c r="I6" s="143"/>
    </row>
    <row r="7" spans="1:9" ht="21" customHeight="1" x14ac:dyDescent="0.2">
      <c r="A7" s="115" t="s">
        <v>4</v>
      </c>
      <c r="B7" s="116"/>
      <c r="C7" s="144"/>
      <c r="D7" s="145"/>
      <c r="E7" s="145"/>
      <c r="F7" s="149">
        <v>1.5049999999999999</v>
      </c>
      <c r="G7" s="149"/>
      <c r="H7" s="146">
        <v>100.17</v>
      </c>
      <c r="I7" s="146"/>
    </row>
    <row r="8" spans="1:9" ht="21" customHeight="1" x14ac:dyDescent="0.2">
      <c r="A8" s="115" t="s">
        <v>5</v>
      </c>
      <c r="B8" s="116"/>
      <c r="C8" s="150" t="s">
        <v>80</v>
      </c>
      <c r="D8" s="150"/>
      <c r="E8" s="151"/>
      <c r="F8" s="146" t="s">
        <v>77</v>
      </c>
      <c r="G8" s="149"/>
      <c r="H8" s="146" t="s">
        <v>77</v>
      </c>
      <c r="I8" s="146"/>
    </row>
    <row r="9" spans="1:9" ht="20.100000000000001" customHeight="1" x14ac:dyDescent="0.2">
      <c r="A9" s="115" t="s">
        <v>6</v>
      </c>
      <c r="B9" s="116"/>
      <c r="C9" s="152"/>
      <c r="D9" s="153"/>
      <c r="E9" s="153"/>
      <c r="F9" s="146" t="s">
        <v>77</v>
      </c>
      <c r="G9" s="149"/>
      <c r="H9" s="146" t="s">
        <v>77</v>
      </c>
      <c r="I9" s="146"/>
    </row>
    <row r="10" spans="1:9" ht="48.75" customHeight="1" x14ac:dyDescent="0.2">
      <c r="A10" s="117"/>
      <c r="B10" s="97" t="s">
        <v>45</v>
      </c>
      <c r="C10" s="98"/>
      <c r="D10" s="98"/>
      <c r="E10" s="98"/>
      <c r="F10" s="157" t="s">
        <v>46</v>
      </c>
      <c r="G10" s="157"/>
      <c r="H10" s="157"/>
      <c r="I10" s="157"/>
    </row>
    <row r="11" spans="1:9" ht="21" customHeight="1" x14ac:dyDescent="0.2">
      <c r="A11" s="118"/>
      <c r="B11" s="100"/>
      <c r="C11" s="101"/>
      <c r="D11" s="101"/>
      <c r="E11" s="102"/>
      <c r="F11" s="100" t="s">
        <v>5</v>
      </c>
      <c r="G11" s="102"/>
      <c r="H11" s="154" t="s">
        <v>20</v>
      </c>
      <c r="I11" s="155"/>
    </row>
    <row r="12" spans="1:9" ht="21.75" customHeight="1" x14ac:dyDescent="0.2">
      <c r="A12" s="8" t="s">
        <v>12</v>
      </c>
      <c r="B12" s="109">
        <v>7.5</v>
      </c>
      <c r="C12" s="110"/>
      <c r="D12" s="110"/>
      <c r="E12" s="111"/>
      <c r="F12" s="156" t="s">
        <v>77</v>
      </c>
      <c r="G12" s="158"/>
      <c r="H12" s="156" t="s">
        <v>77</v>
      </c>
      <c r="I12" s="44"/>
    </row>
    <row r="13" spans="1:9" ht="21.95" customHeight="1" x14ac:dyDescent="0.2">
      <c r="A13" s="8" t="s">
        <v>13</v>
      </c>
      <c r="B13" s="94">
        <v>0.75</v>
      </c>
      <c r="C13" s="95"/>
      <c r="D13" s="95"/>
      <c r="E13" s="96"/>
      <c r="F13" s="156" t="s">
        <v>77</v>
      </c>
      <c r="G13" s="158"/>
      <c r="H13" s="156" t="s">
        <v>77</v>
      </c>
      <c r="I13" s="44"/>
    </row>
    <row r="14" spans="1:9" ht="21.95" customHeight="1" x14ac:dyDescent="0.2">
      <c r="A14" s="8" t="s">
        <v>14</v>
      </c>
      <c r="B14" s="112">
        <v>15</v>
      </c>
      <c r="C14" s="113"/>
      <c r="D14" s="113"/>
      <c r="E14" s="114"/>
      <c r="F14" s="156" t="s">
        <v>77</v>
      </c>
      <c r="G14" s="158"/>
      <c r="H14" s="156" t="s">
        <v>77</v>
      </c>
      <c r="I14" s="44"/>
    </row>
    <row r="15" spans="1:9" ht="21.95" customHeight="1" x14ac:dyDescent="0.2">
      <c r="A15" s="8" t="s">
        <v>15</v>
      </c>
      <c r="B15" s="94">
        <v>0.45</v>
      </c>
      <c r="C15" s="95"/>
      <c r="D15" s="95"/>
      <c r="E15" s="96"/>
      <c r="F15" s="156" t="s">
        <v>77</v>
      </c>
      <c r="G15" s="158"/>
      <c r="H15" s="156" t="s">
        <v>77</v>
      </c>
      <c r="I15" s="44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7" t="s">
        <v>37</v>
      </c>
      <c r="B17" s="78"/>
      <c r="C17" s="78"/>
      <c r="D17" s="78"/>
      <c r="E17" s="105" t="s">
        <v>33</v>
      </c>
      <c r="F17" s="105"/>
      <c r="G17" s="105"/>
      <c r="H17" s="21" t="s">
        <v>34</v>
      </c>
      <c r="I17" s="22" t="s">
        <v>35</v>
      </c>
    </row>
    <row r="18" spans="1:9" ht="18.75" customHeight="1" x14ac:dyDescent="0.25">
      <c r="A18" s="79" t="s">
        <v>38</v>
      </c>
      <c r="B18" s="80"/>
      <c r="C18" s="80"/>
      <c r="D18" s="80"/>
      <c r="E18" s="93" t="s">
        <v>33</v>
      </c>
      <c r="F18" s="93"/>
      <c r="G18" s="93"/>
      <c r="H18" s="23"/>
      <c r="I18" s="24"/>
    </row>
    <row r="19" spans="1:9" ht="18.75" customHeight="1" x14ac:dyDescent="0.25">
      <c r="A19" s="79" t="s">
        <v>39</v>
      </c>
      <c r="B19" s="80"/>
      <c r="C19" s="80"/>
      <c r="D19" s="80"/>
      <c r="E19" s="93" t="s">
        <v>33</v>
      </c>
      <c r="F19" s="93"/>
      <c r="G19" s="93"/>
      <c r="H19" s="23"/>
      <c r="I19" s="24"/>
    </row>
    <row r="20" spans="1:9" ht="18.75" customHeight="1" x14ac:dyDescent="0.25">
      <c r="A20" s="79" t="s">
        <v>40</v>
      </c>
      <c r="B20" s="80"/>
      <c r="C20" s="80"/>
      <c r="D20" s="80"/>
      <c r="E20" s="93" t="s">
        <v>33</v>
      </c>
      <c r="F20" s="93"/>
      <c r="G20" s="93"/>
      <c r="H20" s="23"/>
      <c r="I20" s="24"/>
    </row>
    <row r="21" spans="1:9" ht="18.75" customHeight="1" x14ac:dyDescent="0.25">
      <c r="A21" s="79" t="s">
        <v>41</v>
      </c>
      <c r="B21" s="80"/>
      <c r="C21" s="80"/>
      <c r="D21" s="80"/>
      <c r="E21" s="93"/>
      <c r="F21" s="93"/>
      <c r="G21" s="93"/>
      <c r="H21" s="23"/>
      <c r="I21" s="24"/>
    </row>
    <row r="22" spans="1:9" ht="18.75" customHeight="1" x14ac:dyDescent="0.25">
      <c r="A22" s="159" t="s">
        <v>62</v>
      </c>
      <c r="B22" s="128"/>
      <c r="C22" s="128"/>
      <c r="D22" s="128"/>
      <c r="E22" s="125" t="s">
        <v>53</v>
      </c>
      <c r="F22" s="125"/>
      <c r="G22" s="125"/>
      <c r="H22" s="25"/>
      <c r="I22" s="26"/>
    </row>
    <row r="23" spans="1:9" ht="15" customHeight="1" x14ac:dyDescent="0.2">
      <c r="A23" s="5" t="s">
        <v>19</v>
      </c>
      <c r="E23" s="129"/>
      <c r="F23" s="129"/>
      <c r="G23" s="129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30" t="s">
        <v>28</v>
      </c>
      <c r="F24" s="130"/>
      <c r="G24" s="130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31" t="s">
        <v>32</v>
      </c>
      <c r="F25" s="131"/>
      <c r="G25" s="131"/>
      <c r="H25" s="18"/>
      <c r="I25" s="17"/>
    </row>
    <row r="26" spans="1:9" ht="60.75" customHeight="1" x14ac:dyDescent="0.2">
      <c r="A26" s="70" t="s">
        <v>21</v>
      </c>
      <c r="B26" s="71"/>
      <c r="C26" s="71"/>
      <c r="D26" s="83" t="s">
        <v>17</v>
      </c>
      <c r="E26" s="83"/>
      <c r="F26" s="132" t="s">
        <v>31</v>
      </c>
      <c r="G26" s="133"/>
      <c r="H26" s="83" t="s">
        <v>17</v>
      </c>
      <c r="I26" s="84"/>
    </row>
    <row r="27" spans="1:9" ht="60.75" customHeight="1" x14ac:dyDescent="0.2">
      <c r="A27" s="72" t="s">
        <v>22</v>
      </c>
      <c r="B27" s="73"/>
      <c r="C27" s="73"/>
      <c r="D27" s="92" t="s">
        <v>17</v>
      </c>
      <c r="E27" s="92"/>
      <c r="F27" s="134" t="s">
        <v>18</v>
      </c>
      <c r="G27" s="135"/>
      <c r="H27" s="163">
        <v>100.005</v>
      </c>
      <c r="I27" s="164"/>
    </row>
    <row r="28" spans="1:9" ht="43.15" customHeight="1" x14ac:dyDescent="0.2">
      <c r="A28" s="85" t="s">
        <v>16</v>
      </c>
      <c r="B28" s="86"/>
      <c r="C28" s="86"/>
      <c r="D28" s="86"/>
      <c r="E28" s="87"/>
      <c r="F28" s="74" t="s">
        <v>9</v>
      </c>
      <c r="G28" s="75"/>
      <c r="H28" s="75"/>
      <c r="I28" s="76"/>
    </row>
    <row r="29" spans="1:9" ht="18" customHeight="1" x14ac:dyDescent="0.2">
      <c r="A29" s="68" t="s">
        <v>81</v>
      </c>
      <c r="B29" s="69"/>
      <c r="C29" s="69"/>
      <c r="D29" s="160" t="s">
        <v>76</v>
      </c>
      <c r="E29" s="161"/>
      <c r="F29" s="162"/>
      <c r="G29" s="90"/>
      <c r="H29" s="88"/>
      <c r="I29" s="89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>
      <selection activeCell="D35" sqref="D35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12.5" customWidth="1"/>
    <col min="7" max="7" width="16.1640625" customWidth="1"/>
    <col min="8" max="8" width="10.1640625" customWidth="1"/>
  </cols>
  <sheetData>
    <row r="1" spans="1:11" ht="25.5" x14ac:dyDescent="0.2">
      <c r="A1" s="31" t="s">
        <v>51</v>
      </c>
      <c r="B1" s="37" t="s">
        <v>63</v>
      </c>
      <c r="C1" s="32" t="s">
        <v>23</v>
      </c>
      <c r="D1" s="32" t="s">
        <v>24</v>
      </c>
      <c r="E1" s="32" t="s">
        <v>52</v>
      </c>
      <c r="F1" s="33"/>
      <c r="G1" s="31" t="s">
        <v>51</v>
      </c>
      <c r="H1" s="37" t="s">
        <v>63</v>
      </c>
      <c r="I1" s="32" t="s">
        <v>23</v>
      </c>
      <c r="J1" s="32" t="s">
        <v>24</v>
      </c>
      <c r="K1" s="32" t="s">
        <v>52</v>
      </c>
    </row>
    <row r="2" spans="1:11" x14ac:dyDescent="0.2">
      <c r="A2" s="29" t="s">
        <v>64</v>
      </c>
      <c r="B2" s="38">
        <v>1</v>
      </c>
      <c r="C2" s="9">
        <v>19.353999999999999</v>
      </c>
      <c r="D2" s="9">
        <v>119.369</v>
      </c>
      <c r="E2" s="9">
        <f>D2-C2</f>
        <v>100.015</v>
      </c>
      <c r="G2" s="29" t="s">
        <v>56</v>
      </c>
      <c r="H2" s="38"/>
      <c r="I2" s="9"/>
      <c r="J2" s="9"/>
      <c r="K2" s="9">
        <f>J2-I2</f>
        <v>0</v>
      </c>
    </row>
    <row r="3" spans="1:11" x14ac:dyDescent="0.2">
      <c r="A3" s="29" t="s">
        <v>65</v>
      </c>
      <c r="B3" s="38">
        <v>1</v>
      </c>
      <c r="C3" s="9">
        <v>19.434000000000001</v>
      </c>
      <c r="D3" s="9">
        <v>119.465</v>
      </c>
      <c r="E3" s="9">
        <f t="shared" ref="E3:E21" si="0">D3-C3</f>
        <v>100.03100000000001</v>
      </c>
      <c r="G3" s="29" t="s">
        <v>57</v>
      </c>
      <c r="H3" s="38"/>
      <c r="I3" s="9"/>
      <c r="J3" s="9"/>
      <c r="K3" s="9">
        <f t="shared" ref="K3:K16" si="1">J3-I3</f>
        <v>0</v>
      </c>
    </row>
    <row r="4" spans="1:11" x14ac:dyDescent="0.2">
      <c r="A4" s="29" t="s">
        <v>66</v>
      </c>
      <c r="B4" s="38"/>
      <c r="C4" s="9">
        <v>19.495000000000001</v>
      </c>
      <c r="D4" s="9">
        <v>119.527</v>
      </c>
      <c r="E4" s="9">
        <f t="shared" si="0"/>
        <v>100.032</v>
      </c>
      <c r="G4" s="29" t="s">
        <v>58</v>
      </c>
      <c r="H4" s="38"/>
      <c r="I4" s="9"/>
      <c r="J4" s="9"/>
      <c r="K4" s="9">
        <f t="shared" si="1"/>
        <v>0</v>
      </c>
    </row>
    <row r="5" spans="1:11" x14ac:dyDescent="0.2">
      <c r="A5" s="29" t="s">
        <v>67</v>
      </c>
      <c r="B5" s="38"/>
      <c r="C5" s="9">
        <v>19.488</v>
      </c>
      <c r="D5" s="9">
        <v>119.50700000000001</v>
      </c>
      <c r="E5" s="9">
        <f t="shared" si="0"/>
        <v>100.01900000000001</v>
      </c>
      <c r="G5" s="29" t="s">
        <v>59</v>
      </c>
      <c r="H5" s="38"/>
      <c r="I5" s="9"/>
      <c r="J5" s="9"/>
      <c r="K5" s="9">
        <f t="shared" si="1"/>
        <v>0</v>
      </c>
    </row>
    <row r="6" spans="1:11" x14ac:dyDescent="0.2">
      <c r="A6" s="29" t="s">
        <v>68</v>
      </c>
      <c r="B6" s="38"/>
      <c r="C6" s="9">
        <v>19.388000000000002</v>
      </c>
      <c r="D6" s="9">
        <v>119.527</v>
      </c>
      <c r="E6" s="9">
        <f t="shared" si="0"/>
        <v>100.139</v>
      </c>
      <c r="G6" s="29"/>
      <c r="H6" s="38"/>
      <c r="I6" s="9"/>
      <c r="J6" s="9"/>
      <c r="K6" s="9">
        <f t="shared" si="1"/>
        <v>0</v>
      </c>
    </row>
    <row r="7" spans="1:11" x14ac:dyDescent="0.2">
      <c r="A7" s="29">
        <v>2024050117</v>
      </c>
      <c r="B7" s="38"/>
      <c r="C7" s="9">
        <v>19.428999999999998</v>
      </c>
      <c r="D7" s="9">
        <v>119.462</v>
      </c>
      <c r="E7" s="9">
        <f t="shared" si="0"/>
        <v>100.033</v>
      </c>
      <c r="G7" s="28"/>
      <c r="H7" s="39"/>
      <c r="I7" s="9"/>
      <c r="J7" s="9"/>
      <c r="K7" s="9">
        <f t="shared" si="1"/>
        <v>0</v>
      </c>
    </row>
    <row r="8" spans="1:11" x14ac:dyDescent="0.2">
      <c r="A8" s="29">
        <v>2024050120</v>
      </c>
      <c r="B8" s="38"/>
      <c r="C8" s="9">
        <v>19.375</v>
      </c>
      <c r="D8" s="9">
        <v>119.431</v>
      </c>
      <c r="E8" s="9">
        <f t="shared" si="0"/>
        <v>100.056</v>
      </c>
      <c r="G8" s="28"/>
      <c r="H8" s="39"/>
      <c r="I8" s="9"/>
      <c r="J8" s="9"/>
      <c r="K8" s="9">
        <f t="shared" si="1"/>
        <v>0</v>
      </c>
    </row>
    <row r="9" spans="1:11" x14ac:dyDescent="0.2">
      <c r="A9" s="29" t="s">
        <v>69</v>
      </c>
      <c r="B9" s="38"/>
      <c r="C9" s="9">
        <v>19.442</v>
      </c>
      <c r="D9" s="9">
        <v>119.452</v>
      </c>
      <c r="E9" s="9">
        <f t="shared" si="0"/>
        <v>100.00999999999999</v>
      </c>
      <c r="G9" s="28"/>
      <c r="H9" s="39"/>
      <c r="I9" s="9"/>
      <c r="J9" s="9"/>
      <c r="K9" s="9">
        <f t="shared" si="1"/>
        <v>0</v>
      </c>
    </row>
    <row r="10" spans="1:11" x14ac:dyDescent="0.2">
      <c r="A10" s="29" t="s">
        <v>70</v>
      </c>
      <c r="B10" s="38"/>
      <c r="C10" s="9">
        <v>19.442</v>
      </c>
      <c r="D10" s="9">
        <v>119.48699999999999</v>
      </c>
      <c r="E10" s="9">
        <f t="shared" si="0"/>
        <v>100.04499999999999</v>
      </c>
      <c r="G10" s="28"/>
      <c r="H10" s="39"/>
      <c r="I10" s="9"/>
      <c r="J10" s="9"/>
      <c r="K10" s="9">
        <f t="shared" si="1"/>
        <v>0</v>
      </c>
    </row>
    <row r="11" spans="1:11" x14ac:dyDescent="0.2">
      <c r="A11" s="29" t="s">
        <v>71</v>
      </c>
      <c r="B11" s="38"/>
      <c r="C11" s="9">
        <v>19.491</v>
      </c>
      <c r="D11" s="9">
        <v>119.52200000000001</v>
      </c>
      <c r="E11" s="9">
        <f t="shared" si="0"/>
        <v>100.03100000000001</v>
      </c>
      <c r="G11" s="28"/>
      <c r="H11" s="39"/>
      <c r="I11" s="9"/>
      <c r="J11" s="9"/>
      <c r="K11" s="9">
        <f t="shared" si="1"/>
        <v>0</v>
      </c>
    </row>
    <row r="12" spans="1:11" x14ac:dyDescent="0.2">
      <c r="A12" s="29">
        <v>2024050126</v>
      </c>
      <c r="B12" s="38"/>
      <c r="C12" s="9">
        <v>19.452000000000002</v>
      </c>
      <c r="D12" s="9">
        <v>119.48399999999999</v>
      </c>
      <c r="E12" s="9">
        <f t="shared" si="0"/>
        <v>100.032</v>
      </c>
      <c r="G12" s="28"/>
      <c r="H12" s="39"/>
      <c r="I12" s="9"/>
      <c r="J12" s="9"/>
      <c r="K12" s="9">
        <f t="shared" si="1"/>
        <v>0</v>
      </c>
    </row>
    <row r="13" spans="1:11" x14ac:dyDescent="0.2">
      <c r="A13" s="29">
        <v>2024050127</v>
      </c>
      <c r="B13" s="38"/>
      <c r="C13" s="9">
        <v>19.402000000000001</v>
      </c>
      <c r="D13" s="9">
        <v>119.42400000000001</v>
      </c>
      <c r="E13" s="9">
        <f t="shared" si="0"/>
        <v>100.02200000000001</v>
      </c>
      <c r="G13" s="28"/>
      <c r="H13" s="39"/>
      <c r="I13" s="9"/>
      <c r="J13" s="9"/>
      <c r="K13" s="9">
        <f t="shared" si="1"/>
        <v>0</v>
      </c>
    </row>
    <row r="14" spans="1:11" x14ac:dyDescent="0.2">
      <c r="A14" s="29">
        <v>2024050128</v>
      </c>
      <c r="B14" s="38"/>
      <c r="C14" s="9">
        <v>19.396000000000001</v>
      </c>
      <c r="D14" s="9">
        <v>119.501</v>
      </c>
      <c r="E14" s="9">
        <f t="shared" si="0"/>
        <v>100.105</v>
      </c>
      <c r="G14" s="28"/>
      <c r="H14" s="39"/>
      <c r="I14" s="9"/>
      <c r="J14" s="9"/>
      <c r="K14" s="9">
        <f t="shared" si="1"/>
        <v>0</v>
      </c>
    </row>
    <row r="15" spans="1:11" x14ac:dyDescent="0.2">
      <c r="A15" s="29" t="s">
        <v>72</v>
      </c>
      <c r="B15" s="38"/>
      <c r="C15" s="9">
        <v>19.443000000000001</v>
      </c>
      <c r="D15" s="9">
        <v>119.46599999999999</v>
      </c>
      <c r="E15" s="9">
        <f t="shared" si="0"/>
        <v>100.023</v>
      </c>
      <c r="G15" s="28"/>
      <c r="H15" s="39"/>
      <c r="I15" s="9"/>
      <c r="J15" s="9"/>
      <c r="K15" s="9">
        <f t="shared" si="1"/>
        <v>0</v>
      </c>
    </row>
    <row r="16" spans="1:11" x14ac:dyDescent="0.2">
      <c r="A16" s="29" t="s">
        <v>73</v>
      </c>
      <c r="B16" s="38"/>
      <c r="C16" s="9">
        <v>19.489999999999998</v>
      </c>
      <c r="D16" s="9">
        <v>119.51900000000001</v>
      </c>
      <c r="E16" s="9">
        <f t="shared" si="0"/>
        <v>100.02900000000001</v>
      </c>
      <c r="G16" s="28"/>
      <c r="H16" s="39"/>
      <c r="I16" s="9"/>
      <c r="J16" s="9"/>
      <c r="K16" s="9">
        <f t="shared" si="1"/>
        <v>0</v>
      </c>
    </row>
    <row r="17" spans="1:8" x14ac:dyDescent="0.2">
      <c r="A17" s="29" t="s">
        <v>74</v>
      </c>
      <c r="B17" s="38"/>
      <c r="C17" s="9">
        <v>19.463000000000001</v>
      </c>
      <c r="D17" s="9">
        <v>119.485</v>
      </c>
      <c r="E17" s="9">
        <f t="shared" si="0"/>
        <v>100.02199999999999</v>
      </c>
      <c r="H17" s="40"/>
    </row>
    <row r="18" spans="1:8" x14ac:dyDescent="0.2">
      <c r="A18" s="29">
        <v>2024050131</v>
      </c>
      <c r="B18" s="38"/>
      <c r="C18" s="9">
        <v>19.398</v>
      </c>
      <c r="D18" s="9">
        <v>119.407</v>
      </c>
      <c r="E18" s="9">
        <f t="shared" si="0"/>
        <v>100.009</v>
      </c>
      <c r="H18" s="40"/>
    </row>
    <row r="19" spans="1:8" x14ac:dyDescent="0.2">
      <c r="A19" s="29"/>
      <c r="B19" s="38"/>
      <c r="C19" s="9"/>
      <c r="D19" s="9"/>
      <c r="E19" s="9">
        <f t="shared" si="0"/>
        <v>0</v>
      </c>
      <c r="H19" s="40"/>
    </row>
    <row r="20" spans="1:8" x14ac:dyDescent="0.2">
      <c r="A20" s="29"/>
      <c r="B20" s="38"/>
      <c r="C20" s="9"/>
      <c r="D20" s="9"/>
      <c r="E20" s="9">
        <f t="shared" si="0"/>
        <v>0</v>
      </c>
      <c r="H20" s="40"/>
    </row>
    <row r="21" spans="1:8" x14ac:dyDescent="0.2">
      <c r="A21" s="29"/>
      <c r="B21" s="38"/>
      <c r="C21" s="35"/>
      <c r="D21" s="28"/>
      <c r="E21" s="9">
        <f t="shared" si="0"/>
        <v>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syariefazman</cp:lastModifiedBy>
  <cp:lastPrinted>2024-10-24T09:20:51Z</cp:lastPrinted>
  <dcterms:created xsi:type="dcterms:W3CDTF">2024-04-02T02:54:16Z</dcterms:created>
  <dcterms:modified xsi:type="dcterms:W3CDTF">2024-10-24T09:21:23Z</dcterms:modified>
</cp:coreProperties>
</file>