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16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7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LIQ 251124\"/>
    </mc:Choice>
  </mc:AlternateContent>
  <xr:revisionPtr revIDLastSave="0" documentId="13_ncr:1_{669F8895-6F7F-47F1-A6E6-2C86AF3FAA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  <sheet name="SAMPEL 16" sheetId="46" r:id="rId17"/>
    <sheet name="SAMPEL 17" sheetId="4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5" l="1"/>
  <c r="G9" i="45"/>
  <c r="F9" i="45"/>
  <c r="G15" i="45" s="1"/>
  <c r="H8" i="45"/>
  <c r="H12" i="45" s="1"/>
  <c r="G8" i="45"/>
  <c r="F8" i="45"/>
  <c r="H9" i="46"/>
  <c r="G9" i="46"/>
  <c r="F9" i="46"/>
  <c r="G13" i="46" s="1"/>
  <c r="H8" i="46"/>
  <c r="H14" i="46" s="1"/>
  <c r="G8" i="46"/>
  <c r="F8" i="46"/>
  <c r="H9" i="27"/>
  <c r="G9" i="27"/>
  <c r="F9" i="27"/>
  <c r="G15" i="27" s="1"/>
  <c r="H8" i="27"/>
  <c r="H12" i="27" s="1"/>
  <c r="G8" i="27"/>
  <c r="F8" i="27"/>
  <c r="H9" i="29"/>
  <c r="G9" i="29"/>
  <c r="F9" i="29"/>
  <c r="H8" i="29"/>
  <c r="H14" i="29" s="1"/>
  <c r="G8" i="29"/>
  <c r="F8" i="29"/>
  <c r="H9" i="25"/>
  <c r="G9" i="25"/>
  <c r="F9" i="25"/>
  <c r="G15" i="25" s="1"/>
  <c r="H8" i="25"/>
  <c r="H12" i="25" s="1"/>
  <c r="G8" i="25"/>
  <c r="F8" i="25"/>
  <c r="H9" i="24"/>
  <c r="G9" i="24"/>
  <c r="F9" i="24"/>
  <c r="G13" i="24" s="1"/>
  <c r="H8" i="24"/>
  <c r="H14" i="24" s="1"/>
  <c r="G8" i="24"/>
  <c r="F8" i="24"/>
  <c r="H9" i="23"/>
  <c r="G9" i="23"/>
  <c r="F9" i="23"/>
  <c r="G15" i="23" s="1"/>
  <c r="H8" i="23"/>
  <c r="H12" i="23" s="1"/>
  <c r="G8" i="23"/>
  <c r="F8" i="23"/>
  <c r="H9" i="22"/>
  <c r="G9" i="22"/>
  <c r="F9" i="22"/>
  <c r="G13" i="22" s="1"/>
  <c r="H8" i="22"/>
  <c r="H14" i="22" s="1"/>
  <c r="G8" i="22"/>
  <c r="F8" i="22"/>
  <c r="H9" i="21"/>
  <c r="G9" i="21"/>
  <c r="F9" i="21"/>
  <c r="G15" i="21" s="1"/>
  <c r="H8" i="21"/>
  <c r="H12" i="21" s="1"/>
  <c r="G8" i="21"/>
  <c r="F8" i="21"/>
  <c r="H9" i="20"/>
  <c r="G9" i="20"/>
  <c r="F9" i="20"/>
  <c r="G13" i="20" s="1"/>
  <c r="H8" i="20"/>
  <c r="H14" i="20" s="1"/>
  <c r="G8" i="20"/>
  <c r="F8" i="20"/>
  <c r="H9" i="19"/>
  <c r="G9" i="19"/>
  <c r="F9" i="19"/>
  <c r="G15" i="19" s="1"/>
  <c r="H8" i="19"/>
  <c r="H12" i="19" s="1"/>
  <c r="G8" i="19"/>
  <c r="F8" i="19"/>
  <c r="H9" i="13"/>
  <c r="G9" i="13"/>
  <c r="F9" i="13"/>
  <c r="H8" i="13"/>
  <c r="H14" i="13" s="1"/>
  <c r="G8" i="13"/>
  <c r="F8" i="13"/>
  <c r="H9" i="14"/>
  <c r="G9" i="14"/>
  <c r="F9" i="14"/>
  <c r="G12" i="14" s="1"/>
  <c r="H8" i="14"/>
  <c r="H13" i="14" s="1"/>
  <c r="G8" i="14"/>
  <c r="F8" i="14"/>
  <c r="H9" i="15"/>
  <c r="G9" i="15"/>
  <c r="F9" i="15"/>
  <c r="G13" i="15" s="1"/>
  <c r="H8" i="15"/>
  <c r="H14" i="15" s="1"/>
  <c r="G8" i="15"/>
  <c r="F8" i="15"/>
  <c r="F7" i="18"/>
  <c r="H15" i="45"/>
  <c r="F15" i="45"/>
  <c r="G14" i="45"/>
  <c r="F14" i="45"/>
  <c r="G13" i="45"/>
  <c r="F13" i="45"/>
  <c r="F12" i="45"/>
  <c r="G15" i="46"/>
  <c r="F15" i="46"/>
  <c r="F14" i="46"/>
  <c r="H13" i="46"/>
  <c r="F13" i="46"/>
  <c r="G12" i="46"/>
  <c r="F12" i="46"/>
  <c r="H15" i="27"/>
  <c r="F15" i="27"/>
  <c r="G14" i="27"/>
  <c r="F14" i="27"/>
  <c r="G13" i="27"/>
  <c r="F13" i="27"/>
  <c r="F12" i="27"/>
  <c r="G15" i="29"/>
  <c r="F15" i="29"/>
  <c r="G14" i="29"/>
  <c r="F14" i="29"/>
  <c r="H13" i="29"/>
  <c r="G13" i="29"/>
  <c r="F13" i="29"/>
  <c r="G12" i="29"/>
  <c r="F12" i="29"/>
  <c r="H15" i="25"/>
  <c r="F15" i="25"/>
  <c r="G14" i="25"/>
  <c r="F14" i="25"/>
  <c r="G13" i="25"/>
  <c r="F13" i="25"/>
  <c r="F12" i="25"/>
  <c r="G15" i="24"/>
  <c r="F15" i="24"/>
  <c r="F14" i="24"/>
  <c r="H13" i="24"/>
  <c r="F13" i="24"/>
  <c r="G12" i="24"/>
  <c r="F12" i="24"/>
  <c r="H15" i="23"/>
  <c r="F15" i="23"/>
  <c r="G14" i="23"/>
  <c r="F14" i="23"/>
  <c r="G13" i="23"/>
  <c r="F13" i="23"/>
  <c r="F12" i="23"/>
  <c r="G15" i="22"/>
  <c r="F15" i="22"/>
  <c r="F14" i="22"/>
  <c r="H13" i="22"/>
  <c r="F13" i="22"/>
  <c r="G12" i="22"/>
  <c r="F12" i="22"/>
  <c r="H15" i="21"/>
  <c r="F15" i="21"/>
  <c r="G14" i="21"/>
  <c r="F14" i="21"/>
  <c r="G13" i="21"/>
  <c r="F13" i="21"/>
  <c r="F12" i="21"/>
  <c r="G15" i="20"/>
  <c r="F15" i="20"/>
  <c r="F14" i="20"/>
  <c r="H13" i="20"/>
  <c r="F13" i="20"/>
  <c r="G12" i="20"/>
  <c r="F12" i="20"/>
  <c r="H15" i="19"/>
  <c r="F15" i="19"/>
  <c r="G14" i="19"/>
  <c r="F14" i="19"/>
  <c r="G13" i="19"/>
  <c r="F13" i="19"/>
  <c r="F12" i="19"/>
  <c r="G15" i="15"/>
  <c r="F15" i="15"/>
  <c r="F14" i="15"/>
  <c r="H13" i="15"/>
  <c r="F13" i="15"/>
  <c r="G12" i="15"/>
  <c r="F12" i="15"/>
  <c r="G15" i="14"/>
  <c r="F15" i="14"/>
  <c r="G14" i="14"/>
  <c r="F14" i="14"/>
  <c r="F13" i="14"/>
  <c r="H12" i="14"/>
  <c r="F12" i="14"/>
  <c r="H15" i="13"/>
  <c r="G15" i="13"/>
  <c r="G14" i="13"/>
  <c r="H13" i="13"/>
  <c r="G13" i="13"/>
  <c r="G12" i="13"/>
  <c r="D2" i="17"/>
  <c r="H8" i="17" s="1"/>
  <c r="H12" i="17" l="1"/>
  <c r="G8" i="17"/>
  <c r="H15" i="17"/>
  <c r="F8" i="17"/>
  <c r="F13" i="17" s="1"/>
  <c r="F12" i="17"/>
  <c r="H14" i="17"/>
  <c r="F9" i="17"/>
  <c r="G13" i="17" s="1"/>
  <c r="G9" i="17"/>
  <c r="H9" i="17"/>
  <c r="H13" i="17"/>
  <c r="G12" i="45"/>
  <c r="H13" i="45"/>
  <c r="H14" i="45"/>
  <c r="H12" i="46"/>
  <c r="G14" i="46"/>
  <c r="H15" i="46"/>
  <c r="G12" i="27"/>
  <c r="H13" i="27"/>
  <c r="H14" i="27"/>
  <c r="H12" i="29"/>
  <c r="H15" i="29"/>
  <c r="G12" i="25"/>
  <c r="H13" i="25"/>
  <c r="H14" i="25"/>
  <c r="G14" i="24"/>
  <c r="H15" i="24"/>
  <c r="H12" i="24"/>
  <c r="G12" i="23"/>
  <c r="H13" i="23"/>
  <c r="H14" i="23"/>
  <c r="G14" i="22"/>
  <c r="H15" i="22"/>
  <c r="H12" i="22"/>
  <c r="G12" i="21"/>
  <c r="H13" i="21"/>
  <c r="H14" i="21"/>
  <c r="G14" i="20"/>
  <c r="H15" i="20"/>
  <c r="H12" i="20"/>
  <c r="G12" i="19"/>
  <c r="H13" i="19"/>
  <c r="H14" i="19"/>
  <c r="H12" i="13"/>
  <c r="H15" i="14"/>
  <c r="G13" i="14"/>
  <c r="H14" i="14"/>
  <c r="G14" i="15"/>
  <c r="H15" i="15"/>
  <c r="H12" i="15"/>
  <c r="F6" i="7"/>
  <c r="F7" i="7"/>
  <c r="F8" i="7"/>
  <c r="J23" i="7"/>
  <c r="H17" i="46" s="1"/>
  <c r="J24" i="7"/>
  <c r="H17" i="45" s="1"/>
  <c r="D3" i="45"/>
  <c r="D2" i="45"/>
  <c r="D3" i="46"/>
  <c r="D2" i="46"/>
  <c r="D29" i="46"/>
  <c r="A29" i="46"/>
  <c r="F7" i="46"/>
  <c r="E5" i="46"/>
  <c r="C8" i="46" s="1"/>
  <c r="E4" i="46"/>
  <c r="D29" i="45"/>
  <c r="A29" i="45"/>
  <c r="F7" i="45"/>
  <c r="E5" i="45"/>
  <c r="C8" i="45" s="1"/>
  <c r="E4" i="45"/>
  <c r="F23" i="7"/>
  <c r="F24" i="7"/>
  <c r="G12" i="17" l="1"/>
  <c r="F14" i="17"/>
  <c r="G15" i="17"/>
  <c r="F15" i="17"/>
  <c r="G14" i="17"/>
  <c r="E4" i="27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3" i="7"/>
  <c r="F2" i="7"/>
  <c r="G7" i="45" l="1"/>
  <c r="G7" i="46"/>
  <c r="F20" i="7"/>
  <c r="F21" i="7"/>
  <c r="F22" i="7"/>
  <c r="D30" i="7" l="1"/>
  <c r="D31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24" i="7" s="1"/>
  <c r="H18" i="7"/>
  <c r="H23" i="7" s="1"/>
  <c r="H15" i="7"/>
  <c r="H16" i="7"/>
  <c r="H20" i="7"/>
  <c r="H21" i="7"/>
  <c r="H22" i="7"/>
  <c r="D3" i="27" l="1"/>
  <c r="D3" i="29"/>
  <c r="D3" i="25"/>
  <c r="D2" i="27"/>
  <c r="D2" i="29"/>
  <c r="D29" i="29"/>
  <c r="A29" i="29"/>
  <c r="F7" i="29"/>
  <c r="E5" i="29"/>
  <c r="C8" i="29" s="1"/>
  <c r="D2" i="25"/>
  <c r="D29" i="27"/>
  <c r="A29" i="27"/>
  <c r="F7" i="27"/>
  <c r="E5" i="27"/>
  <c r="C8" i="27" s="1"/>
  <c r="D29" i="25"/>
  <c r="A29" i="25"/>
  <c r="F7" i="25"/>
  <c r="E5" i="25"/>
  <c r="C8" i="25" s="1"/>
  <c r="J22" i="7"/>
  <c r="H17" i="27" s="1"/>
  <c r="J21" i="7"/>
  <c r="H17" i="29" s="1"/>
  <c r="J20" i="7"/>
  <c r="H17" i="25" s="1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3" i="16"/>
  <c r="D2" i="16"/>
  <c r="D3" i="15"/>
  <c r="D2" i="15"/>
  <c r="D3" i="14"/>
  <c r="D2" i="14"/>
  <c r="D29" i="24"/>
  <c r="A29" i="24"/>
  <c r="F7" i="24"/>
  <c r="E5" i="24"/>
  <c r="C8" i="24" s="1"/>
  <c r="D2" i="13"/>
  <c r="F9" i="18" l="1"/>
  <c r="G14" i="18" s="1"/>
  <c r="H9" i="18"/>
  <c r="H8" i="18"/>
  <c r="H12" i="18" s="1"/>
  <c r="H14" i="18"/>
  <c r="G8" i="18"/>
  <c r="H15" i="18"/>
  <c r="F13" i="18"/>
  <c r="G9" i="18"/>
  <c r="F8" i="18"/>
  <c r="F15" i="18" s="1"/>
  <c r="F14" i="18"/>
  <c r="H9" i="16"/>
  <c r="G8" i="16"/>
  <c r="F15" i="16"/>
  <c r="G12" i="16"/>
  <c r="G14" i="16"/>
  <c r="G9" i="16"/>
  <c r="F8" i="16"/>
  <c r="G13" i="16"/>
  <c r="F12" i="16"/>
  <c r="F9" i="16"/>
  <c r="F13" i="16"/>
  <c r="H8" i="16"/>
  <c r="H13" i="16" s="1"/>
  <c r="G15" i="16"/>
  <c r="F14" i="16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7" i="23"/>
  <c r="E5" i="23"/>
  <c r="C8" i="23" s="1"/>
  <c r="D29" i="22"/>
  <c r="A29" i="22"/>
  <c r="F7" i="22"/>
  <c r="E5" i="22"/>
  <c r="C8" i="22" s="1"/>
  <c r="D29" i="21"/>
  <c r="A29" i="21"/>
  <c r="F7" i="21"/>
  <c r="E5" i="21"/>
  <c r="C8" i="21" s="1"/>
  <c r="D29" i="20"/>
  <c r="A29" i="20"/>
  <c r="F7" i="20"/>
  <c r="E5" i="20"/>
  <c r="C8" i="20" s="1"/>
  <c r="D29" i="19"/>
  <c r="A29" i="19"/>
  <c r="F7" i="19"/>
  <c r="E5" i="19"/>
  <c r="C8" i="19" s="1"/>
  <c r="D29" i="18"/>
  <c r="A29" i="18"/>
  <c r="E5" i="18"/>
  <c r="C8" i="18" s="1"/>
  <c r="D29" i="17"/>
  <c r="A29" i="17"/>
  <c r="F7" i="17"/>
  <c r="E5" i="17"/>
  <c r="C8" i="17" s="1"/>
  <c r="D29" i="16"/>
  <c r="A29" i="16"/>
  <c r="F7" i="16"/>
  <c r="E5" i="16"/>
  <c r="C8" i="16" s="1"/>
  <c r="D29" i="15"/>
  <c r="A29" i="15"/>
  <c r="F7" i="15"/>
  <c r="E5" i="15"/>
  <c r="C8" i="15" s="1"/>
  <c r="D29" i="14"/>
  <c r="A29" i="14"/>
  <c r="F7" i="14"/>
  <c r="E5" i="14"/>
  <c r="C8" i="14" s="1"/>
  <c r="D29" i="13"/>
  <c r="A29" i="13"/>
  <c r="F7" i="13"/>
  <c r="E5" i="13"/>
  <c r="C8" i="13" s="1"/>
  <c r="D3" i="13"/>
  <c r="G13" i="18" l="1"/>
  <c r="H12" i="16"/>
  <c r="G15" i="18"/>
  <c r="G12" i="18"/>
  <c r="H15" i="16"/>
  <c r="H14" i="16"/>
  <c r="H13" i="18"/>
  <c r="F12" i="18"/>
  <c r="F13" i="13"/>
  <c r="F12" i="13"/>
  <c r="F14" i="13"/>
  <c r="F15" i="13"/>
  <c r="H17" i="13"/>
  <c r="E34" i="7" l="1"/>
  <c r="D34" i="7"/>
  <c r="D32" i="7"/>
  <c r="G34" i="7"/>
  <c r="C34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7" i="24"/>
  <c r="G7" i="19"/>
  <c r="G7" i="18"/>
  <c r="G7" i="14"/>
  <c r="G7" i="13"/>
  <c r="G7" i="23"/>
  <c r="G7" i="17"/>
  <c r="G7" i="22"/>
  <c r="G7" i="16"/>
  <c r="G7" i="21"/>
  <c r="G7" i="15"/>
  <c r="G7" i="20"/>
</calcChain>
</file>

<file path=xl/sharedStrings.xml><?xml version="1.0" encoding="utf-8"?>
<sst xmlns="http://schemas.openxmlformats.org/spreadsheetml/2006/main" count="955" uniqueCount="99">
  <si>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</si>
  <si>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</si>
  <si>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</si>
  <si>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</si>
  <si>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</si>
  <si>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</si>
  <si>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</si>
  <si>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</si>
  <si>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</si>
  <si>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</si>
  <si>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</si>
  <si>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</si>
  <si>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</si>
  <si>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</si>
  <si>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</si>
  <si>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</si>
  <si>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</si>
  <si>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</si>
  <si>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</si>
  <si>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</si>
  <si>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</si>
  <si>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</si>
  <si>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</si>
  <si>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</si>
  <si>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</si>
  <si>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</si>
  <si>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</si>
  <si>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</si>
  <si>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</si>
  <si>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</si>
  <si>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</si>
  <si>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</si>
  <si>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</si>
  <si>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</si>
  <si>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</si>
  <si>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</si>
  <si>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</si>
  <si>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</si>
  <si>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</si>
  <si>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</si>
  <si>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</si>
  <si>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</si>
  <si>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</si>
  <si>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</si>
  <si>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</si>
  <si>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</si>
  <si>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</si>
  <si>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</si>
  <si>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</si>
  <si>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</si>
  <si>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</si>
  <si>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</si>
  <si>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</si>
  <si>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</si>
  <si>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</si>
  <si>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</si>
  <si>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</si>
  <si>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</si>
  <si>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</si>
  <si>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</si>
  <si>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</si>
  <si>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</si>
  <si>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</si>
  <si>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</si>
  <si>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</si>
  <si>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</si>
  <si>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</si>
  <si>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</si>
  <si>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</si>
  <si>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</si>
  <si>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</si>
  <si>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</si>
  <si>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</si>
  <si>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</si>
  <si>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</si>
  <si>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</si>
  <si>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</si>
  <si>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</si>
  <si>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</si>
  <si>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</si>
  <si>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</si>
  <si>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</si>
  <si>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NA</t>
  </si>
  <si>
    <t>YA</t>
  </si>
  <si>
    <t>TIDAK</t>
  </si>
  <si>
    <t>Sampel 16</t>
  </si>
  <si>
    <t>Sampel 17</t>
  </si>
  <si>
    <t>GH1</t>
  </si>
  <si>
    <t>Sila Pilih</t>
  </si>
  <si>
    <t>ASYIKIN MAISARAH</t>
  </si>
  <si>
    <t>261124</t>
  </si>
  <si>
    <t>RB GH A 251124</t>
  </si>
  <si>
    <t>RB GH B 251124</t>
  </si>
  <si>
    <t>RB GH A &amp; B 251124</t>
  </si>
  <si>
    <t>IQC LIQ BLK 251124</t>
  </si>
  <si>
    <t>IQC LIQ A 251124</t>
  </si>
  <si>
    <t>IQC LIQ B 251124</t>
  </si>
  <si>
    <t>IQC LIQ 251124</t>
  </si>
  <si>
    <t>CECAIR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</si>
</sst>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sz val="11"/>
      <color rgb="FFD2D0CE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/>
    <xf numFmtId="0" fontId="9" fillId="0" borderId="36" xfId="0" quotePrefix="1" applyFont="1" applyBorder="1" applyAlignment="1">
      <alignment horizontal="left"/>
    </xf>
    <xf numFmtId="167" fontId="9" fillId="0" borderId="36" xfId="0" applyNumberFormat="1" applyFont="1" applyBorder="1"/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167" fontId="0" fillId="0" borderId="1" xfId="0" applyNumberFormat="1" applyBorder="1" applyAlignment="1">
      <alignment horizontal="center" vertical="center" wrapText="1"/>
    </xf>
    <xf numFmtId="0" fontId="27" fillId="0" borderId="0" xfId="0" applyFont="1" applyAlignment="1">
      <alignment horizontal="left" vertical="top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FormGerhadt!$C$34" lockText="1" noThreeD="1"/>
</file>

<file path=xl/ctrlProps/ctrlProp10.xml><?xml version="1.0" encoding="utf-8"?>
<formControlPr xmlns="http://schemas.microsoft.com/office/spreadsheetml/2009/9/main" objectType="CheckBox" checked="Checked" fmlaLink="FormGerhadt!$F$34" lockText="1" noThreeD="1"/>
</file>

<file path=xl/ctrlProps/ctrlProp100.xml><?xml version="1.0" encoding="utf-8"?>
<formControlPr xmlns="http://schemas.microsoft.com/office/spreadsheetml/2009/9/main" objectType="CheckBox" fmlaLink="FormGerhadt!$D$34" lockText="1" noThreeD="1"/>
</file>

<file path=xl/ctrlProps/ctrlProp101.xml><?xml version="1.0" encoding="utf-8"?>
<formControlPr xmlns="http://schemas.microsoft.com/office/spreadsheetml/2009/9/main" objectType="CheckBox" checked="Checked" fmlaLink="FormGerhadt!$F$34" lockText="1" noThreeD="1"/>
</file>

<file path=xl/ctrlProps/ctrlProp102.xml><?xml version="1.0" encoding="utf-8"?>
<formControlPr xmlns="http://schemas.microsoft.com/office/spreadsheetml/2009/9/main" objectType="CheckBox" checked="Checked" fmlaLink="FormGerhadt!$D$31" lockText="1" noThreeD="1"/>
</file>

<file path=xl/ctrlProps/ctrlProp103.xml><?xml version="1.0" encoding="utf-8"?>
<formControlPr xmlns="http://schemas.microsoft.com/office/spreadsheetml/2009/9/main" objectType="CheckBox" checked="Checked" fmlaLink="FormGerhadt!$D$30" lockText="1" noThreeD="1"/>
</file>

<file path=xl/ctrlProps/ctrlProp104.xml><?xml version="1.0" encoding="utf-8"?>
<formControlPr xmlns="http://schemas.microsoft.com/office/spreadsheetml/2009/9/main" objectType="CheckBox" fmlaLink="FormGerhadt!$D$32" lockText="1" noThreeD="1"/>
</file>

<file path=xl/ctrlProps/ctrlProp105.xml><?xml version="1.0" encoding="utf-8"?>
<formControlPr xmlns="http://schemas.microsoft.com/office/spreadsheetml/2009/9/main" objectType="CheckBox" fmlaLink="FormGerhadt!$E$34" lockText="1" noThreeD="1"/>
</file>

<file path=xl/ctrlProps/ctrlProp106.xml><?xml version="1.0" encoding="utf-8"?>
<formControlPr xmlns="http://schemas.microsoft.com/office/spreadsheetml/2009/9/main" objectType="CheckBox" fmlaLink="FormGerhadt!$C$34" lockText="1" noThreeD="1"/>
</file>

<file path=xl/ctrlProps/ctrlProp107.xml><?xml version="1.0" encoding="utf-8"?>
<formControlPr xmlns="http://schemas.microsoft.com/office/spreadsheetml/2009/9/main" objectType="CheckBox" fmlaLink="FormGerhadt!$D$34" lockText="1" noThreeD="1"/>
</file>

<file path=xl/ctrlProps/ctrlProp108.xml><?xml version="1.0" encoding="utf-8"?>
<formControlPr xmlns="http://schemas.microsoft.com/office/spreadsheetml/2009/9/main" objectType="CheckBox" checked="Checked" fmlaLink="FormGerhadt!$F$34" lockText="1" noThreeD="1"/>
</file>

<file path=xl/ctrlProps/ctrlProp109.xml><?xml version="1.0" encoding="utf-8"?>
<formControlPr xmlns="http://schemas.microsoft.com/office/spreadsheetml/2009/9/main" objectType="CheckBox" checked="Checked" fmlaLink="FormGerhadt!$D$31" lockText="1" noThreeD="1"/>
</file>

<file path=xl/ctrlProps/ctrlProp11.xml><?xml version="1.0" encoding="utf-8"?>
<formControlPr xmlns="http://schemas.microsoft.com/office/spreadsheetml/2009/9/main" objectType="CheckBox" checked="Checked" fmlaLink="FormGerhadt!$D$31" lockText="1" noThreeD="1"/>
</file>

<file path=xl/ctrlProps/ctrlProp110.xml><?xml version="1.0" encoding="utf-8"?>
<formControlPr xmlns="http://schemas.microsoft.com/office/spreadsheetml/2009/9/main" objectType="CheckBox" checked="Checked" fmlaLink="FormGerhadt!$D$30" lockText="1" noThreeD="1"/>
</file>

<file path=xl/ctrlProps/ctrlProp111.xml><?xml version="1.0" encoding="utf-8"?>
<formControlPr xmlns="http://schemas.microsoft.com/office/spreadsheetml/2009/9/main" objectType="CheckBox" fmlaLink="FormGerhadt!$D$32" lockText="1" noThreeD="1"/>
</file>

<file path=xl/ctrlProps/ctrlProp112.xml><?xml version="1.0" encoding="utf-8"?>
<formControlPr xmlns="http://schemas.microsoft.com/office/spreadsheetml/2009/9/main" objectType="CheckBox" fmlaLink="FormGerhadt!$E$34" lockText="1" noThreeD="1"/>
</file>

<file path=xl/ctrlProps/ctrlProp113.xml><?xml version="1.0" encoding="utf-8"?>
<formControlPr xmlns="http://schemas.microsoft.com/office/spreadsheetml/2009/9/main" objectType="CheckBox" fmlaLink="FormGerhadt!$C$34" lockText="1" noThreeD="1"/>
</file>

<file path=xl/ctrlProps/ctrlProp114.xml><?xml version="1.0" encoding="utf-8"?>
<formControlPr xmlns="http://schemas.microsoft.com/office/spreadsheetml/2009/9/main" objectType="CheckBox" fmlaLink="FormGerhadt!$D$34" lockText="1" noThreeD="1"/>
</file>

<file path=xl/ctrlProps/ctrlProp115.xml><?xml version="1.0" encoding="utf-8"?>
<formControlPr xmlns="http://schemas.microsoft.com/office/spreadsheetml/2009/9/main" objectType="CheckBox" checked="Checked" fmlaLink="FormGerhadt!$F$34" lockText="1" noThreeD="1"/>
</file>

<file path=xl/ctrlProps/ctrlProp116.xml><?xml version="1.0" encoding="utf-8"?>
<formControlPr xmlns="http://schemas.microsoft.com/office/spreadsheetml/2009/9/main" objectType="CheckBox" checked="Checked" fmlaLink="FormGerhadt!$D$31" lockText="1" noThreeD="1"/>
</file>

<file path=xl/ctrlProps/ctrlProp117.xml><?xml version="1.0" encoding="utf-8"?>
<formControlPr xmlns="http://schemas.microsoft.com/office/spreadsheetml/2009/9/main" objectType="CheckBox" checked="Checked" fmlaLink="FormGerhadt!$D$30" lockText="1" noThreeD="1"/>
</file>

<file path=xl/ctrlProps/ctrlProp118.xml><?xml version="1.0" encoding="utf-8"?>
<formControlPr xmlns="http://schemas.microsoft.com/office/spreadsheetml/2009/9/main" objectType="CheckBox" fmlaLink="FormGerhadt!$D$32" lockText="1" noThreeD="1"/>
</file>

<file path=xl/ctrlProps/ctrlProp119.xml><?xml version="1.0" encoding="utf-8"?>
<formControlPr xmlns="http://schemas.microsoft.com/office/spreadsheetml/2009/9/main" objectType="CheckBox" fmlaLink="FormGerhadt!$E$34" lockText="1" noThreeD="1"/>
</file>

<file path=xl/ctrlProps/ctrlProp12.xml><?xml version="1.0" encoding="utf-8"?>
<formControlPr xmlns="http://schemas.microsoft.com/office/spreadsheetml/2009/9/main" objectType="CheckBox" checked="Checked" fmlaLink="FormGerhadt!$D$30" lockText="1" noThreeD="1"/>
</file>

<file path=xl/ctrlProps/ctrlProp13.xml><?xml version="1.0" encoding="utf-8"?>
<formControlPr xmlns="http://schemas.microsoft.com/office/spreadsheetml/2009/9/main" objectType="CheckBox" fmlaLink="FormGerhadt!$D$32" lockText="1" noThreeD="1"/>
</file>

<file path=xl/ctrlProps/ctrlProp14.xml><?xml version="1.0" encoding="utf-8"?>
<formControlPr xmlns="http://schemas.microsoft.com/office/spreadsheetml/2009/9/main" objectType="CheckBox" fmlaLink="FormGerhadt!$E$34" lockText="1" noThreeD="1"/>
</file>

<file path=xl/ctrlProps/ctrlProp15.xml><?xml version="1.0" encoding="utf-8"?>
<formControlPr xmlns="http://schemas.microsoft.com/office/spreadsheetml/2009/9/main" objectType="CheckBox" fmlaLink="FormGerhadt!$C$34" lockText="1" noThreeD="1"/>
</file>

<file path=xl/ctrlProps/ctrlProp16.xml><?xml version="1.0" encoding="utf-8"?>
<formControlPr xmlns="http://schemas.microsoft.com/office/spreadsheetml/2009/9/main" objectType="CheckBox" fmlaLink="FormGerhadt!$D$34" lockText="1" noThreeD="1"/>
</file>

<file path=xl/ctrlProps/ctrlProp17.xml><?xml version="1.0" encoding="utf-8"?>
<formControlPr xmlns="http://schemas.microsoft.com/office/spreadsheetml/2009/9/main" objectType="CheckBox" checked="Checked" fmlaLink="FormGerhadt!$F$34" lockText="1" noThreeD="1"/>
</file>

<file path=xl/ctrlProps/ctrlProp18.xml><?xml version="1.0" encoding="utf-8"?>
<formControlPr xmlns="http://schemas.microsoft.com/office/spreadsheetml/2009/9/main" objectType="CheckBox" checked="Checked" fmlaLink="FormGerhadt!$D$31" lockText="1" noThreeD="1"/>
</file>

<file path=xl/ctrlProps/ctrlProp19.xml><?xml version="1.0" encoding="utf-8"?>
<formControlPr xmlns="http://schemas.microsoft.com/office/spreadsheetml/2009/9/main" objectType="CheckBox" checked="Checked" fmlaLink="FormGerhadt!$D$30" lockText="1" noThreeD="1"/>
</file>

<file path=xl/ctrlProps/ctrlProp2.xml><?xml version="1.0" encoding="utf-8"?>
<formControlPr xmlns="http://schemas.microsoft.com/office/spreadsheetml/2009/9/main" objectType="CheckBox" fmlaLink="FormGerhadt!$D$34" lockText="1" noThreeD="1"/>
</file>

<file path=xl/ctrlProps/ctrlProp20.xml><?xml version="1.0" encoding="utf-8"?>
<formControlPr xmlns="http://schemas.microsoft.com/office/spreadsheetml/2009/9/main" objectType="CheckBox" fmlaLink="FormGerhadt!$D$32" lockText="1" noThreeD="1"/>
</file>

<file path=xl/ctrlProps/ctrlProp21.xml><?xml version="1.0" encoding="utf-8"?>
<formControlPr xmlns="http://schemas.microsoft.com/office/spreadsheetml/2009/9/main" objectType="CheckBox" fmlaLink="FormGerhadt!$E$34" lockText="1" noThreeD="1"/>
</file>

<file path=xl/ctrlProps/ctrlProp22.xml><?xml version="1.0" encoding="utf-8"?>
<formControlPr xmlns="http://schemas.microsoft.com/office/spreadsheetml/2009/9/main" objectType="CheckBox" fmlaLink="FormGerhadt!$C$34" lockText="1" noThreeD="1"/>
</file>

<file path=xl/ctrlProps/ctrlProp23.xml><?xml version="1.0" encoding="utf-8"?>
<formControlPr xmlns="http://schemas.microsoft.com/office/spreadsheetml/2009/9/main" objectType="CheckBox" fmlaLink="FormGerhadt!$D$34" lockText="1" noThreeD="1"/>
</file>

<file path=xl/ctrlProps/ctrlProp24.xml><?xml version="1.0" encoding="utf-8"?>
<formControlPr xmlns="http://schemas.microsoft.com/office/spreadsheetml/2009/9/main" objectType="CheckBox" checked="Checked" fmlaLink="FormGerhadt!$F$34" lockText="1" noThreeD="1"/>
</file>

<file path=xl/ctrlProps/ctrlProp25.xml><?xml version="1.0" encoding="utf-8"?>
<formControlPr xmlns="http://schemas.microsoft.com/office/spreadsheetml/2009/9/main" objectType="CheckBox" checked="Checked" fmlaLink="FormGerhadt!$D$31" lockText="1" noThreeD="1"/>
</file>

<file path=xl/ctrlProps/ctrlProp26.xml><?xml version="1.0" encoding="utf-8"?>
<formControlPr xmlns="http://schemas.microsoft.com/office/spreadsheetml/2009/9/main" objectType="CheckBox" checked="Checked" fmlaLink="FormGerhadt!$D$30" lockText="1" noThreeD="1"/>
</file>

<file path=xl/ctrlProps/ctrlProp27.xml><?xml version="1.0" encoding="utf-8"?>
<formControlPr xmlns="http://schemas.microsoft.com/office/spreadsheetml/2009/9/main" objectType="CheckBox" fmlaLink="FormGerhadt!$D$32" lockText="1" noThreeD="1"/>
</file>

<file path=xl/ctrlProps/ctrlProp28.xml><?xml version="1.0" encoding="utf-8"?>
<formControlPr xmlns="http://schemas.microsoft.com/office/spreadsheetml/2009/9/main" objectType="CheckBox" fmlaLink="FormGerhadt!$E$34" lockText="1" noThreeD="1"/>
</file>

<file path=xl/ctrlProps/ctrlProp29.xml><?xml version="1.0" encoding="utf-8"?>
<formControlPr xmlns="http://schemas.microsoft.com/office/spreadsheetml/2009/9/main" objectType="CheckBox" fmlaLink="FormGerhadt!$C$34" lockText="1" noThreeD="1"/>
</file>

<file path=xl/ctrlProps/ctrlProp3.xml><?xml version="1.0" encoding="utf-8"?>
<formControlPr xmlns="http://schemas.microsoft.com/office/spreadsheetml/2009/9/main" objectType="CheckBox" checked="Checked" fmlaLink="FormGerhadt!$F$34" lockText="1" noThreeD="1"/>
</file>

<file path=xl/ctrlProps/ctrlProp30.xml><?xml version="1.0" encoding="utf-8"?>
<formControlPr xmlns="http://schemas.microsoft.com/office/spreadsheetml/2009/9/main" objectType="CheckBox" fmlaLink="FormGerhadt!$D$34" lockText="1" noThreeD="1"/>
</file>

<file path=xl/ctrlProps/ctrlProp31.xml><?xml version="1.0" encoding="utf-8"?>
<formControlPr xmlns="http://schemas.microsoft.com/office/spreadsheetml/2009/9/main" objectType="CheckBox" checked="Checked" fmlaLink="FormGerhadt!$F$34" lockText="1" noThreeD="1"/>
</file>

<file path=xl/ctrlProps/ctrlProp32.xml><?xml version="1.0" encoding="utf-8"?>
<formControlPr xmlns="http://schemas.microsoft.com/office/spreadsheetml/2009/9/main" objectType="CheckBox" checked="Checked" fmlaLink="FormGerhadt!$D$31" lockText="1" noThreeD="1"/>
</file>

<file path=xl/ctrlProps/ctrlProp33.xml><?xml version="1.0" encoding="utf-8"?>
<formControlPr xmlns="http://schemas.microsoft.com/office/spreadsheetml/2009/9/main" objectType="CheckBox" checked="Checked" fmlaLink="FormGerhadt!$D$30" lockText="1" noThreeD="1"/>
</file>

<file path=xl/ctrlProps/ctrlProp34.xml><?xml version="1.0" encoding="utf-8"?>
<formControlPr xmlns="http://schemas.microsoft.com/office/spreadsheetml/2009/9/main" objectType="CheckBox" fmlaLink="FormGerhadt!$D$32" lockText="1" noThreeD="1"/>
</file>

<file path=xl/ctrlProps/ctrlProp35.xml><?xml version="1.0" encoding="utf-8"?>
<formControlPr xmlns="http://schemas.microsoft.com/office/spreadsheetml/2009/9/main" objectType="CheckBox" fmlaLink="FormGerhadt!$E$34" lockText="1" noThreeD="1"/>
</file>

<file path=xl/ctrlProps/ctrlProp36.xml><?xml version="1.0" encoding="utf-8"?>
<formControlPr xmlns="http://schemas.microsoft.com/office/spreadsheetml/2009/9/main" objectType="CheckBox" fmlaLink="FormGerhadt!$C$34" lockText="1" noThreeD="1"/>
</file>

<file path=xl/ctrlProps/ctrlProp37.xml><?xml version="1.0" encoding="utf-8"?>
<formControlPr xmlns="http://schemas.microsoft.com/office/spreadsheetml/2009/9/main" objectType="CheckBox" fmlaLink="FormGerhadt!$D$34" lockText="1" noThreeD="1"/>
</file>

<file path=xl/ctrlProps/ctrlProp38.xml><?xml version="1.0" encoding="utf-8"?>
<formControlPr xmlns="http://schemas.microsoft.com/office/spreadsheetml/2009/9/main" objectType="CheckBox" checked="Checked" fmlaLink="FormGerhadt!$F$34" lockText="1" noThreeD="1"/>
</file>

<file path=xl/ctrlProps/ctrlProp39.xml><?xml version="1.0" encoding="utf-8"?>
<formControlPr xmlns="http://schemas.microsoft.com/office/spreadsheetml/2009/9/main" objectType="CheckBox" checked="Checked" fmlaLink="FormGerhadt!$D$31" lockText="1" noThreeD="1"/>
</file>

<file path=xl/ctrlProps/ctrlProp4.xml><?xml version="1.0" encoding="utf-8"?>
<formControlPr xmlns="http://schemas.microsoft.com/office/spreadsheetml/2009/9/main" objectType="CheckBox" checked="Checked" fmlaLink="FormGerhadt!$D$31" lockText="1" noThreeD="1"/>
</file>

<file path=xl/ctrlProps/ctrlProp40.xml><?xml version="1.0" encoding="utf-8"?>
<formControlPr xmlns="http://schemas.microsoft.com/office/spreadsheetml/2009/9/main" objectType="CheckBox" checked="Checked" fmlaLink="FormGerhadt!$D$30" lockText="1" noThreeD="1"/>
</file>

<file path=xl/ctrlProps/ctrlProp41.xml><?xml version="1.0" encoding="utf-8"?>
<formControlPr xmlns="http://schemas.microsoft.com/office/spreadsheetml/2009/9/main" objectType="CheckBox" fmlaLink="FormGerhadt!$D$32" lockText="1" noThreeD="1"/>
</file>

<file path=xl/ctrlProps/ctrlProp42.xml><?xml version="1.0" encoding="utf-8"?>
<formControlPr xmlns="http://schemas.microsoft.com/office/spreadsheetml/2009/9/main" objectType="CheckBox" fmlaLink="FormGerhadt!$E$34" lockText="1" noThreeD="1"/>
</file>

<file path=xl/ctrlProps/ctrlProp43.xml><?xml version="1.0" encoding="utf-8"?>
<formControlPr xmlns="http://schemas.microsoft.com/office/spreadsheetml/2009/9/main" objectType="CheckBox" fmlaLink="FormGerhadt!$C$34" lockText="1" noThreeD="1"/>
</file>

<file path=xl/ctrlProps/ctrlProp44.xml><?xml version="1.0" encoding="utf-8"?>
<formControlPr xmlns="http://schemas.microsoft.com/office/spreadsheetml/2009/9/main" objectType="CheckBox" fmlaLink="FormGerhadt!$D$34" lockText="1" noThreeD="1"/>
</file>

<file path=xl/ctrlProps/ctrlProp45.xml><?xml version="1.0" encoding="utf-8"?>
<formControlPr xmlns="http://schemas.microsoft.com/office/spreadsheetml/2009/9/main" objectType="CheckBox" checked="Checked" fmlaLink="FormGerhadt!$F$34" lockText="1" noThreeD="1"/>
</file>

<file path=xl/ctrlProps/ctrlProp46.xml><?xml version="1.0" encoding="utf-8"?>
<formControlPr xmlns="http://schemas.microsoft.com/office/spreadsheetml/2009/9/main" objectType="CheckBox" checked="Checked" fmlaLink="FormGerhadt!$D$31" lockText="1" noThreeD="1"/>
</file>

<file path=xl/ctrlProps/ctrlProp47.xml><?xml version="1.0" encoding="utf-8"?>
<formControlPr xmlns="http://schemas.microsoft.com/office/spreadsheetml/2009/9/main" objectType="CheckBox" checked="Checked" fmlaLink="FormGerhadt!$D$30" lockText="1" noThreeD="1"/>
</file>

<file path=xl/ctrlProps/ctrlProp48.xml><?xml version="1.0" encoding="utf-8"?>
<formControlPr xmlns="http://schemas.microsoft.com/office/spreadsheetml/2009/9/main" objectType="CheckBox" fmlaLink="FormGerhadt!$D$32" lockText="1" noThreeD="1"/>
</file>

<file path=xl/ctrlProps/ctrlProp49.xml><?xml version="1.0" encoding="utf-8"?>
<formControlPr xmlns="http://schemas.microsoft.com/office/spreadsheetml/2009/9/main" objectType="CheckBox" fmlaLink="FormGerhadt!$E$34" lockText="1" noThreeD="1"/>
</file>

<file path=xl/ctrlProps/ctrlProp5.xml><?xml version="1.0" encoding="utf-8"?>
<formControlPr xmlns="http://schemas.microsoft.com/office/spreadsheetml/2009/9/main" objectType="CheckBox" checked="Checked" fmlaLink="FormGerhadt!$D$30" lockText="1" noThreeD="1"/>
</file>

<file path=xl/ctrlProps/ctrlProp50.xml><?xml version="1.0" encoding="utf-8"?>
<formControlPr xmlns="http://schemas.microsoft.com/office/spreadsheetml/2009/9/main" objectType="CheckBox" fmlaLink="FormGerhadt!$C$34" lockText="1" noThreeD="1"/>
</file>

<file path=xl/ctrlProps/ctrlProp51.xml><?xml version="1.0" encoding="utf-8"?>
<formControlPr xmlns="http://schemas.microsoft.com/office/spreadsheetml/2009/9/main" objectType="CheckBox" fmlaLink="FormGerhadt!$D$34" lockText="1" noThreeD="1"/>
</file>

<file path=xl/ctrlProps/ctrlProp52.xml><?xml version="1.0" encoding="utf-8"?>
<formControlPr xmlns="http://schemas.microsoft.com/office/spreadsheetml/2009/9/main" objectType="CheckBox" checked="Checked" fmlaLink="FormGerhadt!$F$34" lockText="1" noThreeD="1"/>
</file>

<file path=xl/ctrlProps/ctrlProp53.xml><?xml version="1.0" encoding="utf-8"?>
<formControlPr xmlns="http://schemas.microsoft.com/office/spreadsheetml/2009/9/main" objectType="CheckBox" checked="Checked" fmlaLink="FormGerhadt!$D$31" lockText="1" noThreeD="1"/>
</file>

<file path=xl/ctrlProps/ctrlProp54.xml><?xml version="1.0" encoding="utf-8"?>
<formControlPr xmlns="http://schemas.microsoft.com/office/spreadsheetml/2009/9/main" objectType="CheckBox" checked="Checked" fmlaLink="FormGerhadt!$D$30" lockText="1" noThreeD="1"/>
</file>

<file path=xl/ctrlProps/ctrlProp55.xml><?xml version="1.0" encoding="utf-8"?>
<formControlPr xmlns="http://schemas.microsoft.com/office/spreadsheetml/2009/9/main" objectType="CheckBox" fmlaLink="FormGerhadt!$D$32" lockText="1" noThreeD="1"/>
</file>

<file path=xl/ctrlProps/ctrlProp56.xml><?xml version="1.0" encoding="utf-8"?>
<formControlPr xmlns="http://schemas.microsoft.com/office/spreadsheetml/2009/9/main" objectType="CheckBox" fmlaLink="FormGerhadt!$E$34" lockText="1" noThreeD="1"/>
</file>

<file path=xl/ctrlProps/ctrlProp57.xml><?xml version="1.0" encoding="utf-8"?>
<formControlPr xmlns="http://schemas.microsoft.com/office/spreadsheetml/2009/9/main" objectType="CheckBox" fmlaLink="FormGerhadt!$C$34" lockText="1" noThreeD="1"/>
</file>

<file path=xl/ctrlProps/ctrlProp58.xml><?xml version="1.0" encoding="utf-8"?>
<formControlPr xmlns="http://schemas.microsoft.com/office/spreadsheetml/2009/9/main" objectType="CheckBox" fmlaLink="FormGerhadt!$D$34" lockText="1" noThreeD="1"/>
</file>

<file path=xl/ctrlProps/ctrlProp59.xml><?xml version="1.0" encoding="utf-8"?>
<formControlPr xmlns="http://schemas.microsoft.com/office/spreadsheetml/2009/9/main" objectType="CheckBox" checked="Checked" fmlaLink="FormGerhadt!$F$34" lockText="1" noThreeD="1"/>
</file>

<file path=xl/ctrlProps/ctrlProp6.xml><?xml version="1.0" encoding="utf-8"?>
<formControlPr xmlns="http://schemas.microsoft.com/office/spreadsheetml/2009/9/main" objectType="CheckBox" fmlaLink="FormGerhadt!$D$32" lockText="1" noThreeD="1"/>
</file>

<file path=xl/ctrlProps/ctrlProp60.xml><?xml version="1.0" encoding="utf-8"?>
<formControlPr xmlns="http://schemas.microsoft.com/office/spreadsheetml/2009/9/main" objectType="CheckBox" checked="Checked" fmlaLink="FormGerhadt!$D$31" lockText="1" noThreeD="1"/>
</file>

<file path=xl/ctrlProps/ctrlProp61.xml><?xml version="1.0" encoding="utf-8"?>
<formControlPr xmlns="http://schemas.microsoft.com/office/spreadsheetml/2009/9/main" objectType="CheckBox" checked="Checked" fmlaLink="FormGerhadt!$D$30" lockText="1" noThreeD="1"/>
</file>

<file path=xl/ctrlProps/ctrlProp62.xml><?xml version="1.0" encoding="utf-8"?>
<formControlPr xmlns="http://schemas.microsoft.com/office/spreadsheetml/2009/9/main" objectType="CheckBox" fmlaLink="FormGerhadt!$D$32" lockText="1" noThreeD="1"/>
</file>

<file path=xl/ctrlProps/ctrlProp63.xml><?xml version="1.0" encoding="utf-8"?>
<formControlPr xmlns="http://schemas.microsoft.com/office/spreadsheetml/2009/9/main" objectType="CheckBox" fmlaLink="FormGerhadt!$E$34" lockText="1" noThreeD="1"/>
</file>

<file path=xl/ctrlProps/ctrlProp64.xml><?xml version="1.0" encoding="utf-8"?>
<formControlPr xmlns="http://schemas.microsoft.com/office/spreadsheetml/2009/9/main" objectType="CheckBox" fmlaLink="FormGerhadt!$C$34" lockText="1" noThreeD="1"/>
</file>

<file path=xl/ctrlProps/ctrlProp65.xml><?xml version="1.0" encoding="utf-8"?>
<formControlPr xmlns="http://schemas.microsoft.com/office/spreadsheetml/2009/9/main" objectType="CheckBox" fmlaLink="FormGerhadt!$D$34" lockText="1" noThreeD="1"/>
</file>

<file path=xl/ctrlProps/ctrlProp66.xml><?xml version="1.0" encoding="utf-8"?>
<formControlPr xmlns="http://schemas.microsoft.com/office/spreadsheetml/2009/9/main" objectType="CheckBox" checked="Checked" fmlaLink="FormGerhadt!$F$34" lockText="1" noThreeD="1"/>
</file>

<file path=xl/ctrlProps/ctrlProp67.xml><?xml version="1.0" encoding="utf-8"?>
<formControlPr xmlns="http://schemas.microsoft.com/office/spreadsheetml/2009/9/main" objectType="CheckBox" checked="Checked" fmlaLink="FormGerhadt!$D$31" lockText="1" noThreeD="1"/>
</file>

<file path=xl/ctrlProps/ctrlProp68.xml><?xml version="1.0" encoding="utf-8"?>
<formControlPr xmlns="http://schemas.microsoft.com/office/spreadsheetml/2009/9/main" objectType="CheckBox" checked="Checked" fmlaLink="FormGerhadt!$D$30" lockText="1" noThreeD="1"/>
</file>

<file path=xl/ctrlProps/ctrlProp69.xml><?xml version="1.0" encoding="utf-8"?>
<formControlPr xmlns="http://schemas.microsoft.com/office/spreadsheetml/2009/9/main" objectType="CheckBox" fmlaLink="FormGerhadt!$D$32" lockText="1" noThreeD="1"/>
</file>

<file path=xl/ctrlProps/ctrlProp7.xml><?xml version="1.0" encoding="utf-8"?>
<formControlPr xmlns="http://schemas.microsoft.com/office/spreadsheetml/2009/9/main" objectType="CheckBox" fmlaLink="FormGerhadt!$E$34" lockText="1" noThreeD="1"/>
</file>

<file path=xl/ctrlProps/ctrlProp70.xml><?xml version="1.0" encoding="utf-8"?>
<formControlPr xmlns="http://schemas.microsoft.com/office/spreadsheetml/2009/9/main" objectType="CheckBox" fmlaLink="FormGerhadt!$E$34" lockText="1" noThreeD="1"/>
</file>

<file path=xl/ctrlProps/ctrlProp71.xml><?xml version="1.0" encoding="utf-8"?>
<formControlPr xmlns="http://schemas.microsoft.com/office/spreadsheetml/2009/9/main" objectType="CheckBox" fmlaLink="FormGerhadt!$C$34" lockText="1" noThreeD="1"/>
</file>

<file path=xl/ctrlProps/ctrlProp72.xml><?xml version="1.0" encoding="utf-8"?>
<formControlPr xmlns="http://schemas.microsoft.com/office/spreadsheetml/2009/9/main" objectType="CheckBox" fmlaLink="FormGerhadt!$D$34" lockText="1" noThreeD="1"/>
</file>

<file path=xl/ctrlProps/ctrlProp73.xml><?xml version="1.0" encoding="utf-8"?>
<formControlPr xmlns="http://schemas.microsoft.com/office/spreadsheetml/2009/9/main" objectType="CheckBox" checked="Checked" fmlaLink="FormGerhadt!$F$34" lockText="1" noThreeD="1"/>
</file>

<file path=xl/ctrlProps/ctrlProp74.xml><?xml version="1.0" encoding="utf-8"?>
<formControlPr xmlns="http://schemas.microsoft.com/office/spreadsheetml/2009/9/main" objectType="CheckBox" checked="Checked" fmlaLink="FormGerhadt!$D$31" lockText="1" noThreeD="1"/>
</file>

<file path=xl/ctrlProps/ctrlProp75.xml><?xml version="1.0" encoding="utf-8"?>
<formControlPr xmlns="http://schemas.microsoft.com/office/spreadsheetml/2009/9/main" objectType="CheckBox" checked="Checked" fmlaLink="FormGerhadt!$D$30" lockText="1" noThreeD="1"/>
</file>

<file path=xl/ctrlProps/ctrlProp76.xml><?xml version="1.0" encoding="utf-8"?>
<formControlPr xmlns="http://schemas.microsoft.com/office/spreadsheetml/2009/9/main" objectType="CheckBox" fmlaLink="FormGerhadt!$D$32" lockText="1" noThreeD="1"/>
</file>

<file path=xl/ctrlProps/ctrlProp77.xml><?xml version="1.0" encoding="utf-8"?>
<formControlPr xmlns="http://schemas.microsoft.com/office/spreadsheetml/2009/9/main" objectType="CheckBox" fmlaLink="FormGerhadt!$E$34" lockText="1" noThreeD="1"/>
</file>

<file path=xl/ctrlProps/ctrlProp78.xml><?xml version="1.0" encoding="utf-8"?>
<formControlPr xmlns="http://schemas.microsoft.com/office/spreadsheetml/2009/9/main" objectType="CheckBox" fmlaLink="FormGerhadt!$C$34" lockText="1" noThreeD="1"/>
</file>

<file path=xl/ctrlProps/ctrlProp79.xml><?xml version="1.0" encoding="utf-8"?>
<formControlPr xmlns="http://schemas.microsoft.com/office/spreadsheetml/2009/9/main" objectType="CheckBox" fmlaLink="FormGerhadt!$D$34" lockText="1" noThreeD="1"/>
</file>

<file path=xl/ctrlProps/ctrlProp8.xml><?xml version="1.0" encoding="utf-8"?>
<formControlPr xmlns="http://schemas.microsoft.com/office/spreadsheetml/2009/9/main" objectType="CheckBox" fmlaLink="FormGerhadt!$C$34" lockText="1" noThreeD="1"/>
</file>

<file path=xl/ctrlProps/ctrlProp80.xml><?xml version="1.0" encoding="utf-8"?>
<formControlPr xmlns="http://schemas.microsoft.com/office/spreadsheetml/2009/9/main" objectType="CheckBox" checked="Checked" fmlaLink="FormGerhadt!$F$34" lockText="1" noThreeD="1"/>
</file>

<file path=xl/ctrlProps/ctrlProp81.xml><?xml version="1.0" encoding="utf-8"?>
<formControlPr xmlns="http://schemas.microsoft.com/office/spreadsheetml/2009/9/main" objectType="CheckBox" checked="Checked" fmlaLink="FormGerhadt!$D$31" lockText="1" noThreeD="1"/>
</file>

<file path=xl/ctrlProps/ctrlProp82.xml><?xml version="1.0" encoding="utf-8"?>
<formControlPr xmlns="http://schemas.microsoft.com/office/spreadsheetml/2009/9/main" objectType="CheckBox" checked="Checked" fmlaLink="FormGerhadt!$D$30" lockText="1" noThreeD="1"/>
</file>

<file path=xl/ctrlProps/ctrlProp83.xml><?xml version="1.0" encoding="utf-8"?>
<formControlPr xmlns="http://schemas.microsoft.com/office/spreadsheetml/2009/9/main" objectType="CheckBox" fmlaLink="FormGerhadt!$D$32" lockText="1" noThreeD="1"/>
</file>

<file path=xl/ctrlProps/ctrlProp84.xml><?xml version="1.0" encoding="utf-8"?>
<formControlPr xmlns="http://schemas.microsoft.com/office/spreadsheetml/2009/9/main" objectType="CheckBox" fmlaLink="FormGerhadt!$E$34" lockText="1" noThreeD="1"/>
</file>

<file path=xl/ctrlProps/ctrlProp85.xml><?xml version="1.0" encoding="utf-8"?>
<formControlPr xmlns="http://schemas.microsoft.com/office/spreadsheetml/2009/9/main" objectType="CheckBox" fmlaLink="FormGerhadt!$C$34" lockText="1" noThreeD="1"/>
</file>

<file path=xl/ctrlProps/ctrlProp86.xml><?xml version="1.0" encoding="utf-8"?>
<formControlPr xmlns="http://schemas.microsoft.com/office/spreadsheetml/2009/9/main" objectType="CheckBox" fmlaLink="FormGerhadt!$D$34" lockText="1" noThreeD="1"/>
</file>

<file path=xl/ctrlProps/ctrlProp87.xml><?xml version="1.0" encoding="utf-8"?>
<formControlPr xmlns="http://schemas.microsoft.com/office/spreadsheetml/2009/9/main" objectType="CheckBox" checked="Checked" fmlaLink="FormGerhadt!$F$34" lockText="1" noThreeD="1"/>
</file>

<file path=xl/ctrlProps/ctrlProp88.xml><?xml version="1.0" encoding="utf-8"?>
<formControlPr xmlns="http://schemas.microsoft.com/office/spreadsheetml/2009/9/main" objectType="CheckBox" checked="Checked" fmlaLink="FormGerhadt!$D$31" lockText="1" noThreeD="1"/>
</file>

<file path=xl/ctrlProps/ctrlProp89.xml><?xml version="1.0" encoding="utf-8"?>
<formControlPr xmlns="http://schemas.microsoft.com/office/spreadsheetml/2009/9/main" objectType="CheckBox" checked="Checked" fmlaLink="FormGerhadt!$D$30" lockText="1" noThreeD="1"/>
</file>

<file path=xl/ctrlProps/ctrlProp9.xml><?xml version="1.0" encoding="utf-8"?>
<formControlPr xmlns="http://schemas.microsoft.com/office/spreadsheetml/2009/9/main" objectType="CheckBox" fmlaLink="FormGerhadt!$D$34" lockText="1" noThreeD="1"/>
</file>

<file path=xl/ctrlProps/ctrlProp90.xml><?xml version="1.0" encoding="utf-8"?>
<formControlPr xmlns="http://schemas.microsoft.com/office/spreadsheetml/2009/9/main" objectType="CheckBox" fmlaLink="FormGerhadt!$D$32" lockText="1" noThreeD="1"/>
</file>

<file path=xl/ctrlProps/ctrlProp91.xml><?xml version="1.0" encoding="utf-8"?>
<formControlPr xmlns="http://schemas.microsoft.com/office/spreadsheetml/2009/9/main" objectType="CheckBox" fmlaLink="FormGerhadt!$E$34" lockText="1" noThreeD="1"/>
</file>

<file path=xl/ctrlProps/ctrlProp92.xml><?xml version="1.0" encoding="utf-8"?>
<formControlPr xmlns="http://schemas.microsoft.com/office/spreadsheetml/2009/9/main" objectType="CheckBox" fmlaLink="FormGerhadt!$C$34" lockText="1" noThreeD="1"/>
</file>

<file path=xl/ctrlProps/ctrlProp93.xml><?xml version="1.0" encoding="utf-8"?>
<formControlPr xmlns="http://schemas.microsoft.com/office/spreadsheetml/2009/9/main" objectType="CheckBox" fmlaLink="FormGerhadt!$D$34" lockText="1" noThreeD="1"/>
</file>

<file path=xl/ctrlProps/ctrlProp94.xml><?xml version="1.0" encoding="utf-8"?>
<formControlPr xmlns="http://schemas.microsoft.com/office/spreadsheetml/2009/9/main" objectType="CheckBox" checked="Checked" fmlaLink="FormGerhadt!$F$34" lockText="1" noThreeD="1"/>
</file>

<file path=xl/ctrlProps/ctrlProp95.xml><?xml version="1.0" encoding="utf-8"?>
<formControlPr xmlns="http://schemas.microsoft.com/office/spreadsheetml/2009/9/main" objectType="CheckBox" checked="Checked" fmlaLink="FormGerhadt!$D$31" lockText="1" noThreeD="1"/>
</file>

<file path=xl/ctrlProps/ctrlProp96.xml><?xml version="1.0" encoding="utf-8"?>
<formControlPr xmlns="http://schemas.microsoft.com/office/spreadsheetml/2009/9/main" objectType="CheckBox" checked="Checked" fmlaLink="FormGerhadt!$D$30" lockText="1" noThreeD="1"/>
</file>

<file path=xl/ctrlProps/ctrlProp97.xml><?xml version="1.0" encoding="utf-8"?>
<formControlPr xmlns="http://schemas.microsoft.com/office/spreadsheetml/2009/9/main" objectType="CheckBox" fmlaLink="FormGerhadt!$D$32" lockText="1" noThreeD="1"/>
</file>

<file path=xl/ctrlProps/ctrlProp98.xml><?xml version="1.0" encoding="utf-8"?>
<formControlPr xmlns="http://schemas.microsoft.com/office/spreadsheetml/2009/9/main" objectType="CheckBox" fmlaLink="FormGerhadt!$E$34" lockText="1" noThreeD="1"/>
</file>

<file path=xl/ctrlProps/ctrlProp99.xml><?xml version="1.0" encoding="utf-8"?>
<formControlPr xmlns="http://schemas.microsoft.com/office/spreadsheetml/2009/9/main" objectType="CheckBox" fmlaLink="FormGerhadt!$C$3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1" y="923328"/>
              <a:chExt cx="207819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1" y="923328"/>
                <a:ext cx="304604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13.746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113.823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100.077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92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92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92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76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76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0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0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0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6628" name="Check Box 4" hidden="1">
                <a:extLst>
                  <a:ext uri="{63B3BB69-23CF-44E3-9099-C40C66FF867C}">
                    <a14:compatExt spid="_x0000_s26628"/>
                  </a:ext>
                  <a:ext uri="{FF2B5EF4-FFF2-40B4-BE49-F238E27FC236}">
                    <a16:creationId xmlns:a16="http://schemas.microsoft.com/office/drawing/2014/main" id="{00000000-0008-0000-1000-0000046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29" name="Check Box 5" hidden="1">
                <a:extLst>
                  <a:ext uri="{63B3BB69-23CF-44E3-9099-C40C66FF867C}">
                    <a14:compatExt spid="_x0000_s26629"/>
                  </a:ext>
                  <a:ext uri="{FF2B5EF4-FFF2-40B4-BE49-F238E27FC236}">
                    <a16:creationId xmlns:a16="http://schemas.microsoft.com/office/drawing/2014/main" id="{00000000-0008-0000-1000-0000056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30" name="Check Box 6" hidden="1">
                <a:extLst>
                  <a:ext uri="{63B3BB69-23CF-44E3-9099-C40C66FF867C}">
                    <a14:compatExt spid="_x0000_s26630"/>
                  </a:ext>
                  <a:ext uri="{FF2B5EF4-FFF2-40B4-BE49-F238E27FC236}">
                    <a16:creationId xmlns:a16="http://schemas.microsoft.com/office/drawing/2014/main" id="{00000000-0008-0000-1000-0000066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0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3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9272227-EC19-4074-8C21-4A35A2327A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33E922-5E70-437D-ACC1-D01B3CDAC87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84D025-D435-4025-9921-0C3137FBB6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285D81-D537-4325-949F-27754AFE34B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5604" name="Check Box 4" hidden="1">
                <a:extLst>
                  <a:ext uri="{63B3BB69-23CF-44E3-9099-C40C66FF867C}">
                    <a14:compatExt spid="_x0000_s25604"/>
                  </a:ext>
                  <a:ext uri="{FF2B5EF4-FFF2-40B4-BE49-F238E27FC236}">
                    <a16:creationId xmlns:a16="http://schemas.microsoft.com/office/drawing/2014/main" id="{00000000-0008-0000-1100-0000046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5" name="Check Box 5" hidden="1">
                <a:extLst>
                  <a:ext uri="{63B3BB69-23CF-44E3-9099-C40C66FF867C}">
                    <a14:compatExt spid="_x0000_s25605"/>
                  </a:ext>
                  <a:ext uri="{FF2B5EF4-FFF2-40B4-BE49-F238E27FC236}">
                    <a16:creationId xmlns:a16="http://schemas.microsoft.com/office/drawing/2014/main" id="{00000000-0008-0000-1100-00000564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6" name="Check Box 6" hidden="1">
                <a:extLst>
                  <a:ext uri="{63B3BB69-23CF-44E3-9099-C40C66FF867C}">
                    <a14:compatExt spid="_x0000_s25606"/>
                  </a:ext>
                  <a:ext uri="{FF2B5EF4-FFF2-40B4-BE49-F238E27FC236}">
                    <a16:creationId xmlns:a16="http://schemas.microsoft.com/office/drawing/2014/main" id="{00000000-0008-0000-1100-00000664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1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4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4011F0-F9FE-4E26-8782-A44E917500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A71DFB1-68DB-40FA-8F9B-EB92AFEA131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11868B-DC8E-49D4-950C-07C9B310D1F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E1ABF4-C05E-4743-A1D6-BB450D23DF4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113.882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100.137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9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13.673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113.734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100.061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9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92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92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76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92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92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0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08.xml"/><Relationship Id="rId5" Type="http://schemas.openxmlformats.org/officeDocument/2006/relationships/ctrlProp" Target="../ctrlProps/ctrlProp107.xml"/><Relationship Id="rId10" Type="http://schemas.openxmlformats.org/officeDocument/2006/relationships/ctrlProp" Target="../ctrlProps/ctrlProp112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15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AC41"/>
  <sheetViews>
    <sheetView tabSelected="1" zoomScale="115" zoomScaleNormal="115" workbookViewId="0">
      <selection activeCell="G11" sqref="G11:G13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3" max="13" width="9.6640625" bestFit="1" customWidth="1"/>
  </cols>
  <sheetData>
    <row r="1" spans="1:29" ht="25.5" x14ac:dyDescent="0.2">
      <c r="B1" s="48" t="s">
        <v>45</v>
      </c>
      <c r="C1" s="49" t="s">
        <v>64</v>
      </c>
      <c r="D1" s="50" t="s">
        <v>46</v>
      </c>
      <c r="E1" s="50" t="s">
        <v>47</v>
      </c>
      <c r="F1" s="23" t="s">
        <v>48</v>
      </c>
      <c r="G1" s="52" t="s">
        <v>41</v>
      </c>
      <c r="H1" s="41" t="s">
        <v>73</v>
      </c>
      <c r="I1" s="41" t="s">
        <v>72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</row>
    <row r="2" spans="1:29" ht="15" x14ac:dyDescent="0.25">
      <c r="A2" s="28" t="s">
        <v>79</v>
      </c>
      <c r="B2" s="44" t="s">
        <v>91</v>
      </c>
      <c r="C2" s="32"/>
      <c r="D2" s="30">
        <v>13.712999999999999</v>
      </c>
      <c r="E2" s="30">
        <v>113.824</v>
      </c>
      <c r="F2" s="51">
        <f>E2-D2</f>
        <v>100.111</v>
      </c>
      <c r="G2" s="53"/>
      <c r="H2" s="54" t="s">
        <v>87</v>
      </c>
      <c r="I2" s="43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spans="1:29" x14ac:dyDescent="0.2">
      <c r="A3" s="28" t="s">
        <v>80</v>
      </c>
      <c r="B3" s="44" t="s">
        <v>92</v>
      </c>
      <c r="C3" s="32"/>
      <c r="D3" s="30">
        <v>13.683</v>
      </c>
      <c r="E3" s="30">
        <v>113.967</v>
      </c>
      <c r="F3" s="51">
        <f>E3-D3</f>
        <v>100.28399999999999</v>
      </c>
      <c r="G3" s="53"/>
      <c r="H3" s="62" t="str">
        <f>H2</f>
        <v>GH1</v>
      </c>
      <c r="I3" s="43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spans="1:29" x14ac:dyDescent="0.2">
      <c r="A4" s="28" t="s">
        <v>81</v>
      </c>
      <c r="B4" s="44" t="s">
        <v>93</v>
      </c>
      <c r="C4" s="59"/>
      <c r="D4" s="59"/>
      <c r="E4" s="59"/>
      <c r="F4" s="59"/>
      <c r="G4" s="60"/>
      <c r="H4" s="63"/>
      <c r="I4" s="61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 spans="1:29" x14ac:dyDescent="0.2">
      <c r="A5" s="28" t="s">
        <v>49</v>
      </c>
      <c r="B5" s="44" t="s">
        <v>94</v>
      </c>
      <c r="C5" s="30">
        <v>1.514</v>
      </c>
      <c r="D5" s="30">
        <v>13.644</v>
      </c>
      <c r="E5" s="30">
        <v>113.761</v>
      </c>
      <c r="F5" s="51">
        <f t="shared" ref="F5:F8" si="0">E5-D5</f>
        <v>100.11699999999999</v>
      </c>
      <c r="G5" s="53"/>
      <c r="H5" s="62" t="str">
        <f>H2</f>
        <v>GH1</v>
      </c>
      <c r="I5" s="43"/>
      <c r="J5" s="67" t="str">
        <f>IF(I8=1,"(1)/ 2 / 3 / 4 / NA",IF(I8=2,"1 /(2)/ 3 / 4 / NA",IF(I8=3,"1 / 2 /(3)/ 4 / NA",IF(I8=4,"1 / 2 / 3 /(4)/ NA",IF(I8="NA","1 / 2 / 3 / 4 /(NA)")))))</f>
        <v>1 / 2 / 3 / 4 /(NA)</v>
      </c>
      <c r="K5" s="68"/>
      <c r="L5" s="68"/>
      <c r="M5" s="68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</row>
    <row r="6" spans="1:29" x14ac:dyDescent="0.2">
      <c r="A6" s="28" t="s">
        <v>50</v>
      </c>
      <c r="B6" s="44" t="s">
        <v>95</v>
      </c>
      <c r="C6" s="66">
        <v>1.514</v>
      </c>
      <c r="D6" s="66">
        <v>13.696999999999999</v>
      </c>
      <c r="E6" s="66">
        <v>113.729</v>
      </c>
      <c r="F6" s="51">
        <f t="shared" si="0"/>
        <v>100.032</v>
      </c>
      <c r="G6" s="53"/>
      <c r="H6" s="62" t="str">
        <f>H2</f>
        <v>GH1</v>
      </c>
      <c r="I6" s="43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 spans="1:29" x14ac:dyDescent="0.2">
      <c r="A7" s="28" t="s">
        <v>51</v>
      </c>
      <c r="B7" s="44" t="s">
        <v>96</v>
      </c>
      <c r="C7" s="66">
        <v>1.514</v>
      </c>
      <c r="D7" s="66">
        <v>13.739000000000001</v>
      </c>
      <c r="E7" s="66">
        <v>113.84699999999999</v>
      </c>
      <c r="F7" s="51">
        <f t="shared" si="0"/>
        <v>100.10799999999999</v>
      </c>
      <c r="G7" s="53"/>
      <c r="H7" s="62" t="str">
        <f>H2</f>
        <v>GH1</v>
      </c>
      <c r="I7" s="58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</row>
    <row r="8" spans="1:29" ht="15" x14ac:dyDescent="0.25">
      <c r="A8" s="28" t="s">
        <v>52</v>
      </c>
      <c r="B8" s="65">
        <v>2024110017</v>
      </c>
      <c r="C8" s="30">
        <v>1.5109999999999999</v>
      </c>
      <c r="D8" s="30">
        <v>13.746</v>
      </c>
      <c r="E8" s="30">
        <v>113.82299999999999</v>
      </c>
      <c r="F8" s="51">
        <f t="shared" si="0"/>
        <v>100.077</v>
      </c>
      <c r="G8" s="54" t="s">
        <v>98</v>
      </c>
      <c r="H8" s="62" t="str">
        <f t="shared" ref="H8" si="1">H5</f>
        <v>GH1</v>
      </c>
      <c r="I8" s="42" t="s">
        <v>82</v>
      </c>
      <c r="J8" s="67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</row>
    <row r="9" spans="1:29" ht="15" x14ac:dyDescent="0.25">
      <c r="A9" s="28" t="s">
        <v>53</v>
      </c>
      <c r="B9" s="65">
        <v>2024110018</v>
      </c>
      <c r="C9" s="30">
        <v>1.5109999999999999</v>
      </c>
      <c r="D9" s="30">
        <v>13.744999999999999</v>
      </c>
      <c r="E9" s="30">
        <v>113.88200000000001</v>
      </c>
      <c r="F9" s="51">
        <f t="shared" ref="F9:F22" si="2">E9-D9</f>
        <v>100.137</v>
      </c>
      <c r="G9" s="54" t="s">
        <v>98</v>
      </c>
      <c r="H9" s="62" t="str">
        <f t="shared" ref="H9" si="3">H5</f>
        <v>GH1</v>
      </c>
      <c r="I9" s="42" t="s">
        <v>82</v>
      </c>
      <c r="J9" s="67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 spans="1:29" ht="15" x14ac:dyDescent="0.25">
      <c r="A10" s="28" t="s">
        <v>54</v>
      </c>
      <c r="B10" s="65">
        <v>2024110080</v>
      </c>
      <c r="C10" s="30">
        <v>1.514</v>
      </c>
      <c r="D10" s="30">
        <v>13.673</v>
      </c>
      <c r="E10" s="30">
        <v>113.73399999999999</v>
      </c>
      <c r="F10" s="51">
        <f t="shared" si="2"/>
        <v>100.06099999999999</v>
      </c>
      <c r="G10" s="54" t="s">
        <v>98</v>
      </c>
      <c r="H10" s="62" t="str">
        <f t="shared" ref="H10" si="4">H5</f>
        <v>GH1</v>
      </c>
      <c r="I10" s="42" t="s">
        <v>82</v>
      </c>
      <c r="J10" s="67" t="str">
        <f t="shared" ref="J10:J19" si="5">IF(I10=1,"(1)/ 2 / 3 / 4 / NA",IF(I10="Sila Pilih"," 1 / 2 / 3 / 4 / NA",IF(I10=2,"1 /(2)/ 3 / 4 / NA",IF(I10=3,"1 / 2 /(3)/ 4 / NA",IF(I10=4,"1 / 2 / 3 /(4)/ NA",IF(I10="NA","1 / 2 / 3 / 4 /(NA)"))))))</f>
        <v>1 / 2 / 3 / 4 /(NA)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 spans="1:29" ht="15" x14ac:dyDescent="0.25">
      <c r="A11" s="28" t="s">
        <v>55</v>
      </c>
      <c r="B11" s="65"/>
      <c r="C11" s="30"/>
      <c r="D11" s="30"/>
      <c r="E11" s="30"/>
      <c r="F11" s="51">
        <f t="shared" si="2"/>
        <v>0</v>
      </c>
      <c r="G11" s="54" t="s">
        <v>88</v>
      </c>
      <c r="H11" s="62" t="str">
        <f t="shared" ref="H11" si="6">H8</f>
        <v>GH1</v>
      </c>
      <c r="I11" s="42" t="s">
        <v>82</v>
      </c>
      <c r="J11" s="67" t="str">
        <f t="shared" si="5"/>
        <v>1 / 2 / 3 / 4 /(NA)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 spans="1:29" ht="15" x14ac:dyDescent="0.25">
      <c r="A12" s="28" t="s">
        <v>56</v>
      </c>
      <c r="B12" s="65"/>
      <c r="C12" s="30"/>
      <c r="D12" s="30"/>
      <c r="E12" s="30"/>
      <c r="F12" s="51">
        <f t="shared" si="2"/>
        <v>0</v>
      </c>
      <c r="G12" s="54" t="s">
        <v>88</v>
      </c>
      <c r="H12" s="62" t="str">
        <f t="shared" ref="H12" si="7">H8</f>
        <v>GH1</v>
      </c>
      <c r="I12" s="42" t="s">
        <v>82</v>
      </c>
      <c r="J12" s="67" t="str">
        <f t="shared" si="5"/>
        <v>1 / 2 / 3 / 4 /(NA)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 spans="1:29" ht="15" x14ac:dyDescent="0.25">
      <c r="A13" s="28" t="s">
        <v>57</v>
      </c>
      <c r="B13" s="65"/>
      <c r="C13" s="30"/>
      <c r="D13" s="30"/>
      <c r="E13" s="30"/>
      <c r="F13" s="51">
        <f t="shared" si="2"/>
        <v>0</v>
      </c>
      <c r="G13" s="54" t="s">
        <v>88</v>
      </c>
      <c r="H13" s="62" t="str">
        <f t="shared" ref="H13" si="8">H8</f>
        <v>GH1</v>
      </c>
      <c r="I13" s="42" t="s">
        <v>82</v>
      </c>
      <c r="J13" s="67" t="str">
        <f t="shared" si="5"/>
        <v>1 / 2 / 3 / 4 /(NA)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</row>
    <row r="14" spans="1:29" ht="15" x14ac:dyDescent="0.25">
      <c r="A14" s="28" t="s">
        <v>58</v>
      </c>
      <c r="B14" s="65"/>
      <c r="C14" s="30"/>
      <c r="D14" s="30"/>
      <c r="E14" s="30"/>
      <c r="F14" s="51">
        <f t="shared" si="2"/>
        <v>0</v>
      </c>
      <c r="G14" s="54" t="s">
        <v>88</v>
      </c>
      <c r="H14" s="62" t="str">
        <f t="shared" ref="H14" si="9">H11</f>
        <v>GH1</v>
      </c>
      <c r="I14" s="42" t="s">
        <v>82</v>
      </c>
      <c r="J14" s="67" t="str">
        <f t="shared" si="5"/>
        <v>1 / 2 / 3 / 4 /(NA)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</row>
    <row r="15" spans="1:29" ht="15" x14ac:dyDescent="0.25">
      <c r="A15" s="28" t="s">
        <v>59</v>
      </c>
      <c r="B15" s="65"/>
      <c r="C15" s="30"/>
      <c r="D15" s="30"/>
      <c r="E15" s="30"/>
      <c r="F15" s="51">
        <f t="shared" si="2"/>
        <v>0</v>
      </c>
      <c r="G15" s="54" t="s">
        <v>88</v>
      </c>
      <c r="H15" s="62" t="str">
        <f t="shared" ref="H15" si="10">H11</f>
        <v>GH1</v>
      </c>
      <c r="I15" s="42" t="s">
        <v>82</v>
      </c>
      <c r="J15" s="67" t="str">
        <f t="shared" si="5"/>
        <v>1 / 2 / 3 / 4 /(NA)</v>
      </c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</row>
    <row r="16" spans="1:29" ht="15" x14ac:dyDescent="0.25">
      <c r="A16" s="28" t="s">
        <v>60</v>
      </c>
      <c r="B16" s="65"/>
      <c r="C16" s="30"/>
      <c r="D16" s="30"/>
      <c r="E16" s="30"/>
      <c r="F16" s="51">
        <f t="shared" si="2"/>
        <v>0</v>
      </c>
      <c r="G16" s="54" t="s">
        <v>88</v>
      </c>
      <c r="H16" s="62" t="str">
        <f t="shared" ref="H16" si="11">H11</f>
        <v>GH1</v>
      </c>
      <c r="I16" s="42" t="s">
        <v>82</v>
      </c>
      <c r="J16" s="67" t="str">
        <f t="shared" si="5"/>
        <v>1 / 2 / 3 / 4 /(NA)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spans="1:29" ht="15" x14ac:dyDescent="0.25">
      <c r="A17" s="28" t="s">
        <v>61</v>
      </c>
      <c r="B17" s="65"/>
      <c r="C17" s="30"/>
      <c r="D17" s="30"/>
      <c r="E17" s="30"/>
      <c r="F17" s="51">
        <f t="shared" si="2"/>
        <v>0</v>
      </c>
      <c r="G17" s="54" t="s">
        <v>88</v>
      </c>
      <c r="H17" s="62" t="str">
        <f t="shared" ref="H17" si="12">H14</f>
        <v>GH1</v>
      </c>
      <c r="I17" s="42" t="s">
        <v>82</v>
      </c>
      <c r="J17" s="67" t="str">
        <f t="shared" si="5"/>
        <v>1 / 2 / 3 / 4 /(NA)</v>
      </c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</row>
    <row r="18" spans="1:29" ht="15" x14ac:dyDescent="0.25">
      <c r="A18" s="28" t="s">
        <v>62</v>
      </c>
      <c r="B18" s="65"/>
      <c r="C18" s="30"/>
      <c r="D18" s="30"/>
      <c r="E18" s="30"/>
      <c r="F18" s="51">
        <f t="shared" si="2"/>
        <v>0</v>
      </c>
      <c r="G18" s="54" t="s">
        <v>88</v>
      </c>
      <c r="H18" s="62" t="str">
        <f t="shared" ref="H18" si="13">H14</f>
        <v>GH1</v>
      </c>
      <c r="I18" s="42" t="s">
        <v>82</v>
      </c>
      <c r="J18" s="67" t="str">
        <f t="shared" si="5"/>
        <v>1 / 2 / 3 / 4 /(NA)</v>
      </c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</row>
    <row r="19" spans="1:29" ht="15" x14ac:dyDescent="0.25">
      <c r="A19" s="28" t="s">
        <v>63</v>
      </c>
      <c r="B19" s="65"/>
      <c r="C19" s="30"/>
      <c r="D19" s="30"/>
      <c r="E19" s="30"/>
      <c r="F19" s="51">
        <f t="shared" si="2"/>
        <v>0</v>
      </c>
      <c r="G19" s="54" t="s">
        <v>88</v>
      </c>
      <c r="H19" s="62" t="str">
        <f t="shared" ref="H19" si="14">H14</f>
        <v>GH1</v>
      </c>
      <c r="I19" s="42" t="s">
        <v>82</v>
      </c>
      <c r="J19" s="67" t="str">
        <f t="shared" si="5"/>
        <v>1 / 2 / 3 / 4 /(NA)</v>
      </c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  <row r="20" spans="1:29" ht="15" x14ac:dyDescent="0.25">
      <c r="A20" s="28" t="s">
        <v>76</v>
      </c>
      <c r="B20" s="65"/>
      <c r="C20" s="30"/>
      <c r="D20" s="30"/>
      <c r="E20" s="30"/>
      <c r="F20" s="51">
        <f t="shared" si="2"/>
        <v>0</v>
      </c>
      <c r="G20" s="54" t="s">
        <v>88</v>
      </c>
      <c r="H20" s="62" t="str">
        <f t="shared" ref="H20" si="15">H17</f>
        <v>GH1</v>
      </c>
      <c r="I20" s="42" t="s">
        <v>82</v>
      </c>
      <c r="J20" s="67" t="str">
        <f t="shared" ref="J20" si="16">IF(I20=1,"(1)/ 2 / 3 / 4 / NA",IF(I20="Sila Pilih"," 1 / 2 / 3 / 4 / NA",IF(I20=2,"1 /(2)/ 3 / 4 / NA",IF(I20=3,"1 / 2 /(3)/ 4 / NA",IF(I20=4,"1 / 2 / 3 /(4)/ NA",IF(I20="NA","1 / 2 / 3 / 4 /(NA)"))))))</f>
        <v>1 / 2 / 3 / 4 /(NA)</v>
      </c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r="21" spans="1:29" ht="15" x14ac:dyDescent="0.25">
      <c r="A21" s="28" t="s">
        <v>77</v>
      </c>
      <c r="B21" s="65"/>
      <c r="C21" s="30"/>
      <c r="D21" s="30"/>
      <c r="E21" s="30"/>
      <c r="F21" s="51">
        <f t="shared" si="2"/>
        <v>0</v>
      </c>
      <c r="G21" s="54" t="s">
        <v>88</v>
      </c>
      <c r="H21" s="62" t="str">
        <f t="shared" ref="H21" si="17">H17</f>
        <v>GH1</v>
      </c>
      <c r="I21" s="42" t="s">
        <v>82</v>
      </c>
      <c r="J21" s="67" t="str">
        <f t="shared" ref="J21" si="18">IF(I21=1,"(1)/ 2 / 3 / 4 / NA",IF(I21="Sila Pilih"," 1 / 2 / 3 / 4 / NA",IF(I21=2,"1 /(2)/ 3 / 4 / NA",IF(I21=3,"1 / 2 /(3)/ 4 / NA",IF(I21=4,"1 / 2 / 3 /(4)/ NA",IF(I21="NA","1 / 2 / 3 / 4 /(NA)"))))))</f>
        <v>1 / 2 / 3 / 4 /(NA)</v>
      </c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</row>
    <row r="22" spans="1:29" ht="15" x14ac:dyDescent="0.25">
      <c r="A22" s="28" t="s">
        <v>78</v>
      </c>
      <c r="B22" s="65"/>
      <c r="C22" s="30"/>
      <c r="D22" s="30"/>
      <c r="E22" s="30"/>
      <c r="F22" s="51">
        <f t="shared" si="2"/>
        <v>0</v>
      </c>
      <c r="G22" s="54" t="s">
        <v>88</v>
      </c>
      <c r="H22" s="62" t="str">
        <f t="shared" ref="H22:H24" si="19">H17</f>
        <v>GH1</v>
      </c>
      <c r="I22" s="42" t="s">
        <v>82</v>
      </c>
      <c r="J22" s="67" t="str">
        <f t="shared" ref="J22" si="20">IF(I22=1,"(1)/ 2 / 3 / 4 / NA",IF(I22="Sila Pilih"," 1 / 2 / 3 / 4 / NA",IF(I22=2,"1 /(2)/ 3 / 4 / NA",IF(I22=3,"1 / 2 /(3)/ 4 / NA",IF(I22=4,"1 / 2 / 3 /(4)/ NA",IF(I22="NA","1 / 2 / 3 / 4 /(NA)"))))))</f>
        <v>1 / 2 / 3 / 4 /(NA)</v>
      </c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</row>
    <row r="23" spans="1:29" ht="15" x14ac:dyDescent="0.25">
      <c r="A23" s="28" t="s">
        <v>85</v>
      </c>
      <c r="B23" s="65"/>
      <c r="C23" s="30"/>
      <c r="D23" s="30"/>
      <c r="E23" s="30"/>
      <c r="F23" s="51">
        <f t="shared" ref="F23:F24" si="21">E23-D23</f>
        <v>0</v>
      </c>
      <c r="G23" s="54" t="s">
        <v>88</v>
      </c>
      <c r="H23" s="62" t="str">
        <f t="shared" si="19"/>
        <v>GH1</v>
      </c>
      <c r="I23" s="42" t="s">
        <v>82</v>
      </c>
      <c r="J23" s="67" t="str">
        <f t="shared" ref="J23:J24" si="22">IF(I23=1,"(1)/ 2 / 3 / 4 / NA",IF(I23="Sila Pilih"," 1 / 2 / 3 / 4 / NA",IF(I23=2,"1 /(2)/ 3 / 4 / NA",IF(I23=3,"1 / 2 /(3)/ 4 / NA",IF(I23=4,"1 / 2 / 3 /(4)/ NA",IF(I23="NA","1 / 2 / 3 / 4 /(NA)"))))))</f>
        <v>1 / 2 / 3 / 4 /(NA)</v>
      </c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</row>
    <row r="24" spans="1:29" ht="15" x14ac:dyDescent="0.25">
      <c r="A24" s="28" t="s">
        <v>86</v>
      </c>
      <c r="B24" s="65"/>
      <c r="C24" s="30"/>
      <c r="D24" s="30"/>
      <c r="E24" s="30"/>
      <c r="F24" s="51">
        <f t="shared" si="21"/>
        <v>0</v>
      </c>
      <c r="G24" s="54" t="s">
        <v>88</v>
      </c>
      <c r="H24" s="62" t="str">
        <f t="shared" si="19"/>
        <v>GH1</v>
      </c>
      <c r="I24" s="42" t="s">
        <v>82</v>
      </c>
      <c r="J24" s="67" t="str">
        <f t="shared" si="22"/>
        <v>1 / 2 / 3 / 4 /(NA)</v>
      </c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</row>
    <row r="25" spans="1:29" x14ac:dyDescent="0.2"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</row>
    <row r="26" spans="1:29" x14ac:dyDescent="0.2">
      <c r="A26" s="21" t="s">
        <v>71</v>
      </c>
      <c r="B26" s="29" t="s">
        <v>89</v>
      </c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</row>
    <row r="27" spans="1:29" x14ac:dyDescent="0.2">
      <c r="A27" s="21" t="s">
        <v>70</v>
      </c>
      <c r="B27" s="39">
        <v>45621</v>
      </c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</row>
    <row r="28" spans="1:29" x14ac:dyDescent="0.2">
      <c r="A28" s="21" t="s">
        <v>65</v>
      </c>
      <c r="B28" s="29" t="s">
        <v>97</v>
      </c>
      <c r="C28" s="34" t="s">
        <v>66</v>
      </c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9" ht="13.5" thickBot="1" x14ac:dyDescent="0.25">
      <c r="A29" t="s">
        <v>67</v>
      </c>
      <c r="B29" s="64" t="s">
        <v>90</v>
      </c>
      <c r="C29" s="47"/>
      <c r="D29" s="47"/>
      <c r="E29" s="47"/>
      <c r="F29" s="45"/>
      <c r="G29" s="46"/>
      <c r="H29" s="46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9" ht="15.75" thickBot="1" x14ac:dyDescent="0.3">
      <c r="A30" s="21" t="s">
        <v>42</v>
      </c>
      <c r="B30" s="22" t="s">
        <v>83</v>
      </c>
      <c r="C30" s="45"/>
      <c r="D30" s="45" t="b">
        <f>IF(B30="YA", TRUE)</f>
        <v>1</v>
      </c>
      <c r="E30" s="45"/>
      <c r="F30" s="55"/>
      <c r="G30" s="46"/>
      <c r="H30" s="46"/>
      <c r="I30" s="45"/>
    </row>
    <row r="31" spans="1:29" ht="15.75" thickBot="1" x14ac:dyDescent="0.3">
      <c r="A31" s="21" t="s">
        <v>44</v>
      </c>
      <c r="B31" s="22" t="s">
        <v>83</v>
      </c>
      <c r="C31" s="45"/>
      <c r="D31" s="45" t="b">
        <f>IF(B31="YA", TRUE)</f>
        <v>1</v>
      </c>
      <c r="E31" s="45"/>
      <c r="F31" s="55"/>
      <c r="G31" s="46"/>
      <c r="H31" s="46"/>
      <c r="I31" s="45"/>
    </row>
    <row r="32" spans="1:29" ht="15.75" thickBot="1" x14ac:dyDescent="0.3">
      <c r="A32" s="21" t="s">
        <v>43</v>
      </c>
      <c r="B32" s="22" t="s">
        <v>84</v>
      </c>
      <c r="C32" s="45"/>
      <c r="D32" s="45" t="b">
        <f>IF(B32="YA", TRUE)</f>
        <v>0</v>
      </c>
      <c r="E32" s="45"/>
      <c r="F32" s="55"/>
      <c r="G32" s="46"/>
      <c r="H32" s="46"/>
      <c r="I32" s="45"/>
    </row>
    <row r="33" spans="1:9" ht="14.25" customHeight="1" thickBot="1" x14ac:dyDescent="0.25">
      <c r="C33" s="45"/>
      <c r="D33" s="45"/>
      <c r="E33" s="45"/>
      <c r="F33" s="45"/>
      <c r="G33" s="46"/>
      <c r="H33" s="46"/>
      <c r="I33" s="45"/>
    </row>
    <row r="34" spans="1:9" ht="15.75" thickBot="1" x14ac:dyDescent="0.3">
      <c r="A34" t="s">
        <v>21</v>
      </c>
      <c r="B34" s="22" t="s">
        <v>24</v>
      </c>
      <c r="C34" s="47" t="b">
        <f>IF(B34="XP 205DR",TRUE)</f>
        <v>0</v>
      </c>
      <c r="D34" s="47" t="b">
        <f>IF(B34="MSA 225S-100-DA",TRUE)</f>
        <v>0</v>
      </c>
      <c r="E34" s="47" t="b">
        <f>IF(B34="MSE 225S-100-DU ",TRUE)</f>
        <v>0</v>
      </c>
      <c r="F34" s="45" t="b">
        <v>1</v>
      </c>
      <c r="G34" s="46" t="b">
        <f>IF(B34="Lain-lain",TRUE)</f>
        <v>0</v>
      </c>
      <c r="H34" s="46"/>
      <c r="I34" s="45"/>
    </row>
    <row r="35" spans="1:9" x14ac:dyDescent="0.2">
      <c r="C35" s="47"/>
      <c r="D35" s="47"/>
      <c r="E35" s="47"/>
      <c r="F35" s="45"/>
      <c r="G35" s="46"/>
      <c r="H35" s="46"/>
      <c r="I35" s="45"/>
    </row>
    <row r="36" spans="1:9" x14ac:dyDescent="0.2">
      <c r="C36" s="47"/>
      <c r="D36" s="47"/>
      <c r="E36" s="47"/>
      <c r="F36" s="45"/>
      <c r="G36" s="46"/>
      <c r="H36" s="46"/>
      <c r="I36" s="45"/>
    </row>
    <row r="37" spans="1:9" ht="14.25" x14ac:dyDescent="0.2">
      <c r="C37" s="47"/>
      <c r="D37" s="47"/>
      <c r="E37" s="56"/>
      <c r="F37" s="45"/>
      <c r="G37" s="46"/>
      <c r="H37" s="46"/>
      <c r="I37" s="45"/>
    </row>
    <row r="38" spans="1:9" x14ac:dyDescent="0.2">
      <c r="C38" s="47"/>
      <c r="D38" s="47"/>
      <c r="E38" s="47"/>
      <c r="F38" s="45"/>
      <c r="G38" s="46"/>
      <c r="H38" s="46"/>
      <c r="I38" s="45"/>
    </row>
    <row r="39" spans="1:9" x14ac:dyDescent="0.2">
      <c r="C39" s="47"/>
      <c r="D39" s="47"/>
      <c r="E39" s="47"/>
      <c r="F39" s="45"/>
      <c r="G39" s="46"/>
      <c r="H39" s="46"/>
      <c r="I39" s="45"/>
    </row>
    <row r="40" spans="1:9" x14ac:dyDescent="0.2">
      <c r="C40" s="47"/>
      <c r="D40" s="47"/>
      <c r="E40" s="47"/>
      <c r="F40" s="45"/>
      <c r="G40" s="46"/>
      <c r="H40" s="46"/>
      <c r="I40" s="45"/>
    </row>
    <row r="41" spans="1:9" x14ac:dyDescent="0.2">
      <c r="C41" s="47"/>
      <c r="D41" s="47"/>
      <c r="E41" s="47"/>
      <c r="F41" s="45"/>
      <c r="G41" s="46"/>
      <c r="H41" s="46"/>
      <c r="I41" s="45"/>
    </row>
  </sheetData>
  <phoneticPr fontId="25" type="noConversion"/>
  <conditionalFormatting sqref="B26:B29">
    <cfRule type="expression" dxfId="11" priority="74">
      <formula>LEN(B26)=0</formula>
    </cfRule>
  </conditionalFormatting>
  <conditionalFormatting sqref="B30:B32 F30:F32">
    <cfRule type="cellIs" dxfId="10" priority="65" operator="equal">
      <formula>"TIDAK"</formula>
    </cfRule>
    <cfRule type="cellIs" dxfId="9" priority="66" operator="equal">
      <formula>"ya"</formula>
    </cfRule>
    <cfRule type="cellIs" dxfId="8" priority="67" operator="equal">
      <formula>"Sila Pilih"</formula>
    </cfRule>
  </conditionalFormatting>
  <conditionalFormatting sqref="B34">
    <cfRule type="cellIs" dxfId="7" priority="76" operator="equal">
      <formula>"Sila Pilih"</formula>
    </cfRule>
  </conditionalFormatting>
  <conditionalFormatting sqref="B5:E24">
    <cfRule type="expression" dxfId="6" priority="19">
      <formula>LEN(B5)=0</formula>
    </cfRule>
  </conditionalFormatting>
  <conditionalFormatting sqref="D2:E3 B2:B4">
    <cfRule type="expression" dxfId="5" priority="13">
      <formula>LEN(B2)=0</formula>
    </cfRule>
  </conditionalFormatting>
  <conditionalFormatting sqref="F2:F3 F5:F24">
    <cfRule type="cellIs" dxfId="4" priority="44" operator="equal">
      <formula>0</formula>
    </cfRule>
  </conditionalFormatting>
  <conditionalFormatting sqref="G8:G24">
    <cfRule type="cellIs" dxfId="3" priority="1" operator="equal">
      <formula>"Sila Pilih"</formula>
    </cfRule>
  </conditionalFormatting>
  <conditionalFormatting sqref="H2">
    <cfRule type="cellIs" dxfId="2" priority="4" operator="equal">
      <formula>"Sila Pilih"</formula>
    </cfRule>
  </conditionalFormatting>
  <conditionalFormatting sqref="H3 H5:H24">
    <cfRule type="cellIs" dxfId="1" priority="3" operator="equal">
      <formula>"Sila Pilih"</formula>
    </cfRule>
  </conditionalFormatting>
  <conditionalFormatting sqref="I8:I24">
    <cfRule type="cellIs" dxfId="0" priority="16" operator="equal">
      <formula>"Sila Pilih"</formula>
    </cfRule>
  </conditionalFormatting>
  <dataValidations count="5">
    <dataValidation type="list" allowBlank="1" showInputMessage="1" showErrorMessage="1" sqref="I8:I24" xr:uid="{263620C9-1EE6-4ACD-8AD4-6A652221EEEA}">
      <formula1>"Sila Pilih, 1, 2, 3, 4, NA"</formula1>
    </dataValidation>
    <dataValidation type="list" allowBlank="1" showInputMessage="1" showErrorMessage="1" sqref="B34" xr:uid="{46D1D5E6-C29D-449B-892B-C832B6F0FBF9}">
      <formula1>"Sila Pilih, XP 205DR, MSA 225S-100-DA, PG 603S, MSE 225S-100-DU , Lain-lain"</formula1>
    </dataValidation>
    <dataValidation type="list" allowBlank="1" showInputMessage="1" showErrorMessage="1" sqref="B30:B32 F30:F32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4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FormGerhadt!B16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FormGerhadt!G16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FormGerhadt!J16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FormGerhadt!B17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FormGerhadt!G17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FormGerhadt!J17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FormGerhadt!B18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FormGerhadt!G18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FormGerhadt!J18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FormGerhadt!B19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FormGerhadt!G19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FormGerhadt!J19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FormGerhadt!B20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FormGerhadt!G20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FormGerhadt!J20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FormGerhadt!B21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FormGerhadt!G21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FormGerhadt!J21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FormGerhadt!B22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FormGerhadt!G22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FormGerhadt!J22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FFBD-02FD-49F3-B636-4745A5608E7F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FormGerhadt!B23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FormGerhadt!G23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FormGerhadt!J23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D405-FDD6-4736-AB7B-20ED4E7A8DF0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FormGerhadt!B24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FormGerhadt!G24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FormGerhadt!J24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3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FormGerhadt!B8</f>
        <v>2024110017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FormGerhadt!G8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FormGerhadt!J8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FormGerhadt!B9</f>
        <v>2024110018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FormGerhadt!G9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FormGerhadt!J9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FormGerhadt!B10</f>
        <v>2024110080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FormGerhadt!G10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FormGerhadt!J10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FormGerhadt!B11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FormGerhadt!G11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FormGerhadt!J11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J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0" max="10" width="10.5" bestFit="1" customWidth="1"/>
  </cols>
  <sheetData>
    <row r="1" spans="1:10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10" ht="18.95" customHeight="1" x14ac:dyDescent="0.2">
      <c r="A2" s="148" t="s">
        <v>40</v>
      </c>
      <c r="B2" s="149"/>
      <c r="C2" s="150"/>
      <c r="D2" s="151">
        <f>FormGerhadt!B12</f>
        <v>0</v>
      </c>
      <c r="E2" s="151"/>
      <c r="F2" s="151"/>
      <c r="G2" s="151"/>
      <c r="H2" s="152"/>
    </row>
    <row r="3" spans="1:10" ht="24" customHeight="1" x14ac:dyDescent="0.2">
      <c r="A3" s="153" t="s">
        <v>41</v>
      </c>
      <c r="B3" s="154"/>
      <c r="C3" s="155"/>
      <c r="D3" s="156" t="str">
        <f>FormGerhadt!G12</f>
        <v>Sila Pilih</v>
      </c>
      <c r="E3" s="157"/>
      <c r="F3" s="157"/>
      <c r="G3" s="157"/>
      <c r="H3" s="158"/>
    </row>
    <row r="4" spans="1:10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10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10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10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10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10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10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  <c r="J10" s="70"/>
    </row>
    <row r="11" spans="1:10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10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10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10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10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10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FormGerhadt!J12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0" zoomScaleNormal="100" workbookViewId="0">
      <selection activeCell="F12" sqref="F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FormGerhadt!B13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FormGerhadt!G13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FormGerhadt!J13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FormGerhadt!B14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FormGerhadt!G14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FormGerhadt!J14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FormGerhadt!B15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FormGerhadt!G15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1.514</v>
      </c>
      <c r="G7" s="130">
        <f>FormGerhadt!F5</f>
        <v>100.11699999999999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251124</v>
      </c>
      <c r="D8" s="128"/>
      <c r="E8" s="129"/>
      <c r="F8" s="17">
        <f>IF(ISNUMBER(SEARCH("IQC",$D$2)),"NA",FormGerhadt!C6)</f>
        <v>1.514</v>
      </c>
      <c r="G8" s="130">
        <f>IF(ISNUMBER(SEARCH("IQC",$D$2)),"NA",FormGerhadt!F6)</f>
        <v>100.032</v>
      </c>
      <c r="H8" s="131">
        <f>IF(ISNUMBER(SEARCH("IQC",$D$2)),"NA",FormGerhadt!E6)</f>
        <v>113.729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>
        <f>IF(ISNUMBER(SEARCH("IQC",$D$2)),"NA",FormGerhadt!C7)</f>
        <v>1.514</v>
      </c>
      <c r="G9" s="130">
        <f>IF(ISNUMBER(SEARCH("IQC",$D$2)),"NA",FormGerhadt!F7)</f>
        <v>100.10799999999999</v>
      </c>
      <c r="H9" s="131">
        <f>IF(ISNUMBER(SEARCH("IQC",$D$2)),"NA",FormGerhadt!E7)</f>
        <v>113.84699999999999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>
        <f>IF(ISNUMBER(SEARCH("IQC",$D$2)),"NA",($B12/F$8))</f>
        <v>4.9537648612945837</v>
      </c>
      <c r="G12" s="106">
        <f>IF(ISNUMBER(SEARCH("IQC",$D$2)),"NA",($B12/F$9))</f>
        <v>4.9537648612945837</v>
      </c>
      <c r="H12" s="107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>
        <f t="shared" ref="F13:F15" si="1">IF(ISNUMBER(SEARCH("IQC",$D$2)),"NA",(B13/F$8))</f>
        <v>0.49537648612945839</v>
      </c>
      <c r="G13" s="106">
        <f t="shared" ref="G13:G15" si="2">IF(ISNUMBER(SEARCH("IQC",$D$2)),"NA",($B13/F$9))</f>
        <v>0.49537648612945839</v>
      </c>
      <c r="H13" s="107">
        <f t="shared" si="0"/>
        <v>6.5946240624642789E-3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>
        <f t="shared" si="1"/>
        <v>9.9075297225891674</v>
      </c>
      <c r="G14" s="106">
        <f t="shared" si="2"/>
        <v>9.9075297225891674</v>
      </c>
      <c r="H14" s="107">
        <f t="shared" si="0"/>
        <v>0.13189248124928557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>
        <f t="shared" si="1"/>
        <v>0.29722589167767505</v>
      </c>
      <c r="G15" s="106">
        <f t="shared" si="2"/>
        <v>0.29722589167767505</v>
      </c>
      <c r="H15" s="107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FormGerhadt!J15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  <vt:lpstr>SAMPEL 16</vt:lpstr>
      <vt:lpstr>SAMPEL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2024-11-28T03:11:06Z</cp:lastPrinted>
  <dcterms:created xsi:type="dcterms:W3CDTF">2024-04-02T02:54:16Z</dcterms:created>
  <dcterms:modified xsi:type="dcterms:W3CDTF">2024-11-29T02:52:12Z</dcterms:modified>
</cp:coreProperties>
</file>