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4C315479-D676-4931-96F0-DF136A6656EE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7" l="1"/>
  <c r="H17" i="46" s="1"/>
  <c r="J24" i="7"/>
  <c r="H17" i="45" s="1"/>
  <c r="D3" i="45"/>
  <c r="D2" i="45"/>
  <c r="D3" i="46"/>
  <c r="D2" i="46"/>
  <c r="D29" i="46"/>
  <c r="A29" i="46"/>
  <c r="G9" i="46"/>
  <c r="F9" i="46"/>
  <c r="G8" i="46"/>
  <c r="F8" i="46"/>
  <c r="C8" i="46"/>
  <c r="F7" i="46"/>
  <c r="E5" i="46"/>
  <c r="E4" i="46"/>
  <c r="D29" i="45"/>
  <c r="A29" i="45"/>
  <c r="G9" i="45"/>
  <c r="F9" i="45"/>
  <c r="G8" i="45"/>
  <c r="F8" i="45"/>
  <c r="C8" i="45"/>
  <c r="F7" i="45"/>
  <c r="E5" i="45"/>
  <c r="E4" i="45"/>
  <c r="F23" i="7"/>
  <c r="F24" i="7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F8" i="7"/>
  <c r="G7" i="45" l="1"/>
  <c r="G7" i="46"/>
  <c r="F20" i="7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F8" i="29"/>
  <c r="F7" i="29"/>
  <c r="E5" i="29"/>
  <c r="C8" i="29" s="1"/>
  <c r="D2" i="25"/>
  <c r="D29" i="27"/>
  <c r="A29" i="27"/>
  <c r="F9" i="27"/>
  <c r="F8" i="27"/>
  <c r="F7" i="27"/>
  <c r="E5" i="27"/>
  <c r="C8" i="27" s="1"/>
  <c r="D29" i="25"/>
  <c r="A29" i="25"/>
  <c r="F9" i="25"/>
  <c r="F8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H17" i="13" l="1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<sst xmlns="http://schemas.openxmlformats.org/spreadsheetml/2006/main" count="1116" uniqueCount="113">
  <si>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</si>
  <si>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</si>
  <si>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</si>
  <si>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</si>
  <si>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</si>
  <si>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</si>
  <si>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</si>
  <si>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</si>
  <si>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</si>
  <si>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</si>
  <si>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</si>
  <si>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</si>
  <si>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</si>
  <si>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</si>
  <si>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</si>
  <si>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</si>
  <si>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</si>
  <si>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</si>
  <si>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</si>
  <si>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</si>
  <si>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</si>
  <si>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</si>
  <si>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</si>
  <si>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</si>
  <si>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</si>
  <si>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</si>
  <si>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</si>
  <si>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</si>
  <si>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</si>
  <si>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</si>
  <si>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</si>
  <si>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</si>
  <si>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</si>
  <si>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</si>
  <si>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</si>
  <si>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</si>
  <si>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</si>
  <si>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</si>
  <si>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</si>
  <si>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</si>
  <si>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</si>
  <si>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</si>
  <si>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</si>
  <si>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</si>
  <si>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</si>
  <si>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</si>
  <si>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</si>
  <si>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</si>
  <si>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</si>
  <si>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</si>
  <si>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</si>
  <si>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</si>
  <si>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</si>
  <si>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</si>
  <si>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</si>
  <si>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</si>
  <si>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</si>
  <si>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</si>
  <si>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</si>
  <si>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</si>
  <si>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</si>
  <si>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</si>
  <si>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</si>
  <si>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</si>
  <si>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</si>
  <si>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</si>
  <si>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</si>
  <si>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</si>
  <si>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</si>
  <si>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</si>
  <si>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</si>
  <si>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</si>
  <si>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</si>
  <si>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</si>
  <si>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</si>
  <si>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</si>
  <si>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</si>
  <si>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</si>
  <si>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</si>
  <si>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</si>
  <si>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</si>
  <si>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</si>
  <si>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201124</t>
  </si>
  <si>
    <t>RB GH B 201124</t>
  </si>
  <si>
    <t>RB GH A &amp; B 201124</t>
  </si>
  <si>
    <t>IQC LIQ BLK 201124</t>
  </si>
  <si>
    <t>NA</t>
  </si>
  <si>
    <t>IQC LIQ 1 201124</t>
  </si>
  <si>
    <t>IQC LIQ 2 201124</t>
  </si>
  <si>
    <t>IQC LIQ 3 201124</t>
  </si>
  <si>
    <t>IQC LIQ 4 201124</t>
  </si>
  <si>
    <t>IQC LIQ 5 201124</t>
  </si>
  <si>
    <t>IQC LIQ 6 201124</t>
  </si>
  <si>
    <t>IQC LIQ 7 201124</t>
  </si>
  <si>
    <t>IQC LIQ 8 201124</t>
  </si>
  <si>
    <t>IQC LIQ 9 201124</t>
  </si>
  <si>
    <t>IQC LIQ 10 201124</t>
  </si>
  <si>
    <t>IQC LIQ 11 201124</t>
  </si>
  <si>
    <t>IQC LIQ 12 201124</t>
  </si>
  <si>
    <t>IQC LIQ 13 201124</t>
  </si>
  <si>
    <t>IQC LIQ 14 201124</t>
  </si>
  <si>
    <t>IQC LIQ 15 201124</t>
  </si>
  <si>
    <t>IQC LIQ 201124</t>
  </si>
  <si>
    <t>211124</t>
  </si>
  <si>
    <t>YA</t>
  </si>
  <si>
    <t>TIDAK</t>
  </si>
  <si>
    <t>Sampel 16</t>
  </si>
  <si>
    <t>Sampel 17</t>
  </si>
  <si>
    <t>GH1</t>
  </si>
  <si>
    <t>CECAIR</t>
  </si>
  <si>
    <t>IQC LIQ 16 201124</t>
  </si>
  <si>
    <t>IQC LIQ 17 201124</t>
  </si>
  <si>
    <t>IQBAL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</si>
</sst>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7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167" fontId="9" fillId="0" borderId="36" xfId="0" applyNumberFormat="1" applyFont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2" y="923328"/>
              <a:chExt cx="207819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2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100.085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100.035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116.347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116.496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100.150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16.299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100.152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116.327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99.959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116.524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100.181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100.145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16.415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116.424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zoomScale="115" zoomScaleNormal="115" workbookViewId="0">
      <selection activeCell="I8" sqref="I8:I24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45</v>
      </c>
      <c r="C1" s="49" t="s">
        <v>64</v>
      </c>
      <c r="D1" s="50" t="s">
        <v>46</v>
      </c>
      <c r="E1" s="50" t="s">
        <v>47</v>
      </c>
      <c r="F1" s="23" t="s">
        <v>48</v>
      </c>
      <c r="G1" s="52" t="s">
        <v>41</v>
      </c>
      <c r="H1" s="41" t="s">
        <v>73</v>
      </c>
      <c r="I1" s="41" t="s">
        <v>72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15" x14ac:dyDescent="0.25">
      <c r="A2" s="28" t="s">
        <v>79</v>
      </c>
      <c r="B2" s="44" t="s">
        <v>82</v>
      </c>
      <c r="C2" s="32"/>
      <c r="D2" s="30">
        <v>16.335000000000001</v>
      </c>
      <c r="E2" s="30">
        <v>116.349</v>
      </c>
      <c r="F2" s="51">
        <f>E2-D2</f>
        <v>100.01400000000001</v>
      </c>
      <c r="G2" s="53"/>
      <c r="H2" s="54" t="s">
        <v>108</v>
      </c>
      <c r="I2" s="43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29" x14ac:dyDescent="0.2">
      <c r="A3" s="28" t="s">
        <v>80</v>
      </c>
      <c r="B3" s="44" t="s">
        <v>83</v>
      </c>
      <c r="C3" s="32"/>
      <c r="D3" s="30">
        <v>16.347000000000001</v>
      </c>
      <c r="E3" s="30">
        <v>116.438</v>
      </c>
      <c r="F3" s="51">
        <f>E3-D3</f>
        <v>100.09100000000001</v>
      </c>
      <c r="G3" s="53"/>
      <c r="H3" s="62" t="str">
        <f>H2</f>
        <v>GH1</v>
      </c>
      <c r="I3" s="43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spans="1:29" x14ac:dyDescent="0.2">
      <c r="A4" s="28" t="s">
        <v>81</v>
      </c>
      <c r="B4" s="44" t="s">
        <v>84</v>
      </c>
      <c r="C4" s="59"/>
      <c r="D4" s="59"/>
      <c r="E4" s="59"/>
      <c r="F4" s="59"/>
      <c r="G4" s="60"/>
      <c r="H4" s="63"/>
      <c r="I4" s="61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x14ac:dyDescent="0.2">
      <c r="A5" s="28" t="s">
        <v>49</v>
      </c>
      <c r="B5" s="44" t="s">
        <v>85</v>
      </c>
      <c r="C5" s="30">
        <v>1.504</v>
      </c>
      <c r="D5" s="30">
        <v>16.356999999999999</v>
      </c>
      <c r="E5" s="30">
        <v>116.366</v>
      </c>
      <c r="F5" s="51">
        <f t="shared" ref="F5" si="0">E5-D5</f>
        <v>100.009</v>
      </c>
      <c r="G5" s="53"/>
      <c r="H5" s="62" t="str">
        <f>H2</f>
        <v>GH1</v>
      </c>
      <c r="I5" s="43"/>
      <c r="J5" s="69" t="str">
        <f>IF(I8=1,"(1)/ 2 / 3 / 4 / NA",IF(I8=2,"1 /(2)/ 3 / 4 / NA",IF(I8=3,"1 / 2 /(3)/ 4 / NA",IF(I8=4,"1 / 2 / 3 /(4)/ NA",IF(I8="NA","1 / 2 / 3 / 4 /(NA)")))))</f>
        <v>1 / 2 / 3 / 4 /(NA)</v>
      </c>
      <c r="K5" s="70"/>
      <c r="L5" s="70"/>
      <c r="M5" s="70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x14ac:dyDescent="0.2">
      <c r="A6" s="28" t="s">
        <v>50</v>
      </c>
      <c r="B6" s="44" t="s">
        <v>86</v>
      </c>
      <c r="C6" s="66" t="s">
        <v>86</v>
      </c>
      <c r="D6" s="66" t="s">
        <v>86</v>
      </c>
      <c r="E6" s="66" t="s">
        <v>86</v>
      </c>
      <c r="F6" s="67" t="s">
        <v>86</v>
      </c>
      <c r="G6" s="53"/>
      <c r="H6" s="62" t="str">
        <f>H2</f>
        <v>GH1</v>
      </c>
      <c r="I6" s="43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x14ac:dyDescent="0.2">
      <c r="A7" s="28" t="s">
        <v>51</v>
      </c>
      <c r="B7" s="44" t="s">
        <v>86</v>
      </c>
      <c r="C7" s="66" t="s">
        <v>86</v>
      </c>
      <c r="D7" s="66" t="s">
        <v>86</v>
      </c>
      <c r="E7" s="66" t="s">
        <v>86</v>
      </c>
      <c r="F7" s="67" t="s">
        <v>86</v>
      </c>
      <c r="G7" s="53"/>
      <c r="H7" s="62" t="str">
        <f>H2</f>
        <v>GH1</v>
      </c>
      <c r="I7" s="58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ht="15" x14ac:dyDescent="0.25">
      <c r="A8" s="28" t="s">
        <v>52</v>
      </c>
      <c r="B8" s="65" t="s">
        <v>87</v>
      </c>
      <c r="C8" s="30">
        <v>1.5029999999999999</v>
      </c>
      <c r="D8" s="30">
        <v>16.312000000000001</v>
      </c>
      <c r="E8" s="30">
        <v>116.39700000000001</v>
      </c>
      <c r="F8" s="51">
        <f>E8-D8</f>
        <v>100.08500000000001</v>
      </c>
      <c r="G8" s="54" t="s">
        <v>109</v>
      </c>
      <c r="H8" s="62" t="str">
        <f t="shared" ref="H8" si="1">H5</f>
        <v>GH1</v>
      </c>
      <c r="I8" s="42" t="s">
        <v>86</v>
      </c>
      <c r="J8" s="69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5" x14ac:dyDescent="0.25">
      <c r="A9" s="28" t="s">
        <v>53</v>
      </c>
      <c r="B9" s="65" t="s">
        <v>88</v>
      </c>
      <c r="C9" s="30">
        <v>1.5029999999999999</v>
      </c>
      <c r="D9" s="30">
        <v>16.344999999999999</v>
      </c>
      <c r="E9" s="30">
        <v>116.495</v>
      </c>
      <c r="F9" s="51">
        <f t="shared" ref="F9:F22" si="2">E9-D9</f>
        <v>100.15</v>
      </c>
      <c r="G9" s="54" t="s">
        <v>109</v>
      </c>
      <c r="H9" s="62" t="str">
        <f t="shared" ref="H9" si="3">H5</f>
        <v>GH1</v>
      </c>
      <c r="I9" s="42" t="s">
        <v>86</v>
      </c>
      <c r="J9" s="69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spans="1:29" ht="15" x14ac:dyDescent="0.25">
      <c r="A10" s="28" t="s">
        <v>54</v>
      </c>
      <c r="B10" s="65" t="s">
        <v>89</v>
      </c>
      <c r="C10" s="30">
        <v>1.506</v>
      </c>
      <c r="D10" s="30">
        <v>16.298999999999999</v>
      </c>
      <c r="E10" s="30">
        <v>116.45099999999999</v>
      </c>
      <c r="F10" s="51">
        <f t="shared" si="2"/>
        <v>100.15199999999999</v>
      </c>
      <c r="G10" s="54" t="s">
        <v>109</v>
      </c>
      <c r="H10" s="62" t="str">
        <f t="shared" ref="H10" si="4">H5</f>
        <v>GH1</v>
      </c>
      <c r="I10" s="42" t="s">
        <v>86</v>
      </c>
      <c r="J10" s="69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ht="15" x14ac:dyDescent="0.25">
      <c r="A11" s="28" t="s">
        <v>55</v>
      </c>
      <c r="B11" s="65" t="s">
        <v>90</v>
      </c>
      <c r="C11" s="30">
        <v>1.504</v>
      </c>
      <c r="D11" s="30">
        <v>16.367999999999999</v>
      </c>
      <c r="E11" s="30">
        <v>116.327</v>
      </c>
      <c r="F11" s="51">
        <f t="shared" si="2"/>
        <v>99.959000000000003</v>
      </c>
      <c r="G11" s="54" t="s">
        <v>109</v>
      </c>
      <c r="H11" s="62" t="str">
        <f t="shared" ref="H11" si="6">H8</f>
        <v>GH1</v>
      </c>
      <c r="I11" s="42" t="s">
        <v>86</v>
      </c>
      <c r="J11" s="69" t="str">
        <f t="shared" si="5"/>
        <v>1 / 2 / 3 / 4 /(NA)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ht="15" x14ac:dyDescent="0.25">
      <c r="A12" s="28" t="s">
        <v>56</v>
      </c>
      <c r="B12" s="65" t="s">
        <v>91</v>
      </c>
      <c r="C12" s="30">
        <v>1.504</v>
      </c>
      <c r="D12" s="30">
        <v>16.343</v>
      </c>
      <c r="E12" s="30">
        <v>116.524</v>
      </c>
      <c r="F12" s="51">
        <f t="shared" si="2"/>
        <v>100.181</v>
      </c>
      <c r="G12" s="54" t="s">
        <v>109</v>
      </c>
      <c r="H12" s="62" t="str">
        <f t="shared" ref="H12" si="7">H8</f>
        <v>GH1</v>
      </c>
      <c r="I12" s="42" t="s">
        <v>86</v>
      </c>
      <c r="J12" s="69" t="str">
        <f t="shared" si="5"/>
        <v>1 / 2 / 3 / 4 /(NA)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spans="1:29" ht="15" x14ac:dyDescent="0.25">
      <c r="A13" s="28" t="s">
        <v>57</v>
      </c>
      <c r="B13" s="65" t="s">
        <v>92</v>
      </c>
      <c r="C13" s="30">
        <v>1.5009999999999999</v>
      </c>
      <c r="D13" s="30">
        <v>16.355</v>
      </c>
      <c r="E13" s="30">
        <v>116.5</v>
      </c>
      <c r="F13" s="51">
        <f t="shared" si="2"/>
        <v>100.145</v>
      </c>
      <c r="G13" s="54" t="s">
        <v>109</v>
      </c>
      <c r="H13" s="62" t="str">
        <f t="shared" ref="H13" si="8">H8</f>
        <v>GH1</v>
      </c>
      <c r="I13" s="42" t="s">
        <v>86</v>
      </c>
      <c r="J13" s="69" t="str">
        <f t="shared" si="5"/>
        <v>1 / 2 / 3 / 4 /(NA)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spans="1:29" ht="15" x14ac:dyDescent="0.25">
      <c r="A14" s="28" t="s">
        <v>58</v>
      </c>
      <c r="B14" s="65" t="s">
        <v>93</v>
      </c>
      <c r="C14" s="30">
        <v>1.508</v>
      </c>
      <c r="D14" s="30">
        <v>16.303999999999998</v>
      </c>
      <c r="E14" s="30">
        <v>116.416</v>
      </c>
      <c r="F14" s="51">
        <f t="shared" si="2"/>
        <v>100.11199999999999</v>
      </c>
      <c r="G14" s="54" t="s">
        <v>109</v>
      </c>
      <c r="H14" s="62" t="str">
        <f t="shared" ref="H14" si="9">H11</f>
        <v>GH1</v>
      </c>
      <c r="I14" s="42" t="s">
        <v>86</v>
      </c>
      <c r="J14" s="69" t="str">
        <f t="shared" si="5"/>
        <v>1 / 2 / 3 / 4 /(NA)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ht="15" x14ac:dyDescent="0.25">
      <c r="A15" s="28" t="s">
        <v>59</v>
      </c>
      <c r="B15" s="65" t="s">
        <v>94</v>
      </c>
      <c r="C15" s="30">
        <v>1.5049999999999999</v>
      </c>
      <c r="D15" s="30">
        <v>16.414999999999999</v>
      </c>
      <c r="E15" s="30">
        <v>116.459</v>
      </c>
      <c r="F15" s="51">
        <f t="shared" si="2"/>
        <v>100.04400000000001</v>
      </c>
      <c r="G15" s="54" t="s">
        <v>109</v>
      </c>
      <c r="H15" s="62" t="str">
        <f t="shared" ref="H15" si="10">H11</f>
        <v>GH1</v>
      </c>
      <c r="I15" s="42" t="s">
        <v>86</v>
      </c>
      <c r="J15" s="69" t="str">
        <f t="shared" si="5"/>
        <v>1 / 2 / 3 / 4 /(NA)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spans="1:29" ht="15" x14ac:dyDescent="0.25">
      <c r="A16" s="28" t="s">
        <v>60</v>
      </c>
      <c r="B16" s="65" t="s">
        <v>95</v>
      </c>
      <c r="C16" s="30">
        <v>1.5029999999999999</v>
      </c>
      <c r="D16" s="30">
        <v>16.356999999999999</v>
      </c>
      <c r="E16" s="30">
        <v>116.42400000000001</v>
      </c>
      <c r="F16" s="51">
        <f t="shared" si="2"/>
        <v>100.06700000000001</v>
      </c>
      <c r="G16" s="54" t="s">
        <v>109</v>
      </c>
      <c r="H16" s="62" t="str">
        <f t="shared" ref="H16" si="11">H11</f>
        <v>GH1</v>
      </c>
      <c r="I16" s="42" t="s">
        <v>86</v>
      </c>
      <c r="J16" s="69" t="str">
        <f t="shared" si="5"/>
        <v>1 / 2 / 3 / 4 /(NA)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spans="1:29" ht="15" x14ac:dyDescent="0.25">
      <c r="A17" s="28" t="s">
        <v>61</v>
      </c>
      <c r="B17" s="65" t="s">
        <v>96</v>
      </c>
      <c r="C17" s="30">
        <v>1.5089999999999999</v>
      </c>
      <c r="D17" s="30">
        <v>16.341999999999999</v>
      </c>
      <c r="E17" s="30">
        <v>116.438</v>
      </c>
      <c r="F17" s="51">
        <f t="shared" si="2"/>
        <v>100.096</v>
      </c>
      <c r="G17" s="54" t="s">
        <v>109</v>
      </c>
      <c r="H17" s="62" t="str">
        <f t="shared" ref="H17" si="12">H14</f>
        <v>GH1</v>
      </c>
      <c r="I17" s="42" t="s">
        <v>86</v>
      </c>
      <c r="J17" s="69" t="str">
        <f t="shared" si="5"/>
        <v>1 / 2 / 3 / 4 /(NA)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ht="15" x14ac:dyDescent="0.25">
      <c r="A18" s="28" t="s">
        <v>62</v>
      </c>
      <c r="B18" s="65" t="s">
        <v>97</v>
      </c>
      <c r="C18" s="30">
        <v>1.5069999999999999</v>
      </c>
      <c r="D18" s="30">
        <v>16.338000000000001</v>
      </c>
      <c r="E18" s="30">
        <v>116.34</v>
      </c>
      <c r="F18" s="51">
        <f t="shared" si="2"/>
        <v>100.00200000000001</v>
      </c>
      <c r="G18" s="54" t="s">
        <v>109</v>
      </c>
      <c r="H18" s="62" t="str">
        <f t="shared" ref="H18" si="13">H14</f>
        <v>GH1</v>
      </c>
      <c r="I18" s="42" t="s">
        <v>86</v>
      </c>
      <c r="J18" s="69" t="str">
        <f t="shared" si="5"/>
        <v>1 / 2 / 3 / 4 /(NA)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spans="1:29" ht="15" x14ac:dyDescent="0.25">
      <c r="A19" s="28" t="s">
        <v>63</v>
      </c>
      <c r="B19" s="65" t="s">
        <v>98</v>
      </c>
      <c r="C19" s="30">
        <v>1.5069999999999999</v>
      </c>
      <c r="D19" s="30">
        <v>16.366</v>
      </c>
      <c r="E19" s="30">
        <v>116.401</v>
      </c>
      <c r="F19" s="51">
        <f t="shared" si="2"/>
        <v>100.035</v>
      </c>
      <c r="G19" s="54" t="s">
        <v>109</v>
      </c>
      <c r="H19" s="62" t="str">
        <f t="shared" ref="H19" si="14">H14</f>
        <v>GH1</v>
      </c>
      <c r="I19" s="42" t="s">
        <v>86</v>
      </c>
      <c r="J19" s="69" t="str">
        <f t="shared" si="5"/>
        <v>1 / 2 / 3 / 4 /(NA)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ht="15" x14ac:dyDescent="0.25">
      <c r="A20" s="28" t="s">
        <v>76</v>
      </c>
      <c r="B20" s="65" t="s">
        <v>99</v>
      </c>
      <c r="C20" s="30">
        <v>1.502</v>
      </c>
      <c r="D20" s="30">
        <v>16.391999999999999</v>
      </c>
      <c r="E20" s="30">
        <v>116.402</v>
      </c>
      <c r="F20" s="51">
        <f t="shared" si="2"/>
        <v>100.01</v>
      </c>
      <c r="G20" s="54" t="s">
        <v>109</v>
      </c>
      <c r="H20" s="62" t="str">
        <f t="shared" ref="H20" si="15">H17</f>
        <v>GH1</v>
      </c>
      <c r="I20" s="42" t="s">
        <v>86</v>
      </c>
      <c r="J20" s="69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15" x14ac:dyDescent="0.25">
      <c r="A21" s="28" t="s">
        <v>77</v>
      </c>
      <c r="B21" s="65" t="s">
        <v>100</v>
      </c>
      <c r="C21" s="30">
        <v>1.508</v>
      </c>
      <c r="D21" s="30">
        <v>16.399999999999999</v>
      </c>
      <c r="E21" s="30">
        <v>116.40900000000001</v>
      </c>
      <c r="F21" s="51">
        <f t="shared" si="2"/>
        <v>100.00900000000001</v>
      </c>
      <c r="G21" s="54" t="s">
        <v>109</v>
      </c>
      <c r="H21" s="62" t="str">
        <f t="shared" ref="H21" si="17">H17</f>
        <v>GH1</v>
      </c>
      <c r="I21" s="42" t="s">
        <v>86</v>
      </c>
      <c r="J21" s="69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15" x14ac:dyDescent="0.25">
      <c r="A22" s="28" t="s">
        <v>78</v>
      </c>
      <c r="B22" s="65" t="s">
        <v>101</v>
      </c>
      <c r="C22" s="30">
        <v>1.5069999999999999</v>
      </c>
      <c r="D22" s="30">
        <v>16.306999999999999</v>
      </c>
      <c r="E22" s="30">
        <v>116.34699999999999</v>
      </c>
      <c r="F22" s="51">
        <f t="shared" si="2"/>
        <v>100.03999999999999</v>
      </c>
      <c r="G22" s="54" t="s">
        <v>109</v>
      </c>
      <c r="H22" s="62" t="str">
        <f t="shared" ref="H22:H24" si="19">H17</f>
        <v>GH1</v>
      </c>
      <c r="I22" s="42" t="s">
        <v>86</v>
      </c>
      <c r="J22" s="69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15" x14ac:dyDescent="0.25">
      <c r="A23" s="28" t="s">
        <v>106</v>
      </c>
      <c r="B23" s="65" t="s">
        <v>110</v>
      </c>
      <c r="C23" s="30">
        <v>1.5069999999999999</v>
      </c>
      <c r="D23" s="30">
        <v>16.344999999999999</v>
      </c>
      <c r="E23" s="30">
        <v>116.46299999999999</v>
      </c>
      <c r="F23" s="51">
        <f t="shared" ref="F23:F24" si="21">E23-D23</f>
        <v>100.11799999999999</v>
      </c>
      <c r="G23" s="54" t="s">
        <v>109</v>
      </c>
      <c r="H23" s="62" t="str">
        <f t="shared" si="19"/>
        <v>GH1</v>
      </c>
      <c r="I23" s="42" t="s">
        <v>86</v>
      </c>
      <c r="J23" s="69" t="str">
        <f t="shared" ref="J23:J24" si="22">IF(I23=1,"(1)/ 2 / 3 / 4 / NA",IF(I23="Sila Pilih"," 1 / 2 / 3 / 4 / NA",IF(I23=2,"1 /(2)/ 3 / 4 / NA",IF(I23=3,"1 / 2 /(3)/ 4 / NA",IF(I23=4,"1 / 2 / 3 /(4)/ NA",IF(I23="NA","1 / 2 / 3 / 4 /(NA)"))))))</f>
        <v>1 / 2 / 3 / 4 /(NA)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15" x14ac:dyDescent="0.25">
      <c r="A24" s="28" t="s">
        <v>107</v>
      </c>
      <c r="B24" s="65" t="s">
        <v>111</v>
      </c>
      <c r="C24" s="30">
        <v>1.5029999999999999</v>
      </c>
      <c r="D24" s="30">
        <v>16.396999999999998</v>
      </c>
      <c r="E24" s="30">
        <v>116.496</v>
      </c>
      <c r="F24" s="51">
        <f t="shared" si="21"/>
        <v>100.09899999999999</v>
      </c>
      <c r="G24" s="54" t="s">
        <v>109</v>
      </c>
      <c r="H24" s="62" t="str">
        <f t="shared" si="19"/>
        <v>GH1</v>
      </c>
      <c r="I24" s="42" t="s">
        <v>86</v>
      </c>
      <c r="J24" s="69" t="str">
        <f t="shared" si="22"/>
        <v>1 / 2 / 3 / 4 /(NA)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x14ac:dyDescent="0.2"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x14ac:dyDescent="0.2">
      <c r="A26" s="21" t="s">
        <v>71</v>
      </c>
      <c r="B26" s="29" t="s">
        <v>112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x14ac:dyDescent="0.2">
      <c r="A27" s="21" t="s">
        <v>70</v>
      </c>
      <c r="B27" s="39">
        <v>45616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x14ac:dyDescent="0.2">
      <c r="A28" s="21" t="s">
        <v>65</v>
      </c>
      <c r="B28" s="29" t="s">
        <v>102</v>
      </c>
      <c r="C28" s="34" t="s">
        <v>66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9" ht="13.5" thickBot="1" x14ac:dyDescent="0.25">
      <c r="A29" t="s">
        <v>67</v>
      </c>
      <c r="B29" s="64" t="s">
        <v>103</v>
      </c>
      <c r="C29" s="47"/>
      <c r="D29" s="47"/>
      <c r="E29" s="47"/>
      <c r="F29" s="45"/>
      <c r="G29" s="46"/>
      <c r="H29" s="46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9" ht="15.75" thickBot="1" x14ac:dyDescent="0.3">
      <c r="A30" s="21" t="s">
        <v>42</v>
      </c>
      <c r="B30" s="22" t="s">
        <v>104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44</v>
      </c>
      <c r="B31" s="22" t="s">
        <v>104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43</v>
      </c>
      <c r="B32" s="22" t="s">
        <v>105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5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FormGerhadt!B16</f>
        <v>IQC LIQ 9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FormGerhadt!G16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FormGerhadt!J16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7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FormGerhadt!B17</f>
        <v>IQC LIQ 10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FormGerhadt!G17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FormGerhadt!J17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FormGerhadt!B18</f>
        <v>IQC LIQ 11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FormGerhadt!G18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FormGerhadt!B19</f>
        <v>IQC LIQ 12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FormGerhadt!G19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FormGerhadt!B20</f>
        <v>IQC LIQ 13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FormGerhadt!G20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FormGerhadt!B21</f>
        <v>IQC LIQ 14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FormGerhadt!G21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6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FormGerhadt!B22</f>
        <v>IQC LIQ 15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FormGerhadt!G22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FormGerhadt!B23</f>
        <v>IQC LIQ 16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FormGerhadt!G23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tabSelected="1"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FormGerhadt!B24</f>
        <v>IQC LIQ 17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FormGerhadt!G24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FormGerhadt!B8</f>
        <v>IQC LIQ 1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FormGerhadt!G8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4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FormGerhadt!B9</f>
        <v>IQC LIQ 2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FormGerhadt!G9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FormGerhadt!B10</f>
        <v>IQC LIQ 3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FormGerhadt!G10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FormGerhadt!B11</f>
        <v>IQC LIQ 4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FormGerhadt!G11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FormGerhadt!B12</f>
        <v>IQC LIQ 5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FormGerhadt!G12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FormGerhadt!B13</f>
        <v>IQC LIQ 6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FormGerhadt!G13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FormGerhadt!B14</f>
        <v>IQC LIQ 7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FormGerhadt!G14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4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FormGerhadt!B15</f>
        <v>IQC LIQ 8 201124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FormGerhadt!G15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201124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1.504</v>
      </c>
      <c r="G7" s="130">
        <f>FormGerhadt!F5</f>
        <v>100.009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201124</v>
      </c>
      <c r="D8" s="128"/>
      <c r="E8" s="129"/>
      <c r="F8" s="17" t="str">
        <f>FormGerhadt!C6</f>
        <v>NA</v>
      </c>
      <c r="G8" s="130" t="str">
        <f>FormGerhadt!F6</f>
        <v>NA</v>
      </c>
      <c r="H8" s="131"/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FormGerhadt!C7</f>
        <v>NA</v>
      </c>
      <c r="G9" s="130" t="str">
        <f>FormGerhadt!F7</f>
        <v>NA</v>
      </c>
      <c r="H9" s="131"/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8" t="s">
        <v>86</v>
      </c>
      <c r="G12" s="106" t="s">
        <v>86</v>
      </c>
      <c r="H12" s="107"/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8" t="s">
        <v>86</v>
      </c>
      <c r="G13" s="106" t="s">
        <v>86</v>
      </c>
      <c r="H13" s="107"/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8" t="s">
        <v>86</v>
      </c>
      <c r="G14" s="106" t="s">
        <v>86</v>
      </c>
      <c r="H14" s="107"/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8" t="s">
        <v>86</v>
      </c>
      <c r="G15" s="106" t="s">
        <v>86</v>
      </c>
      <c r="H15" s="107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FormGerhadt!J15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IQBAL NORDIYANA</v>
      </c>
      <c r="B29" s="78"/>
      <c r="C29" s="78"/>
      <c r="D29" s="79">
        <f>FormGerhadt!B27</f>
        <v>45616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2024-11-22T09:56:45Z</cp:lastPrinted>
  <dcterms:created xsi:type="dcterms:W3CDTF">2024-04-02T02:54:16Z</dcterms:created>
  <dcterms:modified xsi:type="dcterms:W3CDTF">2024-11-22T09:59:04Z</dcterms:modified>
</cp:coreProperties>
</file>