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2018-2019 ABSA Budget All" sheetId="1" r:id="rId3"/>
  </sheets>
  <definedNames/>
  <calcPr/>
</workbook>
</file>

<file path=xl/sharedStrings.xml><?xml version="1.0" encoding="utf-8"?>
<sst xmlns="http://schemas.openxmlformats.org/spreadsheetml/2006/main" count="1141" uniqueCount="568">
  <si>
    <r>
      <rPr>
        <rFont val="Georgia"/>
        <b/>
      </rPr>
      <t>ASUC Fiscal Year 2018-2019 Budge</t>
    </r>
    <r>
      <rPr>
        <rFont val="Georgia"/>
        <b/>
      </rPr>
      <t>t</t>
    </r>
  </si>
  <si>
    <t>ASUC Chief Financial Officer: Sofie Yang</t>
  </si>
  <si>
    <t>ASUC Chartered Programs and Commissions</t>
  </si>
  <si>
    <t>Organization</t>
  </si>
  <si>
    <t>Sponsorship Category</t>
  </si>
  <si>
    <t>Final Allocation</t>
  </si>
  <si>
    <t>ASUC Mental Health Commission</t>
  </si>
  <si>
    <t>GOVT</t>
  </si>
  <si>
    <t>ASUC Publications and Media Board</t>
  </si>
  <si>
    <t>ASUC Financial Wellness Commission</t>
  </si>
  <si>
    <t>ASUC Housing Commission</t>
  </si>
  <si>
    <t>ASUC Sexual Violence Commission</t>
  </si>
  <si>
    <t>ASUC Student Union Programming, Entertainment, and Recreation Board</t>
  </si>
  <si>
    <t>ASUC Sustainability Team</t>
  </si>
  <si>
    <t>CalTV</t>
  </si>
  <si>
    <t>Innovative Design</t>
  </si>
  <si>
    <t>Helio Solar Program</t>
  </si>
  <si>
    <t>Open Computing Facility</t>
  </si>
  <si>
    <t>GOVT SUBTOTAL</t>
  </si>
  <si>
    <t>ASUC Registered Student Organizations</t>
  </si>
  <si>
    <t>Publications (PUB) Registered Student Organizations</t>
  </si>
  <si>
    <t>Years of Sponsorship</t>
  </si>
  <si>
    <t>BARE Magazine</t>
  </si>
  <si>
    <t>PUB</t>
  </si>
  <si>
    <t>Berkeley Fiction Review</t>
  </si>
  <si>
    <t>Berkeley Poetry Review</t>
  </si>
  <si>
    <t>Berkeley Political Review, The</t>
  </si>
  <si>
    <t>Berkeley Science Review</t>
  </si>
  <si>
    <t>Cal Literature &amp; Arts Magazine</t>
  </si>
  <si>
    <t>Caliber Magazine</t>
  </si>
  <si>
    <t>Clio's Scroll</t>
  </si>
  <si>
    <t>Fashion Editorial of Berkeley</t>
  </si>
  <si>
    <t>Heuristic Squelch, The</t>
  </si>
  <si>
    <t>Maganda Magazine</t>
  </si>
  <si>
    <t>Mechanism of Feeling</t>
  </si>
  <si>
    <t>Perspective Magazine</t>
  </si>
  <si>
    <t>Smart Ass, The</t>
  </si>
  <si>
    <t>Spoon University at Berkeley</t>
  </si>
  <si>
    <t>Student Journal of Middle Eastern Studies</t>
  </si>
  <si>
    <t>The B-Side</t>
  </si>
  <si>
    <t>The Beet of Berkeley</t>
  </si>
  <si>
    <t>The Hapa Club</t>
  </si>
  <si>
    <t>The Public Health Advocate</t>
  </si>
  <si>
    <t>The Rhetoric Society at Berkeley</t>
  </si>
  <si>
    <t>The Undergraduate Journal of Psychology at Berkeley</t>
  </si>
  <si>
    <t>threads (formerly known as Al-Bayan)</t>
  </si>
  <si>
    <t>To An Unknown God</t>
  </si>
  <si>
    <t>Undergraduate Journal of Classics at Berkeley</t>
  </si>
  <si>
    <t>PUB SUBTOTAL</t>
  </si>
  <si>
    <t>Student Activity Groups (SAG)</t>
  </si>
  <si>
    <t>180 Degrees Consulting at Berkeley</t>
  </si>
  <si>
    <t>SAG</t>
  </si>
  <si>
    <t>A.S.T.R.O - Astronomer's Society for Teaching, Recreation and Outreach</t>
  </si>
  <si>
    <t>ABA</t>
  </si>
  <si>
    <t>Sponsorship only</t>
  </si>
  <si>
    <t>Abba Modern</t>
  </si>
  <si>
    <t>acts2fellowship</t>
  </si>
  <si>
    <t>AFX Dance</t>
  </si>
  <si>
    <t>Afghan Student Association</t>
  </si>
  <si>
    <t>Alpha Kappa Alpha Sorority, Incorporated</t>
  </si>
  <si>
    <t>Alpha Kappa Psi</t>
  </si>
  <si>
    <t>Alpha Phi Omega</t>
  </si>
  <si>
    <t>American Advertising Federation</t>
  </si>
  <si>
    <t>American Chemical Society Student Chapter at Berkeley</t>
  </si>
  <si>
    <t>American Institute of Aeronautics and Astronautics</t>
  </si>
  <si>
    <t>American Medical Student Association--Berkeley Premedical Chapter</t>
  </si>
  <si>
    <t>American Medical Women's Association at Berkeley</t>
  </si>
  <si>
    <t>American Society of Civil Engineers</t>
  </si>
  <si>
    <t>Amigos</t>
  </si>
  <si>
    <t>Arab Student Union</t>
  </si>
  <si>
    <t>Armenian Student Association</t>
  </si>
  <si>
    <t>Artists in Resonance</t>
  </si>
  <si>
    <t>Ascend</t>
  </si>
  <si>
    <t>Asha for Education, Berkeley</t>
  </si>
  <si>
    <t>Asian American Association</t>
  </si>
  <si>
    <t>Asian American Christian Fellowship</t>
  </si>
  <si>
    <t>Association for Muslim Professional Development</t>
  </si>
  <si>
    <t>Association for Socially Responsible Business</t>
  </si>
  <si>
    <t>Autonomous Underwater Vehicles Team at Berkeley</t>
  </si>
  <si>
    <t>Azaad</t>
  </si>
  <si>
    <t>Ballet Company at Berkeley</t>
  </si>
  <si>
    <t>Ballet Folklorico Reflejos De Mexico</t>
  </si>
  <si>
    <t>Bangali Student Association at Berkeley</t>
  </si>
  <si>
    <t>BerKast</t>
  </si>
  <si>
    <t>Berkeley Advertising Agency</t>
  </si>
  <si>
    <t>Berkeley Ballroom Dancers</t>
  </si>
  <si>
    <t>Berkeley Business Society</t>
  </si>
  <si>
    <t xml:space="preserve">Berkeley Carillon Guild </t>
  </si>
  <si>
    <t>Berkeley Chinese Students and Scholars Association</t>
  </si>
  <si>
    <t>Berkeley College Republicans</t>
  </si>
  <si>
    <t>Berkeley Energy and Resources Collaborative</t>
  </si>
  <si>
    <t>Berkeley Indonesian Student Association</t>
  </si>
  <si>
    <t>Berkeley Innovation</t>
  </si>
  <si>
    <t>Berkeley Legal Studies Association</t>
  </si>
  <si>
    <t>Berkeley Women in Business</t>
  </si>
  <si>
    <t>Best Laid Plans</t>
  </si>
  <si>
    <t>Beyond Academia</t>
  </si>
  <si>
    <t>Black Pre-Law Association</t>
  </si>
  <si>
    <t>Black Recruitment and Retention Center</t>
  </si>
  <si>
    <t>$40,500 + Funded through STARR Referendum</t>
  </si>
  <si>
    <t>Black Student Union</t>
  </si>
  <si>
    <t>Black Students in Health Association</t>
  </si>
  <si>
    <t>Board Games at Berkeley</t>
  </si>
  <si>
    <t>BridgeUSA at Berkeley</t>
  </si>
  <si>
    <t>Business Careers in Entertainment Club</t>
  </si>
  <si>
    <t>Business Review at Berkeley</t>
  </si>
  <si>
    <t>Cal Actuarial League</t>
  </si>
  <si>
    <t>Cal American Civil Liberties Union</t>
  </si>
  <si>
    <t>Cal Berkeley Democrats</t>
  </si>
  <si>
    <t>Cal Dragon Boat</t>
  </si>
  <si>
    <t>Cal Hawai'i Club</t>
  </si>
  <si>
    <t>Cal Hiking and Outdoor Society</t>
  </si>
  <si>
    <t>Cal in the Capital</t>
  </si>
  <si>
    <t>Cal Japan Club</t>
  </si>
  <si>
    <t>Cal Performances Student Ambassadors for the Arts</t>
  </si>
  <si>
    <t>Cal Pre-Vet Club</t>
  </si>
  <si>
    <t>Cal Queer and Asian</t>
  </si>
  <si>
    <t>Cal Taiko</t>
  </si>
  <si>
    <t>Cal Undergraduate Public Health Coalition</t>
  </si>
  <si>
    <t>CalGreeks Programming Council</t>
  </si>
  <si>
    <t>California Mock Trial</t>
  </si>
  <si>
    <t>CalSlam</t>
  </si>
  <si>
    <t>Capital Investments at Berkeley</t>
  </si>
  <si>
    <t>Catholic Students at Cal - Newman Hall</t>
  </si>
  <si>
    <t>Chinese A Cappella at Berkeley</t>
  </si>
  <si>
    <t>Chinese Finance Club</t>
  </si>
  <si>
    <t>Chinese Student Association</t>
  </si>
  <si>
    <t>Circle K International</t>
  </si>
  <si>
    <t>Civil and Environmental Engineering Joint Fundraising Committee</t>
  </si>
  <si>
    <t>CMG Strategy Consulting (Formerly Creative Marketing Group)</t>
  </si>
  <si>
    <t>Coalition to Defend Affirmative Action By Any Means Necessary</t>
  </si>
  <si>
    <t>Codeology</t>
  </si>
  <si>
    <t>Cognitive Science Students Association</t>
  </si>
  <si>
    <t>Committee for Korea Studies</t>
  </si>
  <si>
    <t>Computer Science Undergraduate Association</t>
  </si>
  <si>
    <t>Concrete Canoe</t>
  </si>
  <si>
    <t>Consult Your Community (CYC) at Berkeley</t>
  </si>
  <si>
    <t>Creative Applications to Life in Origami</t>
  </si>
  <si>
    <t>CS Kickstart</t>
  </si>
  <si>
    <t>Curling Club at Berkeley</t>
  </si>
  <si>
    <t>Dance Board of Berkeley Dance Community</t>
  </si>
  <si>
    <t>Danceworx</t>
  </si>
  <si>
    <t>Data Science Society at Berkeley</t>
  </si>
  <si>
    <t>Datong Society of China Studies at Berkeley</t>
  </si>
  <si>
    <t>Debate Society of Berkeley</t>
  </si>
  <si>
    <t>DeCadence</t>
  </si>
  <si>
    <t>Delta Phi Epsilon Co-ed Professional Foreign Service Fraternity</t>
  </si>
  <si>
    <t>Delta Sigma Pi</t>
  </si>
  <si>
    <t>Delta Xi Phi Multicultural Sorority Inc.</t>
  </si>
  <si>
    <t>Democratic Education at Cal</t>
  </si>
  <si>
    <t>Dil Se</t>
  </si>
  <si>
    <t>Disney Club at Berkeley</t>
  </si>
  <si>
    <t>DiversaTech</t>
  </si>
  <si>
    <t>Drawn to Scale</t>
  </si>
  <si>
    <t>Dutch Student Association at Berkeley</t>
  </si>
  <si>
    <t>East Asian Union</t>
  </si>
  <si>
    <t>Eggster Organization</t>
  </si>
  <si>
    <t>EGO (Cal's Traditional Korean Percussion Group)</t>
  </si>
  <si>
    <t>Enactus of Berkeley (formerly SIFE)</t>
  </si>
  <si>
    <t>Engineering Student Council</t>
  </si>
  <si>
    <t>English Undergraduate Association</t>
  </si>
  <si>
    <t>Entomology Club</t>
  </si>
  <si>
    <t>Entrepreneurs @ Berkeley</t>
  </si>
  <si>
    <t>EXP Dance</t>
  </si>
  <si>
    <t>eXperimental Computing Facility</t>
  </si>
  <si>
    <t>Faces of African Muslims Students</t>
  </si>
  <si>
    <t>Fashion and Student Trends</t>
  </si>
  <si>
    <t>Fei Tian Dancers</t>
  </si>
  <si>
    <t>Fellowship in Christ Berkeley</t>
  </si>
  <si>
    <t>FEM Tech @ Berkeley (Female Empowerment and Mentoring in Tech)</t>
  </si>
  <si>
    <t>FemSex</t>
  </si>
  <si>
    <t>Ferments at Berkeley (formerly known as Californium Brewing and Winemaking)</t>
  </si>
  <si>
    <t>Fiat Lux Scholars Association</t>
  </si>
  <si>
    <t>Fitness at Berkeley</t>
  </si>
  <si>
    <t>Food, Equity, Entrepreneurship, &amp; Development</t>
  </si>
  <si>
    <t>Foresight Pre-Optometry Club</t>
  </si>
  <si>
    <t>Free Ventures</t>
  </si>
  <si>
    <t>Freshman and Sophomore Business Club</t>
  </si>
  <si>
    <t>Friends of the Coops</t>
  </si>
  <si>
    <t>Future Business Leaders of America-Phi Beta Lambda, Inc.</t>
  </si>
  <si>
    <t>Gaming at Berkeley</t>
  </si>
  <si>
    <t>Gamma Rho Lambda</t>
  </si>
  <si>
    <t>Gates Millennium Scholars Association</t>
  </si>
  <si>
    <t>Geological Association at Berkeley</t>
  </si>
  <si>
    <t>Golden Bear Competitive Bhangra</t>
  </si>
  <si>
    <t>Golden Women</t>
  </si>
  <si>
    <t>Graduate School of Education Research Day Organizational Committee</t>
  </si>
  <si>
    <t>Haas Undergraduate Black Business Association</t>
  </si>
  <si>
    <t>Hispanic Scholarship Fund - University of California, Berkeley Chapter</t>
  </si>
  <si>
    <t>Hong Kong Student Association</t>
  </si>
  <si>
    <t>Horn of Africa Student Association</t>
  </si>
  <si>
    <t>Identity X</t>
  </si>
  <si>
    <t>Imagine Design Engineer</t>
  </si>
  <si>
    <t>Indian Students Association (ISA)</t>
  </si>
  <si>
    <t>InnoWorks of Berkeley</t>
  </si>
  <si>
    <t>International Relations Council of Berkeley</t>
  </si>
  <si>
    <t>International Socialist Organization</t>
  </si>
  <si>
    <t>International Students Association At Berkeley</t>
  </si>
  <si>
    <t>InterVarsity Christian Fellowship</t>
  </si>
  <si>
    <t>Iranian Students Cultural Organization (ISCO)</t>
  </si>
  <si>
    <t>Irish Dancers of Berkeley</t>
  </si>
  <si>
    <t>Ismailis at Berkeley</t>
  </si>
  <si>
    <t>Italian Society at Berkeley</t>
  </si>
  <si>
    <t>Jain Students Association</t>
  </si>
  <si>
    <t>Jericho!</t>
  </si>
  <si>
    <t>Jugger at Berkeley formerly known as Juggers of the Seven Regents</t>
  </si>
  <si>
    <t>Kappa Alpha Delta</t>
  </si>
  <si>
    <t>Kappa Alpha Pi Pre-Law Fraternity</t>
  </si>
  <si>
    <t>Kendo Club</t>
  </si>
  <si>
    <t>Klesis</t>
  </si>
  <si>
    <t>Koinonia Campus Fellowship</t>
  </si>
  <si>
    <t>Kojobs at Berkeley</t>
  </si>
  <si>
    <t>Korean American Scientists and Engineers Association</t>
  </si>
  <si>
    <t>Korean American Student Association</t>
  </si>
  <si>
    <t>Korean Performance Group</t>
  </si>
  <si>
    <t>Korean Pre-Health Association</t>
  </si>
  <si>
    <t>Korean Undergraduate Networking Association</t>
  </si>
  <si>
    <t>Ladies for Change</t>
  </si>
  <si>
    <t>Latin American Leadership Society</t>
  </si>
  <si>
    <t>Latinx Emerging in English</t>
  </si>
  <si>
    <t>Latinx Pre-Law Society</t>
  </si>
  <si>
    <t>Latinx Pre-Law Society (formerly known as the Latino Pre-Law Society)</t>
  </si>
  <si>
    <t>Launchpad</t>
  </si>
  <si>
    <t>Le Cercle FranÌ¤ais of Berkeley</t>
  </si>
  <si>
    <t>Legends of Berkeley</t>
  </si>
  <si>
    <t>Liberty in North Korea Berkeley Chapter</t>
  </si>
  <si>
    <t>Lindy on Sproul</t>
  </si>
  <si>
    <t>Magic Club, The</t>
  </si>
  <si>
    <t>Main Stacks Dance Team</t>
  </si>
  <si>
    <t>Malaysian Student Association at Berkeley</t>
  </si>
  <si>
    <t>Material Science and Engineering Association</t>
  </si>
  <si>
    <t>Mathematics Undergraduate Students Association</t>
  </si>
  <si>
    <t>Mexican Association of Students at Berkeley</t>
  </si>
  <si>
    <t>Microbial Sciences Association</t>
  </si>
  <si>
    <t>Microfinance at Berkeley</t>
  </si>
  <si>
    <t>Mind Body Nutrition Students for Integrative and Preventative Medicine</t>
  </si>
  <si>
    <t>Molecular and Cell Biology Cell Developmental Neurobiological Association</t>
  </si>
  <si>
    <t>Molecular Cell Biology Undergraduate Student Association</t>
  </si>
  <si>
    <t>Movement, The</t>
  </si>
  <si>
    <t>Muslim Student Association</t>
  </si>
  <si>
    <t>NAMI on Campus at Berkeley</t>
  </si>
  <si>
    <t>Natya at Berkeley</t>
  </si>
  <si>
    <t>Nazakat at Berkeley</t>
  </si>
  <si>
    <t>Net Impact at Berkeley</t>
  </si>
  <si>
    <t>Nigerian Students Association</t>
  </si>
  <si>
    <t>Nikkei Choral Ensemble</t>
  </si>
  <si>
    <t>Nikkei Student Union</t>
  </si>
  <si>
    <t>Organization of African Students</t>
  </si>
  <si>
    <t>Out for Business at Berkeley</t>
  </si>
  <si>
    <t>Out in Science, Technology, Engineering, and Mathematics</t>
  </si>
  <si>
    <t>Outlet</t>
  </si>
  <si>
    <t>Pakistani Student Association</t>
  </si>
  <si>
    <t>Parliamentary Debate at Berkeley</t>
  </si>
  <si>
    <t>Pars Network at Berkeley</t>
  </si>
  <si>
    <t>Partnership for Pre-Professional Pilipinxs</t>
  </si>
  <si>
    <t>Peers Espousing Amiability, Cooperation, and Education</t>
  </si>
  <si>
    <t>Phi Alpha Delta Law Fraternity, International</t>
  </si>
  <si>
    <t>Phi Alpha Theta</t>
  </si>
  <si>
    <t>Phi Delta Epsilon</t>
  </si>
  <si>
    <t>Pi Sigma Epsilon</t>
  </si>
  <si>
    <t>Pi Tau Sigma</t>
  </si>
  <si>
    <t>Pilipino American Alliance</t>
  </si>
  <si>
    <t>Pilipino Association for Health Careers</t>
  </si>
  <si>
    <t>Pilipino Association of Scientists, Architects, and Engineers</t>
  </si>
  <si>
    <t>Pilipino Basketball Association</t>
  </si>
  <si>
    <t>Pointe of Berkeley</t>
  </si>
  <si>
    <t>Pokemon Club at Berkeley</t>
  </si>
  <si>
    <t>Pre-Medical Honor Society</t>
  </si>
  <si>
    <t>Pre-Nursing Society</t>
  </si>
  <si>
    <t>Pre-Pharmacy Informational, Learning, &amp; Leadership Society</t>
  </si>
  <si>
    <t>PreDental Society</t>
  </si>
  <si>
    <t>Progressive Student Association</t>
  </si>
  <si>
    <t>Project Pengyou, Berkeley Chapter</t>
  </si>
  <si>
    <t>Queer + Allied Pre-Health/Pre-medical Association</t>
  </si>
  <si>
    <t>Queer Student Union</t>
  </si>
  <si>
    <t>Quidditch League at Berkeley</t>
  </si>
  <si>
    <t>Ra-On</t>
  </si>
  <si>
    <t>Raas Ramzat</t>
  </si>
  <si>
    <t>Re-Entry and Transfer Student Association</t>
  </si>
  <si>
    <t>Regents' and Chancellor's Scholars Association</t>
  </si>
  <si>
    <t>Rising Immigrants Scholars through Education</t>
  </si>
  <si>
    <t>Rubik's Cube Club at Berkeley</t>
  </si>
  <si>
    <t>Russian Student Association</t>
  </si>
  <si>
    <t>Salsa at Cal</t>
  </si>
  <si>
    <t>School Psychology Student Association</t>
  </si>
  <si>
    <t>SCUBA at Berkeley</t>
  </si>
  <si>
    <t>Sigma Alpha Nu</t>
  </si>
  <si>
    <t>Sigma Eta Pi</t>
  </si>
  <si>
    <t>Sigma Iota Rho: International &amp; Area Studies Honor Society</t>
  </si>
  <si>
    <t>Sigma Mu Delta</t>
  </si>
  <si>
    <t>Sikh Student Association</t>
  </si>
  <si>
    <t>Smart Woman Securities at UCBerkeley</t>
  </si>
  <si>
    <t>Social Welfare Association for the Greater Good</t>
  </si>
  <si>
    <t>Society of Asian Scientists and Engineers</t>
  </si>
  <si>
    <t>Songwriting at Berkeley</t>
  </si>
  <si>
    <t>South Indian Society</t>
  </si>
  <si>
    <t>Speech at Berkeley</t>
  </si>
  <si>
    <t>SPIRE</t>
  </si>
  <si>
    <t>Spring Foundation</t>
  </si>
  <si>
    <t>Statistics Undergraduate Students Association (formerly Undergraduate Statistics Association at Berkeley)</t>
  </si>
  <si>
    <t>Steel Bridge Competition Team</t>
  </si>
  <si>
    <t>Stock Trading at Berkeley</t>
  </si>
  <si>
    <t>Strait Talk Berkeley</t>
  </si>
  <si>
    <t>Student Nutrition Advocacy Club</t>
  </si>
  <si>
    <t>Student Organic Gardening Association</t>
  </si>
  <si>
    <t>Student Premed Advising Network</t>
  </si>
  <si>
    <t>Students for Justice in Palestine</t>
  </si>
  <si>
    <t>Students for Life at Berkeley</t>
  </si>
  <si>
    <t>Students for Social Change</t>
  </si>
  <si>
    <t>Students' Experimental Theatre</t>
  </si>
  <si>
    <t>T.I.n.Y Chinese Theatre Group</t>
  </si>
  <si>
    <t>Taiwanese American Student Association</t>
  </si>
  <si>
    <t>Taiwanese Student Association</t>
  </si>
  <si>
    <t>TBD Comedy</t>
  </si>
  <si>
    <t>Team Velociraptors</t>
  </si>
  <si>
    <t>Tennis at Cal</t>
  </si>
  <si>
    <t>The Berkeley Forum</t>
  </si>
  <si>
    <t>The Berkeley Think Tank</t>
  </si>
  <si>
    <t>The Californians</t>
  </si>
  <si>
    <t>The Intermission Orchestra</t>
  </si>
  <si>
    <t>The Student Immigration Relief Clinic at Berkeley</t>
  </si>
  <si>
    <t>Thrive Dance Company</t>
  </si>
  <si>
    <t>Tokiha</t>
  </si>
  <si>
    <t>Transportation Team at Berkeley</t>
  </si>
  <si>
    <t>TrueLement</t>
  </si>
  <si>
    <t>UC Berkeley Chi Epsilon</t>
  </si>
  <si>
    <t>UC Berkeley Indus</t>
  </si>
  <si>
    <t>UC Berkeley Model United Nations</t>
  </si>
  <si>
    <t>UC Jazz Ensembles</t>
  </si>
  <si>
    <t>UC Rally Committee</t>
  </si>
  <si>
    <t>ULAB: Undergraduate Laboratory at Berkeley</t>
  </si>
  <si>
    <t>Undergraduate Communications Association</t>
  </si>
  <si>
    <t>Undergraduate Economics Association</t>
  </si>
  <si>
    <t>Undergraduate Finance Association|Undergraduate Management Consulting Group</t>
  </si>
  <si>
    <t>Undergraduate Healthcare Alliance: Uniting Students at the Intersection of Medicine, Biotechnology, and Business</t>
  </si>
  <si>
    <t>Undergraduate Legal Honors Society</t>
  </si>
  <si>
    <t>Undergraduate Real Estate Club</t>
  </si>
  <si>
    <t>Undergraduate Women in Economics at Berkeley</t>
  </si>
  <si>
    <t>Upsync</t>
  </si>
  <si>
    <t>Valley Consulting Group</t>
  </si>
  <si>
    <t>VISION</t>
  </si>
  <si>
    <t>Voyager Consulting</t>
  </si>
  <si>
    <t>West Coast Swing at Berkeley</t>
  </si>
  <si>
    <t>Women in Mathematics at Berkeley</t>
  </si>
  <si>
    <t>SAG SUBTOTAL</t>
  </si>
  <si>
    <t>Student-Initiated Service Group (SISG)</t>
  </si>
  <si>
    <t>100 STRONG</t>
  </si>
  <si>
    <t>SISG</t>
  </si>
  <si>
    <t>Academic Cultural Enrichment Coaches</t>
  </si>
  <si>
    <t>Alpha Phi Alpha Fraternity, Inc.</t>
  </si>
  <si>
    <t>Alternative Breaks</t>
  </si>
  <si>
    <t>American Red Cross at Cal</t>
  </si>
  <si>
    <t>ANova</t>
  </si>
  <si>
    <t>Anti-Trafficking Coalition at Berkeley</t>
  </si>
  <si>
    <t>ASUC Renters' Legal Assistance</t>
  </si>
  <si>
    <t>ASUC Student Legal Clinic</t>
  </si>
  <si>
    <t>Bay Area Environmentally Aware Consulting Network</t>
  </si>
  <si>
    <t>Be The Match On Campus at Berkeley</t>
  </si>
  <si>
    <t>Bears for Elder Welfare</t>
  </si>
  <si>
    <t>Bears for Palestine</t>
  </si>
  <si>
    <t>Berkeley Cambodian Student Association</t>
  </si>
  <si>
    <t>Berkeley Disaster Team [Formerly Berkeley Disaster Response Team]</t>
  </si>
  <si>
    <t>Berkeley Engineers and Mentors</t>
  </si>
  <si>
    <t>Berkeley Medical Reserve Corps</t>
  </si>
  <si>
    <t>Best Buddies at Berkeley</t>
  </si>
  <si>
    <t>Bhagat Puran Singh Health Initiative at Berkeley</t>
  </si>
  <si>
    <t>Blood Pressure Project</t>
  </si>
  <si>
    <t>bridges Multicultural Resource Center</t>
  </si>
  <si>
    <t>$9,000 + Funded through STARR Referendum</t>
  </si>
  <si>
    <t>Cal Berkeley Habitat for Humanity</t>
  </si>
  <si>
    <t>Cal Community Music</t>
  </si>
  <si>
    <t>Cal Rotaract</t>
  </si>
  <si>
    <t>Cal Veterans Group</t>
  </si>
  <si>
    <t>California Health Professional Student Alliance</t>
  </si>
  <si>
    <t>California Public Interest Research Group</t>
  </si>
  <si>
    <t>Camp Kesem Berkeley</t>
  </si>
  <si>
    <t>Central Americans for Empowerment</t>
  </si>
  <si>
    <t>Chicano(a)s/Latino(a)s in Health Education</t>
  </si>
  <si>
    <t>Children of the Andes</t>
  </si>
  <si>
    <t>Code for the City of Berkeley</t>
  </si>
  <si>
    <t>Colleges Against Cancer</t>
  </si>
  <si>
    <t>Computer Science Mentors</t>
  </si>
  <si>
    <t>Confi at Cal</t>
  </si>
  <si>
    <t>Creative Residencies for Emerging Artists Teaching Empowerment</t>
  </si>
  <si>
    <t>Dance the Bay</t>
  </si>
  <si>
    <t>Data Science for India at Berkeley</t>
  </si>
  <si>
    <t>Delta Sigma Theta Sorority, Incorporated - Kappa Chapter</t>
  </si>
  <si>
    <t>Education Initiative for Development</t>
  </si>
  <si>
    <t>Engineers Without Borders at Berkeley</t>
  </si>
  <si>
    <t>Epsilon Eta</t>
  </si>
  <si>
    <t>EthiCAL Apparel</t>
  </si>
  <si>
    <t>Expanding Your Horizons at Berkeley</t>
  </si>
  <si>
    <t>Gamma Zeta Alpha Fraternity, Inc.</t>
  </si>
  <si>
    <t>GiANT Filmmakers</t>
  </si>
  <si>
    <t>Global Medical Missions Alliance at Berkeley</t>
  </si>
  <si>
    <t>Global Social Innovation Initiative at Berkeley, The</t>
  </si>
  <si>
    <t>GlobeMed at Berkeley</t>
  </si>
  <si>
    <t>Grant a Wish at Berkeley</t>
  </si>
  <si>
    <t>Hands and Feet</t>
  </si>
  <si>
    <t>Health and Medical Apprenticeship Program</t>
  </si>
  <si>
    <t>Hep B Project</t>
  </si>
  <si>
    <t>Hippies For Hope</t>
  </si>
  <si>
    <t>Hmong Student Association at Berkeley</t>
  </si>
  <si>
    <t>Indigenous and Native Coalition Recruitment and Retention Center</t>
  </si>
  <si>
    <t>$8,100 + Funded through STARR Referendum</t>
  </si>
  <si>
    <t>Jakara Movement Club</t>
  </si>
  <si>
    <t>Jeeva Clinic</t>
  </si>
  <si>
    <t>Kidney Disease Screening and Awareness Program</t>
  </si>
  <si>
    <t>Kids In Nutrition</t>
  </si>
  <si>
    <t>Labor Coach Program</t>
  </si>
  <si>
    <t>Lambda Theta Nu Sorority, Inc.</t>
  </si>
  <si>
    <t>Lambda Theta Phi, Latin Fraternity, Inc.</t>
  </si>
  <si>
    <t>Laotian American Student Representation</t>
  </si>
  <si>
    <t>Let's Rise- Asian Mentorship Program</t>
  </si>
  <si>
    <t>March of Dimes Collegiate Council</t>
  </si>
  <si>
    <t>MEDLIFE</t>
  </si>
  <si>
    <t>Middle Eastern North African Recruitment and Retention Center</t>
  </si>
  <si>
    <t>$900 + Funded through STARR Referendum</t>
  </si>
  <si>
    <t>Mixed Student Union</t>
  </si>
  <si>
    <t>$450 + Funded through STARR Referendum</t>
  </si>
  <si>
    <t>MOVE: API Organizing Fellowship</t>
  </si>
  <si>
    <t>Multi-Cultural Greek Council</t>
  </si>
  <si>
    <t>National Council of Negro Women</t>
  </si>
  <si>
    <t>National Pan-Hellenic Council</t>
  </si>
  <si>
    <t>Oakland Asian Student Educational Services</t>
  </si>
  <si>
    <t>Organizing for Health Advancement</t>
  </si>
  <si>
    <t>Patient Advocacy Student Group</t>
  </si>
  <si>
    <t>Paws and Claws of Berkeley</t>
  </si>
  <si>
    <t>People's Test Preparation Service</t>
  </si>
  <si>
    <t>Pilipinx Academic Student Services</t>
  </si>
  <si>
    <t>$30,240 + Funded through STARR Referendum</t>
  </si>
  <si>
    <t>Pre-Health Student Council</t>
  </si>
  <si>
    <t>Project Peanut Butter</t>
  </si>
  <si>
    <t>Project RISHI, The Berkeley Chapter</t>
  </si>
  <si>
    <t>Project SCIFI</t>
  </si>
  <si>
    <t>Project Spreading Multiculturalism and Inspiring Leadership through Education</t>
  </si>
  <si>
    <t>Project Vision</t>
  </si>
  <si>
    <t>Queer Alliance &amp; Resource Center</t>
  </si>
  <si>
    <t>RaÌ_ces Recruitment and Retention Center (formerly Raza Recruitment and Retention Center)</t>
  </si>
  <si>
    <t>$36,000 + Funded through STARR Referendum</t>
  </si>
  <si>
    <t>REACH! Asian Pacific American Recruitment and Retention Center</t>
  </si>
  <si>
    <t xml:space="preserve"> $18,000 + Funded through STARR Referendum</t>
  </si>
  <si>
    <t xml:space="preserve">React! at Berkeley </t>
  </si>
  <si>
    <t>Renters' Legal Assistance</t>
  </si>
  <si>
    <t>Sigma Gamma Rho Sorority, Inc</t>
  </si>
  <si>
    <t>Sigma Pi Alpha Sorority, Inc.</t>
  </si>
  <si>
    <t>Southeast Asian Mentorship</t>
  </si>
  <si>
    <t>Southeast Asian Prison Outreach Project</t>
  </si>
  <si>
    <t>Southeast Asian Student Coalition</t>
  </si>
  <si>
    <t>Spectrum: Autism at Cal (Formerly known as Autism Speaks U at Berkeley)</t>
  </si>
  <si>
    <t>Student-to-Student Peer Counseling</t>
  </si>
  <si>
    <t>Suitcase Clinic</t>
  </si>
  <si>
    <t>Support, ENcourage and Develop for Children of Berkeley</t>
  </si>
  <si>
    <t>Teach in Prison</t>
  </si>
  <si>
    <t>Team HBV</t>
  </si>
  <si>
    <t>The Berkeley Group</t>
  </si>
  <si>
    <t>The Berkeley Project</t>
  </si>
  <si>
    <t>The Music Connection</t>
  </si>
  <si>
    <t>The Sage Mentorship Project</t>
  </si>
  <si>
    <t>Thrive Aspire Lead (formerly known as True Asian Leaders)</t>
  </si>
  <si>
    <t>TRENZA</t>
  </si>
  <si>
    <t>Tzu Chi Compassion Relief Foundation</t>
  </si>
  <si>
    <t>UC Berkeley Public Service Center</t>
  </si>
  <si>
    <t>Underground Scholars Initiative</t>
  </si>
  <si>
    <t>UNICEF at Berkeley</t>
  </si>
  <si>
    <t>Universal Love and Peace</t>
  </si>
  <si>
    <t>Universities Allied for Essential Medicines</t>
  </si>
  <si>
    <t>VIDA Medical Volunteer</t>
  </si>
  <si>
    <t>Vietnamese Student Association</t>
  </si>
  <si>
    <t>Volunteer Health Interpreters Organization</t>
  </si>
  <si>
    <t>Volunteer Income Tax Association Program</t>
  </si>
  <si>
    <t>Wonderworks</t>
  </si>
  <si>
    <t>You Mean More</t>
  </si>
  <si>
    <t>Youth Empowerment Program</t>
  </si>
  <si>
    <t>Youth Support Program</t>
  </si>
  <si>
    <t>SISG SUBTOTAL</t>
  </si>
  <si>
    <t>STUDENT ORGANIZATION CONTINGENCY FUND</t>
  </si>
  <si>
    <t>FUND</t>
  </si>
  <si>
    <t xml:space="preserve">ABSA TOTAL W/O ASUC INTERNAL BUDGET </t>
  </si>
  <si>
    <t>ASUC Internal Budget</t>
  </si>
  <si>
    <t>Scholarships, Grants, and Funds</t>
  </si>
  <si>
    <t xml:space="preserve">Sponsorship Category </t>
  </si>
  <si>
    <t>Academic Opportunity Fund</t>
  </si>
  <si>
    <t>GRNT</t>
  </si>
  <si>
    <t>Arts and Creativity Grant</t>
  </si>
  <si>
    <t>Student Travel Grant</t>
  </si>
  <si>
    <t>Educational Equity and Excellence Grant</t>
  </si>
  <si>
    <t>Intellectual Community Grant</t>
  </si>
  <si>
    <t>Multicultural Grant</t>
  </si>
  <si>
    <t>Public Service Grant</t>
  </si>
  <si>
    <t>Outstanding Student Recognition Scholarship</t>
  </si>
  <si>
    <t>SCLR</t>
  </si>
  <si>
    <t>RISE Scholarship</t>
  </si>
  <si>
    <t>Textbook Scholarship</t>
  </si>
  <si>
    <t>Greek Opportunity Fund</t>
  </si>
  <si>
    <t>SUBTOTAL</t>
  </si>
  <si>
    <t xml:space="preserve">Office of the President </t>
  </si>
  <si>
    <t>Chief-of-Staff Stipend</t>
  </si>
  <si>
    <t>OP</t>
  </si>
  <si>
    <t>President Discretionary Fund</t>
  </si>
  <si>
    <t>President Stipend</t>
  </si>
  <si>
    <t>Office of the Executive Vice President</t>
  </si>
  <si>
    <t>EVP</t>
  </si>
  <si>
    <t>EVP Discretionary Fund</t>
  </si>
  <si>
    <t>EVP Stipend</t>
  </si>
  <si>
    <t xml:space="preserve">Office of External Affairs Vice President </t>
  </si>
  <si>
    <t>EAVP</t>
  </si>
  <si>
    <t>EAVP Discretionary Fund</t>
  </si>
  <si>
    <t>EAVP Stipend</t>
  </si>
  <si>
    <t>Legislative Conference</t>
  </si>
  <si>
    <t>Lobby Corps</t>
  </si>
  <si>
    <t>UC Student Association Dues</t>
  </si>
  <si>
    <t>Office of the Academic Affairs Vice President</t>
  </si>
  <si>
    <t>AAVP Discretionary Fund</t>
  </si>
  <si>
    <t>AAVP</t>
  </si>
  <si>
    <t>AAVP Stipend</t>
  </si>
  <si>
    <t>Office of the Student Advocate</t>
  </si>
  <si>
    <t>Chiefs-of-Staff Stipend</t>
  </si>
  <si>
    <t>SAO</t>
  </si>
  <si>
    <t>SAO Discretionary Fund</t>
  </si>
  <si>
    <t>SAO Stipend</t>
  </si>
  <si>
    <t>Senate</t>
  </si>
  <si>
    <t>Senate Leadership Institute / Senate Meetings</t>
  </si>
  <si>
    <t>SEN</t>
  </si>
  <si>
    <t>Senators' Discretionary Funds ($500.00 each)</t>
  </si>
  <si>
    <t>Senators' Stipend ($500.00 each)</t>
  </si>
  <si>
    <t>ASUC Conference</t>
  </si>
  <si>
    <t>Appointed Officials</t>
  </si>
  <si>
    <t>Chief Financial Officer Stipend</t>
  </si>
  <si>
    <t>AOFR</t>
  </si>
  <si>
    <t>Chief Accountability Officer Stipend</t>
  </si>
  <si>
    <t>Chief Communication Officer Stipend</t>
  </si>
  <si>
    <t>Chief Legal Officer Stipend</t>
  </si>
  <si>
    <t>Chief Technology Officer Stipend</t>
  </si>
  <si>
    <t>Judicial Council Office</t>
  </si>
  <si>
    <t xml:space="preserve">Finance and Budgeting Office (Discretionary) </t>
  </si>
  <si>
    <t>Marketing and Communications Office (Discretionary)</t>
  </si>
  <si>
    <t>Public Defender Stipend</t>
  </si>
  <si>
    <t xml:space="preserve">Chief Appointed Officials Support Staff Stipend </t>
  </si>
  <si>
    <t>Chair of the Student Union Board of Directors Stipend</t>
  </si>
  <si>
    <t>2 Undergraduate Representative - Student Union Board of Directors Stipend ($200 each)</t>
  </si>
  <si>
    <t>Operations</t>
  </si>
  <si>
    <t>Archives</t>
  </si>
  <si>
    <t>OPRS</t>
  </si>
  <si>
    <t>ASUC Administrative Office</t>
  </si>
  <si>
    <t>Legal Fee</t>
  </si>
  <si>
    <t>Audit</t>
  </si>
  <si>
    <t>Bank Fee</t>
  </si>
  <si>
    <t>Big Ideas</t>
  </si>
  <si>
    <t>Capital Improvement Fund Allocation</t>
  </si>
  <si>
    <t>ASUC End of Year Banquet</t>
  </si>
  <si>
    <t>Elections</t>
  </si>
  <si>
    <t>Elections Council - 1 Tech Coordinator Stipend</t>
  </si>
  <si>
    <t>ELCT</t>
  </si>
  <si>
    <t>Elections Council - 2 Auditors Stipend ($150.00 each)</t>
  </si>
  <si>
    <t>Elections Council - Assistant Chair Stipend</t>
  </si>
  <si>
    <t>Elections Council - Chair Stipend</t>
  </si>
  <si>
    <t>Elections Council - Chief Auditor Stipend</t>
  </si>
  <si>
    <t>Elections Council - Prosecutor Stipend</t>
  </si>
  <si>
    <t>Elections Operations</t>
  </si>
  <si>
    <t>External Expenditures</t>
  </si>
  <si>
    <t xml:space="preserve">Cal Lodge Insurance </t>
  </si>
  <si>
    <t>GEN</t>
  </si>
  <si>
    <t>D&amp;O Insurance</t>
  </si>
  <si>
    <t>GL Insurance</t>
  </si>
  <si>
    <t>BerkeleyTime Acquisition</t>
  </si>
  <si>
    <t>ASUC Total Without Internal Budget</t>
  </si>
  <si>
    <t>2018-2019 Grand Total Allocation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</si>
</sst>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9">
    <font>
      <sz val="10.0"/>
      <color rgb="FF000000"/>
      <name val="Arial"/>
    </font>
    <font/>
    <font>
      <sz val="18.0"/>
    </font>
    <font>
      <b/>
      <sz val="18.0"/>
      <color rgb="FF000000"/>
      <name val="Georgia"/>
    </font>
    <font>
      <i/>
      <sz val="14.0"/>
      <name val="Georgia"/>
    </font>
    <font>
      <i/>
      <sz val="15.0"/>
      <color rgb="FF000000"/>
      <name val="Georgia"/>
    </font>
    <font>
      <b/>
      <sz val="14.0"/>
      <color rgb="FFFFFFFF"/>
      <name val="Arial"/>
    </font>
    <font>
      <sz val="10.0"/>
      <name val="Arial"/>
    </font>
    <font>
      <name val="Arial"/>
    </font>
    <font>
      <b/>
      <sz val="10.0"/>
      <color rgb="FF000000"/>
      <name val="Arial"/>
    </font>
    <font>
      <color rgb="FF000000"/>
      <name val="Arial"/>
    </font>
    <font>
      <b/>
      <color rgb="FF000000"/>
      <name val="Arial"/>
    </font>
    <font>
      <b/>
      <sz val="14.0"/>
      <color rgb="FFFFFFFF"/>
    </font>
    <font>
      <sz val="11.0"/>
      <color rgb="FF000000"/>
      <name val="Calibri"/>
    </font>
    <font>
      <b/>
    </font>
    <font>
      <b/>
      <sz val="12.0"/>
    </font>
    <font>
      <sz val="12.0"/>
    </font>
    <font>
      <sz val="14.0"/>
    </font>
    <font>
      <b/>
      <sz val="14.0"/>
    </font>
  </fonts>
  <fills count="11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1C4587"/>
        <bgColor rgb="FF1C4587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6D9EEB"/>
        <bgColor rgb="FF6D9EEB"/>
      </patternFill>
    </fill>
    <fill>
      <patternFill patternType="solid">
        <fgColor rgb="FFFCE4D6"/>
        <bgColor rgb="FFFCE4D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0">
    <border/>
    <border>
      <top style="thin">
        <color rgb="FF9BC2E6"/>
      </top>
      <bottom style="thin">
        <color rgb="FF9BC2E6"/>
      </bottom>
    </border>
    <border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top style="thin">
        <color rgb="FF9BC2E6"/>
      </top>
    </border>
    <border>
      <left style="thin">
        <color rgb="FF9BC2E6"/>
      </left>
      <top style="double">
        <color rgb="FF5B9BD5"/>
      </top>
      <bottom style="thin">
        <color rgb="FF9BC2E6"/>
      </bottom>
    </border>
    <border>
      <top style="double">
        <color rgb="FF5B9BD5"/>
      </top>
      <bottom style="thin">
        <color rgb="FF9BC2E6"/>
      </bottom>
    </border>
    <border>
      <right style="thin">
        <color rgb="FF9BC2E6"/>
      </right>
      <top style="double">
        <color rgb="FF5B9BD5"/>
      </top>
      <bottom style="thin">
        <color rgb="FF9BC2E6"/>
      </bottom>
    </border>
    <border>
      <left style="thin">
        <color rgb="FF9BC2E6"/>
      </left>
      <top style="thin">
        <color rgb="FF9BC2E6"/>
      </top>
    </border>
    <border>
      <top style="double">
        <color rgb="FF5B9BD5"/>
      </top>
      <bottom style="double">
        <color rgb="FF5B9BD5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164" xfId="0" applyFont="1" applyNumberFormat="1"/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3" fontId="6" numFmtId="0" xfId="0" applyAlignment="1" applyFill="1" applyFont="1">
      <alignment horizontal="center" readingOrder="0" shrinkToFit="0" vertical="center" wrapText="0"/>
    </xf>
    <xf borderId="0" fillId="4" fontId="7" numFmtId="0" xfId="0" applyFill="1" applyFont="1"/>
    <xf borderId="0" fillId="4" fontId="7" numFmtId="0" xfId="0" applyAlignment="1" applyFont="1">
      <alignment horizontal="left" readingOrder="0"/>
    </xf>
    <xf borderId="0" fillId="4" fontId="7" numFmtId="0" xfId="0" applyAlignment="1" applyFont="1">
      <alignment horizontal="left"/>
    </xf>
    <xf borderId="0" fillId="4" fontId="7" numFmtId="164" xfId="0" applyAlignment="1" applyFont="1" applyNumberFormat="1">
      <alignment horizontal="left" readingOrder="0"/>
    </xf>
    <xf borderId="1" fillId="5" fontId="0" numFmtId="0" xfId="0" applyAlignment="1" applyBorder="1" applyFill="1" applyFont="1">
      <alignment shrinkToFit="0" vertical="bottom" wrapText="0"/>
    </xf>
    <xf borderId="2" fillId="6" fontId="8" numFmtId="0" xfId="0" applyAlignment="1" applyBorder="1" applyFill="1" applyFont="1">
      <alignment horizontal="center" vertical="bottom"/>
    </xf>
    <xf borderId="3" fillId="5" fontId="0" numFmtId="0" xfId="0" applyAlignment="1" applyBorder="1" applyFont="1">
      <alignment shrinkToFit="0" vertical="bottom" wrapText="0"/>
    </xf>
    <xf borderId="3" fillId="5" fontId="0" numFmtId="165" xfId="0" applyAlignment="1" applyBorder="1" applyFont="1" applyNumberFormat="1">
      <alignment horizontal="center" shrinkToFit="0" vertical="bottom" wrapText="0"/>
    </xf>
    <xf borderId="1" fillId="0" fontId="0" numFmtId="0" xfId="0" applyAlignment="1" applyBorder="1" applyFont="1">
      <alignment shrinkToFit="0" vertical="bottom" wrapText="0"/>
    </xf>
    <xf borderId="1" fillId="6" fontId="8" numFmtId="0" xfId="0" applyAlignment="1" applyBorder="1" applyFont="1">
      <alignment horizontal="center" vertical="bottom"/>
    </xf>
    <xf borderId="3" fillId="0" fontId="0" numFmtId="0" xfId="0" applyAlignment="1" applyBorder="1" applyFont="1">
      <alignment shrinkToFit="0" vertical="bottom" wrapText="0"/>
    </xf>
    <xf borderId="3" fillId="0" fontId="0" numFmtId="165" xfId="0" applyAlignment="1" applyBorder="1" applyFont="1" applyNumberFormat="1">
      <alignment horizontal="center" shrinkToFit="0" vertical="bottom" wrapText="0"/>
    </xf>
    <xf borderId="1" fillId="6" fontId="8" numFmtId="0" xfId="0" applyAlignment="1" applyBorder="1" applyFont="1">
      <alignment horizontal="center" readingOrder="0" vertical="bottom"/>
    </xf>
    <xf borderId="3" fillId="5" fontId="0" numFmtId="165" xfId="0" applyAlignment="1" applyBorder="1" applyFont="1" applyNumberFormat="1">
      <alignment horizontal="center" readingOrder="0" shrinkToFit="0" vertical="bottom" wrapText="0"/>
    </xf>
    <xf borderId="3" fillId="0" fontId="0" numFmtId="165" xfId="0" applyAlignment="1" applyBorder="1" applyFont="1" applyNumberFormat="1">
      <alignment horizontal="center" readingOrder="0" shrinkToFit="0" vertical="bottom" wrapText="0"/>
    </xf>
    <xf borderId="1" fillId="0" fontId="0" numFmtId="0" xfId="0" applyAlignment="1" applyBorder="1" applyFont="1">
      <alignment readingOrder="0" shrinkToFit="0" vertical="bottom" wrapText="0"/>
    </xf>
    <xf borderId="4" fillId="6" fontId="8" numFmtId="0" xfId="0" applyAlignment="1" applyBorder="1" applyFont="1">
      <alignment horizontal="center" vertical="bottom"/>
    </xf>
    <xf borderId="0" fillId="0" fontId="7" numFmtId="0" xfId="0" applyFont="1"/>
    <xf borderId="4" fillId="5" fontId="8" numFmtId="0" xfId="0" applyAlignment="1" applyBorder="1" applyFont="1">
      <alignment horizontal="center" vertical="bottom"/>
    </xf>
    <xf borderId="0" fillId="5" fontId="7" numFmtId="0" xfId="0" applyFont="1"/>
    <xf borderId="5" fillId="0" fontId="9" numFmtId="0" xfId="0" applyAlignment="1" applyBorder="1" applyFont="1">
      <alignment shrinkToFit="0" vertical="bottom" wrapText="0"/>
    </xf>
    <xf borderId="6" fillId="0" fontId="9" numFmtId="0" xfId="0" applyAlignment="1" applyBorder="1" applyFont="1">
      <alignment readingOrder="0" shrinkToFit="0" vertical="bottom" wrapText="0"/>
    </xf>
    <xf borderId="6" fillId="0" fontId="9" numFmtId="0" xfId="0" applyAlignment="1" applyBorder="1" applyFont="1">
      <alignment shrinkToFit="0" vertical="bottom" wrapText="0"/>
    </xf>
    <xf borderId="7" fillId="0" fontId="9" numFmtId="164" xfId="0" applyAlignment="1" applyBorder="1" applyFont="1" applyNumberFormat="1">
      <alignment horizontal="right" shrinkToFit="0" vertical="bottom" wrapText="0"/>
    </xf>
    <xf borderId="7" fillId="0" fontId="9" numFmtId="165" xfId="0" applyAlignment="1" applyBorder="1" applyFont="1" applyNumberFormat="1">
      <alignment horizontal="center" shrinkToFit="0" vertical="bottom" wrapText="0"/>
    </xf>
    <xf borderId="0" fillId="5" fontId="9" numFmtId="0" xfId="0" applyAlignment="1" applyFont="1">
      <alignment shrinkToFit="0" vertical="bottom" wrapText="0"/>
    </xf>
    <xf borderId="0" fillId="5" fontId="9" numFmtId="0" xfId="0" applyAlignment="1" applyFont="1">
      <alignment readingOrder="0" shrinkToFit="0" vertical="bottom" wrapText="0"/>
    </xf>
    <xf borderId="0" fillId="5" fontId="9" numFmtId="164" xfId="0" applyAlignment="1" applyFont="1" applyNumberFormat="1">
      <alignment horizontal="right" shrinkToFit="0" vertical="bottom" wrapText="0"/>
    </xf>
    <xf borderId="0" fillId="5" fontId="9" numFmtId="165" xfId="0" applyAlignment="1" applyFont="1" applyNumberFormat="1">
      <alignment horizontal="center" shrinkToFit="0" vertical="bottom" wrapText="0"/>
    </xf>
    <xf borderId="0" fillId="7" fontId="0" numFmtId="0" xfId="0" applyAlignment="1" applyFill="1" applyFont="1">
      <alignment shrinkToFit="0" vertical="bottom" wrapText="0"/>
    </xf>
    <xf borderId="0" fillId="7" fontId="0" numFmtId="0" xfId="0" applyAlignment="1" applyFont="1">
      <alignment readingOrder="0" shrinkToFit="0" vertical="bottom" wrapText="0"/>
    </xf>
    <xf borderId="0" fillId="7" fontId="0" numFmtId="164" xfId="0" applyAlignment="1" applyFont="1" applyNumberFormat="1">
      <alignment shrinkToFit="0" vertical="bottom" wrapText="0"/>
    </xf>
    <xf borderId="0" fillId="7" fontId="7" numFmtId="0" xfId="0" applyFont="1"/>
    <xf borderId="0" fillId="0" fontId="7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7" numFmtId="165" xfId="0" applyAlignment="1" applyFont="1" applyNumberFormat="1">
      <alignment horizontal="center" readingOrder="0" vertical="bottom"/>
    </xf>
    <xf borderId="1" fillId="0" fontId="0" numFmtId="0" xfId="0" applyAlignment="1" applyBorder="1" applyFont="1">
      <alignment shrinkToFit="0" vertical="bottom" wrapText="0"/>
    </xf>
    <xf borderId="0" fillId="0" fontId="7" numFmtId="0" xfId="0" applyAlignment="1" applyFont="1">
      <alignment vertical="bottom"/>
    </xf>
    <xf borderId="1" fillId="5" fontId="0" numFmtId="0" xfId="0" applyAlignment="1" applyBorder="1" applyFont="1">
      <alignment readingOrder="0" shrinkToFit="0" vertical="bottom" wrapText="0"/>
    </xf>
    <xf borderId="3" fillId="0" fontId="0" numFmtId="0" xfId="0" applyAlignment="1" applyBorder="1" applyFont="1">
      <alignment shrinkToFit="0" vertical="bottom" wrapText="0"/>
    </xf>
    <xf borderId="0" fillId="8" fontId="7" numFmtId="165" xfId="0" applyAlignment="1" applyFill="1" applyFont="1" applyNumberFormat="1">
      <alignment horizontal="center" vertical="bottom"/>
    </xf>
    <xf borderId="1" fillId="5" fontId="0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horizontal="center" vertical="bottom"/>
    </xf>
    <xf borderId="3" fillId="5" fontId="0" numFmtId="0" xfId="0" applyAlignment="1" applyBorder="1" applyFont="1">
      <alignment shrinkToFit="0" vertical="bottom" wrapText="0"/>
    </xf>
    <xf borderId="0" fillId="8" fontId="7" numFmtId="165" xfId="0" applyAlignment="1" applyFont="1" applyNumberForma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0" fillId="0" fontId="7" numFmtId="0" xfId="0" applyFont="1"/>
    <xf borderId="4" fillId="5" fontId="0" numFmtId="0" xfId="0" applyAlignment="1" applyBorder="1" applyFont="1">
      <alignment shrinkToFit="0" vertical="bottom" wrapText="0"/>
    </xf>
    <xf borderId="4" fillId="5" fontId="0" numFmtId="0" xfId="0" applyAlignment="1" applyBorder="1" applyFont="1">
      <alignment readingOrder="0" shrinkToFit="0" vertical="bottom" wrapText="0"/>
    </xf>
    <xf borderId="8" fillId="5" fontId="0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readingOrder="0" shrinkToFit="0" vertical="bottom" wrapText="0"/>
    </xf>
    <xf borderId="5" fillId="0" fontId="0" numFmtId="0" xfId="0" applyAlignment="1" applyBorder="1" applyFont="1">
      <alignment shrinkToFit="0" vertical="bottom" wrapText="0"/>
    </xf>
    <xf borderId="5" fillId="0" fontId="9" numFmtId="165" xfId="0" applyAlignment="1" applyBorder="1" applyFont="1" applyNumberFormat="1">
      <alignment horizontal="center" shrinkToFit="0" vertical="bottom" wrapText="0"/>
    </xf>
    <xf borderId="0" fillId="4" fontId="7" numFmtId="0" xfId="0" applyFont="1"/>
    <xf borderId="0" fillId="4" fontId="7" numFmtId="0" xfId="0" applyAlignment="1" applyFont="1">
      <alignment horizontal="left" readingOrder="0"/>
    </xf>
    <xf borderId="0" fillId="4" fontId="7" numFmtId="0" xfId="0" applyAlignment="1" applyFont="1">
      <alignment horizontal="left"/>
    </xf>
    <xf borderId="1" fillId="0" fontId="0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5" fontId="0" numFmtId="0" xfId="0" applyAlignment="1" applyFont="1">
      <alignment shrinkToFit="0" vertical="bottom" wrapText="0"/>
    </xf>
    <xf borderId="0" fillId="0" fontId="10" numFmtId="164" xfId="0" applyAlignment="1" applyFont="1" applyNumberFormat="1">
      <alignment horizontal="left" vertical="bottom"/>
    </xf>
    <xf borderId="4" fillId="0" fontId="0" numFmtId="0" xfId="0" applyAlignment="1" applyBorder="1" applyFont="1">
      <alignment shrinkToFit="0" vertical="bottom" wrapText="0"/>
    </xf>
    <xf borderId="4" fillId="0" fontId="0" numFmtId="0" xfId="0" applyAlignment="1" applyBorder="1" applyFont="1">
      <alignment readingOrder="0" shrinkToFit="0" vertical="bottom" wrapText="0"/>
    </xf>
    <xf borderId="6" fillId="5" fontId="0" numFmtId="0" xfId="0" applyAlignment="1" applyBorder="1" applyFont="1">
      <alignment shrinkToFit="0" vertical="bottom" wrapText="0"/>
    </xf>
    <xf borderId="6" fillId="5" fontId="9" numFmtId="0" xfId="0" applyAlignment="1" applyBorder="1" applyFont="1">
      <alignment readingOrder="0" shrinkToFit="0" vertical="bottom" wrapText="0"/>
    </xf>
    <xf borderId="6" fillId="5" fontId="0" numFmtId="0" xfId="0" applyAlignment="1" applyBorder="1" applyFont="1">
      <alignment readingOrder="0" shrinkToFit="0" vertical="bottom" wrapText="0"/>
    </xf>
    <xf borderId="5" fillId="5" fontId="0" numFmtId="0" xfId="0" applyAlignment="1" applyBorder="1" applyFont="1">
      <alignment shrinkToFit="0" vertical="bottom" wrapText="0"/>
    </xf>
    <xf borderId="5" fillId="5" fontId="9" numFmtId="165" xfId="0" applyAlignment="1" applyBorder="1" applyFont="1" applyNumberFormat="1">
      <alignment horizontal="center" shrinkToFit="0" vertical="bottom" wrapText="0"/>
    </xf>
    <xf borderId="1" fillId="4" fontId="0" numFmtId="0" xfId="0" applyAlignment="1" applyBorder="1" applyFont="1">
      <alignment shrinkToFit="0" vertical="bottom" wrapText="0"/>
    </xf>
    <xf borderId="1" fillId="4" fontId="0" numFmtId="0" xfId="0" applyAlignment="1" applyBorder="1" applyFont="1">
      <alignment horizontal="left" shrinkToFit="0" vertical="bottom" wrapText="0"/>
    </xf>
    <xf borderId="1" fillId="4" fontId="0" numFmtId="0" xfId="0" applyAlignment="1" applyBorder="1" applyFont="1">
      <alignment horizontal="left" readingOrder="0" shrinkToFit="0" vertical="bottom" wrapText="0"/>
    </xf>
    <xf borderId="0" fillId="0" fontId="8" numFmtId="0" xfId="0" applyAlignment="1" applyFont="1">
      <alignment horizontal="center" vertical="bottom"/>
    </xf>
    <xf borderId="3" fillId="4" fontId="0" numFmtId="0" xfId="0" applyAlignment="1" applyBorder="1" applyFont="1">
      <alignment horizontal="left" shrinkToFit="0" vertical="bottom" wrapText="0"/>
    </xf>
    <xf borderId="2" fillId="0" fontId="7" numFmtId="165" xfId="0" applyAlignment="1" applyBorder="1" applyFont="1" applyNumberFormat="1">
      <alignment horizontal="center" vertical="bottom"/>
    </xf>
    <xf borderId="1" fillId="0" fontId="7" numFmtId="165" xfId="0" applyAlignment="1" applyBorder="1" applyFont="1" applyNumberFormat="1">
      <alignment horizontal="center" vertical="bottom"/>
    </xf>
    <xf borderId="0" fillId="0" fontId="8" numFmtId="0" xfId="0" applyAlignment="1" applyFont="1">
      <alignment horizontal="center" readingOrder="0" vertical="bottom"/>
    </xf>
    <xf borderId="1" fillId="0" fontId="7" numFmtId="165" xfId="0" applyAlignment="1" applyBorder="1" applyFont="1" applyNumberFormat="1">
      <alignment horizontal="center" readingOrder="0" vertical="bottom"/>
    </xf>
    <xf borderId="0" fillId="0" fontId="8" numFmtId="0" xfId="0" applyAlignment="1" applyFont="1">
      <alignment horizontal="center" vertical="bottom"/>
    </xf>
    <xf borderId="0" fillId="0" fontId="7" numFmtId="0" xfId="0" applyAlignment="1" applyFont="1">
      <alignment readingOrder="0" vertical="bottom"/>
    </xf>
    <xf borderId="4" fillId="4" fontId="0" numFmtId="0" xfId="0" applyAlignment="1" applyBorder="1" applyFont="1">
      <alignment shrinkToFit="0" vertical="bottom" wrapText="0"/>
    </xf>
    <xf borderId="4" fillId="4" fontId="0" numFmtId="0" xfId="0" applyAlignment="1" applyBorder="1" applyFont="1">
      <alignment horizontal="left" shrinkToFit="0" vertical="bottom" wrapText="0"/>
    </xf>
    <xf borderId="4" fillId="4" fontId="0" numFmtId="0" xfId="0" applyAlignment="1" applyBorder="1" applyFont="1">
      <alignment horizontal="left" readingOrder="0" shrinkToFit="0" vertical="bottom" wrapText="0"/>
    </xf>
    <xf borderId="8" fillId="4" fontId="0" numFmtId="0" xfId="0" applyAlignment="1" applyBorder="1" applyFont="1">
      <alignment horizontal="left" shrinkToFit="0" vertical="bottom" wrapText="0"/>
    </xf>
    <xf borderId="4" fillId="0" fontId="7" numFmtId="165" xfId="0" applyAlignment="1" applyBorder="1" applyFont="1" applyNumberFormat="1">
      <alignment horizontal="center" vertical="bottom"/>
    </xf>
    <xf borderId="6" fillId="4" fontId="0" numFmtId="0" xfId="0" applyAlignment="1" applyBorder="1" applyFont="1">
      <alignment shrinkToFit="0" vertical="bottom" wrapText="0"/>
    </xf>
    <xf borderId="6" fillId="0" fontId="9" numFmtId="0" xfId="0" applyAlignment="1" applyBorder="1" applyFont="1">
      <alignment readingOrder="0" shrinkToFit="0" vertical="bottom" wrapText="0"/>
    </xf>
    <xf borderId="6" fillId="4" fontId="0" numFmtId="0" xfId="0" applyAlignment="1" applyBorder="1" applyFont="1">
      <alignment horizontal="left" shrinkToFit="0" vertical="bottom" wrapText="0"/>
    </xf>
    <xf borderId="6" fillId="4" fontId="0" numFmtId="0" xfId="0" applyAlignment="1" applyBorder="1" applyFont="1">
      <alignment horizontal="left" readingOrder="0" shrinkToFit="0" vertical="bottom" wrapText="0"/>
    </xf>
    <xf borderId="5" fillId="4" fontId="0" numFmtId="0" xfId="0" applyAlignment="1" applyBorder="1" applyFont="1">
      <alignment horizontal="left" readingOrder="0" shrinkToFit="0" vertical="bottom" wrapText="0"/>
    </xf>
    <xf borderId="5" fillId="4" fontId="0" numFmtId="0" xfId="0" applyAlignment="1" applyBorder="1" applyFont="1">
      <alignment horizontal="left" shrinkToFit="0" vertical="bottom" wrapText="0"/>
    </xf>
    <xf borderId="5" fillId="8" fontId="9" numFmtId="165" xfId="0" applyAlignment="1" applyBorder="1" applyFont="1" applyNumberFormat="1">
      <alignment horizontal="center" shrinkToFit="0" vertical="bottom" wrapText="0"/>
    </xf>
    <xf borderId="5" fillId="4" fontId="0" numFmtId="0" xfId="0" applyAlignment="1" applyBorder="1" applyFont="1">
      <alignment shrinkToFit="0" vertical="bottom" wrapText="0"/>
    </xf>
    <xf borderId="0" fillId="5" fontId="1" numFmtId="0" xfId="0" applyFont="1"/>
    <xf borderId="0" fillId="5" fontId="11" numFmtId="0" xfId="0" applyAlignment="1" applyFont="1">
      <alignment readingOrder="0" shrinkToFit="0" vertical="bottom" wrapText="0"/>
    </xf>
    <xf borderId="0" fillId="5" fontId="10" numFmtId="0" xfId="0" applyAlignment="1" applyFont="1">
      <alignment shrinkToFit="0" vertical="bottom" wrapText="0"/>
    </xf>
    <xf borderId="0" fillId="5" fontId="10" numFmtId="165" xfId="0" applyAlignment="1" applyFont="1" applyNumberFormat="1">
      <alignment horizontal="center" readingOrder="0" shrinkToFit="0" vertical="bottom" wrapText="0"/>
    </xf>
    <xf borderId="9" fillId="4" fontId="1" numFmtId="0" xfId="0" applyBorder="1" applyFont="1"/>
    <xf borderId="9" fillId="4" fontId="11" numFmtId="0" xfId="0" applyAlignment="1" applyBorder="1" applyFont="1">
      <alignment readingOrder="0" shrinkToFit="0" vertical="bottom" wrapText="0"/>
    </xf>
    <xf borderId="9" fillId="4" fontId="10" numFmtId="0" xfId="0" applyAlignment="1" applyBorder="1" applyFont="1">
      <alignment shrinkToFit="0" vertical="bottom" wrapText="0"/>
    </xf>
    <xf borderId="9" fillId="4" fontId="11" numFmtId="165" xfId="0" applyAlignment="1" applyBorder="1" applyFont="1" applyNumberFormat="1">
      <alignment horizontal="center" readingOrder="0" shrinkToFit="0" vertical="bottom" wrapText="0"/>
    </xf>
    <xf borderId="0" fillId="7" fontId="9" numFmtId="0" xfId="0" applyAlignment="1" applyFont="1">
      <alignment readingOrder="0" shrinkToFit="0" vertical="bottom" wrapText="0"/>
    </xf>
    <xf borderId="0" fillId="7" fontId="9" numFmtId="165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shrinkToFit="0" vertical="bottom" wrapText="0"/>
    </xf>
    <xf borderId="0" fillId="9" fontId="11" numFmtId="0" xfId="0" applyAlignment="1" applyFill="1" applyFont="1">
      <alignment readingOrder="0" shrinkToFit="0" vertical="bottom" wrapText="0"/>
    </xf>
    <xf borderId="0" fillId="0" fontId="11" numFmtId="165" xfId="0" applyAlignment="1" applyFont="1" applyNumberFormat="1">
      <alignment shrinkToFit="0" vertical="bottom" wrapText="0"/>
    </xf>
    <xf borderId="0" fillId="3" fontId="12" numFmtId="0" xfId="0" applyAlignment="1" applyFont="1">
      <alignment horizontal="center" readingOrder="0" vertical="center"/>
    </xf>
    <xf borderId="4" fillId="4" fontId="13" numFmtId="0" xfId="0" applyAlignment="1" applyBorder="1" applyFont="1">
      <alignment shrinkToFit="0" vertical="bottom" wrapText="0"/>
    </xf>
    <xf borderId="4" fillId="4" fontId="0" numFmtId="0" xfId="0" applyAlignment="1" applyBorder="1" applyFont="1">
      <alignment horizontal="left" readingOrder="0" shrinkToFit="0" vertical="center" wrapText="0"/>
    </xf>
    <xf borderId="4" fillId="4" fontId="0" numFmtId="0" xfId="0" applyAlignment="1" applyBorder="1" applyFont="1">
      <alignment readingOrder="0" shrinkToFit="0" vertical="bottom" wrapText="0"/>
    </xf>
    <xf borderId="8" fillId="4" fontId="13" numFmtId="0" xfId="0" applyAlignment="1" applyBorder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9" fontId="10" numFmtId="0" xfId="0" applyAlignment="1" applyFont="1">
      <alignment readingOrder="0" shrinkToFit="0" vertical="bottom" wrapText="0"/>
    </xf>
    <xf borderId="0" fillId="0" fontId="10" numFmtId="165" xfId="0" applyAlignment="1" applyFont="1" applyNumberFormat="1">
      <alignment horizontal="center" shrinkToFit="0" vertical="bottom" wrapText="0"/>
    </xf>
    <xf borderId="0" fillId="9" fontId="10" numFmtId="0" xfId="0" applyAlignment="1" applyFont="1">
      <alignment shrinkToFit="0" vertical="bottom" wrapText="0"/>
    </xf>
    <xf borderId="0" fillId="0" fontId="10" numFmtId="165" xfId="0" applyAlignment="1" applyFont="1" applyNumberForma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4" numFmtId="165" xfId="0" applyAlignment="1" applyFont="1" applyNumberFormat="1">
      <alignment horizontal="center"/>
    </xf>
    <xf borderId="0" fillId="0" fontId="1" numFmtId="164" xfId="0" applyFont="1" applyNumberFormat="1"/>
    <xf borderId="0" fillId="4" fontId="1" numFmtId="0" xfId="0" applyFont="1"/>
    <xf borderId="0" fillId="4" fontId="1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4" numFmtId="165" xfId="0" applyAlignment="1" applyFont="1" applyNumberFormat="1">
      <alignment horizontal="center" readingOrder="0"/>
    </xf>
    <xf borderId="0" fillId="0" fontId="10" numFmtId="165" xfId="0" applyAlignment="1" applyFont="1" applyNumberFormat="1">
      <alignment horizontal="center" shrinkToFit="0" vertical="bottom" wrapText="0"/>
    </xf>
    <xf borderId="0" fillId="0" fontId="10" numFmtId="165" xfId="0" applyAlignment="1" applyFont="1" applyNumberFormat="1">
      <alignment horizontal="center" readingOrder="0" shrinkToFit="0" vertical="bottom" wrapText="0"/>
    </xf>
    <xf borderId="0" fillId="0" fontId="14" numFmtId="165" xfId="0" applyAlignment="1" applyFont="1" applyNumberFormat="1">
      <alignment horizontal="center"/>
    </xf>
    <xf borderId="0" fillId="0" fontId="14" numFmtId="0" xfId="0" applyFont="1"/>
    <xf borderId="0" fillId="0" fontId="1" numFmtId="165" xfId="0" applyAlignment="1" applyFont="1" applyNumberFormat="1">
      <alignment horizontal="center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horizontal="center" readingOrder="0"/>
    </xf>
    <xf borderId="0" fillId="10" fontId="1" numFmtId="0" xfId="0" applyFill="1" applyFont="1"/>
    <xf borderId="0" fillId="10" fontId="15" numFmtId="0" xfId="0" applyAlignment="1" applyFont="1">
      <alignment readingOrder="0"/>
    </xf>
    <xf borderId="0" fillId="10" fontId="16" numFmtId="0" xfId="0" applyFont="1"/>
    <xf borderId="0" fillId="10" fontId="15" numFmtId="165" xfId="0" applyAlignment="1" applyFont="1" applyNumberFormat="1">
      <alignment horizontal="center"/>
    </xf>
    <xf borderId="0" fillId="8" fontId="17" numFmtId="0" xfId="0" applyFont="1"/>
    <xf borderId="0" fillId="8" fontId="18" numFmtId="0" xfId="0" applyAlignment="1" applyFont="1">
      <alignment readingOrder="0"/>
    </xf>
    <xf borderId="0" fillId="8" fontId="18" numFmtId="165" xfId="0" applyAlignment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BD5"/>
          <bgColor rgb="FF5B9BD5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EBF7"/>
          <bgColor rgb="FFDDEBF7"/>
        </patternFill>
      </fill>
      <border/>
    </dxf>
  </dxfs>
  <tableStyles count="4">
    <tableStyle count="3" pivot="0" name="FINAL 2018-2019 ABSA Budget All-style">
      <tableStyleElement dxfId="1" type="headerRow"/>
      <tableStyleElement dxfId="2" type="firstRowStripe"/>
      <tableStyleElement dxfId="3" type="secondRowStripe"/>
    </tableStyle>
    <tableStyle count="3" pivot="0" name="FINAL 2018-2019 ABSA Budget All-style 2">
      <tableStyleElement dxfId="1" type="headerRow"/>
      <tableStyleElement dxfId="2" type="firstRowStripe"/>
      <tableStyleElement dxfId="3" type="secondRowStripe"/>
    </tableStyle>
    <tableStyle count="2" pivot="0" name="FINAL 2018-2019 ABSA Budget All-style 3">
      <tableStyleElement dxfId="2" type="firstRowStripe"/>
      <tableStyleElement dxfId="3" type="secondRowStripe"/>
    </tableStyle>
    <tableStyle count="2" pivot="0" name="FINAL 2018-2019 ABSA Budget All-style 4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323850</xdr:colOff>
      <xdr:row>1</xdr:row>
      <xdr:rowOff>66675</xdr:rowOff>
    </xdr:from>
    <xdr:ext cx="2524125" cy="10287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55:I348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FINAL 2018-2019 ABSA Budget Al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351:I474" displayName="Table_2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FINAL 2018-2019 ABSA Budget All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27:I51" displayName="Table_3" id="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FINAL 2018-2019 ABSA Budget All-style 3" showColumnStripes="0" showFirstColumn="1" showLastColumn="1" showRowStripes="1"/>
</table>
</file>

<file path=xl/tables/table4.xml><?xml version="1.0" encoding="utf-8"?>
<table xmlns="http://schemas.openxmlformats.org/spreadsheetml/2006/main" headerRowCount="0" ref="F10:F21" displayName="Table_4" id="4">
  <tableColumns count="1">
    <tableColumn name="Column1" id="1"/>
  </tableColumns>
  <tableStyleInfo name="FINAL 2018-2019 ABSA Budget All-style 4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94.71"/>
    <col customWidth="1" min="3" max="3" width="1.57"/>
    <col customWidth="1" min="4" max="4" width="27.14"/>
    <col customWidth="1" min="5" max="5" width="1.57"/>
    <col customWidth="1" min="6" max="6" width="25.71"/>
    <col customWidth="1" min="7" max="7" width="1.57"/>
    <col customWidth="1" min="8" max="8" width="42.43"/>
    <col customWidth="1" min="9" max="9" width="1.29"/>
  </cols>
  <sheetData>
    <row r="1">
      <c r="A1" s="1"/>
      <c r="B1" s="1"/>
      <c r="C1" s="1"/>
      <c r="D1" s="1"/>
      <c r="E1" s="1"/>
      <c r="F1" s="1"/>
      <c r="G1" s="1"/>
      <c r="H1" s="2"/>
      <c r="I1" s="1"/>
    </row>
    <row r="2">
      <c r="A2" s="1"/>
      <c r="B2" s="1"/>
      <c r="C2" s="1"/>
      <c r="D2" s="1"/>
      <c r="E2" s="1"/>
      <c r="F2" s="1"/>
      <c r="G2" s="1"/>
      <c r="H2" s="2"/>
      <c r="I2" s="1"/>
    </row>
    <row r="3">
      <c r="A3" s="1"/>
      <c r="B3" s="1"/>
      <c r="C3" s="1"/>
      <c r="D3" s="1"/>
      <c r="E3" s="1"/>
      <c r="F3" s="1"/>
      <c r="G3" s="1"/>
      <c r="H3" s="2"/>
      <c r="I3" s="1"/>
    </row>
    <row r="4">
      <c r="A4" s="1"/>
      <c r="B4" s="1"/>
      <c r="C4" s="1"/>
      <c r="D4" s="3" t="s">
        <v>0</v>
      </c>
      <c r="E4" s="1"/>
      <c r="F4" s="4"/>
      <c r="G4" s="1"/>
      <c r="H4" s="2"/>
      <c r="I4" s="1"/>
    </row>
    <row r="5">
      <c r="A5" s="1"/>
      <c r="B5" s="1"/>
      <c r="C5" s="1"/>
      <c r="D5" s="5" t="s">
        <v>1</v>
      </c>
      <c r="E5" s="1"/>
      <c r="F5" s="6"/>
      <c r="G5" s="1"/>
      <c r="H5" s="2"/>
      <c r="I5" s="1"/>
    </row>
    <row r="6">
      <c r="A6" s="1"/>
      <c r="B6" s="1"/>
      <c r="C6" s="1"/>
      <c r="D6" s="1"/>
      <c r="E6" s="1"/>
      <c r="F6" s="1"/>
      <c r="G6" s="1"/>
      <c r="H6" s="2"/>
      <c r="I6" s="1"/>
    </row>
    <row r="7">
      <c r="A7" s="1"/>
      <c r="B7" s="1"/>
      <c r="C7" s="1"/>
      <c r="D7" s="1"/>
      <c r="E7" s="1"/>
      <c r="F7" s="1"/>
      <c r="G7" s="1"/>
      <c r="H7" s="2"/>
      <c r="I7" s="1"/>
    </row>
    <row r="8">
      <c r="A8" s="1"/>
      <c r="B8" s="1"/>
      <c r="C8" s="1"/>
      <c r="D8" s="1"/>
      <c r="E8" s="1"/>
      <c r="F8" s="1"/>
      <c r="G8" s="1"/>
      <c r="H8" s="2"/>
      <c r="I8" s="1"/>
    </row>
    <row r="9" ht="30.75" customHeight="1">
      <c r="A9" s="7" t="s">
        <v>2</v>
      </c>
    </row>
    <row r="10">
      <c r="A10" s="8"/>
      <c r="B10" s="9" t="s">
        <v>3</v>
      </c>
      <c r="C10" s="10"/>
      <c r="D10" s="9" t="s">
        <v>4</v>
      </c>
      <c r="E10" s="10"/>
      <c r="F10" s="9"/>
      <c r="G10" s="10"/>
      <c r="H10" s="11" t="s">
        <v>5</v>
      </c>
      <c r="I10" s="8"/>
    </row>
    <row r="11">
      <c r="A11" s="12"/>
      <c r="B11" s="12" t="s">
        <v>6</v>
      </c>
      <c r="C11" s="12"/>
      <c r="D11" s="12" t="s">
        <v>7</v>
      </c>
      <c r="E11" s="12"/>
      <c r="F11" s="13"/>
      <c r="G11" s="14"/>
      <c r="H11" s="15">
        <v>500.0</v>
      </c>
      <c r="I11" s="14"/>
    </row>
    <row r="12">
      <c r="A12" s="16"/>
      <c r="B12" s="16" t="s">
        <v>8</v>
      </c>
      <c r="C12" s="16"/>
      <c r="D12" s="16" t="s">
        <v>7</v>
      </c>
      <c r="E12" s="16"/>
      <c r="F12" s="17"/>
      <c r="G12" s="18"/>
      <c r="H12" s="19">
        <v>10000.0</v>
      </c>
      <c r="I12" s="18"/>
    </row>
    <row r="13">
      <c r="A13" s="12"/>
      <c r="B13" s="12" t="s">
        <v>9</v>
      </c>
      <c r="C13" s="12"/>
      <c r="D13" s="12" t="s">
        <v>7</v>
      </c>
      <c r="E13" s="12"/>
      <c r="F13" s="20"/>
      <c r="G13" s="14"/>
      <c r="H13" s="21">
        <v>3000.0</v>
      </c>
      <c r="I13" s="14"/>
    </row>
    <row r="14">
      <c r="A14" s="16"/>
      <c r="B14" s="16" t="s">
        <v>10</v>
      </c>
      <c r="C14" s="16"/>
      <c r="D14" s="16" t="s">
        <v>7</v>
      </c>
      <c r="E14" s="16"/>
      <c r="F14" s="17"/>
      <c r="G14" s="18"/>
      <c r="H14" s="22">
        <v>3000.0</v>
      </c>
      <c r="I14" s="18"/>
    </row>
    <row r="15">
      <c r="A15" s="12"/>
      <c r="B15" s="12" t="s">
        <v>11</v>
      </c>
      <c r="C15" s="12"/>
      <c r="D15" s="12" t="s">
        <v>7</v>
      </c>
      <c r="E15" s="12"/>
      <c r="F15" s="17"/>
      <c r="G15" s="14"/>
      <c r="H15" s="15">
        <v>3000.0</v>
      </c>
      <c r="I15" s="14"/>
    </row>
    <row r="16">
      <c r="A16" s="16"/>
      <c r="B16" s="16" t="s">
        <v>12</v>
      </c>
      <c r="C16" s="16"/>
      <c r="D16" s="16" t="s">
        <v>7</v>
      </c>
      <c r="E16" s="16"/>
      <c r="F16" s="17"/>
      <c r="G16" s="18"/>
      <c r="H16" s="19">
        <v>130000.0</v>
      </c>
      <c r="I16" s="18"/>
    </row>
    <row r="17">
      <c r="A17" s="12"/>
      <c r="B17" s="12" t="s">
        <v>13</v>
      </c>
      <c r="C17" s="12"/>
      <c r="D17" s="12" t="s">
        <v>7</v>
      </c>
      <c r="E17" s="12"/>
      <c r="F17" s="17"/>
      <c r="G17" s="14"/>
      <c r="H17" s="15">
        <v>3000.0</v>
      </c>
      <c r="I17" s="14"/>
    </row>
    <row r="18">
      <c r="A18" s="16"/>
      <c r="B18" s="16" t="s">
        <v>14</v>
      </c>
      <c r="C18" s="16"/>
      <c r="D18" s="16" t="s">
        <v>7</v>
      </c>
      <c r="E18" s="16"/>
      <c r="F18" s="17"/>
      <c r="G18" s="18"/>
      <c r="H18" s="19">
        <v>8500.0</v>
      </c>
      <c r="I18" s="18"/>
    </row>
    <row r="19">
      <c r="A19" s="12"/>
      <c r="B19" s="12" t="s">
        <v>15</v>
      </c>
      <c r="C19" s="12"/>
      <c r="D19" s="12" t="s">
        <v>7</v>
      </c>
      <c r="E19" s="12"/>
      <c r="F19" s="17"/>
      <c r="G19" s="14"/>
      <c r="H19" s="15">
        <v>7200.0</v>
      </c>
      <c r="I19" s="14"/>
    </row>
    <row r="20">
      <c r="A20" s="16"/>
      <c r="B20" s="23" t="s">
        <v>16</v>
      </c>
      <c r="C20" s="16"/>
      <c r="D20" s="23" t="s">
        <v>7</v>
      </c>
      <c r="E20" s="16"/>
      <c r="F20" s="24"/>
      <c r="G20" s="25"/>
      <c r="H20" s="22">
        <v>1200.0</v>
      </c>
      <c r="I20" s="25"/>
    </row>
    <row r="21">
      <c r="A21" s="12"/>
      <c r="B21" s="12" t="s">
        <v>17</v>
      </c>
      <c r="C21" s="12"/>
      <c r="D21" s="12" t="s">
        <v>7</v>
      </c>
      <c r="E21" s="12"/>
      <c r="F21" s="26"/>
      <c r="G21" s="27"/>
      <c r="H21" s="15">
        <v>30000.0</v>
      </c>
      <c r="I21" s="27"/>
    </row>
    <row r="22">
      <c r="A22" s="28"/>
      <c r="B22" s="29" t="s">
        <v>18</v>
      </c>
      <c r="C22" s="30"/>
      <c r="D22" s="31"/>
      <c r="E22" s="31"/>
      <c r="F22" s="31"/>
      <c r="G22" s="31"/>
      <c r="H22" s="32">
        <f>SUM(H11:H21)</f>
        <v>199400</v>
      </c>
      <c r="I22" s="31"/>
    </row>
    <row r="23">
      <c r="A23" s="33"/>
      <c r="B23" s="34"/>
      <c r="C23" s="33"/>
      <c r="D23" s="35"/>
      <c r="E23" s="35"/>
      <c r="F23" s="35"/>
      <c r="G23" s="35"/>
      <c r="H23" s="36"/>
      <c r="I23" s="35"/>
    </row>
    <row r="24" ht="33.0" customHeight="1">
      <c r="A24" s="7" t="s">
        <v>19</v>
      </c>
    </row>
    <row r="25">
      <c r="A25" s="37"/>
      <c r="B25" s="38" t="s">
        <v>20</v>
      </c>
      <c r="C25" s="37"/>
      <c r="D25" s="37"/>
      <c r="E25" s="37"/>
      <c r="F25" s="37"/>
      <c r="G25" s="37"/>
      <c r="H25" s="39"/>
      <c r="I25" s="40"/>
    </row>
    <row r="26">
      <c r="A26" s="8"/>
      <c r="B26" s="9" t="s">
        <v>3</v>
      </c>
      <c r="C26" s="10"/>
      <c r="D26" s="9" t="s">
        <v>4</v>
      </c>
      <c r="E26" s="10"/>
      <c r="F26" s="9" t="s">
        <v>21</v>
      </c>
      <c r="G26" s="10"/>
      <c r="H26" s="11" t="s">
        <v>5</v>
      </c>
      <c r="I26" s="8"/>
    </row>
    <row r="27">
      <c r="A27" s="16"/>
      <c r="B27" s="41" t="s">
        <v>22</v>
      </c>
      <c r="C27" s="16"/>
      <c r="D27" s="23" t="s">
        <v>23</v>
      </c>
      <c r="E27" s="16"/>
      <c r="F27" s="42">
        <v>11.0</v>
      </c>
      <c r="G27" s="18"/>
      <c r="H27" s="43">
        <v>3100.0</v>
      </c>
      <c r="I27" s="18"/>
    </row>
    <row r="28">
      <c r="A28" s="44"/>
      <c r="B28" s="45" t="s">
        <v>24</v>
      </c>
      <c r="C28" s="44"/>
      <c r="D28" s="46" t="s">
        <v>23</v>
      </c>
      <c r="E28" s="44"/>
      <c r="F28" s="42">
        <v>35.0</v>
      </c>
      <c r="G28" s="47"/>
      <c r="H28" s="48">
        <v>1500.0</v>
      </c>
      <c r="I28" s="47"/>
    </row>
    <row r="29">
      <c r="A29" s="49"/>
      <c r="B29" s="50" t="s">
        <v>25</v>
      </c>
      <c r="C29" s="49"/>
      <c r="D29" s="46" t="s">
        <v>23</v>
      </c>
      <c r="E29" s="49"/>
      <c r="F29" s="51">
        <v>24.0</v>
      </c>
      <c r="G29" s="52"/>
      <c r="H29" s="53">
        <v>500.0</v>
      </c>
      <c r="I29" s="52"/>
    </row>
    <row r="30">
      <c r="A30" s="49"/>
      <c r="B30" s="45" t="s">
        <v>26</v>
      </c>
      <c r="C30" s="49"/>
      <c r="D30" s="46" t="s">
        <v>23</v>
      </c>
      <c r="E30" s="49"/>
      <c r="F30" s="42">
        <v>17.0</v>
      </c>
      <c r="G30" s="52"/>
      <c r="H30" s="48">
        <v>7000.0</v>
      </c>
      <c r="I30" s="52"/>
    </row>
    <row r="31">
      <c r="A31" s="44"/>
      <c r="B31" s="45" t="s">
        <v>27</v>
      </c>
      <c r="C31" s="44"/>
      <c r="D31" s="46" t="s">
        <v>23</v>
      </c>
      <c r="E31" s="44"/>
      <c r="F31" s="42">
        <v>18.0</v>
      </c>
      <c r="G31" s="47"/>
      <c r="H31" s="48">
        <v>1000.0</v>
      </c>
      <c r="I31" s="47"/>
    </row>
    <row r="32">
      <c r="A32" s="49"/>
      <c r="B32" s="45" t="s">
        <v>28</v>
      </c>
      <c r="C32" s="49"/>
      <c r="D32" s="46" t="s">
        <v>23</v>
      </c>
      <c r="E32" s="49"/>
      <c r="F32" s="54">
        <v>27.0</v>
      </c>
      <c r="G32" s="52"/>
      <c r="H32" s="48">
        <v>2400.0</v>
      </c>
      <c r="I32" s="52"/>
    </row>
    <row r="33">
      <c r="A33" s="44"/>
      <c r="B33" s="45" t="s">
        <v>29</v>
      </c>
      <c r="C33" s="44"/>
      <c r="D33" s="46" t="s">
        <v>23</v>
      </c>
      <c r="E33" s="44"/>
      <c r="F33" s="54">
        <v>9.0</v>
      </c>
      <c r="G33" s="55"/>
      <c r="H33" s="48">
        <v>8000.0</v>
      </c>
      <c r="I33" s="55"/>
    </row>
    <row r="34">
      <c r="A34" s="49"/>
      <c r="B34" s="45" t="s">
        <v>30</v>
      </c>
      <c r="C34" s="49"/>
      <c r="D34" s="46" t="s">
        <v>23</v>
      </c>
      <c r="E34" s="49"/>
      <c r="F34" s="42">
        <v>19.0</v>
      </c>
      <c r="G34" s="52"/>
      <c r="H34" s="48">
        <v>1900.0</v>
      </c>
      <c r="I34" s="52"/>
    </row>
    <row r="35">
      <c r="A35" s="44"/>
      <c r="B35" s="50" t="s">
        <v>31</v>
      </c>
      <c r="C35" s="44"/>
      <c r="D35" s="46" t="s">
        <v>23</v>
      </c>
      <c r="E35" s="44"/>
      <c r="F35" s="51">
        <v>2.0</v>
      </c>
      <c r="G35" s="47"/>
      <c r="H35" s="53">
        <v>100.0</v>
      </c>
      <c r="I35" s="47"/>
    </row>
    <row r="36">
      <c r="A36" s="44"/>
      <c r="B36" s="45" t="s">
        <v>32</v>
      </c>
      <c r="C36" s="44"/>
      <c r="D36" s="46" t="s">
        <v>23</v>
      </c>
      <c r="E36" s="44"/>
      <c r="F36" s="42">
        <v>22.0</v>
      </c>
      <c r="G36" s="47"/>
      <c r="H36" s="48">
        <v>3000.0</v>
      </c>
      <c r="I36" s="47"/>
    </row>
    <row r="37">
      <c r="A37" s="49"/>
      <c r="B37" s="45" t="s">
        <v>33</v>
      </c>
      <c r="C37" s="49"/>
      <c r="D37" s="46" t="s">
        <v>23</v>
      </c>
      <c r="E37" s="49"/>
      <c r="F37" s="42">
        <v>29.0</v>
      </c>
      <c r="G37" s="52"/>
      <c r="H37" s="48">
        <v>2500.0</v>
      </c>
      <c r="I37" s="52"/>
    </row>
    <row r="38">
      <c r="A38" s="44"/>
      <c r="B38" s="45" t="s">
        <v>34</v>
      </c>
      <c r="C38" s="44"/>
      <c r="D38" s="46" t="s">
        <v>23</v>
      </c>
      <c r="E38" s="44"/>
      <c r="F38" s="42">
        <v>2.0</v>
      </c>
      <c r="G38" s="47"/>
      <c r="H38" s="48">
        <v>700.0</v>
      </c>
      <c r="I38" s="47"/>
    </row>
    <row r="39">
      <c r="A39" s="49"/>
      <c r="B39" s="45" t="s">
        <v>35</v>
      </c>
      <c r="C39" s="49"/>
      <c r="D39" s="46" t="s">
        <v>23</v>
      </c>
      <c r="E39" s="49"/>
      <c r="F39" s="42">
        <v>21.0</v>
      </c>
      <c r="G39" s="52"/>
      <c r="H39" s="53">
        <v>3900.0</v>
      </c>
      <c r="I39" s="52"/>
    </row>
    <row r="40">
      <c r="A40" s="44"/>
      <c r="B40" s="45" t="s">
        <v>36</v>
      </c>
      <c r="C40" s="44"/>
      <c r="D40" s="46" t="s">
        <v>23</v>
      </c>
      <c r="E40" s="44"/>
      <c r="F40" s="42">
        <v>17.0</v>
      </c>
      <c r="G40" s="47"/>
      <c r="H40" s="48">
        <v>3000.0</v>
      </c>
      <c r="I40" s="47"/>
    </row>
    <row r="41">
      <c r="A41" s="49"/>
      <c r="B41" s="45" t="s">
        <v>37</v>
      </c>
      <c r="C41" s="49"/>
      <c r="D41" s="46" t="s">
        <v>23</v>
      </c>
      <c r="E41" s="49"/>
      <c r="F41" s="42">
        <v>5.0</v>
      </c>
      <c r="G41" s="52"/>
      <c r="H41" s="48">
        <v>1100.0</v>
      </c>
      <c r="I41" s="52"/>
    </row>
    <row r="42">
      <c r="A42" s="44"/>
      <c r="B42" s="45" t="s">
        <v>38</v>
      </c>
      <c r="C42" s="44"/>
      <c r="D42" s="46" t="s">
        <v>23</v>
      </c>
      <c r="E42" s="44"/>
      <c r="F42" s="51">
        <v>2.0</v>
      </c>
      <c r="G42" s="47"/>
      <c r="H42" s="48">
        <v>400.0</v>
      </c>
      <c r="I42" s="47"/>
    </row>
    <row r="43">
      <c r="A43" s="49"/>
      <c r="B43" s="45" t="s">
        <v>39</v>
      </c>
      <c r="C43" s="49"/>
      <c r="D43" s="46" t="s">
        <v>23</v>
      </c>
      <c r="E43" s="49"/>
      <c r="F43" s="54">
        <v>6.0</v>
      </c>
      <c r="G43" s="52"/>
      <c r="H43" s="48">
        <v>770.0</v>
      </c>
      <c r="I43" s="52"/>
    </row>
    <row r="44">
      <c r="A44" s="44"/>
      <c r="B44" s="45" t="s">
        <v>40</v>
      </c>
      <c r="C44" s="44"/>
      <c r="D44" s="46" t="s">
        <v>23</v>
      </c>
      <c r="E44" s="44"/>
      <c r="F44" s="42">
        <v>2.0</v>
      </c>
      <c r="G44" s="55"/>
      <c r="H44" s="48">
        <v>160.0</v>
      </c>
      <c r="I44" s="55"/>
    </row>
    <row r="45">
      <c r="A45" s="49"/>
      <c r="B45" s="45" t="s">
        <v>41</v>
      </c>
      <c r="C45" s="49"/>
      <c r="D45" s="46" t="s">
        <v>23</v>
      </c>
      <c r="E45" s="49"/>
      <c r="F45" s="51">
        <v>2.0</v>
      </c>
      <c r="G45" s="52"/>
      <c r="H45" s="53">
        <v>400.0</v>
      </c>
      <c r="I45" s="52"/>
    </row>
    <row r="46">
      <c r="A46" s="44"/>
      <c r="B46" s="45" t="s">
        <v>42</v>
      </c>
      <c r="C46" s="44"/>
      <c r="D46" s="46" t="s">
        <v>23</v>
      </c>
      <c r="E46" s="44"/>
      <c r="F46" s="42">
        <v>14.0</v>
      </c>
      <c r="G46" s="47"/>
      <c r="H46" s="53">
        <v>1200.0</v>
      </c>
      <c r="I46" s="47"/>
    </row>
    <row r="47">
      <c r="A47" s="49"/>
      <c r="B47" s="45" t="s">
        <v>43</v>
      </c>
      <c r="C47" s="49"/>
      <c r="D47" s="46" t="s">
        <v>23</v>
      </c>
      <c r="E47" s="49"/>
      <c r="F47" s="42">
        <v>3.0</v>
      </c>
      <c r="G47" s="52"/>
      <c r="H47" s="48">
        <v>500.0</v>
      </c>
      <c r="I47" s="52"/>
    </row>
    <row r="48">
      <c r="A48" s="44"/>
      <c r="B48" s="45" t="s">
        <v>44</v>
      </c>
      <c r="C48" s="44"/>
      <c r="D48" s="46" t="s">
        <v>23</v>
      </c>
      <c r="E48" s="44"/>
      <c r="F48" s="42">
        <v>5.0</v>
      </c>
      <c r="G48" s="47"/>
      <c r="H48" s="48">
        <v>400.0</v>
      </c>
      <c r="I48" s="47"/>
    </row>
    <row r="49">
      <c r="A49" s="49"/>
      <c r="B49" s="45" t="s">
        <v>45</v>
      </c>
      <c r="C49" s="49"/>
      <c r="D49" s="46" t="s">
        <v>23</v>
      </c>
      <c r="E49" s="49"/>
      <c r="F49" s="42">
        <v>18.0</v>
      </c>
      <c r="G49" s="52"/>
      <c r="H49" s="48">
        <v>10000.0</v>
      </c>
      <c r="I49" s="52"/>
    </row>
    <row r="50">
      <c r="A50" s="44"/>
      <c r="B50" s="45" t="s">
        <v>46</v>
      </c>
      <c r="C50" s="44"/>
      <c r="D50" s="46" t="s">
        <v>23</v>
      </c>
      <c r="E50" s="44"/>
      <c r="F50" s="42">
        <v>10.0</v>
      </c>
      <c r="G50" s="47"/>
      <c r="H50" s="48">
        <v>2900.0</v>
      </c>
      <c r="I50" s="47"/>
    </row>
    <row r="51">
      <c r="A51" s="56"/>
      <c r="B51" s="45" t="s">
        <v>47</v>
      </c>
      <c r="C51" s="56"/>
      <c r="D51" s="57" t="s">
        <v>23</v>
      </c>
      <c r="E51" s="56"/>
      <c r="F51" s="42">
        <v>4.0</v>
      </c>
      <c r="G51" s="58"/>
      <c r="H51" s="48">
        <v>1100.0</v>
      </c>
      <c r="I51" s="58"/>
    </row>
    <row r="52">
      <c r="A52" s="59"/>
      <c r="B52" s="29" t="s">
        <v>48</v>
      </c>
      <c r="C52" s="59"/>
      <c r="D52" s="60"/>
      <c r="E52" s="59"/>
      <c r="F52" s="61"/>
      <c r="G52" s="61"/>
      <c r="H52" s="62">
        <f>SUM(H27:H51)</f>
        <v>57530</v>
      </c>
      <c r="I52" s="61"/>
    </row>
    <row r="53">
      <c r="A53" s="12"/>
      <c r="B53" s="12"/>
      <c r="C53" s="12"/>
      <c r="D53" s="12"/>
      <c r="E53" s="12"/>
      <c r="F53" s="14"/>
      <c r="G53" s="14"/>
      <c r="H53" s="14"/>
      <c r="I53" s="14"/>
    </row>
    <row r="54">
      <c r="A54" s="37"/>
      <c r="B54" s="38" t="s">
        <v>49</v>
      </c>
      <c r="C54" s="37"/>
      <c r="D54" s="37"/>
      <c r="E54" s="37"/>
      <c r="F54" s="37"/>
      <c r="G54" s="37"/>
      <c r="H54" s="39"/>
      <c r="I54" s="40"/>
      <c r="Q54" s="42"/>
    </row>
    <row r="55">
      <c r="A55" s="63"/>
      <c r="B55" s="64" t="s">
        <v>3</v>
      </c>
      <c r="C55" s="65"/>
      <c r="D55" s="64" t="s">
        <v>4</v>
      </c>
      <c r="E55" s="65"/>
      <c r="F55" s="9" t="s">
        <v>21</v>
      </c>
      <c r="G55" s="65"/>
      <c r="H55" s="11" t="s">
        <v>5</v>
      </c>
      <c r="I55" s="63"/>
    </row>
    <row r="56">
      <c r="A56" s="44"/>
      <c r="B56" s="45" t="s">
        <v>50</v>
      </c>
      <c r="C56" s="44"/>
      <c r="D56" s="66" t="s">
        <v>51</v>
      </c>
      <c r="E56" s="44"/>
      <c r="F56" s="42">
        <v>3.0</v>
      </c>
      <c r="G56" s="47"/>
      <c r="H56" s="48">
        <v>500.0</v>
      </c>
      <c r="I56" s="47"/>
    </row>
    <row r="57">
      <c r="A57" s="49"/>
      <c r="B57" s="45" t="s">
        <v>52</v>
      </c>
      <c r="C57" s="49"/>
      <c r="D57" s="66" t="s">
        <v>51</v>
      </c>
      <c r="E57" s="49"/>
      <c r="F57" s="42">
        <v>2.0</v>
      </c>
      <c r="G57" s="52"/>
      <c r="H57" s="53">
        <v>400.0</v>
      </c>
      <c r="I57" s="52"/>
    </row>
    <row r="58">
      <c r="A58" s="44"/>
      <c r="B58" s="45" t="s">
        <v>53</v>
      </c>
      <c r="C58" s="44"/>
      <c r="D58" s="66" t="s">
        <v>51</v>
      </c>
      <c r="E58" s="44"/>
      <c r="F58" s="51">
        <v>2.0</v>
      </c>
      <c r="G58" s="47"/>
      <c r="H58" s="53" t="s">
        <v>54</v>
      </c>
      <c r="I58" s="47"/>
    </row>
    <row r="59">
      <c r="A59" s="49"/>
      <c r="B59" s="45" t="s">
        <v>55</v>
      </c>
      <c r="C59" s="49"/>
      <c r="D59" s="66" t="s">
        <v>51</v>
      </c>
      <c r="E59" s="49"/>
      <c r="F59" s="51">
        <v>2.0</v>
      </c>
      <c r="G59" s="52"/>
      <c r="H59" s="48">
        <v>400.0</v>
      </c>
      <c r="I59" s="52"/>
    </row>
    <row r="60">
      <c r="A60" s="44"/>
      <c r="B60" s="45" t="s">
        <v>56</v>
      </c>
      <c r="C60" s="44"/>
      <c r="D60" s="66" t="s">
        <v>51</v>
      </c>
      <c r="E60" s="44"/>
      <c r="F60" s="42">
        <v>17.0</v>
      </c>
      <c r="G60" s="47"/>
      <c r="H60" s="53">
        <v>3000.0</v>
      </c>
      <c r="I60" s="47"/>
    </row>
    <row r="61">
      <c r="A61" s="49"/>
      <c r="B61" s="45" t="s">
        <v>57</v>
      </c>
      <c r="C61" s="49"/>
      <c r="D61" s="66" t="s">
        <v>51</v>
      </c>
      <c r="E61" s="49"/>
      <c r="F61" s="42">
        <v>6.0</v>
      </c>
      <c r="G61" s="52"/>
      <c r="H61" s="53" t="s">
        <v>54</v>
      </c>
      <c r="I61" s="52"/>
    </row>
    <row r="62">
      <c r="A62" s="49"/>
      <c r="B62" s="67" t="s">
        <v>58</v>
      </c>
      <c r="C62" s="49"/>
      <c r="D62" s="66" t="s">
        <v>51</v>
      </c>
      <c r="E62" s="49"/>
      <c r="F62" s="54">
        <v>11.0</v>
      </c>
      <c r="G62" s="52"/>
      <c r="H62" s="53">
        <v>1500.0</v>
      </c>
      <c r="I62" s="52"/>
    </row>
    <row r="63">
      <c r="A63" s="44"/>
      <c r="B63" s="45" t="s">
        <v>59</v>
      </c>
      <c r="C63" s="44"/>
      <c r="D63" s="66" t="s">
        <v>51</v>
      </c>
      <c r="E63" s="44"/>
      <c r="F63" s="42">
        <v>2.0</v>
      </c>
      <c r="G63" s="47"/>
      <c r="H63" s="48">
        <v>400.0</v>
      </c>
      <c r="I63" s="47"/>
    </row>
    <row r="64">
      <c r="A64" s="49"/>
      <c r="B64" s="45" t="s">
        <v>60</v>
      </c>
      <c r="C64" s="49"/>
      <c r="D64" s="66" t="s">
        <v>51</v>
      </c>
      <c r="E64" s="49"/>
      <c r="F64" s="42">
        <v>8.0</v>
      </c>
      <c r="G64" s="52"/>
      <c r="H64" s="48">
        <v>1580.0</v>
      </c>
      <c r="I64" s="52"/>
    </row>
    <row r="65">
      <c r="A65" s="44"/>
      <c r="B65" s="45" t="s">
        <v>61</v>
      </c>
      <c r="C65" s="44"/>
      <c r="D65" s="66" t="s">
        <v>51</v>
      </c>
      <c r="E65" s="44"/>
      <c r="F65" s="42">
        <v>33.0</v>
      </c>
      <c r="G65" s="55"/>
      <c r="H65" s="48">
        <v>3500.0</v>
      </c>
      <c r="I65" s="55"/>
    </row>
    <row r="66">
      <c r="A66" s="49"/>
      <c r="B66" s="45" t="s">
        <v>62</v>
      </c>
      <c r="C66" s="49"/>
      <c r="D66" s="66" t="s">
        <v>51</v>
      </c>
      <c r="E66" s="49"/>
      <c r="F66" s="42">
        <v>3.0</v>
      </c>
      <c r="G66" s="52"/>
      <c r="H66" s="48">
        <v>500.0</v>
      </c>
      <c r="I66" s="52"/>
    </row>
    <row r="67">
      <c r="A67" s="44"/>
      <c r="B67" s="45" t="s">
        <v>63</v>
      </c>
      <c r="C67" s="44"/>
      <c r="D67" s="66" t="s">
        <v>51</v>
      </c>
      <c r="E67" s="44"/>
      <c r="F67" s="42">
        <v>3.0</v>
      </c>
      <c r="G67" s="47"/>
      <c r="H67" s="48">
        <v>500.0</v>
      </c>
      <c r="I67" s="47"/>
    </row>
    <row r="68">
      <c r="A68" s="49"/>
      <c r="B68" s="45" t="s">
        <v>63</v>
      </c>
      <c r="C68" s="49"/>
      <c r="D68" s="66" t="s">
        <v>51</v>
      </c>
      <c r="E68" s="49"/>
      <c r="F68" s="42">
        <v>3.0</v>
      </c>
      <c r="G68" s="52"/>
      <c r="H68" s="48">
        <v>500.0</v>
      </c>
      <c r="I68" s="52"/>
    </row>
    <row r="69">
      <c r="A69" s="44"/>
      <c r="B69" s="45" t="s">
        <v>64</v>
      </c>
      <c r="C69" s="44"/>
      <c r="D69" s="66" t="s">
        <v>51</v>
      </c>
      <c r="E69" s="44"/>
      <c r="F69" s="54">
        <v>2.0</v>
      </c>
      <c r="G69" s="47"/>
      <c r="H69" s="53" t="s">
        <v>54</v>
      </c>
      <c r="I69" s="47"/>
    </row>
    <row r="70">
      <c r="A70" s="49"/>
      <c r="B70" s="45" t="s">
        <v>65</v>
      </c>
      <c r="C70" s="49"/>
      <c r="D70" s="66" t="s">
        <v>51</v>
      </c>
      <c r="E70" s="49"/>
      <c r="F70" s="42">
        <v>20.0</v>
      </c>
      <c r="G70" s="52"/>
      <c r="H70" s="48">
        <v>650.0</v>
      </c>
      <c r="I70" s="52"/>
    </row>
    <row r="71">
      <c r="A71" s="44"/>
      <c r="B71" s="45" t="s">
        <v>66</v>
      </c>
      <c r="C71" s="44"/>
      <c r="D71" s="66" t="s">
        <v>51</v>
      </c>
      <c r="E71" s="44"/>
      <c r="F71" s="42">
        <v>3.0</v>
      </c>
      <c r="G71" s="47"/>
      <c r="H71" s="48">
        <v>500.0</v>
      </c>
      <c r="I71" s="47"/>
    </row>
    <row r="72">
      <c r="A72" s="49"/>
      <c r="B72" s="45" t="s">
        <v>67</v>
      </c>
      <c r="C72" s="49"/>
      <c r="D72" s="66" t="s">
        <v>51</v>
      </c>
      <c r="E72" s="49"/>
      <c r="F72" s="42">
        <v>2.0</v>
      </c>
      <c r="G72" s="52"/>
      <c r="H72" s="53" t="s">
        <v>54</v>
      </c>
      <c r="I72" s="52"/>
    </row>
    <row r="73">
      <c r="A73" s="44"/>
      <c r="B73" s="45" t="s">
        <v>68</v>
      </c>
      <c r="C73" s="44"/>
      <c r="D73" s="66" t="s">
        <v>51</v>
      </c>
      <c r="E73" s="44"/>
      <c r="F73" s="51">
        <v>2.0</v>
      </c>
      <c r="G73" s="47"/>
      <c r="H73" s="48">
        <v>100.0</v>
      </c>
      <c r="I73" s="47"/>
    </row>
    <row r="74">
      <c r="A74" s="49"/>
      <c r="B74" s="45" t="s">
        <v>69</v>
      </c>
      <c r="C74" s="49"/>
      <c r="D74" s="66" t="s">
        <v>51</v>
      </c>
      <c r="E74" s="49"/>
      <c r="F74" s="51">
        <v>7.0</v>
      </c>
      <c r="G74" s="52"/>
      <c r="H74" s="53">
        <v>1300.0</v>
      </c>
      <c r="I74" s="52"/>
    </row>
    <row r="75">
      <c r="A75" s="44"/>
      <c r="B75" s="45" t="s">
        <v>70</v>
      </c>
      <c r="C75" s="44"/>
      <c r="D75" s="66" t="s">
        <v>51</v>
      </c>
      <c r="E75" s="44"/>
      <c r="F75" s="42">
        <v>36.0</v>
      </c>
      <c r="G75" s="55"/>
      <c r="H75" s="48">
        <v>2000.0</v>
      </c>
      <c r="I75" s="55"/>
    </row>
    <row r="76">
      <c r="A76" s="49"/>
      <c r="B76" s="45" t="s">
        <v>71</v>
      </c>
      <c r="C76" s="49"/>
      <c r="D76" s="66" t="s">
        <v>51</v>
      </c>
      <c r="E76" s="49"/>
      <c r="F76" s="42">
        <v>4.0</v>
      </c>
      <c r="G76" s="52"/>
      <c r="H76" s="48">
        <v>500.0</v>
      </c>
      <c r="I76" s="52"/>
    </row>
    <row r="77">
      <c r="A77" s="44"/>
      <c r="B77" s="45" t="s">
        <v>72</v>
      </c>
      <c r="C77" s="44"/>
      <c r="D77" s="66" t="s">
        <v>51</v>
      </c>
      <c r="E77" s="44"/>
      <c r="F77" s="42">
        <v>10.0</v>
      </c>
      <c r="G77" s="47"/>
      <c r="H77" s="53">
        <v>500.0</v>
      </c>
      <c r="I77" s="47"/>
    </row>
    <row r="78">
      <c r="A78" s="49"/>
      <c r="B78" s="45" t="s">
        <v>73</v>
      </c>
      <c r="C78" s="49"/>
      <c r="D78" s="66" t="s">
        <v>51</v>
      </c>
      <c r="E78" s="49"/>
      <c r="F78" s="42">
        <v>14.0</v>
      </c>
      <c r="G78" s="52"/>
      <c r="H78" s="48">
        <v>1000.0</v>
      </c>
      <c r="I78" s="52"/>
    </row>
    <row r="79">
      <c r="A79" s="44"/>
      <c r="B79" s="45" t="s">
        <v>74</v>
      </c>
      <c r="C79" s="44"/>
      <c r="D79" s="66" t="s">
        <v>51</v>
      </c>
      <c r="E79" s="44"/>
      <c r="F79" s="42">
        <v>21.0</v>
      </c>
      <c r="G79" s="47"/>
      <c r="H79" s="48">
        <v>4563.0</v>
      </c>
      <c r="I79" s="47"/>
    </row>
    <row r="80">
      <c r="A80" s="49"/>
      <c r="B80" s="45" t="s">
        <v>75</v>
      </c>
      <c r="C80" s="49"/>
      <c r="D80" s="66" t="s">
        <v>51</v>
      </c>
      <c r="E80" s="49"/>
      <c r="F80" s="42">
        <v>5.0</v>
      </c>
      <c r="G80" s="52"/>
      <c r="H80" s="48">
        <v>400.0</v>
      </c>
      <c r="I80" s="52"/>
    </row>
    <row r="81">
      <c r="A81" s="44"/>
      <c r="B81" s="45" t="s">
        <v>76</v>
      </c>
      <c r="C81" s="44"/>
      <c r="D81" s="66" t="s">
        <v>51</v>
      </c>
      <c r="E81" s="44"/>
      <c r="F81" s="42">
        <v>12.0</v>
      </c>
      <c r="G81" s="47"/>
      <c r="H81" s="48">
        <v>1400.0</v>
      </c>
      <c r="I81" s="47"/>
    </row>
    <row r="82">
      <c r="A82" s="49"/>
      <c r="B82" s="50" t="s">
        <v>77</v>
      </c>
      <c r="C82" s="49"/>
      <c r="D82" s="66" t="s">
        <v>51</v>
      </c>
      <c r="E82" s="49"/>
      <c r="F82" s="51">
        <v>1.0</v>
      </c>
      <c r="G82" s="52"/>
      <c r="H82" s="53">
        <v>100.0</v>
      </c>
      <c r="I82" s="52"/>
    </row>
    <row r="83">
      <c r="A83" s="49"/>
      <c r="B83" s="45" t="s">
        <v>78</v>
      </c>
      <c r="C83" s="49"/>
      <c r="D83" s="66" t="s">
        <v>51</v>
      </c>
      <c r="E83" s="49"/>
      <c r="F83" s="42">
        <v>2.0</v>
      </c>
      <c r="G83" s="52"/>
      <c r="H83" s="53" t="s">
        <v>54</v>
      </c>
      <c r="I83" s="52"/>
    </row>
    <row r="84">
      <c r="A84" s="44"/>
      <c r="B84" s="50" t="s">
        <v>79</v>
      </c>
      <c r="C84" s="44"/>
      <c r="D84" s="66" t="s">
        <v>51</v>
      </c>
      <c r="E84" s="44"/>
      <c r="F84" s="51">
        <v>6.0</v>
      </c>
      <c r="G84" s="47"/>
      <c r="H84" s="53" t="s">
        <v>54</v>
      </c>
      <c r="I84" s="47"/>
    </row>
    <row r="85">
      <c r="A85" s="44"/>
      <c r="B85" s="45" t="s">
        <v>80</v>
      </c>
      <c r="C85" s="44"/>
      <c r="D85" s="66" t="s">
        <v>51</v>
      </c>
      <c r="E85" s="44"/>
      <c r="F85" s="42">
        <v>7.0</v>
      </c>
      <c r="G85" s="47"/>
      <c r="H85" s="48">
        <v>600.0</v>
      </c>
      <c r="I85" s="47"/>
    </row>
    <row r="86">
      <c r="A86" s="49"/>
      <c r="B86" s="45" t="s">
        <v>81</v>
      </c>
      <c r="C86" s="49"/>
      <c r="D86" s="66" t="s">
        <v>51</v>
      </c>
      <c r="E86" s="49"/>
      <c r="F86" s="42">
        <v>6.0</v>
      </c>
      <c r="G86" s="52"/>
      <c r="H86" s="48">
        <v>600.0</v>
      </c>
      <c r="I86" s="52"/>
    </row>
    <row r="87">
      <c r="A87" s="44"/>
      <c r="B87" s="45" t="s">
        <v>82</v>
      </c>
      <c r="C87" s="44"/>
      <c r="D87" s="66" t="s">
        <v>51</v>
      </c>
      <c r="E87" s="44"/>
      <c r="F87" s="51">
        <v>2.0</v>
      </c>
      <c r="G87" s="55"/>
      <c r="H87" s="48">
        <v>400.0</v>
      </c>
      <c r="I87" s="55"/>
    </row>
    <row r="88">
      <c r="A88" s="49"/>
      <c r="B88" s="45" t="s">
        <v>83</v>
      </c>
      <c r="C88" s="49"/>
      <c r="D88" s="66" t="s">
        <v>51</v>
      </c>
      <c r="E88" s="49"/>
      <c r="F88" s="51">
        <v>2.0</v>
      </c>
      <c r="G88" s="52"/>
      <c r="H88" s="48">
        <v>400.0</v>
      </c>
      <c r="I88" s="52"/>
    </row>
    <row r="89">
      <c r="A89" s="44"/>
      <c r="B89" s="45" t="s">
        <v>84</v>
      </c>
      <c r="C89" s="44"/>
      <c r="D89" s="66" t="s">
        <v>51</v>
      </c>
      <c r="E89" s="44"/>
      <c r="F89" s="51">
        <v>2.0</v>
      </c>
      <c r="G89" s="47"/>
      <c r="H89" s="48">
        <v>400.0</v>
      </c>
      <c r="I89" s="47"/>
    </row>
    <row r="90">
      <c r="A90" s="49"/>
      <c r="B90" s="45" t="s">
        <v>85</v>
      </c>
      <c r="C90" s="49"/>
      <c r="D90" s="66" t="s">
        <v>51</v>
      </c>
      <c r="E90" s="49"/>
      <c r="F90" s="42">
        <v>4.0</v>
      </c>
      <c r="G90" s="52"/>
      <c r="H90" s="48">
        <v>400.0</v>
      </c>
      <c r="I90" s="52"/>
    </row>
    <row r="91">
      <c r="A91" s="44"/>
      <c r="B91" s="45" t="s">
        <v>86</v>
      </c>
      <c r="C91" s="44"/>
      <c r="D91" s="66" t="s">
        <v>51</v>
      </c>
      <c r="E91" s="44"/>
      <c r="F91" s="51">
        <v>2.0</v>
      </c>
      <c r="G91" s="47"/>
      <c r="H91" s="53" t="s">
        <v>54</v>
      </c>
      <c r="I91" s="47"/>
    </row>
    <row r="92">
      <c r="A92" s="49"/>
      <c r="B92" s="50" t="s">
        <v>87</v>
      </c>
      <c r="C92" s="49"/>
      <c r="D92" s="66" t="s">
        <v>51</v>
      </c>
      <c r="E92" s="49"/>
      <c r="F92" s="51">
        <v>15.0</v>
      </c>
      <c r="G92" s="52"/>
      <c r="H92" s="53">
        <v>150.0</v>
      </c>
      <c r="I92" s="52"/>
    </row>
    <row r="93">
      <c r="A93" s="49"/>
      <c r="B93" s="45" t="s">
        <v>88</v>
      </c>
      <c r="C93" s="49"/>
      <c r="D93" s="66" t="s">
        <v>51</v>
      </c>
      <c r="E93" s="49"/>
      <c r="F93" s="42">
        <v>12.0</v>
      </c>
      <c r="G93" s="52"/>
      <c r="H93" s="48">
        <v>1500.0</v>
      </c>
      <c r="I93" s="52"/>
    </row>
    <row r="94">
      <c r="A94" s="44"/>
      <c r="B94" s="50" t="s">
        <v>89</v>
      </c>
      <c r="C94" s="44"/>
      <c r="D94" s="66" t="s">
        <v>51</v>
      </c>
      <c r="E94" s="44"/>
      <c r="F94" s="51">
        <v>23.0</v>
      </c>
      <c r="G94" s="47"/>
      <c r="H94" s="53">
        <v>1000.0</v>
      </c>
      <c r="I94" s="47"/>
    </row>
    <row r="95">
      <c r="A95" s="44"/>
      <c r="B95" s="45" t="s">
        <v>90</v>
      </c>
      <c r="C95" s="44"/>
      <c r="D95" s="66" t="s">
        <v>51</v>
      </c>
      <c r="E95" s="44"/>
      <c r="F95" s="42">
        <v>2.0</v>
      </c>
      <c r="G95" s="47"/>
      <c r="H95" s="48">
        <v>400.0</v>
      </c>
      <c r="I95" s="47"/>
    </row>
    <row r="96">
      <c r="A96" s="49"/>
      <c r="B96" s="45" t="s">
        <v>91</v>
      </c>
      <c r="C96" s="49"/>
      <c r="D96" s="66" t="s">
        <v>51</v>
      </c>
      <c r="E96" s="49"/>
      <c r="F96" s="42">
        <v>4.0</v>
      </c>
      <c r="G96" s="52"/>
      <c r="H96" s="48">
        <v>500.0</v>
      </c>
      <c r="I96" s="52"/>
    </row>
    <row r="97">
      <c r="A97" s="44"/>
      <c r="B97" s="45" t="s">
        <v>92</v>
      </c>
      <c r="C97" s="44"/>
      <c r="D97" s="66" t="s">
        <v>51</v>
      </c>
      <c r="E97" s="44"/>
      <c r="F97" s="51">
        <v>2.0</v>
      </c>
      <c r="G97" s="47"/>
      <c r="H97" s="53" t="s">
        <v>54</v>
      </c>
      <c r="I97" s="47"/>
    </row>
    <row r="98">
      <c r="A98" s="49"/>
      <c r="B98" s="45" t="s">
        <v>93</v>
      </c>
      <c r="C98" s="49"/>
      <c r="D98" s="66" t="s">
        <v>51</v>
      </c>
      <c r="E98" s="49"/>
      <c r="F98" s="42">
        <v>2.0</v>
      </c>
      <c r="G98" s="52"/>
      <c r="H98" s="48">
        <v>400.0</v>
      </c>
      <c r="I98" s="52"/>
    </row>
    <row r="99">
      <c r="A99" s="44"/>
      <c r="B99" s="45" t="s">
        <v>94</v>
      </c>
      <c r="C99" s="44"/>
      <c r="D99" s="66" t="s">
        <v>51</v>
      </c>
      <c r="E99" s="44"/>
      <c r="F99" s="42">
        <v>15.0</v>
      </c>
      <c r="G99" s="55"/>
      <c r="H99" s="48">
        <v>700.0</v>
      </c>
      <c r="I99" s="55"/>
    </row>
    <row r="100">
      <c r="A100" s="49"/>
      <c r="B100" s="45" t="s">
        <v>95</v>
      </c>
      <c r="C100" s="49"/>
      <c r="D100" s="66" t="s">
        <v>51</v>
      </c>
      <c r="E100" s="49"/>
      <c r="F100" s="42">
        <v>2.0</v>
      </c>
      <c r="G100" s="52"/>
      <c r="H100" s="48">
        <v>400.0</v>
      </c>
      <c r="I100" s="52"/>
    </row>
    <row r="101">
      <c r="A101" s="44"/>
      <c r="B101" s="45" t="s">
        <v>96</v>
      </c>
      <c r="C101" s="44"/>
      <c r="D101" s="66" t="s">
        <v>51</v>
      </c>
      <c r="E101" s="44"/>
      <c r="F101" s="42">
        <v>2.0</v>
      </c>
      <c r="G101" s="47"/>
      <c r="H101" s="48">
        <v>500.0</v>
      </c>
      <c r="I101" s="47"/>
    </row>
    <row r="102">
      <c r="A102" s="49"/>
      <c r="B102" s="45" t="s">
        <v>97</v>
      </c>
      <c r="C102" s="49"/>
      <c r="D102" s="66" t="s">
        <v>51</v>
      </c>
      <c r="E102" s="49"/>
      <c r="F102" s="51">
        <v>2.0</v>
      </c>
      <c r="G102" s="52"/>
      <c r="H102" s="48">
        <v>400.0</v>
      </c>
      <c r="I102" s="52"/>
    </row>
    <row r="103">
      <c r="A103" s="44"/>
      <c r="B103" s="45" t="s">
        <v>98</v>
      </c>
      <c r="C103" s="44"/>
      <c r="D103" s="66" t="s">
        <v>51</v>
      </c>
      <c r="E103" s="44"/>
      <c r="F103" s="42">
        <v>36.0</v>
      </c>
      <c r="G103" s="47"/>
      <c r="H103" s="53" t="s">
        <v>99</v>
      </c>
      <c r="I103" s="47"/>
    </row>
    <row r="104">
      <c r="A104" s="49"/>
      <c r="B104" s="45" t="s">
        <v>100</v>
      </c>
      <c r="C104" s="49"/>
      <c r="D104" s="66" t="s">
        <v>51</v>
      </c>
      <c r="E104" s="49"/>
      <c r="F104" s="42">
        <v>9.0</v>
      </c>
      <c r="G104" s="52"/>
      <c r="H104" s="53">
        <v>15500.0</v>
      </c>
      <c r="I104" s="52"/>
    </row>
    <row r="105">
      <c r="A105" s="44"/>
      <c r="B105" s="45" t="s">
        <v>101</v>
      </c>
      <c r="C105" s="44"/>
      <c r="D105" s="66" t="s">
        <v>51</v>
      </c>
      <c r="E105" s="44"/>
      <c r="F105" s="42">
        <v>3.0</v>
      </c>
      <c r="G105" s="47"/>
      <c r="H105" s="48">
        <v>250.0</v>
      </c>
      <c r="I105" s="47"/>
    </row>
    <row r="106">
      <c r="A106" s="49"/>
      <c r="B106" s="45" t="s">
        <v>102</v>
      </c>
      <c r="C106" s="49"/>
      <c r="D106" s="66" t="s">
        <v>51</v>
      </c>
      <c r="E106" s="49"/>
      <c r="F106" s="42">
        <v>2.0</v>
      </c>
      <c r="G106" s="52"/>
      <c r="H106" s="48">
        <v>500.0</v>
      </c>
      <c r="I106" s="52"/>
    </row>
    <row r="107">
      <c r="A107" s="44"/>
      <c r="B107" s="45" t="s">
        <v>103</v>
      </c>
      <c r="C107" s="44"/>
      <c r="D107" s="66" t="s">
        <v>51</v>
      </c>
      <c r="E107" s="44"/>
      <c r="F107" s="42">
        <v>2.0</v>
      </c>
      <c r="G107" s="47"/>
      <c r="H107" s="48">
        <v>400.0</v>
      </c>
      <c r="I107" s="47"/>
    </row>
    <row r="108">
      <c r="A108" s="49"/>
      <c r="B108" s="45" t="s">
        <v>104</v>
      </c>
      <c r="C108" s="49"/>
      <c r="D108" s="66" t="s">
        <v>51</v>
      </c>
      <c r="E108" s="49"/>
      <c r="F108" s="42">
        <v>5.0</v>
      </c>
      <c r="G108" s="52"/>
      <c r="H108" s="48">
        <v>800.0</v>
      </c>
      <c r="I108" s="52"/>
    </row>
    <row r="109">
      <c r="A109" s="44"/>
      <c r="B109" s="50" t="s">
        <v>105</v>
      </c>
      <c r="C109" s="44"/>
      <c r="D109" s="66" t="s">
        <v>51</v>
      </c>
      <c r="E109" s="44"/>
      <c r="F109" s="51">
        <v>1.0</v>
      </c>
      <c r="G109" s="55"/>
      <c r="H109" s="53">
        <v>100.0</v>
      </c>
      <c r="I109" s="55"/>
    </row>
    <row r="110">
      <c r="A110" s="44"/>
      <c r="B110" s="45" t="s">
        <v>106</v>
      </c>
      <c r="C110" s="44"/>
      <c r="D110" s="66" t="s">
        <v>51</v>
      </c>
      <c r="E110" s="44"/>
      <c r="F110" s="42">
        <v>14.0</v>
      </c>
      <c r="G110" s="55"/>
      <c r="H110" s="48">
        <v>450.0</v>
      </c>
      <c r="I110" s="55"/>
    </row>
    <row r="111">
      <c r="A111" s="49"/>
      <c r="B111" s="45" t="s">
        <v>107</v>
      </c>
      <c r="C111" s="49"/>
      <c r="D111" s="66" t="s">
        <v>51</v>
      </c>
      <c r="E111" s="49"/>
      <c r="F111" s="42">
        <v>2.0</v>
      </c>
      <c r="G111" s="52"/>
      <c r="H111" s="48">
        <v>300.0</v>
      </c>
      <c r="I111" s="52"/>
    </row>
    <row r="112">
      <c r="A112" s="44"/>
      <c r="B112" s="45" t="s">
        <v>108</v>
      </c>
      <c r="C112" s="44"/>
      <c r="D112" s="66" t="s">
        <v>51</v>
      </c>
      <c r="E112" s="44"/>
      <c r="F112" s="42">
        <v>21.0</v>
      </c>
      <c r="G112" s="47"/>
      <c r="H112" s="48">
        <v>4200.0</v>
      </c>
      <c r="I112" s="47"/>
    </row>
    <row r="113">
      <c r="A113" s="49"/>
      <c r="B113" s="45" t="s">
        <v>109</v>
      </c>
      <c r="C113" s="49"/>
      <c r="D113" s="66" t="s">
        <v>51</v>
      </c>
      <c r="E113" s="49"/>
      <c r="F113" s="42">
        <v>15.0</v>
      </c>
      <c r="G113" s="52"/>
      <c r="H113" s="48">
        <v>2500.0</v>
      </c>
      <c r="I113" s="52"/>
    </row>
    <row r="114">
      <c r="A114" s="44"/>
      <c r="B114" s="45" t="s">
        <v>110</v>
      </c>
      <c r="C114" s="44"/>
      <c r="D114" s="66" t="s">
        <v>51</v>
      </c>
      <c r="E114" s="44"/>
      <c r="F114" s="42">
        <v>30.0</v>
      </c>
      <c r="G114" s="47"/>
      <c r="H114" s="48">
        <v>3400.0</v>
      </c>
      <c r="I114" s="47"/>
    </row>
    <row r="115">
      <c r="A115" s="49"/>
      <c r="B115" s="45" t="s">
        <v>111</v>
      </c>
      <c r="C115" s="49"/>
      <c r="D115" s="66" t="s">
        <v>51</v>
      </c>
      <c r="E115" s="49"/>
      <c r="F115" s="42">
        <v>70.0</v>
      </c>
      <c r="G115" s="52"/>
      <c r="H115" s="48">
        <v>5000.0</v>
      </c>
      <c r="I115" s="52"/>
    </row>
    <row r="116">
      <c r="A116" s="44"/>
      <c r="B116" s="45" t="s">
        <v>112</v>
      </c>
      <c r="C116" s="44"/>
      <c r="D116" s="66" t="s">
        <v>51</v>
      </c>
      <c r="E116" s="44"/>
      <c r="F116" s="42">
        <v>41.0</v>
      </c>
      <c r="G116" s="47"/>
      <c r="H116" s="48">
        <v>3000.0</v>
      </c>
      <c r="I116" s="47"/>
    </row>
    <row r="117">
      <c r="A117" s="49"/>
      <c r="B117" s="45" t="s">
        <v>113</v>
      </c>
      <c r="C117" s="49"/>
      <c r="D117" s="66" t="s">
        <v>51</v>
      </c>
      <c r="E117" s="49"/>
      <c r="F117" s="42">
        <v>11.0</v>
      </c>
      <c r="G117" s="52"/>
      <c r="H117" s="48">
        <v>500.0</v>
      </c>
      <c r="I117" s="52"/>
    </row>
    <row r="118">
      <c r="A118" s="44"/>
      <c r="B118" s="45" t="s">
        <v>114</v>
      </c>
      <c r="C118" s="44"/>
      <c r="D118" s="66" t="s">
        <v>51</v>
      </c>
      <c r="E118" s="44"/>
      <c r="F118" s="42">
        <v>5.0</v>
      </c>
      <c r="G118" s="47"/>
      <c r="H118" s="48">
        <v>500.0</v>
      </c>
      <c r="I118" s="47"/>
    </row>
    <row r="119">
      <c r="A119" s="49"/>
      <c r="B119" s="45" t="s">
        <v>115</v>
      </c>
      <c r="C119" s="49"/>
      <c r="D119" s="66" t="s">
        <v>51</v>
      </c>
      <c r="E119" s="49"/>
      <c r="F119" s="42">
        <v>9.0</v>
      </c>
      <c r="G119" s="52"/>
      <c r="H119" s="48">
        <v>200.0</v>
      </c>
      <c r="I119" s="52"/>
    </row>
    <row r="120">
      <c r="A120" s="44"/>
      <c r="B120" s="45" t="s">
        <v>116</v>
      </c>
      <c r="C120" s="44"/>
      <c r="D120" s="66" t="s">
        <v>51</v>
      </c>
      <c r="E120" s="44"/>
      <c r="F120" s="42">
        <v>9.0</v>
      </c>
      <c r="G120" s="55"/>
      <c r="H120" s="53">
        <v>1995.0</v>
      </c>
      <c r="I120" s="55"/>
    </row>
    <row r="121">
      <c r="A121" s="49"/>
      <c r="B121" s="45" t="s">
        <v>117</v>
      </c>
      <c r="C121" s="49"/>
      <c r="D121" s="66" t="s">
        <v>51</v>
      </c>
      <c r="E121" s="49"/>
      <c r="F121" s="42">
        <v>14.0</v>
      </c>
      <c r="G121" s="52"/>
      <c r="H121" s="53">
        <v>2900.0</v>
      </c>
      <c r="I121" s="52"/>
    </row>
    <row r="122">
      <c r="A122" s="44"/>
      <c r="B122" s="45" t="s">
        <v>118</v>
      </c>
      <c r="C122" s="44"/>
      <c r="D122" s="66" t="s">
        <v>51</v>
      </c>
      <c r="E122" s="44"/>
      <c r="F122" s="42">
        <v>15.0</v>
      </c>
      <c r="G122" s="47"/>
      <c r="H122" s="48">
        <v>600.0</v>
      </c>
      <c r="I122" s="47"/>
    </row>
    <row r="123">
      <c r="A123" s="49"/>
      <c r="B123" s="45" t="s">
        <v>119</v>
      </c>
      <c r="C123" s="49"/>
      <c r="D123" s="66" t="s">
        <v>51</v>
      </c>
      <c r="E123" s="49"/>
      <c r="F123" s="51">
        <v>3.0</v>
      </c>
      <c r="G123" s="52"/>
      <c r="H123" s="48">
        <v>500.0</v>
      </c>
      <c r="I123" s="52"/>
    </row>
    <row r="124">
      <c r="A124" s="44"/>
      <c r="B124" s="45" t="s">
        <v>120</v>
      </c>
      <c r="C124" s="44"/>
      <c r="D124" s="66" t="s">
        <v>51</v>
      </c>
      <c r="E124" s="44"/>
      <c r="F124" s="42">
        <v>18.0</v>
      </c>
      <c r="G124" s="47"/>
      <c r="H124" s="48">
        <v>17500.0</v>
      </c>
      <c r="I124" s="47"/>
    </row>
    <row r="125">
      <c r="A125" s="49"/>
      <c r="B125" s="45" t="s">
        <v>121</v>
      </c>
      <c r="C125" s="49"/>
      <c r="D125" s="66" t="s">
        <v>51</v>
      </c>
      <c r="E125" s="49"/>
      <c r="F125" s="42">
        <v>14.0</v>
      </c>
      <c r="G125" s="52"/>
      <c r="H125" s="53">
        <v>800.0</v>
      </c>
      <c r="I125" s="52"/>
    </row>
    <row r="126">
      <c r="A126" s="44"/>
      <c r="B126" s="45" t="s">
        <v>122</v>
      </c>
      <c r="C126" s="44"/>
      <c r="D126" s="66" t="s">
        <v>51</v>
      </c>
      <c r="E126" s="44"/>
      <c r="F126" s="42">
        <v>2.0</v>
      </c>
      <c r="G126" s="47"/>
      <c r="H126" s="48">
        <v>400.0</v>
      </c>
      <c r="I126" s="47"/>
    </row>
    <row r="127">
      <c r="A127" s="49"/>
      <c r="B127" s="45" t="s">
        <v>123</v>
      </c>
      <c r="C127" s="49"/>
      <c r="D127" s="66" t="s">
        <v>51</v>
      </c>
      <c r="E127" s="49"/>
      <c r="F127" s="42">
        <v>7.0</v>
      </c>
      <c r="G127" s="52"/>
      <c r="H127" s="48">
        <v>500.0</v>
      </c>
      <c r="I127" s="52"/>
    </row>
    <row r="128">
      <c r="A128" s="44"/>
      <c r="B128" s="45" t="s">
        <v>124</v>
      </c>
      <c r="C128" s="44"/>
      <c r="D128" s="66" t="s">
        <v>51</v>
      </c>
      <c r="E128" s="44"/>
      <c r="F128" s="42">
        <v>5.0</v>
      </c>
      <c r="G128" s="47"/>
      <c r="H128" s="48">
        <v>500.0</v>
      </c>
      <c r="I128" s="47"/>
    </row>
    <row r="129">
      <c r="A129" s="49"/>
      <c r="B129" s="45" t="s">
        <v>125</v>
      </c>
      <c r="C129" s="49"/>
      <c r="D129" s="66" t="s">
        <v>51</v>
      </c>
      <c r="E129" s="49"/>
      <c r="F129" s="42">
        <v>2.0</v>
      </c>
      <c r="G129" s="52"/>
      <c r="H129" s="48">
        <v>400.0</v>
      </c>
      <c r="I129" s="52"/>
    </row>
    <row r="130">
      <c r="A130" s="44"/>
      <c r="B130" s="45" t="s">
        <v>126</v>
      </c>
      <c r="C130" s="44"/>
      <c r="D130" s="66" t="s">
        <v>51</v>
      </c>
      <c r="E130" s="44"/>
      <c r="F130" s="42">
        <v>29.0</v>
      </c>
      <c r="G130" s="55"/>
      <c r="H130" s="48">
        <v>6000.0</v>
      </c>
      <c r="I130" s="55"/>
    </row>
    <row r="131">
      <c r="A131" s="49"/>
      <c r="B131" s="45" t="s">
        <v>127</v>
      </c>
      <c r="C131" s="49"/>
      <c r="D131" s="66" t="s">
        <v>51</v>
      </c>
      <c r="E131" s="49"/>
      <c r="F131" s="42">
        <v>24.0</v>
      </c>
      <c r="G131" s="52"/>
      <c r="H131" s="48">
        <v>4500.0</v>
      </c>
      <c r="I131" s="52"/>
    </row>
    <row r="132">
      <c r="A132" s="44"/>
      <c r="B132" s="45" t="s">
        <v>128</v>
      </c>
      <c r="C132" s="44"/>
      <c r="D132" s="66" t="s">
        <v>51</v>
      </c>
      <c r="E132" s="44"/>
      <c r="F132" s="51">
        <v>2.0</v>
      </c>
      <c r="G132" s="47"/>
      <c r="H132" s="53" t="s">
        <v>54</v>
      </c>
      <c r="I132" s="47"/>
    </row>
    <row r="133">
      <c r="A133" s="49"/>
      <c r="B133" s="45" t="s">
        <v>129</v>
      </c>
      <c r="C133" s="49"/>
      <c r="D133" s="66" t="s">
        <v>51</v>
      </c>
      <c r="E133" s="49"/>
      <c r="F133" s="51">
        <v>2.0</v>
      </c>
      <c r="G133" s="52"/>
      <c r="H133" s="48">
        <v>500.0</v>
      </c>
      <c r="I133" s="52"/>
    </row>
    <row r="134">
      <c r="A134" s="44"/>
      <c r="B134" s="45" t="s">
        <v>130</v>
      </c>
      <c r="C134" s="44"/>
      <c r="D134" s="66" t="s">
        <v>51</v>
      </c>
      <c r="E134" s="44"/>
      <c r="F134" s="42">
        <v>20.0</v>
      </c>
      <c r="G134" s="47"/>
      <c r="H134" s="48">
        <v>3500.0</v>
      </c>
      <c r="I134" s="47"/>
    </row>
    <row r="135">
      <c r="A135" s="49"/>
      <c r="B135" s="45" t="s">
        <v>131</v>
      </c>
      <c r="C135" s="49"/>
      <c r="D135" s="66" t="s">
        <v>51</v>
      </c>
      <c r="E135" s="49"/>
      <c r="F135" s="51">
        <v>2.0</v>
      </c>
      <c r="G135" s="52"/>
      <c r="H135" s="48">
        <v>400.0</v>
      </c>
      <c r="I135" s="52"/>
    </row>
    <row r="136">
      <c r="A136" s="44"/>
      <c r="B136" s="45" t="s">
        <v>132</v>
      </c>
      <c r="C136" s="44"/>
      <c r="D136" s="66" t="s">
        <v>51</v>
      </c>
      <c r="E136" s="44"/>
      <c r="F136" s="42">
        <v>7.0</v>
      </c>
      <c r="G136" s="47"/>
      <c r="H136" s="48">
        <v>500.0</v>
      </c>
      <c r="I136" s="47"/>
    </row>
    <row r="137">
      <c r="A137" s="49"/>
      <c r="B137" s="45" t="s">
        <v>133</v>
      </c>
      <c r="C137" s="49"/>
      <c r="D137" s="66" t="s">
        <v>51</v>
      </c>
      <c r="E137" s="49"/>
      <c r="F137" s="42">
        <v>14.0</v>
      </c>
      <c r="G137" s="52"/>
      <c r="H137" s="48">
        <v>1000.0</v>
      </c>
      <c r="I137" s="52"/>
    </row>
    <row r="138">
      <c r="A138" s="44"/>
      <c r="B138" s="45" t="s">
        <v>134</v>
      </c>
      <c r="C138" s="44"/>
      <c r="D138" s="66" t="s">
        <v>51</v>
      </c>
      <c r="E138" s="44"/>
      <c r="F138" s="42">
        <v>45.0</v>
      </c>
      <c r="G138" s="47"/>
      <c r="H138" s="48">
        <v>2300.0</v>
      </c>
      <c r="I138" s="47"/>
    </row>
    <row r="139">
      <c r="A139" s="49"/>
      <c r="B139" s="45" t="s">
        <v>135</v>
      </c>
      <c r="C139" s="49"/>
      <c r="D139" s="66" t="s">
        <v>51</v>
      </c>
      <c r="E139" s="49"/>
      <c r="F139" s="51">
        <v>2.0</v>
      </c>
      <c r="G139" s="52"/>
      <c r="H139" s="53" t="s">
        <v>54</v>
      </c>
      <c r="I139" s="52"/>
    </row>
    <row r="140">
      <c r="A140" s="44"/>
      <c r="B140" s="45" t="s">
        <v>136</v>
      </c>
      <c r="C140" s="44"/>
      <c r="D140" s="66" t="s">
        <v>51</v>
      </c>
      <c r="E140" s="44"/>
      <c r="F140" s="42">
        <v>6.0</v>
      </c>
      <c r="G140" s="55"/>
      <c r="H140" s="48">
        <v>900.0</v>
      </c>
      <c r="I140" s="55"/>
    </row>
    <row r="141">
      <c r="A141" s="49"/>
      <c r="B141" s="45" t="s">
        <v>137</v>
      </c>
      <c r="C141" s="49"/>
      <c r="D141" s="66" t="s">
        <v>51</v>
      </c>
      <c r="E141" s="49"/>
      <c r="F141" s="42">
        <v>7.0</v>
      </c>
      <c r="G141" s="52"/>
      <c r="H141" s="48">
        <v>400.0</v>
      </c>
      <c r="I141" s="52"/>
    </row>
    <row r="142">
      <c r="A142" s="44"/>
      <c r="B142" s="45" t="s">
        <v>138</v>
      </c>
      <c r="C142" s="44"/>
      <c r="D142" s="66" t="s">
        <v>51</v>
      </c>
      <c r="E142" s="44"/>
      <c r="F142" s="42">
        <v>6.0</v>
      </c>
      <c r="G142" s="47"/>
      <c r="H142" s="53" t="s">
        <v>54</v>
      </c>
      <c r="I142" s="47"/>
    </row>
    <row r="143">
      <c r="A143" s="49"/>
      <c r="B143" s="45" t="s">
        <v>139</v>
      </c>
      <c r="C143" s="49"/>
      <c r="D143" s="66" t="s">
        <v>51</v>
      </c>
      <c r="E143" s="49"/>
      <c r="F143" s="42">
        <v>6.0</v>
      </c>
      <c r="G143" s="52"/>
      <c r="H143" s="48">
        <v>600.0</v>
      </c>
      <c r="I143" s="52"/>
    </row>
    <row r="144">
      <c r="A144" s="44"/>
      <c r="B144" s="45" t="s">
        <v>140</v>
      </c>
      <c r="C144" s="44"/>
      <c r="D144" s="66" t="s">
        <v>51</v>
      </c>
      <c r="E144" s="44"/>
      <c r="F144" s="51">
        <v>2.0</v>
      </c>
      <c r="G144" s="47"/>
      <c r="H144" s="53" t="s">
        <v>54</v>
      </c>
      <c r="I144" s="47"/>
    </row>
    <row r="145">
      <c r="A145" s="49"/>
      <c r="B145" s="45" t="s">
        <v>141</v>
      </c>
      <c r="C145" s="49"/>
      <c r="D145" s="66" t="s">
        <v>51</v>
      </c>
      <c r="E145" s="49"/>
      <c r="F145" s="42">
        <v>22.0</v>
      </c>
      <c r="G145" s="52"/>
      <c r="H145" s="53">
        <v>3400.0</v>
      </c>
      <c r="I145" s="52"/>
    </row>
    <row r="146">
      <c r="A146" s="44"/>
      <c r="B146" s="45" t="s">
        <v>142</v>
      </c>
      <c r="C146" s="44"/>
      <c r="D146" s="66" t="s">
        <v>51</v>
      </c>
      <c r="E146" s="44"/>
      <c r="F146" s="42">
        <v>2.0</v>
      </c>
      <c r="G146" s="47"/>
      <c r="H146" s="48">
        <v>400.0</v>
      </c>
      <c r="I146" s="47"/>
    </row>
    <row r="147">
      <c r="A147" s="49"/>
      <c r="B147" s="45" t="s">
        <v>143</v>
      </c>
      <c r="C147" s="49"/>
      <c r="D147" s="66" t="s">
        <v>51</v>
      </c>
      <c r="E147" s="49"/>
      <c r="F147" s="51">
        <v>2.0</v>
      </c>
      <c r="G147" s="52"/>
      <c r="H147" s="48">
        <v>300.0</v>
      </c>
      <c r="I147" s="52"/>
    </row>
    <row r="148">
      <c r="A148" s="44"/>
      <c r="B148" s="45" t="s">
        <v>144</v>
      </c>
      <c r="C148" s="44"/>
      <c r="D148" s="66" t="s">
        <v>51</v>
      </c>
      <c r="E148" s="44"/>
      <c r="F148" s="42">
        <v>7.0</v>
      </c>
      <c r="G148" s="47"/>
      <c r="H148" s="53">
        <v>600.0</v>
      </c>
      <c r="I148" s="47"/>
    </row>
    <row r="149">
      <c r="A149" s="49"/>
      <c r="B149" s="45" t="s">
        <v>145</v>
      </c>
      <c r="C149" s="49"/>
      <c r="D149" s="66" t="s">
        <v>51</v>
      </c>
      <c r="E149" s="49"/>
      <c r="F149" s="42">
        <v>18.0</v>
      </c>
      <c r="G149" s="52"/>
      <c r="H149" s="48">
        <v>737.0</v>
      </c>
      <c r="I149" s="52"/>
    </row>
    <row r="150">
      <c r="A150" s="44"/>
      <c r="B150" s="45" t="s">
        <v>146</v>
      </c>
      <c r="C150" s="44"/>
      <c r="D150" s="66" t="s">
        <v>51</v>
      </c>
      <c r="E150" s="44"/>
      <c r="F150" s="42">
        <v>15.0</v>
      </c>
      <c r="G150" s="55"/>
      <c r="H150" s="48">
        <v>500.0</v>
      </c>
      <c r="I150" s="55"/>
    </row>
    <row r="151">
      <c r="A151" s="49"/>
      <c r="B151" s="50" t="s">
        <v>147</v>
      </c>
      <c r="C151" s="49"/>
      <c r="D151" s="66" t="s">
        <v>51</v>
      </c>
      <c r="E151" s="49"/>
      <c r="F151" s="51">
        <v>12.0</v>
      </c>
      <c r="G151" s="68"/>
      <c r="H151" s="53">
        <v>260.0</v>
      </c>
      <c r="I151" s="68"/>
    </row>
    <row r="152">
      <c r="A152" s="49"/>
      <c r="B152" s="45" t="s">
        <v>148</v>
      </c>
      <c r="C152" s="49"/>
      <c r="D152" s="66" t="s">
        <v>51</v>
      </c>
      <c r="E152" s="49"/>
      <c r="F152" s="42">
        <v>2.0</v>
      </c>
      <c r="G152" s="52"/>
      <c r="H152" s="48">
        <v>500.0</v>
      </c>
      <c r="I152" s="52"/>
    </row>
    <row r="153">
      <c r="A153" s="44"/>
      <c r="B153" s="45" t="s">
        <v>149</v>
      </c>
      <c r="C153" s="44"/>
      <c r="D153" s="66" t="s">
        <v>51</v>
      </c>
      <c r="E153" s="44"/>
      <c r="F153" s="42">
        <v>37.0</v>
      </c>
      <c r="G153" s="47"/>
      <c r="H153" s="48">
        <v>4500.0</v>
      </c>
      <c r="I153" s="47"/>
    </row>
    <row r="154">
      <c r="A154" s="49"/>
      <c r="B154" s="45" t="s">
        <v>150</v>
      </c>
      <c r="C154" s="49"/>
      <c r="D154" s="66" t="s">
        <v>51</v>
      </c>
      <c r="E154" s="49"/>
      <c r="F154" s="42">
        <v>3.0</v>
      </c>
      <c r="G154" s="52"/>
      <c r="H154" s="48">
        <v>600.0</v>
      </c>
      <c r="I154" s="52"/>
    </row>
    <row r="155">
      <c r="A155" s="44"/>
      <c r="B155" s="45" t="s">
        <v>151</v>
      </c>
      <c r="C155" s="44"/>
      <c r="D155" s="66" t="s">
        <v>51</v>
      </c>
      <c r="E155" s="44"/>
      <c r="F155" s="51">
        <v>2.0</v>
      </c>
      <c r="G155" s="47"/>
      <c r="H155" s="48">
        <v>400.0</v>
      </c>
      <c r="I155" s="47"/>
    </row>
    <row r="156">
      <c r="A156" s="49"/>
      <c r="B156" s="45" t="s">
        <v>152</v>
      </c>
      <c r="C156" s="49"/>
      <c r="D156" s="66" t="s">
        <v>51</v>
      </c>
      <c r="E156" s="49"/>
      <c r="F156" s="51">
        <v>2.0</v>
      </c>
      <c r="G156" s="52"/>
      <c r="H156" s="48">
        <v>400.0</v>
      </c>
      <c r="I156" s="52"/>
    </row>
    <row r="157">
      <c r="A157" s="44"/>
      <c r="B157" s="45" t="s">
        <v>153</v>
      </c>
      <c r="C157" s="44"/>
      <c r="D157" s="66" t="s">
        <v>51</v>
      </c>
      <c r="E157" s="44"/>
      <c r="F157" s="42">
        <v>8.0</v>
      </c>
      <c r="G157" s="47"/>
      <c r="H157" s="48">
        <v>500.0</v>
      </c>
      <c r="I157" s="47"/>
    </row>
    <row r="158">
      <c r="A158" s="49"/>
      <c r="B158" s="45" t="s">
        <v>154</v>
      </c>
      <c r="C158" s="49"/>
      <c r="D158" s="66" t="s">
        <v>51</v>
      </c>
      <c r="E158" s="49"/>
      <c r="F158" s="51">
        <v>2.0</v>
      </c>
      <c r="G158" s="52"/>
      <c r="H158" s="48">
        <v>300.0</v>
      </c>
      <c r="I158" s="52"/>
    </row>
    <row r="159">
      <c r="A159" s="44"/>
      <c r="B159" s="45" t="s">
        <v>155</v>
      </c>
      <c r="C159" s="44"/>
      <c r="D159" s="66" t="s">
        <v>51</v>
      </c>
      <c r="E159" s="44"/>
      <c r="F159" s="42">
        <v>9.0</v>
      </c>
      <c r="G159" s="47"/>
      <c r="H159" s="48">
        <v>1900.0</v>
      </c>
      <c r="I159" s="47"/>
    </row>
    <row r="160">
      <c r="A160" s="49"/>
      <c r="B160" s="45" t="s">
        <v>156</v>
      </c>
      <c r="C160" s="49"/>
      <c r="D160" s="66" t="s">
        <v>51</v>
      </c>
      <c r="E160" s="49"/>
      <c r="F160" s="54">
        <v>18.0</v>
      </c>
      <c r="G160" s="52"/>
      <c r="H160" s="48">
        <v>1100.0</v>
      </c>
      <c r="I160" s="52"/>
    </row>
    <row r="161">
      <c r="A161" s="44"/>
      <c r="B161" s="45" t="s">
        <v>157</v>
      </c>
      <c r="C161" s="44"/>
      <c r="D161" s="66" t="s">
        <v>51</v>
      </c>
      <c r="E161" s="44"/>
      <c r="F161" s="42">
        <v>8.0</v>
      </c>
      <c r="G161" s="55"/>
      <c r="H161" s="48">
        <v>1100.0</v>
      </c>
      <c r="I161" s="55"/>
    </row>
    <row r="162">
      <c r="A162" s="49"/>
      <c r="B162" s="45" t="s">
        <v>158</v>
      </c>
      <c r="C162" s="49"/>
      <c r="D162" s="66" t="s">
        <v>51</v>
      </c>
      <c r="E162" s="49"/>
      <c r="F162" s="42">
        <v>3.0</v>
      </c>
      <c r="G162" s="52"/>
      <c r="H162" s="48">
        <v>500.0</v>
      </c>
      <c r="I162" s="52"/>
    </row>
    <row r="163">
      <c r="A163" s="44"/>
      <c r="B163" s="45" t="s">
        <v>159</v>
      </c>
      <c r="C163" s="44"/>
      <c r="D163" s="66" t="s">
        <v>51</v>
      </c>
      <c r="E163" s="44"/>
      <c r="F163" s="42">
        <v>27.0</v>
      </c>
      <c r="G163" s="47"/>
      <c r="H163" s="48">
        <v>77000.0</v>
      </c>
      <c r="I163" s="47"/>
    </row>
    <row r="164">
      <c r="A164" s="49"/>
      <c r="B164" s="45" t="s">
        <v>160</v>
      </c>
      <c r="C164" s="49"/>
      <c r="D164" s="66" t="s">
        <v>51</v>
      </c>
      <c r="E164" s="49"/>
      <c r="F164" s="42">
        <v>26.0</v>
      </c>
      <c r="G164" s="52"/>
      <c r="H164" s="48">
        <v>350.0</v>
      </c>
      <c r="I164" s="52"/>
    </row>
    <row r="165">
      <c r="A165" s="44"/>
      <c r="B165" s="45" t="s">
        <v>161</v>
      </c>
      <c r="C165" s="44"/>
      <c r="D165" s="66" t="s">
        <v>51</v>
      </c>
      <c r="E165" s="44"/>
      <c r="F165" s="51">
        <v>2.0</v>
      </c>
      <c r="G165" s="47"/>
      <c r="H165" s="48">
        <v>300.0</v>
      </c>
      <c r="I165" s="47"/>
    </row>
    <row r="166">
      <c r="A166" s="49"/>
      <c r="B166" s="45" t="s">
        <v>162</v>
      </c>
      <c r="C166" s="49"/>
      <c r="D166" s="66" t="s">
        <v>51</v>
      </c>
      <c r="E166" s="49"/>
      <c r="F166" s="51">
        <v>2.0</v>
      </c>
      <c r="G166" s="52"/>
      <c r="H166" s="48">
        <v>400.0</v>
      </c>
      <c r="I166" s="52"/>
    </row>
    <row r="167">
      <c r="A167" s="44"/>
      <c r="B167" s="45" t="s">
        <v>163</v>
      </c>
      <c r="C167" s="44"/>
      <c r="D167" s="66" t="s">
        <v>51</v>
      </c>
      <c r="E167" s="44"/>
      <c r="F167" s="51">
        <v>2.0</v>
      </c>
      <c r="G167" s="47"/>
      <c r="H167" s="48">
        <v>400.0</v>
      </c>
      <c r="I167" s="47"/>
    </row>
    <row r="168">
      <c r="A168" s="49"/>
      <c r="B168" s="45" t="s">
        <v>164</v>
      </c>
      <c r="C168" s="49"/>
      <c r="D168" s="66" t="s">
        <v>51</v>
      </c>
      <c r="E168" s="49"/>
      <c r="F168" s="42">
        <v>2.0</v>
      </c>
      <c r="G168" s="52"/>
      <c r="H168" s="48">
        <v>400.0</v>
      </c>
      <c r="I168" s="52"/>
    </row>
    <row r="169">
      <c r="A169" s="44"/>
      <c r="B169" s="45" t="s">
        <v>165</v>
      </c>
      <c r="C169" s="44"/>
      <c r="D169" s="66" t="s">
        <v>51</v>
      </c>
      <c r="E169" s="44"/>
      <c r="F169" s="51">
        <v>2.0</v>
      </c>
      <c r="G169" s="47"/>
      <c r="H169" s="48">
        <v>400.0</v>
      </c>
      <c r="I169" s="47"/>
    </row>
    <row r="170">
      <c r="A170" s="49"/>
      <c r="B170" s="45" t="s">
        <v>166</v>
      </c>
      <c r="C170" s="49"/>
      <c r="D170" s="66" t="s">
        <v>51</v>
      </c>
      <c r="E170" s="49"/>
      <c r="F170" s="42">
        <v>7.0</v>
      </c>
      <c r="G170" s="52"/>
      <c r="H170" s="48">
        <v>500.0</v>
      </c>
      <c r="I170" s="52"/>
    </row>
    <row r="171">
      <c r="A171" s="44"/>
      <c r="B171" s="45" t="s">
        <v>167</v>
      </c>
      <c r="C171" s="44"/>
      <c r="D171" s="66" t="s">
        <v>51</v>
      </c>
      <c r="E171" s="44"/>
      <c r="F171" s="42">
        <v>15.0</v>
      </c>
      <c r="G171" s="55"/>
      <c r="H171" s="48">
        <v>400.0</v>
      </c>
      <c r="I171" s="55"/>
    </row>
    <row r="172">
      <c r="A172" s="49"/>
      <c r="B172" s="45" t="s">
        <v>168</v>
      </c>
      <c r="C172" s="49"/>
      <c r="D172" s="66" t="s">
        <v>51</v>
      </c>
      <c r="E172" s="49"/>
      <c r="F172" s="42">
        <v>13.0</v>
      </c>
      <c r="G172" s="52"/>
      <c r="H172" s="48">
        <v>500.0</v>
      </c>
      <c r="I172" s="52"/>
    </row>
    <row r="173">
      <c r="A173" s="44"/>
      <c r="B173" s="45" t="s">
        <v>169</v>
      </c>
      <c r="C173" s="44"/>
      <c r="D173" s="66" t="s">
        <v>51</v>
      </c>
      <c r="E173" s="44"/>
      <c r="F173" s="42">
        <v>2.0</v>
      </c>
      <c r="G173" s="47"/>
      <c r="H173" s="48">
        <v>400.0</v>
      </c>
      <c r="I173" s="47"/>
    </row>
    <row r="174">
      <c r="A174" s="49"/>
      <c r="B174" s="45" t="s">
        <v>170</v>
      </c>
      <c r="C174" s="49"/>
      <c r="D174" s="66" t="s">
        <v>51</v>
      </c>
      <c r="E174" s="49"/>
      <c r="F174" s="51">
        <v>2.0</v>
      </c>
      <c r="G174" s="52"/>
      <c r="H174" s="53">
        <v>400.0</v>
      </c>
      <c r="I174" s="52"/>
    </row>
    <row r="175">
      <c r="A175" s="44"/>
      <c r="B175" s="45" t="s">
        <v>171</v>
      </c>
      <c r="C175" s="44"/>
      <c r="D175" s="66" t="s">
        <v>51</v>
      </c>
      <c r="E175" s="44"/>
      <c r="F175" s="42">
        <v>5.0</v>
      </c>
      <c r="G175" s="47"/>
      <c r="H175" s="48">
        <v>480.0</v>
      </c>
      <c r="I175" s="47"/>
    </row>
    <row r="176">
      <c r="A176" s="49"/>
      <c r="B176" s="45" t="s">
        <v>172</v>
      </c>
      <c r="C176" s="49"/>
      <c r="D176" s="66" t="s">
        <v>51</v>
      </c>
      <c r="E176" s="49"/>
      <c r="F176" s="42">
        <v>2.0</v>
      </c>
      <c r="G176" s="52"/>
      <c r="H176" s="48">
        <v>300.0</v>
      </c>
      <c r="I176" s="52"/>
    </row>
    <row r="177">
      <c r="A177" s="44"/>
      <c r="B177" s="45" t="s">
        <v>173</v>
      </c>
      <c r="C177" s="44"/>
      <c r="D177" s="66" t="s">
        <v>51</v>
      </c>
      <c r="E177" s="44"/>
      <c r="F177" s="51">
        <v>2.0</v>
      </c>
      <c r="G177" s="47"/>
      <c r="H177" s="48">
        <v>400.0</v>
      </c>
      <c r="I177" s="47"/>
    </row>
    <row r="178">
      <c r="A178" s="49"/>
      <c r="B178" s="45" t="s">
        <v>174</v>
      </c>
      <c r="C178" s="49"/>
      <c r="D178" s="66" t="s">
        <v>51</v>
      </c>
      <c r="E178" s="49"/>
      <c r="F178" s="42">
        <v>3.0</v>
      </c>
      <c r="G178" s="52"/>
      <c r="H178" s="48">
        <v>400.0</v>
      </c>
      <c r="I178" s="52"/>
    </row>
    <row r="179">
      <c r="A179" s="44"/>
      <c r="B179" s="45" t="s">
        <v>175</v>
      </c>
      <c r="C179" s="44"/>
      <c r="D179" s="66" t="s">
        <v>51</v>
      </c>
      <c r="E179" s="44"/>
      <c r="F179" s="54">
        <v>27.0</v>
      </c>
      <c r="G179" s="47"/>
      <c r="H179" s="48">
        <v>1175.0</v>
      </c>
      <c r="I179" s="47"/>
    </row>
    <row r="180">
      <c r="A180" s="49"/>
      <c r="B180" s="45" t="s">
        <v>176</v>
      </c>
      <c r="C180" s="49"/>
      <c r="D180" s="66" t="s">
        <v>51</v>
      </c>
      <c r="E180" s="49"/>
      <c r="F180" s="42">
        <v>2.0</v>
      </c>
      <c r="G180" s="52"/>
      <c r="H180" s="48">
        <v>400.0</v>
      </c>
      <c r="I180" s="52"/>
    </row>
    <row r="181">
      <c r="A181" s="44"/>
      <c r="B181" s="45" t="s">
        <v>177</v>
      </c>
      <c r="C181" s="44"/>
      <c r="D181" s="66" t="s">
        <v>51</v>
      </c>
      <c r="E181" s="44"/>
      <c r="F181" s="42">
        <v>2.0</v>
      </c>
      <c r="G181" s="55"/>
      <c r="H181" s="53">
        <v>400.0</v>
      </c>
      <c r="I181" s="55"/>
    </row>
    <row r="182">
      <c r="A182" s="49"/>
      <c r="B182" s="45" t="s">
        <v>178</v>
      </c>
      <c r="C182" s="49"/>
      <c r="D182" s="66" t="s">
        <v>51</v>
      </c>
      <c r="E182" s="49"/>
      <c r="F182" s="42">
        <v>86.0</v>
      </c>
      <c r="G182" s="52"/>
      <c r="H182" s="48">
        <v>10000.0</v>
      </c>
      <c r="I182" s="52"/>
    </row>
    <row r="183">
      <c r="A183" s="44"/>
      <c r="B183" s="45" t="s">
        <v>179</v>
      </c>
      <c r="C183" s="44"/>
      <c r="D183" s="66" t="s">
        <v>51</v>
      </c>
      <c r="E183" s="44"/>
      <c r="F183" s="42">
        <v>13.0</v>
      </c>
      <c r="G183" s="47"/>
      <c r="H183" s="48">
        <v>2000.0</v>
      </c>
      <c r="I183" s="47"/>
    </row>
    <row r="184">
      <c r="A184" s="49"/>
      <c r="B184" s="45" t="s">
        <v>180</v>
      </c>
      <c r="C184" s="49"/>
      <c r="D184" s="66" t="s">
        <v>51</v>
      </c>
      <c r="E184" s="49"/>
      <c r="F184" s="42">
        <v>7.0</v>
      </c>
      <c r="G184" s="52"/>
      <c r="H184" s="48">
        <v>800.0</v>
      </c>
      <c r="I184" s="52"/>
    </row>
    <row r="185">
      <c r="A185" s="44"/>
      <c r="B185" s="45" t="s">
        <v>181</v>
      </c>
      <c r="C185" s="44"/>
      <c r="D185" s="66" t="s">
        <v>51</v>
      </c>
      <c r="E185" s="44"/>
      <c r="F185" s="51">
        <v>2.0</v>
      </c>
      <c r="G185" s="47"/>
      <c r="H185" s="48">
        <v>400.0</v>
      </c>
      <c r="I185" s="47"/>
    </row>
    <row r="186">
      <c r="A186" s="49"/>
      <c r="B186" s="45" t="s">
        <v>182</v>
      </c>
      <c r="C186" s="49"/>
      <c r="D186" s="66" t="s">
        <v>51</v>
      </c>
      <c r="E186" s="49"/>
      <c r="F186" s="42">
        <v>12.0</v>
      </c>
      <c r="G186" s="52"/>
      <c r="H186" s="48">
        <v>950.0</v>
      </c>
      <c r="I186" s="52"/>
    </row>
    <row r="187">
      <c r="A187" s="44"/>
      <c r="B187" s="45" t="s">
        <v>183</v>
      </c>
      <c r="C187" s="44"/>
      <c r="D187" s="66" t="s">
        <v>51</v>
      </c>
      <c r="E187" s="44"/>
      <c r="F187" s="42">
        <v>3.0</v>
      </c>
      <c r="G187" s="47"/>
      <c r="H187" s="48">
        <v>250.0</v>
      </c>
      <c r="I187" s="47"/>
    </row>
    <row r="188">
      <c r="A188" s="49"/>
      <c r="B188" s="45" t="s">
        <v>184</v>
      </c>
      <c r="C188" s="49"/>
      <c r="D188" s="66" t="s">
        <v>51</v>
      </c>
      <c r="E188" s="49"/>
      <c r="F188" s="42">
        <v>5.0</v>
      </c>
      <c r="G188" s="52"/>
      <c r="H188" s="48">
        <v>1000.0</v>
      </c>
      <c r="I188" s="52"/>
    </row>
    <row r="189">
      <c r="A189" s="44"/>
      <c r="B189" s="45" t="s">
        <v>185</v>
      </c>
      <c r="C189" s="44"/>
      <c r="D189" s="66" t="s">
        <v>51</v>
      </c>
      <c r="E189" s="44"/>
      <c r="F189" s="42">
        <v>2.0</v>
      </c>
      <c r="G189" s="47"/>
      <c r="H189" s="48">
        <v>400.0</v>
      </c>
      <c r="I189" s="47"/>
    </row>
    <row r="190">
      <c r="A190" s="49"/>
      <c r="B190" s="45" t="s">
        <v>186</v>
      </c>
      <c r="C190" s="49"/>
      <c r="D190" s="66" t="s">
        <v>51</v>
      </c>
      <c r="E190" s="49"/>
      <c r="F190" s="51">
        <v>2.0</v>
      </c>
      <c r="G190" s="52"/>
      <c r="H190" s="48">
        <v>400.0</v>
      </c>
      <c r="I190" s="52"/>
    </row>
    <row r="191">
      <c r="A191" s="44"/>
      <c r="B191" s="45" t="s">
        <v>187</v>
      </c>
      <c r="C191" s="44"/>
      <c r="D191" s="66" t="s">
        <v>51</v>
      </c>
      <c r="E191" s="44"/>
      <c r="F191" s="42">
        <v>11.0</v>
      </c>
      <c r="G191" s="55"/>
      <c r="H191" s="53">
        <v>500.0</v>
      </c>
      <c r="I191" s="55"/>
    </row>
    <row r="192">
      <c r="A192" s="49"/>
      <c r="B192" s="45" t="s">
        <v>188</v>
      </c>
      <c r="C192" s="49"/>
      <c r="D192" s="66" t="s">
        <v>51</v>
      </c>
      <c r="E192" s="49"/>
      <c r="F192" s="42">
        <v>2.0</v>
      </c>
      <c r="G192" s="52"/>
      <c r="H192" s="48">
        <v>400.0</v>
      </c>
      <c r="I192" s="52"/>
    </row>
    <row r="193">
      <c r="A193" s="44"/>
      <c r="B193" s="45" t="s">
        <v>189</v>
      </c>
      <c r="C193" s="44"/>
      <c r="D193" s="66" t="s">
        <v>51</v>
      </c>
      <c r="E193" s="44"/>
      <c r="F193" s="42">
        <v>26.0</v>
      </c>
      <c r="G193" s="47"/>
      <c r="H193" s="48">
        <v>2500.0</v>
      </c>
      <c r="I193" s="47"/>
    </row>
    <row r="194">
      <c r="A194" s="49"/>
      <c r="B194" s="45" t="s">
        <v>190</v>
      </c>
      <c r="C194" s="49"/>
      <c r="D194" s="66" t="s">
        <v>51</v>
      </c>
      <c r="E194" s="49"/>
      <c r="F194" s="42">
        <v>5.0</v>
      </c>
      <c r="G194" s="52"/>
      <c r="H194" s="48">
        <v>163.0</v>
      </c>
      <c r="I194" s="52"/>
    </row>
    <row r="195">
      <c r="A195" s="44"/>
      <c r="B195" s="45" t="s">
        <v>191</v>
      </c>
      <c r="C195" s="44"/>
      <c r="D195" s="66" t="s">
        <v>51</v>
      </c>
      <c r="E195" s="44"/>
      <c r="F195" s="51">
        <v>2.0</v>
      </c>
      <c r="G195" s="47"/>
      <c r="H195" s="48">
        <v>400.0</v>
      </c>
      <c r="I195" s="47"/>
    </row>
    <row r="196">
      <c r="A196" s="49"/>
      <c r="B196" s="45" t="s">
        <v>192</v>
      </c>
      <c r="C196" s="49"/>
      <c r="D196" s="66" t="s">
        <v>51</v>
      </c>
      <c r="E196" s="49"/>
      <c r="F196" s="51">
        <v>2.0</v>
      </c>
      <c r="G196" s="52"/>
      <c r="H196" s="48">
        <v>400.0</v>
      </c>
      <c r="I196" s="52"/>
    </row>
    <row r="197">
      <c r="A197" s="44"/>
      <c r="B197" s="45" t="s">
        <v>193</v>
      </c>
      <c r="C197" s="44"/>
      <c r="D197" s="66" t="s">
        <v>51</v>
      </c>
      <c r="E197" s="44"/>
      <c r="F197" s="42">
        <v>15.0</v>
      </c>
      <c r="G197" s="47"/>
      <c r="H197" s="48">
        <v>6000.0</v>
      </c>
      <c r="I197" s="47"/>
    </row>
    <row r="198">
      <c r="A198" s="49"/>
      <c r="B198" s="50" t="s">
        <v>194</v>
      </c>
      <c r="C198" s="49"/>
      <c r="D198" s="66" t="s">
        <v>51</v>
      </c>
      <c r="E198" s="49"/>
      <c r="F198" s="51">
        <v>5.0</v>
      </c>
      <c r="G198" s="52"/>
      <c r="H198" s="53">
        <v>700.0</v>
      </c>
      <c r="I198" s="52"/>
    </row>
    <row r="199">
      <c r="A199" s="49"/>
      <c r="B199" s="45" t="s">
        <v>195</v>
      </c>
      <c r="C199" s="49"/>
      <c r="D199" s="66" t="s">
        <v>51</v>
      </c>
      <c r="E199" s="49"/>
      <c r="F199" s="51">
        <v>2.0</v>
      </c>
      <c r="G199" s="52"/>
      <c r="H199" s="48">
        <v>400.0</v>
      </c>
      <c r="I199" s="52"/>
    </row>
    <row r="200">
      <c r="A200" s="44"/>
      <c r="B200" s="45" t="s">
        <v>196</v>
      </c>
      <c r="C200" s="44"/>
      <c r="D200" s="66" t="s">
        <v>51</v>
      </c>
      <c r="E200" s="44"/>
      <c r="F200" s="42">
        <v>3.0</v>
      </c>
      <c r="G200" s="47"/>
      <c r="H200" s="48">
        <v>500.0</v>
      </c>
      <c r="I200" s="47"/>
    </row>
    <row r="201">
      <c r="A201" s="49"/>
      <c r="B201" s="45" t="s">
        <v>197</v>
      </c>
      <c r="C201" s="49"/>
      <c r="D201" s="66" t="s">
        <v>51</v>
      </c>
      <c r="E201" s="49"/>
      <c r="F201" s="42">
        <v>18.0</v>
      </c>
      <c r="G201" s="52"/>
      <c r="H201" s="48">
        <v>1700.0</v>
      </c>
      <c r="I201" s="52"/>
    </row>
    <row r="202">
      <c r="A202" s="44"/>
      <c r="B202" s="45" t="s">
        <v>198</v>
      </c>
      <c r="C202" s="44"/>
      <c r="D202" s="66" t="s">
        <v>51</v>
      </c>
      <c r="E202" s="44"/>
      <c r="F202" s="42">
        <v>20.0</v>
      </c>
      <c r="G202" s="55"/>
      <c r="H202" s="48">
        <v>4000.0</v>
      </c>
      <c r="I202" s="55"/>
    </row>
    <row r="203">
      <c r="A203" s="49"/>
      <c r="B203" s="45" t="s">
        <v>199</v>
      </c>
      <c r="C203" s="49"/>
      <c r="D203" s="66" t="s">
        <v>51</v>
      </c>
      <c r="E203" s="49"/>
      <c r="F203" s="54">
        <v>21.0</v>
      </c>
      <c r="G203" s="52"/>
      <c r="H203" s="48">
        <v>2000.0</v>
      </c>
      <c r="I203" s="52"/>
    </row>
    <row r="204">
      <c r="A204" s="44"/>
      <c r="B204" s="45" t="s">
        <v>200</v>
      </c>
      <c r="C204" s="44"/>
      <c r="D204" s="66" t="s">
        <v>51</v>
      </c>
      <c r="E204" s="44"/>
      <c r="F204" s="42">
        <v>5.0</v>
      </c>
      <c r="G204" s="47"/>
      <c r="H204" s="48">
        <v>500.0</v>
      </c>
      <c r="I204" s="47"/>
    </row>
    <row r="205">
      <c r="A205" s="49"/>
      <c r="B205" s="45" t="s">
        <v>201</v>
      </c>
      <c r="C205" s="49"/>
      <c r="D205" s="66" t="s">
        <v>51</v>
      </c>
      <c r="E205" s="49"/>
      <c r="F205" s="51">
        <v>2.0</v>
      </c>
      <c r="G205" s="52"/>
      <c r="H205" s="48">
        <v>400.0</v>
      </c>
      <c r="I205" s="52"/>
    </row>
    <row r="206">
      <c r="A206" s="44"/>
      <c r="B206" s="45" t="s">
        <v>202</v>
      </c>
      <c r="C206" s="44"/>
      <c r="D206" s="66" t="s">
        <v>51</v>
      </c>
      <c r="E206" s="44"/>
      <c r="F206" s="42">
        <v>18.0</v>
      </c>
      <c r="G206" s="47"/>
      <c r="H206" s="48">
        <v>1200.0</v>
      </c>
      <c r="I206" s="47"/>
    </row>
    <row r="207">
      <c r="A207" s="49"/>
      <c r="B207" s="45" t="s">
        <v>203</v>
      </c>
      <c r="C207" s="49"/>
      <c r="D207" s="66" t="s">
        <v>51</v>
      </c>
      <c r="E207" s="49"/>
      <c r="F207" s="42">
        <v>2.0</v>
      </c>
      <c r="G207" s="52"/>
      <c r="H207" s="48">
        <v>500.0</v>
      </c>
      <c r="I207" s="52"/>
    </row>
    <row r="208">
      <c r="A208" s="44"/>
      <c r="B208" s="45" t="s">
        <v>204</v>
      </c>
      <c r="C208" s="44"/>
      <c r="D208" s="66" t="s">
        <v>51</v>
      </c>
      <c r="E208" s="44"/>
      <c r="F208" s="42">
        <v>2.0</v>
      </c>
      <c r="G208" s="47"/>
      <c r="H208" s="48">
        <v>1000.0</v>
      </c>
      <c r="I208" s="47"/>
    </row>
    <row r="209">
      <c r="A209" s="49"/>
      <c r="B209" s="45" t="s">
        <v>205</v>
      </c>
      <c r="C209" s="49"/>
      <c r="D209" s="66" t="s">
        <v>51</v>
      </c>
      <c r="E209" s="49"/>
      <c r="F209" s="42">
        <v>2.0</v>
      </c>
      <c r="G209" s="52"/>
      <c r="H209" s="48">
        <v>500.0</v>
      </c>
      <c r="I209" s="52"/>
    </row>
    <row r="210">
      <c r="A210" s="44"/>
      <c r="B210" s="50" t="s">
        <v>206</v>
      </c>
      <c r="C210" s="44"/>
      <c r="D210" s="66" t="s">
        <v>51</v>
      </c>
      <c r="E210" s="44"/>
      <c r="F210" s="51">
        <v>16.0</v>
      </c>
      <c r="G210" s="47"/>
      <c r="H210" s="53">
        <v>220.0</v>
      </c>
      <c r="I210" s="47"/>
    </row>
    <row r="211">
      <c r="A211" s="44"/>
      <c r="B211" s="45" t="s">
        <v>207</v>
      </c>
      <c r="C211" s="44"/>
      <c r="D211" s="66" t="s">
        <v>51</v>
      </c>
      <c r="E211" s="44"/>
      <c r="F211" s="42">
        <v>5.0</v>
      </c>
      <c r="G211" s="47"/>
      <c r="H211" s="48">
        <v>1000.0</v>
      </c>
      <c r="I211" s="47"/>
    </row>
    <row r="212">
      <c r="A212" s="49"/>
      <c r="B212" s="45" t="s">
        <v>208</v>
      </c>
      <c r="C212" s="49"/>
      <c r="D212" s="66" t="s">
        <v>51</v>
      </c>
      <c r="E212" s="49"/>
      <c r="F212" s="54">
        <v>3.0</v>
      </c>
      <c r="G212" s="52"/>
      <c r="H212" s="48">
        <v>500.0</v>
      </c>
      <c r="I212" s="52"/>
    </row>
    <row r="213">
      <c r="A213" s="44"/>
      <c r="B213" s="45" t="s">
        <v>209</v>
      </c>
      <c r="C213" s="44"/>
      <c r="D213" s="66" t="s">
        <v>51</v>
      </c>
      <c r="E213" s="44"/>
      <c r="F213" s="42">
        <v>8.0</v>
      </c>
      <c r="G213" s="55"/>
      <c r="H213" s="48">
        <v>733.0</v>
      </c>
      <c r="I213" s="55"/>
    </row>
    <row r="214">
      <c r="A214" s="49"/>
      <c r="B214" s="45" t="s">
        <v>210</v>
      </c>
      <c r="C214" s="49"/>
      <c r="D214" s="66" t="s">
        <v>51</v>
      </c>
      <c r="E214" s="49"/>
      <c r="F214" s="42">
        <v>14.0</v>
      </c>
      <c r="G214" s="52"/>
      <c r="H214" s="48">
        <v>750.0</v>
      </c>
      <c r="I214" s="52"/>
    </row>
    <row r="215">
      <c r="A215" s="44"/>
      <c r="B215" s="45" t="s">
        <v>211</v>
      </c>
      <c r="C215" s="44"/>
      <c r="D215" s="66" t="s">
        <v>51</v>
      </c>
      <c r="E215" s="44"/>
      <c r="F215" s="51">
        <v>2.0</v>
      </c>
      <c r="G215" s="47"/>
      <c r="H215" s="48">
        <v>400.0</v>
      </c>
      <c r="I215" s="47"/>
    </row>
    <row r="216">
      <c r="A216" s="49"/>
      <c r="B216" s="45" t="s">
        <v>212</v>
      </c>
      <c r="C216" s="49"/>
      <c r="D216" s="66" t="s">
        <v>51</v>
      </c>
      <c r="E216" s="49"/>
      <c r="F216" s="42">
        <v>3.0</v>
      </c>
      <c r="G216" s="52"/>
      <c r="H216" s="48">
        <v>400.0</v>
      </c>
      <c r="I216" s="52"/>
    </row>
    <row r="217">
      <c r="A217" s="44"/>
      <c r="B217" s="45" t="s">
        <v>213</v>
      </c>
      <c r="C217" s="44"/>
      <c r="D217" s="66" t="s">
        <v>51</v>
      </c>
      <c r="E217" s="44"/>
      <c r="F217" s="42">
        <v>37.0</v>
      </c>
      <c r="G217" s="47"/>
      <c r="H217" s="53">
        <v>17000.0</v>
      </c>
      <c r="I217" s="47"/>
    </row>
    <row r="218">
      <c r="A218" s="49"/>
      <c r="B218" s="45" t="s">
        <v>214</v>
      </c>
      <c r="C218" s="49"/>
      <c r="D218" s="66" t="s">
        <v>51</v>
      </c>
      <c r="E218" s="49"/>
      <c r="F218" s="42">
        <v>3.0</v>
      </c>
      <c r="G218" s="52"/>
      <c r="H218" s="53">
        <v>400.0</v>
      </c>
      <c r="I218" s="52"/>
    </row>
    <row r="219">
      <c r="A219" s="44"/>
      <c r="B219" s="45" t="s">
        <v>215</v>
      </c>
      <c r="C219" s="44"/>
      <c r="D219" s="66" t="s">
        <v>51</v>
      </c>
      <c r="E219" s="44"/>
      <c r="F219" s="42">
        <v>3.0</v>
      </c>
      <c r="G219" s="47"/>
      <c r="H219" s="48">
        <v>400.0</v>
      </c>
      <c r="I219" s="47"/>
    </row>
    <row r="220">
      <c r="A220" s="49"/>
      <c r="B220" s="45" t="s">
        <v>216</v>
      </c>
      <c r="C220" s="49"/>
      <c r="D220" s="66" t="s">
        <v>51</v>
      </c>
      <c r="E220" s="49"/>
      <c r="F220" s="42">
        <v>11.0</v>
      </c>
      <c r="G220" s="52"/>
      <c r="H220" s="48">
        <v>500.0</v>
      </c>
      <c r="I220" s="52"/>
    </row>
    <row r="221">
      <c r="A221" s="44"/>
      <c r="B221" s="45" t="s">
        <v>217</v>
      </c>
      <c r="C221" s="44"/>
      <c r="D221" s="66" t="s">
        <v>51</v>
      </c>
      <c r="E221" s="44"/>
      <c r="F221" s="42">
        <v>2.0</v>
      </c>
      <c r="G221" s="47"/>
      <c r="H221" s="48">
        <v>400.0</v>
      </c>
      <c r="I221" s="47"/>
    </row>
    <row r="222">
      <c r="A222" s="49"/>
      <c r="B222" s="45" t="s">
        <v>218</v>
      </c>
      <c r="C222" s="49"/>
      <c r="D222" s="66" t="s">
        <v>51</v>
      </c>
      <c r="E222" s="49"/>
      <c r="F222" s="42">
        <v>4.0</v>
      </c>
      <c r="G222" s="52"/>
      <c r="H222" s="48">
        <v>500.0</v>
      </c>
      <c r="I222" s="52"/>
    </row>
    <row r="223">
      <c r="A223" s="44"/>
      <c r="B223" s="45" t="s">
        <v>219</v>
      </c>
      <c r="C223" s="44"/>
      <c r="D223" s="66" t="s">
        <v>51</v>
      </c>
      <c r="E223" s="44"/>
      <c r="F223" s="42">
        <v>2.0</v>
      </c>
      <c r="G223" s="55"/>
      <c r="H223" s="48">
        <v>400.0</v>
      </c>
      <c r="I223" s="55"/>
    </row>
    <row r="224">
      <c r="A224" s="49"/>
      <c r="B224" s="45" t="s">
        <v>220</v>
      </c>
      <c r="C224" s="49"/>
      <c r="D224" s="66" t="s">
        <v>51</v>
      </c>
      <c r="E224" s="49"/>
      <c r="F224" s="42">
        <v>4.0</v>
      </c>
      <c r="G224" s="52"/>
      <c r="H224" s="48">
        <v>500.0</v>
      </c>
      <c r="I224" s="52"/>
    </row>
    <row r="225">
      <c r="A225" s="44"/>
      <c r="B225" s="45" t="s">
        <v>221</v>
      </c>
      <c r="C225" s="44"/>
      <c r="D225" s="66" t="s">
        <v>51</v>
      </c>
      <c r="E225" s="44"/>
      <c r="F225" s="42">
        <v>5.0</v>
      </c>
      <c r="G225" s="47"/>
      <c r="H225" s="48">
        <v>500.0</v>
      </c>
      <c r="I225" s="47"/>
    </row>
    <row r="226">
      <c r="A226" s="49"/>
      <c r="B226" s="45" t="s">
        <v>222</v>
      </c>
      <c r="C226" s="49"/>
      <c r="D226" s="66" t="s">
        <v>51</v>
      </c>
      <c r="E226" s="49"/>
      <c r="F226" s="42">
        <v>2.0</v>
      </c>
      <c r="G226" s="52"/>
      <c r="H226" s="48">
        <v>400.0</v>
      </c>
      <c r="I226" s="52"/>
    </row>
    <row r="227">
      <c r="A227" s="44"/>
      <c r="B227" s="45" t="s">
        <v>223</v>
      </c>
      <c r="C227" s="44"/>
      <c r="D227" s="66" t="s">
        <v>51</v>
      </c>
      <c r="E227" s="44"/>
      <c r="F227" s="42">
        <v>11.0</v>
      </c>
      <c r="G227" s="47"/>
      <c r="H227" s="48">
        <v>400.0</v>
      </c>
      <c r="I227" s="47"/>
    </row>
    <row r="228">
      <c r="A228" s="49"/>
      <c r="B228" s="45" t="s">
        <v>224</v>
      </c>
      <c r="C228" s="49"/>
      <c r="D228" s="66" t="s">
        <v>51</v>
      </c>
      <c r="E228" s="49"/>
      <c r="F228" s="51">
        <v>2.0</v>
      </c>
      <c r="G228" s="52"/>
      <c r="H228" s="48">
        <v>400.0</v>
      </c>
      <c r="I228" s="52"/>
    </row>
    <row r="229">
      <c r="A229" s="44"/>
      <c r="B229" s="45" t="s">
        <v>225</v>
      </c>
      <c r="C229" s="44"/>
      <c r="D229" s="66" t="s">
        <v>51</v>
      </c>
      <c r="E229" s="44"/>
      <c r="F229" s="42">
        <v>14.0</v>
      </c>
      <c r="G229" s="47"/>
      <c r="H229" s="48">
        <v>900.0</v>
      </c>
      <c r="I229" s="47"/>
    </row>
    <row r="230">
      <c r="A230" s="49"/>
      <c r="B230" s="45" t="s">
        <v>226</v>
      </c>
      <c r="C230" s="49"/>
      <c r="D230" s="66" t="s">
        <v>51</v>
      </c>
      <c r="E230" s="49"/>
      <c r="F230" s="42">
        <v>8.0</v>
      </c>
      <c r="G230" s="52"/>
      <c r="H230" s="53">
        <v>1200.0</v>
      </c>
      <c r="I230" s="52"/>
    </row>
    <row r="231">
      <c r="A231" s="44"/>
      <c r="B231" s="45" t="s">
        <v>227</v>
      </c>
      <c r="C231" s="44"/>
      <c r="D231" s="66" t="s">
        <v>51</v>
      </c>
      <c r="E231" s="44"/>
      <c r="F231" s="54">
        <v>3.0</v>
      </c>
      <c r="G231" s="47"/>
      <c r="H231" s="48">
        <v>400.0</v>
      </c>
      <c r="I231" s="47"/>
    </row>
    <row r="232">
      <c r="A232" s="49"/>
      <c r="B232" s="45" t="s">
        <v>228</v>
      </c>
      <c r="C232" s="49"/>
      <c r="D232" s="66" t="s">
        <v>51</v>
      </c>
      <c r="E232" s="49"/>
      <c r="F232" s="42">
        <v>10.0</v>
      </c>
      <c r="G232" s="52"/>
      <c r="H232" s="48">
        <v>1000.0</v>
      </c>
      <c r="I232" s="52"/>
    </row>
    <row r="233">
      <c r="A233" s="44"/>
      <c r="B233" s="45" t="s">
        <v>229</v>
      </c>
      <c r="C233" s="44"/>
      <c r="D233" s="66" t="s">
        <v>51</v>
      </c>
      <c r="E233" s="44"/>
      <c r="F233" s="51">
        <v>2.0</v>
      </c>
      <c r="G233" s="55"/>
      <c r="H233" s="48">
        <v>400.0</v>
      </c>
      <c r="I233" s="55"/>
    </row>
    <row r="234">
      <c r="A234" s="49"/>
      <c r="B234" s="45" t="s">
        <v>230</v>
      </c>
      <c r="C234" s="49"/>
      <c r="D234" s="66" t="s">
        <v>51</v>
      </c>
      <c r="E234" s="49"/>
      <c r="F234" s="42">
        <v>5.0</v>
      </c>
      <c r="G234" s="52"/>
      <c r="H234" s="53" t="s">
        <v>54</v>
      </c>
      <c r="I234" s="52"/>
    </row>
    <row r="235">
      <c r="A235" s="44"/>
      <c r="B235" s="45" t="s">
        <v>231</v>
      </c>
      <c r="C235" s="44"/>
      <c r="D235" s="66" t="s">
        <v>51</v>
      </c>
      <c r="E235" s="44"/>
      <c r="F235" s="42">
        <v>2.0</v>
      </c>
      <c r="G235" s="47"/>
      <c r="H235" s="48">
        <v>400.0</v>
      </c>
      <c r="I235" s="47"/>
    </row>
    <row r="236">
      <c r="A236" s="49"/>
      <c r="B236" s="45" t="s">
        <v>232</v>
      </c>
      <c r="C236" s="49"/>
      <c r="D236" s="66" t="s">
        <v>51</v>
      </c>
      <c r="E236" s="49"/>
      <c r="F236" s="42">
        <v>4.0</v>
      </c>
      <c r="G236" s="52"/>
      <c r="H236" s="48">
        <v>500.0</v>
      </c>
      <c r="I236" s="52"/>
    </row>
    <row r="237">
      <c r="A237" s="44"/>
      <c r="B237" s="45" t="s">
        <v>233</v>
      </c>
      <c r="C237" s="44"/>
      <c r="D237" s="66" t="s">
        <v>51</v>
      </c>
      <c r="E237" s="44"/>
      <c r="F237" s="42">
        <v>2.0</v>
      </c>
      <c r="G237" s="47"/>
      <c r="H237" s="48">
        <v>400.0</v>
      </c>
      <c r="I237" s="47"/>
    </row>
    <row r="238">
      <c r="A238" s="49"/>
      <c r="B238" s="45" t="s">
        <v>234</v>
      </c>
      <c r="C238" s="49"/>
      <c r="D238" s="66" t="s">
        <v>51</v>
      </c>
      <c r="E238" s="49"/>
      <c r="F238" s="42">
        <v>6.0</v>
      </c>
      <c r="G238" s="52"/>
      <c r="H238" s="48">
        <v>600.0</v>
      </c>
      <c r="I238" s="52"/>
    </row>
    <row r="239">
      <c r="A239" s="44"/>
      <c r="B239" s="45" t="s">
        <v>235</v>
      </c>
      <c r="C239" s="44"/>
      <c r="D239" s="66" t="s">
        <v>51</v>
      </c>
      <c r="E239" s="44"/>
      <c r="F239" s="51">
        <v>2.0</v>
      </c>
      <c r="G239" s="47"/>
      <c r="H239" s="48">
        <v>500.0</v>
      </c>
      <c r="I239" s="47"/>
    </row>
    <row r="240">
      <c r="A240" s="49"/>
      <c r="B240" s="45" t="s">
        <v>236</v>
      </c>
      <c r="C240" s="49"/>
      <c r="D240" s="66" t="s">
        <v>51</v>
      </c>
      <c r="E240" s="49"/>
      <c r="F240" s="42">
        <v>5.0</v>
      </c>
      <c r="G240" s="52"/>
      <c r="H240" s="48">
        <v>400.0</v>
      </c>
      <c r="I240" s="52"/>
    </row>
    <row r="241">
      <c r="A241" s="44"/>
      <c r="B241" s="45" t="s">
        <v>237</v>
      </c>
      <c r="C241" s="44"/>
      <c r="D241" s="66" t="s">
        <v>51</v>
      </c>
      <c r="E241" s="44"/>
      <c r="F241" s="42">
        <v>5.0</v>
      </c>
      <c r="G241" s="47"/>
      <c r="H241" s="48">
        <v>500.0</v>
      </c>
      <c r="I241" s="47"/>
    </row>
    <row r="242">
      <c r="A242" s="49"/>
      <c r="B242" s="45" t="s">
        <v>238</v>
      </c>
      <c r="C242" s="49"/>
      <c r="D242" s="66" t="s">
        <v>51</v>
      </c>
      <c r="E242" s="49"/>
      <c r="F242" s="42">
        <v>18.0</v>
      </c>
      <c r="G242" s="52"/>
      <c r="H242" s="48">
        <v>3500.0</v>
      </c>
      <c r="I242" s="52"/>
    </row>
    <row r="243">
      <c r="A243" s="44"/>
      <c r="B243" s="45" t="s">
        <v>239</v>
      </c>
      <c r="C243" s="44"/>
      <c r="D243" s="66" t="s">
        <v>51</v>
      </c>
      <c r="E243" s="44"/>
      <c r="F243" s="42">
        <v>32.0</v>
      </c>
      <c r="G243" s="55"/>
      <c r="H243" s="53">
        <v>12400.0</v>
      </c>
      <c r="I243" s="55"/>
    </row>
    <row r="244">
      <c r="A244" s="49"/>
      <c r="B244" s="45" t="s">
        <v>240</v>
      </c>
      <c r="C244" s="49"/>
      <c r="D244" s="66" t="s">
        <v>51</v>
      </c>
      <c r="E244" s="49"/>
      <c r="F244" s="42">
        <v>3.0</v>
      </c>
      <c r="G244" s="52"/>
      <c r="H244" s="48">
        <v>500.0</v>
      </c>
      <c r="I244" s="52"/>
    </row>
    <row r="245">
      <c r="A245" s="44"/>
      <c r="B245" s="45" t="s">
        <v>241</v>
      </c>
      <c r="C245" s="44"/>
      <c r="D245" s="66" t="s">
        <v>51</v>
      </c>
      <c r="E245" s="44"/>
      <c r="F245" s="42">
        <v>5.0</v>
      </c>
      <c r="G245" s="47"/>
      <c r="H245" s="48">
        <v>500.0</v>
      </c>
      <c r="I245" s="47"/>
    </row>
    <row r="246">
      <c r="A246" s="49"/>
      <c r="B246" s="45" t="s">
        <v>242</v>
      </c>
      <c r="C246" s="49"/>
      <c r="D246" s="66" t="s">
        <v>51</v>
      </c>
      <c r="E246" s="49"/>
      <c r="F246" s="42">
        <v>2.0</v>
      </c>
      <c r="G246" s="52"/>
      <c r="H246" s="48">
        <v>400.0</v>
      </c>
      <c r="I246" s="52"/>
    </row>
    <row r="247">
      <c r="A247" s="44"/>
      <c r="B247" s="45" t="s">
        <v>243</v>
      </c>
      <c r="C247" s="44"/>
      <c r="D247" s="66" t="s">
        <v>51</v>
      </c>
      <c r="E247" s="44"/>
      <c r="F247" s="42">
        <v>17.0</v>
      </c>
      <c r="G247" s="47"/>
      <c r="H247" s="53" t="s">
        <v>54</v>
      </c>
      <c r="I247" s="47"/>
    </row>
    <row r="248">
      <c r="A248" s="49"/>
      <c r="B248" s="45" t="s">
        <v>244</v>
      </c>
      <c r="C248" s="49"/>
      <c r="D248" s="66" t="s">
        <v>51</v>
      </c>
      <c r="E248" s="49"/>
      <c r="F248" s="42">
        <v>4.0</v>
      </c>
      <c r="G248" s="52"/>
      <c r="H248" s="53">
        <v>400.0</v>
      </c>
      <c r="I248" s="52"/>
    </row>
    <row r="249">
      <c r="A249" s="44"/>
      <c r="B249" s="45" t="s">
        <v>245</v>
      </c>
      <c r="C249" s="44"/>
      <c r="D249" s="66" t="s">
        <v>51</v>
      </c>
      <c r="E249" s="44"/>
      <c r="F249" s="42">
        <v>2.0</v>
      </c>
      <c r="G249" s="47"/>
      <c r="H249" s="48">
        <v>400.0</v>
      </c>
      <c r="I249" s="47"/>
    </row>
    <row r="250">
      <c r="A250" s="49"/>
      <c r="B250" s="45" t="s">
        <v>246</v>
      </c>
      <c r="C250" s="49"/>
      <c r="D250" s="66" t="s">
        <v>51</v>
      </c>
      <c r="E250" s="49"/>
      <c r="F250" s="42">
        <v>16.0</v>
      </c>
      <c r="G250" s="52"/>
      <c r="H250" s="48">
        <v>1500.0</v>
      </c>
      <c r="I250" s="52"/>
    </row>
    <row r="251">
      <c r="A251" s="44"/>
      <c r="B251" s="45" t="s">
        <v>247</v>
      </c>
      <c r="C251" s="44"/>
      <c r="D251" s="66" t="s">
        <v>51</v>
      </c>
      <c r="E251" s="44"/>
      <c r="F251" s="54">
        <v>4.0</v>
      </c>
      <c r="G251" s="47"/>
      <c r="H251" s="53">
        <v>400.0</v>
      </c>
      <c r="I251" s="47"/>
    </row>
    <row r="252">
      <c r="A252" s="49"/>
      <c r="B252" s="45" t="s">
        <v>248</v>
      </c>
      <c r="C252" s="49"/>
      <c r="D252" s="66" t="s">
        <v>51</v>
      </c>
      <c r="E252" s="49"/>
      <c r="F252" s="42">
        <v>2.0</v>
      </c>
      <c r="G252" s="52"/>
      <c r="H252" s="53">
        <v>400.0</v>
      </c>
      <c r="I252" s="52"/>
    </row>
    <row r="253">
      <c r="A253" s="44"/>
      <c r="B253" s="45" t="s">
        <v>249</v>
      </c>
      <c r="C253" s="44"/>
      <c r="D253" s="66" t="s">
        <v>51</v>
      </c>
      <c r="E253" s="44"/>
      <c r="F253" s="42">
        <v>8.0</v>
      </c>
      <c r="G253" s="55"/>
      <c r="H253" s="53" t="s">
        <v>54</v>
      </c>
      <c r="I253" s="55"/>
    </row>
    <row r="254">
      <c r="A254" s="49"/>
      <c r="B254" s="45" t="s">
        <v>250</v>
      </c>
      <c r="C254" s="49"/>
      <c r="D254" s="66" t="s">
        <v>51</v>
      </c>
      <c r="E254" s="49"/>
      <c r="F254" s="42">
        <v>5.0</v>
      </c>
      <c r="G254" s="52"/>
      <c r="H254" s="53">
        <v>450.0</v>
      </c>
      <c r="I254" s="52"/>
    </row>
    <row r="255">
      <c r="A255" s="44"/>
      <c r="B255" s="45" t="s">
        <v>251</v>
      </c>
      <c r="C255" s="44"/>
      <c r="D255" s="66" t="s">
        <v>51</v>
      </c>
      <c r="E255" s="44"/>
      <c r="F255" s="42">
        <v>16.0</v>
      </c>
      <c r="G255" s="47"/>
      <c r="H255" s="53">
        <v>1500.0</v>
      </c>
      <c r="I255" s="47"/>
    </row>
    <row r="256">
      <c r="A256" s="49"/>
      <c r="B256" s="45" t="s">
        <v>252</v>
      </c>
      <c r="C256" s="49"/>
      <c r="D256" s="66" t="s">
        <v>51</v>
      </c>
      <c r="E256" s="49"/>
      <c r="F256" s="42">
        <v>9.0</v>
      </c>
      <c r="G256" s="52"/>
      <c r="H256" s="53">
        <v>2100.0</v>
      </c>
      <c r="I256" s="52"/>
    </row>
    <row r="257">
      <c r="A257" s="44"/>
      <c r="B257" s="45" t="s">
        <v>253</v>
      </c>
      <c r="C257" s="44"/>
      <c r="D257" s="66" t="s">
        <v>51</v>
      </c>
      <c r="E257" s="44"/>
      <c r="F257" s="42">
        <v>2.0</v>
      </c>
      <c r="G257" s="47"/>
      <c r="H257" s="48">
        <v>400.0</v>
      </c>
      <c r="I257" s="47"/>
    </row>
    <row r="258">
      <c r="A258" s="49"/>
      <c r="B258" s="45" t="s">
        <v>254</v>
      </c>
      <c r="C258" s="49"/>
      <c r="D258" s="66" t="s">
        <v>51</v>
      </c>
      <c r="E258" s="49"/>
      <c r="F258" s="42">
        <v>18.0</v>
      </c>
      <c r="G258" s="52"/>
      <c r="H258" s="48">
        <v>500.0</v>
      </c>
      <c r="I258" s="52"/>
    </row>
    <row r="259">
      <c r="A259" s="44"/>
      <c r="B259" s="45" t="s">
        <v>255</v>
      </c>
      <c r="C259" s="44"/>
      <c r="D259" s="66" t="s">
        <v>51</v>
      </c>
      <c r="E259" s="44"/>
      <c r="F259" s="54">
        <v>4.0</v>
      </c>
      <c r="G259" s="47"/>
      <c r="H259" s="48">
        <v>400.0</v>
      </c>
      <c r="I259" s="47"/>
    </row>
    <row r="260">
      <c r="A260" s="49"/>
      <c r="B260" s="45" t="s">
        <v>256</v>
      </c>
      <c r="C260" s="49"/>
      <c r="D260" s="66" t="s">
        <v>51</v>
      </c>
      <c r="E260" s="49"/>
      <c r="F260" s="42">
        <v>10.0</v>
      </c>
      <c r="G260" s="52"/>
      <c r="H260" s="48">
        <v>700.0</v>
      </c>
      <c r="I260" s="52"/>
    </row>
    <row r="261">
      <c r="A261" s="44"/>
      <c r="B261" s="45" t="s">
        <v>257</v>
      </c>
      <c r="C261" s="44"/>
      <c r="D261" s="66" t="s">
        <v>51</v>
      </c>
      <c r="E261" s="44"/>
      <c r="F261" s="54">
        <v>14.0</v>
      </c>
      <c r="G261" s="47"/>
      <c r="H261" s="53">
        <v>250.0</v>
      </c>
      <c r="I261" s="47"/>
    </row>
    <row r="262">
      <c r="A262" s="49"/>
      <c r="B262" s="45" t="s">
        <v>258</v>
      </c>
      <c r="C262" s="49"/>
      <c r="D262" s="66" t="s">
        <v>51</v>
      </c>
      <c r="E262" s="49"/>
      <c r="F262" s="42">
        <v>11.0</v>
      </c>
      <c r="G262" s="52"/>
      <c r="H262" s="48">
        <v>500.0</v>
      </c>
      <c r="I262" s="52"/>
    </row>
    <row r="263">
      <c r="A263" s="44"/>
      <c r="B263" s="45" t="s">
        <v>259</v>
      </c>
      <c r="C263" s="44"/>
      <c r="D263" s="66" t="s">
        <v>51</v>
      </c>
      <c r="E263" s="44"/>
      <c r="F263" s="54">
        <v>4.0</v>
      </c>
      <c r="G263" s="55"/>
      <c r="H263" s="48">
        <v>2000.0</v>
      </c>
      <c r="I263" s="55"/>
    </row>
    <row r="264">
      <c r="A264" s="49"/>
      <c r="B264" s="45" t="s">
        <v>260</v>
      </c>
      <c r="C264" s="49"/>
      <c r="D264" s="66" t="s">
        <v>51</v>
      </c>
      <c r="E264" s="49"/>
      <c r="F264" s="42">
        <v>4.0</v>
      </c>
      <c r="G264" s="52"/>
      <c r="H264" s="48">
        <v>500.0</v>
      </c>
      <c r="I264" s="52"/>
    </row>
    <row r="265">
      <c r="A265" s="44"/>
      <c r="B265" s="45" t="s">
        <v>261</v>
      </c>
      <c r="C265" s="44"/>
      <c r="D265" s="66" t="s">
        <v>51</v>
      </c>
      <c r="E265" s="44"/>
      <c r="F265" s="42">
        <v>28.0</v>
      </c>
      <c r="G265" s="47"/>
      <c r="H265" s="48">
        <v>8500.0</v>
      </c>
      <c r="I265" s="47"/>
    </row>
    <row r="266">
      <c r="A266" s="49"/>
      <c r="B266" s="45" t="s">
        <v>262</v>
      </c>
      <c r="C266" s="49"/>
      <c r="D266" s="66" t="s">
        <v>51</v>
      </c>
      <c r="E266" s="49"/>
      <c r="F266" s="42">
        <v>26.0</v>
      </c>
      <c r="G266" s="52"/>
      <c r="H266" s="53">
        <v>3000.0</v>
      </c>
      <c r="I266" s="52"/>
    </row>
    <row r="267">
      <c r="A267" s="44"/>
      <c r="B267" s="45" t="s">
        <v>263</v>
      </c>
      <c r="C267" s="44"/>
      <c r="D267" s="66" t="s">
        <v>51</v>
      </c>
      <c r="E267" s="44"/>
      <c r="F267" s="42">
        <v>30.0</v>
      </c>
      <c r="G267" s="47"/>
      <c r="H267" s="48">
        <v>1300.0</v>
      </c>
      <c r="I267" s="47"/>
    </row>
    <row r="268">
      <c r="A268" s="49"/>
      <c r="B268" s="45" t="s">
        <v>264</v>
      </c>
      <c r="C268" s="49"/>
      <c r="D268" s="66" t="s">
        <v>51</v>
      </c>
      <c r="E268" s="49"/>
      <c r="F268" s="42">
        <v>3.0</v>
      </c>
      <c r="G268" s="52"/>
      <c r="H268" s="48">
        <v>50.0</v>
      </c>
      <c r="I268" s="52"/>
    </row>
    <row r="269">
      <c r="A269" s="44"/>
      <c r="B269" s="45" t="s">
        <v>265</v>
      </c>
      <c r="C269" s="44"/>
      <c r="D269" s="66" t="s">
        <v>51</v>
      </c>
      <c r="E269" s="44"/>
      <c r="F269" s="42">
        <v>2.0</v>
      </c>
      <c r="G269" s="47"/>
      <c r="H269" s="48">
        <v>400.0</v>
      </c>
      <c r="I269" s="47"/>
    </row>
    <row r="270">
      <c r="A270" s="49"/>
      <c r="B270" s="45" t="s">
        <v>266</v>
      </c>
      <c r="C270" s="49"/>
      <c r="D270" s="66" t="s">
        <v>51</v>
      </c>
      <c r="E270" s="49"/>
      <c r="F270" s="42">
        <v>6.0</v>
      </c>
      <c r="G270" s="52"/>
      <c r="H270" s="48">
        <v>500.0</v>
      </c>
      <c r="I270" s="52"/>
    </row>
    <row r="271">
      <c r="A271" s="44"/>
      <c r="B271" s="45" t="s">
        <v>267</v>
      </c>
      <c r="C271" s="44"/>
      <c r="D271" s="66" t="s">
        <v>51</v>
      </c>
      <c r="E271" s="44"/>
      <c r="F271" s="42">
        <v>2.0</v>
      </c>
      <c r="G271" s="47"/>
      <c r="H271" s="48">
        <v>350.0</v>
      </c>
      <c r="I271" s="47"/>
    </row>
    <row r="272">
      <c r="A272" s="49"/>
      <c r="B272" s="45" t="s">
        <v>268</v>
      </c>
      <c r="C272" s="49"/>
      <c r="D272" s="66" t="s">
        <v>51</v>
      </c>
      <c r="E272" s="49"/>
      <c r="F272" s="42">
        <v>6.0</v>
      </c>
      <c r="G272" s="52"/>
      <c r="H272" s="48">
        <v>450.0</v>
      </c>
      <c r="I272" s="52"/>
    </row>
    <row r="273">
      <c r="A273" s="44"/>
      <c r="B273" s="45" t="s">
        <v>269</v>
      </c>
      <c r="C273" s="44"/>
      <c r="D273" s="66" t="s">
        <v>51</v>
      </c>
      <c r="E273" s="44"/>
      <c r="F273" s="42">
        <v>18.0</v>
      </c>
      <c r="G273" s="55"/>
      <c r="H273" s="48">
        <v>1700.0</v>
      </c>
      <c r="I273" s="55"/>
    </row>
    <row r="274">
      <c r="A274" s="49"/>
      <c r="B274" s="45" t="s">
        <v>270</v>
      </c>
      <c r="C274" s="49"/>
      <c r="D274" s="66" t="s">
        <v>51</v>
      </c>
      <c r="E274" s="49"/>
      <c r="F274" s="42">
        <v>35.0</v>
      </c>
      <c r="G274" s="52"/>
      <c r="H274" s="48">
        <v>850.0</v>
      </c>
      <c r="I274" s="52"/>
    </row>
    <row r="275">
      <c r="A275" s="44"/>
      <c r="B275" s="45" t="s">
        <v>271</v>
      </c>
      <c r="C275" s="44"/>
      <c r="D275" s="66" t="s">
        <v>51</v>
      </c>
      <c r="E275" s="44"/>
      <c r="F275" s="42">
        <v>4.0</v>
      </c>
      <c r="G275" s="47"/>
      <c r="H275" s="48">
        <v>500.0</v>
      </c>
      <c r="I275" s="47"/>
    </row>
    <row r="276">
      <c r="A276" s="49"/>
      <c r="B276" s="45" t="s">
        <v>272</v>
      </c>
      <c r="C276" s="49"/>
      <c r="D276" s="66" t="s">
        <v>51</v>
      </c>
      <c r="E276" s="49"/>
      <c r="F276" s="42">
        <v>4.0</v>
      </c>
      <c r="G276" s="52"/>
      <c r="H276" s="48">
        <v>350.0</v>
      </c>
      <c r="I276" s="52"/>
    </row>
    <row r="277">
      <c r="A277" s="44"/>
      <c r="B277" s="45" t="s">
        <v>273</v>
      </c>
      <c r="C277" s="44"/>
      <c r="D277" s="66" t="s">
        <v>51</v>
      </c>
      <c r="E277" s="44"/>
      <c r="F277" s="51">
        <v>2.0</v>
      </c>
      <c r="G277" s="47"/>
      <c r="H277" s="48">
        <v>400.0</v>
      </c>
      <c r="I277" s="47"/>
    </row>
    <row r="278">
      <c r="A278" s="49"/>
      <c r="B278" s="45" t="s">
        <v>274</v>
      </c>
      <c r="C278" s="49"/>
      <c r="D278" s="66" t="s">
        <v>51</v>
      </c>
      <c r="E278" s="49"/>
      <c r="F278" s="42">
        <v>11.0</v>
      </c>
      <c r="G278" s="52"/>
      <c r="H278" s="48">
        <v>400.0</v>
      </c>
      <c r="I278" s="52"/>
    </row>
    <row r="279">
      <c r="A279" s="44"/>
      <c r="B279" s="45" t="s">
        <v>275</v>
      </c>
      <c r="C279" s="44"/>
      <c r="D279" s="66" t="s">
        <v>51</v>
      </c>
      <c r="E279" s="44"/>
      <c r="F279" s="54">
        <v>10.0</v>
      </c>
      <c r="G279" s="47"/>
      <c r="H279" s="48">
        <v>400.0</v>
      </c>
      <c r="I279" s="47"/>
    </row>
    <row r="280">
      <c r="A280" s="49"/>
      <c r="B280" s="45" t="s">
        <v>276</v>
      </c>
      <c r="C280" s="49"/>
      <c r="D280" s="66" t="s">
        <v>51</v>
      </c>
      <c r="E280" s="49"/>
      <c r="F280" s="42">
        <v>8.0</v>
      </c>
      <c r="G280" s="52"/>
      <c r="H280" s="48">
        <v>533.0</v>
      </c>
      <c r="I280" s="52"/>
    </row>
    <row r="281">
      <c r="A281" s="44"/>
      <c r="B281" s="45" t="s">
        <v>277</v>
      </c>
      <c r="C281" s="44"/>
      <c r="D281" s="66" t="s">
        <v>51</v>
      </c>
      <c r="E281" s="44"/>
      <c r="F281" s="42">
        <v>2.0</v>
      </c>
      <c r="G281" s="47"/>
      <c r="H281" s="48">
        <v>400.0</v>
      </c>
      <c r="I281" s="47"/>
    </row>
    <row r="282">
      <c r="A282" s="49"/>
      <c r="B282" s="45" t="s">
        <v>278</v>
      </c>
      <c r="C282" s="49"/>
      <c r="D282" s="66" t="s">
        <v>51</v>
      </c>
      <c r="E282" s="49"/>
      <c r="F282" s="42">
        <v>21.0</v>
      </c>
      <c r="G282" s="52"/>
      <c r="H282" s="53">
        <v>1300.0</v>
      </c>
      <c r="I282" s="52"/>
    </row>
    <row r="283">
      <c r="A283" s="44"/>
      <c r="B283" s="45" t="s">
        <v>279</v>
      </c>
      <c r="C283" s="44"/>
      <c r="D283" s="66" t="s">
        <v>51</v>
      </c>
      <c r="E283" s="44"/>
      <c r="F283" s="42">
        <v>4.0</v>
      </c>
      <c r="G283" s="55"/>
      <c r="H283" s="48">
        <v>500.0</v>
      </c>
      <c r="I283" s="55"/>
    </row>
    <row r="284">
      <c r="A284" s="49"/>
      <c r="B284" s="45" t="s">
        <v>280</v>
      </c>
      <c r="C284" s="49"/>
      <c r="D284" s="66" t="s">
        <v>51</v>
      </c>
      <c r="E284" s="49"/>
      <c r="F284" s="42">
        <v>10.0</v>
      </c>
      <c r="G284" s="52"/>
      <c r="H284" s="53">
        <v>5000.0</v>
      </c>
      <c r="I284" s="52"/>
    </row>
    <row r="285">
      <c r="A285" s="44"/>
      <c r="B285" s="45" t="s">
        <v>281</v>
      </c>
      <c r="C285" s="44"/>
      <c r="D285" s="66" t="s">
        <v>51</v>
      </c>
      <c r="E285" s="44"/>
      <c r="F285" s="42">
        <v>7.0</v>
      </c>
      <c r="G285" s="47"/>
      <c r="H285" s="48">
        <v>300.0</v>
      </c>
      <c r="I285" s="47"/>
    </row>
    <row r="286">
      <c r="A286" s="49"/>
      <c r="B286" s="45" t="s">
        <v>282</v>
      </c>
      <c r="C286" s="49"/>
      <c r="D286" s="66" t="s">
        <v>51</v>
      </c>
      <c r="E286" s="49"/>
      <c r="F286" s="42">
        <v>13.0</v>
      </c>
      <c r="G286" s="52"/>
      <c r="H286" s="48">
        <v>75.0</v>
      </c>
      <c r="I286" s="52"/>
    </row>
    <row r="287">
      <c r="A287" s="44"/>
      <c r="B287" s="45" t="s">
        <v>283</v>
      </c>
      <c r="C287" s="44"/>
      <c r="D287" s="66" t="s">
        <v>51</v>
      </c>
      <c r="E287" s="44"/>
      <c r="F287" s="42">
        <v>7.0</v>
      </c>
      <c r="G287" s="47"/>
      <c r="H287" s="48">
        <v>700.0</v>
      </c>
      <c r="I287" s="47"/>
    </row>
    <row r="288">
      <c r="A288" s="49"/>
      <c r="B288" s="45" t="s">
        <v>284</v>
      </c>
      <c r="C288" s="49"/>
      <c r="D288" s="66" t="s">
        <v>51</v>
      </c>
      <c r="E288" s="49"/>
      <c r="F288" s="51">
        <v>2.0</v>
      </c>
      <c r="G288" s="52"/>
      <c r="H288" s="48">
        <v>400.0</v>
      </c>
      <c r="I288" s="52"/>
    </row>
    <row r="289">
      <c r="A289" s="44"/>
      <c r="B289" s="45" t="s">
        <v>285</v>
      </c>
      <c r="C289" s="44"/>
      <c r="D289" s="66" t="s">
        <v>51</v>
      </c>
      <c r="E289" s="44"/>
      <c r="F289" s="51">
        <v>2.0</v>
      </c>
      <c r="G289" s="47"/>
      <c r="H289" s="48">
        <v>400.0</v>
      </c>
      <c r="I289" s="47"/>
    </row>
    <row r="290">
      <c r="A290" s="49"/>
      <c r="B290" s="45" t="s">
        <v>286</v>
      </c>
      <c r="C290" s="49"/>
      <c r="D290" s="66" t="s">
        <v>51</v>
      </c>
      <c r="E290" s="49"/>
      <c r="F290" s="42">
        <v>8.0</v>
      </c>
      <c r="G290" s="52"/>
      <c r="H290" s="48">
        <v>500.0</v>
      </c>
      <c r="I290" s="52"/>
    </row>
    <row r="291">
      <c r="A291" s="44"/>
      <c r="B291" s="45" t="s">
        <v>287</v>
      </c>
      <c r="C291" s="44"/>
      <c r="D291" s="66" t="s">
        <v>51</v>
      </c>
      <c r="E291" s="44"/>
      <c r="F291" s="42">
        <v>2.0</v>
      </c>
      <c r="G291" s="47"/>
      <c r="H291" s="48">
        <v>400.0</v>
      </c>
      <c r="I291" s="47"/>
    </row>
    <row r="292">
      <c r="A292" s="49"/>
      <c r="B292" s="45" t="s">
        <v>288</v>
      </c>
      <c r="C292" s="49"/>
      <c r="D292" s="66" t="s">
        <v>51</v>
      </c>
      <c r="E292" s="49"/>
      <c r="F292" s="42">
        <v>5.0</v>
      </c>
      <c r="G292" s="52"/>
      <c r="H292" s="48">
        <v>206.0</v>
      </c>
      <c r="I292" s="52"/>
    </row>
    <row r="293">
      <c r="A293" s="44"/>
      <c r="B293" s="45" t="s">
        <v>289</v>
      </c>
      <c r="C293" s="44"/>
      <c r="D293" s="66" t="s">
        <v>51</v>
      </c>
      <c r="E293" s="44"/>
      <c r="F293" s="42">
        <v>2.0</v>
      </c>
      <c r="G293" s="55"/>
      <c r="H293" s="48">
        <v>400.0</v>
      </c>
      <c r="I293" s="55"/>
    </row>
    <row r="294">
      <c r="A294" s="49"/>
      <c r="B294" s="45" t="s">
        <v>290</v>
      </c>
      <c r="C294" s="49"/>
      <c r="D294" s="66" t="s">
        <v>51</v>
      </c>
      <c r="E294" s="49"/>
      <c r="F294" s="42">
        <v>14.0</v>
      </c>
      <c r="G294" s="52"/>
      <c r="H294" s="48">
        <v>1000.0</v>
      </c>
      <c r="I294" s="52"/>
    </row>
    <row r="295">
      <c r="A295" s="44"/>
      <c r="B295" s="45" t="s">
        <v>291</v>
      </c>
      <c r="C295" s="44"/>
      <c r="D295" s="66" t="s">
        <v>51</v>
      </c>
      <c r="E295" s="44"/>
      <c r="F295" s="42">
        <v>2.0</v>
      </c>
      <c r="G295" s="47"/>
      <c r="H295" s="48">
        <v>2000.0</v>
      </c>
      <c r="I295" s="47"/>
    </row>
    <row r="296">
      <c r="A296" s="49"/>
      <c r="B296" s="45" t="s">
        <v>292</v>
      </c>
      <c r="C296" s="49"/>
      <c r="D296" s="66" t="s">
        <v>51</v>
      </c>
      <c r="E296" s="49"/>
      <c r="F296" s="51">
        <v>2.0</v>
      </c>
      <c r="G296" s="52"/>
      <c r="H296" s="48">
        <v>400.0</v>
      </c>
      <c r="I296" s="52"/>
    </row>
    <row r="297">
      <c r="A297" s="44"/>
      <c r="B297" s="50" t="s">
        <v>293</v>
      </c>
      <c r="C297" s="44"/>
      <c r="D297" s="66" t="s">
        <v>51</v>
      </c>
      <c r="E297" s="44"/>
      <c r="F297" s="51">
        <v>7.0</v>
      </c>
      <c r="G297" s="47"/>
      <c r="H297" s="53" t="s">
        <v>54</v>
      </c>
      <c r="I297" s="47"/>
    </row>
    <row r="298">
      <c r="A298" s="44"/>
      <c r="B298" s="69" t="s">
        <v>294</v>
      </c>
      <c r="C298" s="44"/>
      <c r="D298" s="66" t="s">
        <v>51</v>
      </c>
      <c r="E298" s="44"/>
      <c r="F298" s="51">
        <v>2.0</v>
      </c>
      <c r="G298" s="47"/>
      <c r="H298" s="53">
        <v>100.0</v>
      </c>
      <c r="I298" s="47"/>
    </row>
    <row r="299">
      <c r="A299" s="44"/>
      <c r="B299" s="45" t="s">
        <v>295</v>
      </c>
      <c r="C299" s="44"/>
      <c r="D299" s="66" t="s">
        <v>51</v>
      </c>
      <c r="E299" s="44"/>
      <c r="F299" s="42">
        <v>3.0</v>
      </c>
      <c r="G299" s="47"/>
      <c r="H299" s="48">
        <v>400.0</v>
      </c>
      <c r="I299" s="47"/>
    </row>
    <row r="300">
      <c r="A300" s="46"/>
      <c r="B300" s="50" t="s">
        <v>296</v>
      </c>
      <c r="C300" s="49"/>
      <c r="D300" s="66" t="s">
        <v>51</v>
      </c>
      <c r="E300" s="49"/>
      <c r="F300" s="51">
        <v>6.0</v>
      </c>
      <c r="G300" s="52"/>
      <c r="H300" s="53">
        <v>150.0</v>
      </c>
      <c r="I300" s="52"/>
    </row>
    <row r="301">
      <c r="A301" s="49"/>
      <c r="B301" s="50" t="s">
        <v>297</v>
      </c>
      <c r="C301" s="49"/>
      <c r="D301" s="66" t="s">
        <v>51</v>
      </c>
      <c r="E301" s="49"/>
      <c r="F301" s="51">
        <v>4.0</v>
      </c>
      <c r="G301" s="52"/>
      <c r="H301" s="53">
        <v>150.0</v>
      </c>
      <c r="I301" s="52"/>
    </row>
    <row r="302">
      <c r="A302" s="49"/>
      <c r="B302" s="45" t="s">
        <v>298</v>
      </c>
      <c r="C302" s="49"/>
      <c r="D302" s="66" t="s">
        <v>51</v>
      </c>
      <c r="E302" s="49"/>
      <c r="F302" s="42">
        <v>6.0</v>
      </c>
      <c r="G302" s="52"/>
      <c r="H302" s="48">
        <v>700.0</v>
      </c>
      <c r="I302" s="52"/>
    </row>
    <row r="303">
      <c r="A303" s="44"/>
      <c r="B303" s="45" t="s">
        <v>299</v>
      </c>
      <c r="C303" s="44"/>
      <c r="D303" s="66" t="s">
        <v>51</v>
      </c>
      <c r="E303" s="44"/>
      <c r="F303" s="42">
        <v>4.0</v>
      </c>
      <c r="G303" s="47"/>
      <c r="H303" s="48">
        <v>500.0</v>
      </c>
      <c r="I303" s="47"/>
    </row>
    <row r="304">
      <c r="A304" s="49"/>
      <c r="B304" s="45" t="s">
        <v>300</v>
      </c>
      <c r="C304" s="49"/>
      <c r="D304" s="66" t="s">
        <v>51</v>
      </c>
      <c r="E304" s="49"/>
      <c r="F304" s="42">
        <v>4.0</v>
      </c>
      <c r="G304" s="52"/>
      <c r="H304" s="53" t="s">
        <v>54</v>
      </c>
      <c r="I304" s="52"/>
    </row>
    <row r="305">
      <c r="A305" s="44"/>
      <c r="B305" s="45" t="s">
        <v>301</v>
      </c>
      <c r="C305" s="44"/>
      <c r="D305" s="66" t="s">
        <v>51</v>
      </c>
      <c r="E305" s="44"/>
      <c r="F305" s="51">
        <v>2.0</v>
      </c>
      <c r="G305" s="47"/>
      <c r="H305" s="48">
        <v>400.0</v>
      </c>
      <c r="I305" s="47"/>
    </row>
    <row r="306">
      <c r="A306" s="49"/>
      <c r="B306" s="45" t="s">
        <v>302</v>
      </c>
      <c r="C306" s="49"/>
      <c r="D306" s="66" t="s">
        <v>51</v>
      </c>
      <c r="E306" s="49"/>
      <c r="F306" s="42">
        <v>11.0</v>
      </c>
      <c r="G306" s="52"/>
      <c r="H306" s="48">
        <v>1200.0</v>
      </c>
      <c r="I306" s="52"/>
    </row>
    <row r="307">
      <c r="A307" s="44"/>
      <c r="B307" s="45" t="s">
        <v>303</v>
      </c>
      <c r="C307" s="44"/>
      <c r="D307" s="66" t="s">
        <v>51</v>
      </c>
      <c r="E307" s="44"/>
      <c r="F307" s="51">
        <v>2.0</v>
      </c>
      <c r="G307" s="55"/>
      <c r="H307" s="48">
        <v>300.0</v>
      </c>
      <c r="I307" s="55"/>
    </row>
    <row r="308">
      <c r="A308" s="49"/>
      <c r="B308" s="45" t="s">
        <v>304</v>
      </c>
      <c r="C308" s="49"/>
      <c r="D308" s="66" t="s">
        <v>51</v>
      </c>
      <c r="E308" s="49"/>
      <c r="F308" s="51">
        <v>3.0</v>
      </c>
      <c r="G308" s="52"/>
      <c r="H308" s="48">
        <v>500.0</v>
      </c>
      <c r="I308" s="52"/>
    </row>
    <row r="309">
      <c r="A309" s="44"/>
      <c r="B309" s="45" t="s">
        <v>305</v>
      </c>
      <c r="C309" s="44"/>
      <c r="D309" s="66" t="s">
        <v>51</v>
      </c>
      <c r="E309" s="44"/>
      <c r="F309" s="42">
        <v>3.0</v>
      </c>
      <c r="G309" s="47"/>
      <c r="H309" s="48">
        <v>400.0</v>
      </c>
      <c r="I309" s="47"/>
    </row>
    <row r="310">
      <c r="A310" s="49"/>
      <c r="B310" s="45" t="s">
        <v>306</v>
      </c>
      <c r="C310" s="49"/>
      <c r="D310" s="66" t="s">
        <v>51</v>
      </c>
      <c r="E310" s="49"/>
      <c r="F310" s="42">
        <v>12.0</v>
      </c>
      <c r="G310" s="52"/>
      <c r="H310" s="48">
        <v>950.0</v>
      </c>
      <c r="I310" s="52"/>
    </row>
    <row r="311">
      <c r="A311" s="44"/>
      <c r="B311" s="45" t="s">
        <v>307</v>
      </c>
      <c r="C311" s="44"/>
      <c r="D311" s="66" t="s">
        <v>51</v>
      </c>
      <c r="E311" s="44"/>
      <c r="F311" s="42">
        <v>20.0</v>
      </c>
      <c r="G311" s="47"/>
      <c r="H311" s="48">
        <v>2500.0</v>
      </c>
      <c r="I311" s="47"/>
    </row>
    <row r="312">
      <c r="A312" s="49"/>
      <c r="B312" s="45" t="s">
        <v>308</v>
      </c>
      <c r="C312" s="49"/>
      <c r="D312" s="66" t="s">
        <v>51</v>
      </c>
      <c r="E312" s="49"/>
      <c r="F312" s="42">
        <v>2.0</v>
      </c>
      <c r="G312" s="52"/>
      <c r="H312" s="48">
        <v>400.0</v>
      </c>
      <c r="I312" s="52"/>
    </row>
    <row r="313">
      <c r="A313" s="44"/>
      <c r="B313" s="45" t="s">
        <v>309</v>
      </c>
      <c r="C313" s="44"/>
      <c r="D313" s="66" t="s">
        <v>51</v>
      </c>
      <c r="E313" s="44"/>
      <c r="F313" s="51">
        <v>2.0</v>
      </c>
      <c r="G313" s="47"/>
      <c r="H313" s="48">
        <v>400.0</v>
      </c>
      <c r="I313" s="47"/>
    </row>
    <row r="314">
      <c r="A314" s="49"/>
      <c r="B314" s="45" t="s">
        <v>310</v>
      </c>
      <c r="C314" s="49"/>
      <c r="D314" s="66" t="s">
        <v>51</v>
      </c>
      <c r="E314" s="49"/>
      <c r="F314" s="54">
        <v>3.0</v>
      </c>
      <c r="G314" s="52"/>
      <c r="H314" s="48">
        <v>500.0</v>
      </c>
      <c r="I314" s="52"/>
    </row>
    <row r="315">
      <c r="A315" s="44"/>
      <c r="B315" s="45" t="s">
        <v>311</v>
      </c>
      <c r="C315" s="44"/>
      <c r="D315" s="66" t="s">
        <v>51</v>
      </c>
      <c r="E315" s="44"/>
      <c r="F315" s="42">
        <v>22.0</v>
      </c>
      <c r="G315" s="47"/>
      <c r="H315" s="48">
        <v>2200.0</v>
      </c>
      <c r="I315" s="47"/>
    </row>
    <row r="316">
      <c r="A316" s="49"/>
      <c r="B316" s="45" t="s">
        <v>312</v>
      </c>
      <c r="C316" s="49"/>
      <c r="D316" s="66" t="s">
        <v>51</v>
      </c>
      <c r="E316" s="49"/>
      <c r="F316" s="54">
        <v>22.0</v>
      </c>
      <c r="G316" s="52"/>
      <c r="H316" s="48">
        <v>2000.0</v>
      </c>
      <c r="I316" s="52"/>
    </row>
    <row r="317">
      <c r="A317" s="44"/>
      <c r="B317" s="45" t="s">
        <v>313</v>
      </c>
      <c r="C317" s="44"/>
      <c r="D317" s="66" t="s">
        <v>51</v>
      </c>
      <c r="E317" s="44"/>
      <c r="F317" s="54">
        <v>5.0</v>
      </c>
      <c r="G317" s="55"/>
      <c r="H317" s="48">
        <v>500.0</v>
      </c>
      <c r="I317" s="55"/>
    </row>
    <row r="318">
      <c r="A318" s="49"/>
      <c r="B318" s="45" t="s">
        <v>314</v>
      </c>
      <c r="C318" s="49"/>
      <c r="D318" s="66" t="s">
        <v>51</v>
      </c>
      <c r="E318" s="49"/>
      <c r="F318" s="51">
        <v>2.0</v>
      </c>
      <c r="G318" s="52"/>
      <c r="H318" s="53" t="s">
        <v>54</v>
      </c>
      <c r="I318" s="52"/>
    </row>
    <row r="319">
      <c r="A319" s="44"/>
      <c r="B319" s="45" t="s">
        <v>315</v>
      </c>
      <c r="C319" s="44"/>
      <c r="D319" s="66" t="s">
        <v>51</v>
      </c>
      <c r="E319" s="44"/>
      <c r="F319" s="51">
        <v>2.0</v>
      </c>
      <c r="G319" s="47"/>
      <c r="H319" s="53" t="s">
        <v>54</v>
      </c>
      <c r="I319" s="47"/>
    </row>
    <row r="320">
      <c r="A320" s="49"/>
      <c r="B320" s="45" t="s">
        <v>316</v>
      </c>
      <c r="C320" s="49"/>
      <c r="D320" s="66" t="s">
        <v>51</v>
      </c>
      <c r="E320" s="49"/>
      <c r="F320" s="42">
        <v>7.0</v>
      </c>
      <c r="G320" s="52"/>
      <c r="H320" s="53">
        <v>5000.0</v>
      </c>
      <c r="I320" s="52"/>
    </row>
    <row r="321">
      <c r="A321" s="44"/>
      <c r="B321" s="45" t="s">
        <v>317</v>
      </c>
      <c r="C321" s="44"/>
      <c r="D321" s="66" t="s">
        <v>51</v>
      </c>
      <c r="E321" s="44"/>
      <c r="F321" s="51">
        <v>2.0</v>
      </c>
      <c r="G321" s="47"/>
      <c r="H321" s="48">
        <v>300.0</v>
      </c>
      <c r="I321" s="47"/>
    </row>
    <row r="322">
      <c r="A322" s="49"/>
      <c r="B322" s="45" t="s">
        <v>318</v>
      </c>
      <c r="C322" s="49"/>
      <c r="D322" s="66" t="s">
        <v>51</v>
      </c>
      <c r="E322" s="49"/>
      <c r="F322" s="42">
        <v>16.0</v>
      </c>
      <c r="G322" s="52"/>
      <c r="H322" s="48">
        <v>2300.0</v>
      </c>
      <c r="I322" s="52"/>
    </row>
    <row r="323">
      <c r="A323" s="44"/>
      <c r="B323" s="45" t="s">
        <v>319</v>
      </c>
      <c r="C323" s="44"/>
      <c r="D323" s="66" t="s">
        <v>51</v>
      </c>
      <c r="E323" s="44"/>
      <c r="F323" s="42">
        <v>2.0</v>
      </c>
      <c r="G323" s="47"/>
      <c r="H323" s="48">
        <v>400.0</v>
      </c>
      <c r="I323" s="47"/>
    </row>
    <row r="324">
      <c r="A324" s="49"/>
      <c r="B324" s="45" t="s">
        <v>320</v>
      </c>
      <c r="C324" s="49"/>
      <c r="D324" s="66" t="s">
        <v>51</v>
      </c>
      <c r="E324" s="49"/>
      <c r="F324" s="51">
        <v>2.0</v>
      </c>
      <c r="G324" s="52"/>
      <c r="H324" s="53">
        <v>400.0</v>
      </c>
      <c r="I324" s="52"/>
    </row>
    <row r="325">
      <c r="A325" s="44"/>
      <c r="B325" s="45" t="s">
        <v>321</v>
      </c>
      <c r="C325" s="44"/>
      <c r="D325" s="66" t="s">
        <v>51</v>
      </c>
      <c r="E325" s="44"/>
      <c r="F325" s="42">
        <v>6.0</v>
      </c>
      <c r="G325" s="47"/>
      <c r="H325" s="48">
        <v>500.0</v>
      </c>
      <c r="I325" s="47"/>
    </row>
    <row r="326">
      <c r="A326" s="49"/>
      <c r="B326" s="45" t="s">
        <v>322</v>
      </c>
      <c r="C326" s="49"/>
      <c r="D326" s="66" t="s">
        <v>51</v>
      </c>
      <c r="E326" s="49"/>
      <c r="F326" s="51">
        <v>2.0</v>
      </c>
      <c r="G326" s="52"/>
      <c r="H326" s="48">
        <v>400.0</v>
      </c>
      <c r="I326" s="52"/>
    </row>
    <row r="327">
      <c r="A327" s="44"/>
      <c r="B327" s="45" t="s">
        <v>323</v>
      </c>
      <c r="C327" s="44"/>
      <c r="D327" s="66" t="s">
        <v>51</v>
      </c>
      <c r="E327" s="44"/>
      <c r="F327" s="51">
        <v>2.0</v>
      </c>
      <c r="G327" s="55"/>
      <c r="H327" s="53" t="s">
        <v>54</v>
      </c>
      <c r="I327" s="55"/>
    </row>
    <row r="328">
      <c r="A328" s="49"/>
      <c r="B328" s="45" t="s">
        <v>324</v>
      </c>
      <c r="C328" s="49"/>
      <c r="D328" s="66" t="s">
        <v>51</v>
      </c>
      <c r="E328" s="49"/>
      <c r="F328" s="51">
        <v>2.0</v>
      </c>
      <c r="G328" s="52"/>
      <c r="H328" s="53" t="s">
        <v>54</v>
      </c>
      <c r="I328" s="52"/>
    </row>
    <row r="329">
      <c r="A329" s="44"/>
      <c r="B329" s="45" t="s">
        <v>325</v>
      </c>
      <c r="C329" s="44"/>
      <c r="D329" s="66" t="s">
        <v>51</v>
      </c>
      <c r="E329" s="44"/>
      <c r="F329" s="51">
        <v>2.0</v>
      </c>
      <c r="G329" s="47"/>
      <c r="H329" s="53" t="s">
        <v>54</v>
      </c>
      <c r="I329" s="47"/>
    </row>
    <row r="330">
      <c r="A330" s="49"/>
      <c r="B330" s="45" t="s">
        <v>326</v>
      </c>
      <c r="C330" s="49"/>
      <c r="D330" s="66" t="s">
        <v>51</v>
      </c>
      <c r="E330" s="49"/>
      <c r="F330" s="42">
        <v>30.0</v>
      </c>
      <c r="G330" s="52"/>
      <c r="H330" s="48">
        <v>13000.0</v>
      </c>
      <c r="I330" s="52"/>
    </row>
    <row r="331">
      <c r="A331" s="44"/>
      <c r="B331" s="45" t="s">
        <v>327</v>
      </c>
      <c r="C331" s="44"/>
      <c r="D331" s="66" t="s">
        <v>51</v>
      </c>
      <c r="E331" s="44"/>
      <c r="F331" s="42">
        <v>26.0</v>
      </c>
      <c r="G331" s="47"/>
      <c r="H331" s="53">
        <v>9200.0</v>
      </c>
      <c r="I331" s="47"/>
    </row>
    <row r="332">
      <c r="A332" s="49"/>
      <c r="B332" s="45" t="s">
        <v>328</v>
      </c>
      <c r="C332" s="49"/>
      <c r="D332" s="66" t="s">
        <v>51</v>
      </c>
      <c r="E332" s="49"/>
      <c r="F332" s="54">
        <v>31.0</v>
      </c>
      <c r="G332" s="52"/>
      <c r="H332" s="48">
        <v>2500.0</v>
      </c>
      <c r="I332" s="52"/>
    </row>
    <row r="333">
      <c r="A333" s="44"/>
      <c r="B333" s="45" t="s">
        <v>329</v>
      </c>
      <c r="C333" s="44"/>
      <c r="D333" s="66" t="s">
        <v>51</v>
      </c>
      <c r="E333" s="44"/>
      <c r="F333" s="42">
        <v>118.0</v>
      </c>
      <c r="G333" s="47"/>
      <c r="H333" s="48">
        <v>36500.0</v>
      </c>
      <c r="I333" s="47"/>
    </row>
    <row r="334">
      <c r="A334" s="49"/>
      <c r="B334" s="45" t="s">
        <v>330</v>
      </c>
      <c r="C334" s="49"/>
      <c r="D334" s="66" t="s">
        <v>51</v>
      </c>
      <c r="E334" s="49"/>
      <c r="F334" s="42">
        <v>2.0</v>
      </c>
      <c r="G334" s="52"/>
      <c r="H334" s="48">
        <v>400.0</v>
      </c>
      <c r="I334" s="52"/>
    </row>
    <row r="335">
      <c r="A335" s="44"/>
      <c r="B335" s="45" t="s">
        <v>331</v>
      </c>
      <c r="C335" s="44"/>
      <c r="D335" s="66" t="s">
        <v>51</v>
      </c>
      <c r="E335" s="44"/>
      <c r="F335" s="54">
        <v>4.0</v>
      </c>
      <c r="G335" s="47"/>
      <c r="H335" s="48">
        <v>500.0</v>
      </c>
      <c r="I335" s="47"/>
    </row>
    <row r="336">
      <c r="A336" s="49"/>
      <c r="B336" s="45" t="s">
        <v>332</v>
      </c>
      <c r="C336" s="49"/>
      <c r="D336" s="66" t="s">
        <v>51</v>
      </c>
      <c r="E336" s="49"/>
      <c r="F336" s="42">
        <v>18.0</v>
      </c>
      <c r="G336" s="52"/>
      <c r="H336" s="48">
        <v>300.0</v>
      </c>
      <c r="I336" s="52"/>
    </row>
    <row r="337">
      <c r="A337" s="44"/>
      <c r="B337" s="45" t="s">
        <v>333</v>
      </c>
      <c r="C337" s="44"/>
      <c r="D337" s="66" t="s">
        <v>51</v>
      </c>
      <c r="E337" s="44"/>
      <c r="F337" s="42">
        <v>11.0</v>
      </c>
      <c r="G337" s="55"/>
      <c r="H337" s="48">
        <v>300.0</v>
      </c>
      <c r="I337" s="55"/>
    </row>
    <row r="338">
      <c r="A338" s="49"/>
      <c r="B338" s="45" t="s">
        <v>334</v>
      </c>
      <c r="C338" s="49"/>
      <c r="D338" s="66" t="s">
        <v>51</v>
      </c>
      <c r="E338" s="49"/>
      <c r="F338" s="51">
        <v>2.0</v>
      </c>
      <c r="G338" s="52"/>
      <c r="H338" s="48">
        <v>400.0</v>
      </c>
      <c r="I338" s="52"/>
    </row>
    <row r="339">
      <c r="A339" s="44"/>
      <c r="B339" s="45" t="s">
        <v>335</v>
      </c>
      <c r="C339" s="44"/>
      <c r="D339" s="66" t="s">
        <v>51</v>
      </c>
      <c r="E339" s="44"/>
      <c r="F339" s="51">
        <v>2.0</v>
      </c>
      <c r="G339" s="47"/>
      <c r="H339" s="48">
        <v>400.0</v>
      </c>
      <c r="I339" s="47"/>
    </row>
    <row r="340">
      <c r="A340" s="49"/>
      <c r="B340" s="45" t="s">
        <v>336</v>
      </c>
      <c r="C340" s="49"/>
      <c r="D340" s="66" t="s">
        <v>51</v>
      </c>
      <c r="E340" s="49"/>
      <c r="F340" s="42">
        <v>4.0</v>
      </c>
      <c r="G340" s="52"/>
      <c r="H340" s="48">
        <v>1000.0</v>
      </c>
      <c r="I340" s="52"/>
    </row>
    <row r="341">
      <c r="A341" s="44"/>
      <c r="B341" s="45" t="s">
        <v>337</v>
      </c>
      <c r="C341" s="44"/>
      <c r="D341" s="66" t="s">
        <v>51</v>
      </c>
      <c r="E341" s="44"/>
      <c r="F341" s="42">
        <v>2.0</v>
      </c>
      <c r="G341" s="47"/>
      <c r="H341" s="48">
        <v>400.0</v>
      </c>
      <c r="I341" s="47"/>
    </row>
    <row r="342">
      <c r="A342" s="49"/>
      <c r="B342" s="45" t="s">
        <v>338</v>
      </c>
      <c r="C342" s="49"/>
      <c r="D342" s="66" t="s">
        <v>51</v>
      </c>
      <c r="E342" s="49"/>
      <c r="F342" s="42">
        <v>3.0</v>
      </c>
      <c r="G342" s="52"/>
      <c r="H342" s="48">
        <v>500.0</v>
      </c>
      <c r="I342" s="52"/>
    </row>
    <row r="343">
      <c r="A343" s="44"/>
      <c r="B343" s="45" t="s">
        <v>339</v>
      </c>
      <c r="C343" s="44"/>
      <c r="D343" s="66" t="s">
        <v>51</v>
      </c>
      <c r="E343" s="44"/>
      <c r="F343" s="42">
        <v>3.0</v>
      </c>
      <c r="G343" s="47"/>
      <c r="H343" s="53" t="s">
        <v>54</v>
      </c>
      <c r="I343" s="47"/>
    </row>
    <row r="344">
      <c r="A344" s="49"/>
      <c r="B344" s="45" t="s">
        <v>340</v>
      </c>
      <c r="C344" s="49"/>
      <c r="D344" s="66" t="s">
        <v>51</v>
      </c>
      <c r="E344" s="49"/>
      <c r="F344" s="42">
        <v>7.0</v>
      </c>
      <c r="G344" s="52"/>
      <c r="H344" s="48">
        <v>500.0</v>
      </c>
      <c r="I344" s="52"/>
    </row>
    <row r="345">
      <c r="A345" s="44"/>
      <c r="B345" s="45" t="s">
        <v>341</v>
      </c>
      <c r="C345" s="44"/>
      <c r="D345" s="66" t="s">
        <v>51</v>
      </c>
      <c r="E345" s="44"/>
      <c r="F345" s="42">
        <v>5.0</v>
      </c>
      <c r="G345" s="47"/>
      <c r="H345" s="53">
        <v>500.0</v>
      </c>
      <c r="I345" s="47"/>
    </row>
    <row r="346">
      <c r="A346" s="49"/>
      <c r="B346" s="45" t="s">
        <v>342</v>
      </c>
      <c r="C346" s="49"/>
      <c r="D346" s="66" t="s">
        <v>51</v>
      </c>
      <c r="E346" s="49"/>
      <c r="F346" s="51">
        <v>2.0</v>
      </c>
      <c r="G346" s="52"/>
      <c r="H346" s="48">
        <v>300.0</v>
      </c>
      <c r="I346" s="52"/>
    </row>
    <row r="347">
      <c r="A347" s="70"/>
      <c r="B347" s="45" t="s">
        <v>343</v>
      </c>
      <c r="C347" s="70"/>
      <c r="D347" s="71" t="s">
        <v>51</v>
      </c>
      <c r="E347" s="70"/>
      <c r="F347" s="42">
        <v>5.0</v>
      </c>
      <c r="G347" s="55"/>
      <c r="H347" s="53">
        <v>500.0</v>
      </c>
      <c r="I347" s="55"/>
    </row>
    <row r="348">
      <c r="A348" s="72"/>
      <c r="B348" s="73" t="s">
        <v>344</v>
      </c>
      <c r="C348" s="72"/>
      <c r="D348" s="74"/>
      <c r="E348" s="72"/>
      <c r="F348" s="75"/>
      <c r="G348" s="75"/>
      <c r="H348" s="76">
        <f>SUM(H56:H347) + 40500</f>
        <v>489420</v>
      </c>
      <c r="I348" s="75"/>
    </row>
    <row r="349">
      <c r="A349" s="16"/>
      <c r="B349" s="16"/>
      <c r="C349" s="16"/>
      <c r="D349" s="16"/>
      <c r="E349" s="16"/>
      <c r="F349" s="18"/>
      <c r="G349" s="18"/>
      <c r="H349" s="18"/>
      <c r="I349" s="18"/>
    </row>
    <row r="350">
      <c r="A350" s="37"/>
      <c r="B350" s="38" t="s">
        <v>345</v>
      </c>
      <c r="C350" s="37"/>
      <c r="D350" s="37"/>
      <c r="E350" s="37"/>
      <c r="F350" s="37"/>
      <c r="G350" s="37"/>
      <c r="H350" s="39"/>
      <c r="I350" s="40"/>
    </row>
    <row r="351">
      <c r="A351" s="63"/>
      <c r="B351" s="64" t="s">
        <v>3</v>
      </c>
      <c r="C351" s="65"/>
      <c r="D351" s="64" t="s">
        <v>4</v>
      </c>
      <c r="E351" s="65"/>
      <c r="F351" s="9" t="s">
        <v>21</v>
      </c>
      <c r="G351" s="65"/>
      <c r="H351" s="11" t="s">
        <v>5</v>
      </c>
      <c r="I351" s="63"/>
    </row>
    <row r="352">
      <c r="A352" s="77"/>
      <c r="B352" s="41" t="s">
        <v>346</v>
      </c>
      <c r="C352" s="78"/>
      <c r="D352" s="79" t="s">
        <v>347</v>
      </c>
      <c r="E352" s="78"/>
      <c r="F352" s="80">
        <v>5.0</v>
      </c>
      <c r="G352" s="81"/>
      <c r="H352" s="82">
        <v>700.0</v>
      </c>
      <c r="I352" s="77"/>
    </row>
    <row r="353">
      <c r="A353" s="77"/>
      <c r="B353" s="41" t="s">
        <v>348</v>
      </c>
      <c r="C353" s="78"/>
      <c r="D353" s="79" t="s">
        <v>347</v>
      </c>
      <c r="E353" s="78"/>
      <c r="F353" s="80">
        <v>3.0</v>
      </c>
      <c r="G353" s="81"/>
      <c r="H353" s="83">
        <v>500.0</v>
      </c>
      <c r="I353" s="77"/>
    </row>
    <row r="354">
      <c r="A354" s="77"/>
      <c r="B354" s="41" t="s">
        <v>349</v>
      </c>
      <c r="C354" s="78"/>
      <c r="D354" s="79" t="s">
        <v>347</v>
      </c>
      <c r="E354" s="78"/>
      <c r="F354" s="80">
        <v>16.0</v>
      </c>
      <c r="G354" s="81"/>
      <c r="H354" s="83">
        <v>224.0</v>
      </c>
      <c r="I354" s="77"/>
    </row>
    <row r="355">
      <c r="A355" s="77"/>
      <c r="B355" s="41" t="s">
        <v>350</v>
      </c>
      <c r="C355" s="78"/>
      <c r="D355" s="79" t="s">
        <v>347</v>
      </c>
      <c r="E355" s="78"/>
      <c r="F355" s="80">
        <v>16.0</v>
      </c>
      <c r="G355" s="81"/>
      <c r="H355" s="83">
        <v>2000.0</v>
      </c>
      <c r="I355" s="77"/>
    </row>
    <row r="356">
      <c r="A356" s="77"/>
      <c r="B356" s="41" t="s">
        <v>351</v>
      </c>
      <c r="C356" s="78"/>
      <c r="D356" s="79" t="s">
        <v>347</v>
      </c>
      <c r="E356" s="78"/>
      <c r="F356" s="84">
        <v>14.0</v>
      </c>
      <c r="G356" s="81"/>
      <c r="H356" s="83">
        <v>6000.0</v>
      </c>
      <c r="I356" s="77"/>
    </row>
    <row r="357">
      <c r="A357" s="77"/>
      <c r="B357" s="41" t="s">
        <v>352</v>
      </c>
      <c r="C357" s="78"/>
      <c r="D357" s="79" t="s">
        <v>347</v>
      </c>
      <c r="E357" s="78"/>
      <c r="F357" s="84">
        <v>2.0</v>
      </c>
      <c r="G357" s="65"/>
      <c r="H357" s="85" t="s">
        <v>54</v>
      </c>
      <c r="I357" s="63"/>
    </row>
    <row r="358">
      <c r="A358" s="77"/>
      <c r="B358" s="41" t="s">
        <v>353</v>
      </c>
      <c r="C358" s="78"/>
      <c r="D358" s="79" t="s">
        <v>347</v>
      </c>
      <c r="E358" s="78"/>
      <c r="F358" s="80">
        <v>10.0</v>
      </c>
      <c r="G358" s="81"/>
      <c r="H358" s="83">
        <v>1400.0</v>
      </c>
      <c r="I358" s="77"/>
    </row>
    <row r="359">
      <c r="A359" s="77"/>
      <c r="B359" s="41" t="s">
        <v>354</v>
      </c>
      <c r="C359" s="78"/>
      <c r="D359" s="79" t="s">
        <v>347</v>
      </c>
      <c r="E359" s="78"/>
      <c r="F359" s="80">
        <v>36.0</v>
      </c>
      <c r="G359" s="81"/>
      <c r="H359" s="83">
        <v>200.0</v>
      </c>
      <c r="I359" s="77"/>
    </row>
    <row r="360">
      <c r="A360" s="77"/>
      <c r="B360" s="41" t="s">
        <v>355</v>
      </c>
      <c r="C360" s="78"/>
      <c r="D360" s="79" t="s">
        <v>347</v>
      </c>
      <c r="E360" s="78"/>
      <c r="F360" s="80">
        <v>35.0</v>
      </c>
      <c r="G360" s="81"/>
      <c r="H360" s="83">
        <v>500.0</v>
      </c>
      <c r="I360" s="77"/>
    </row>
    <row r="361">
      <c r="A361" s="77"/>
      <c r="B361" s="41" t="s">
        <v>356</v>
      </c>
      <c r="C361" s="78"/>
      <c r="D361" s="79" t="s">
        <v>347</v>
      </c>
      <c r="E361" s="78"/>
      <c r="F361" s="80">
        <v>10.0</v>
      </c>
      <c r="G361" s="81"/>
      <c r="H361" s="83">
        <v>400.0</v>
      </c>
      <c r="I361" s="77"/>
    </row>
    <row r="362">
      <c r="A362" s="77"/>
      <c r="B362" s="41" t="s">
        <v>357</v>
      </c>
      <c r="C362" s="78"/>
      <c r="D362" s="79" t="s">
        <v>347</v>
      </c>
      <c r="E362" s="78"/>
      <c r="F362" s="80">
        <v>2.0</v>
      </c>
      <c r="G362" s="81"/>
      <c r="H362" s="83">
        <v>500.0</v>
      </c>
      <c r="I362" s="77"/>
    </row>
    <row r="363">
      <c r="A363" s="77"/>
      <c r="B363" s="41" t="s">
        <v>358</v>
      </c>
      <c r="C363" s="78"/>
      <c r="D363" s="79" t="s">
        <v>347</v>
      </c>
      <c r="E363" s="78"/>
      <c r="F363" s="80">
        <v>7.0</v>
      </c>
      <c r="G363" s="81"/>
      <c r="H363" s="85">
        <v>325.0</v>
      </c>
      <c r="I363" s="77"/>
    </row>
    <row r="364">
      <c r="A364" s="77"/>
      <c r="B364" s="41" t="s">
        <v>359</v>
      </c>
      <c r="C364" s="78"/>
      <c r="D364" s="79" t="s">
        <v>347</v>
      </c>
      <c r="E364" s="78"/>
      <c r="F364" s="80">
        <v>4.0</v>
      </c>
      <c r="G364" s="81"/>
      <c r="H364" s="83">
        <v>600.0</v>
      </c>
      <c r="I364" s="77"/>
    </row>
    <row r="365">
      <c r="A365" s="77"/>
      <c r="B365" s="41" t="s">
        <v>360</v>
      </c>
      <c r="C365" s="78"/>
      <c r="D365" s="79" t="s">
        <v>347</v>
      </c>
      <c r="E365" s="78"/>
      <c r="F365" s="80">
        <v>4.0</v>
      </c>
      <c r="G365" s="81"/>
      <c r="H365" s="83">
        <v>600.0</v>
      </c>
      <c r="I365" s="77"/>
    </row>
    <row r="366">
      <c r="A366" s="77"/>
      <c r="B366" s="41" t="s">
        <v>361</v>
      </c>
      <c r="C366" s="78"/>
      <c r="D366" s="79" t="s">
        <v>347</v>
      </c>
      <c r="E366" s="78"/>
      <c r="F366" s="80">
        <v>3.0</v>
      </c>
      <c r="G366" s="81"/>
      <c r="H366" s="83">
        <v>500.0</v>
      </c>
      <c r="I366" s="77"/>
    </row>
    <row r="367">
      <c r="A367" s="77"/>
      <c r="B367" s="41" t="s">
        <v>362</v>
      </c>
      <c r="C367" s="78"/>
      <c r="D367" s="79" t="s">
        <v>347</v>
      </c>
      <c r="E367" s="78"/>
      <c r="F367" s="80">
        <v>3.0</v>
      </c>
      <c r="G367" s="65"/>
      <c r="H367" s="83">
        <v>600.0</v>
      </c>
      <c r="I367" s="63"/>
    </row>
    <row r="368">
      <c r="A368" s="77"/>
      <c r="B368" s="41" t="s">
        <v>363</v>
      </c>
      <c r="C368" s="78"/>
      <c r="D368" s="79" t="s">
        <v>347</v>
      </c>
      <c r="E368" s="78"/>
      <c r="F368" s="80">
        <v>5.0</v>
      </c>
      <c r="G368" s="81"/>
      <c r="H368" s="83">
        <v>700.0</v>
      </c>
      <c r="I368" s="77"/>
    </row>
    <row r="369">
      <c r="A369" s="77"/>
      <c r="B369" s="41" t="s">
        <v>364</v>
      </c>
      <c r="C369" s="78"/>
      <c r="D369" s="79" t="s">
        <v>347</v>
      </c>
      <c r="E369" s="78"/>
      <c r="F369" s="80">
        <v>12.0</v>
      </c>
      <c r="G369" s="81"/>
      <c r="H369" s="83">
        <v>530.0</v>
      </c>
      <c r="I369" s="77"/>
    </row>
    <row r="370">
      <c r="A370" s="77"/>
      <c r="B370" s="41" t="s">
        <v>365</v>
      </c>
      <c r="C370" s="78"/>
      <c r="D370" s="79" t="s">
        <v>347</v>
      </c>
      <c r="E370" s="78"/>
      <c r="F370" s="80">
        <v>4.0</v>
      </c>
      <c r="G370" s="81"/>
      <c r="H370" s="85">
        <v>600.0</v>
      </c>
      <c r="I370" s="77"/>
    </row>
    <row r="371">
      <c r="A371" s="77"/>
      <c r="B371" s="41" t="s">
        <v>366</v>
      </c>
      <c r="C371" s="78"/>
      <c r="D371" s="79" t="s">
        <v>347</v>
      </c>
      <c r="E371" s="78"/>
      <c r="F371" s="80">
        <v>5.0</v>
      </c>
      <c r="G371" s="81"/>
      <c r="H371" s="83">
        <v>450.0</v>
      </c>
      <c r="I371" s="77"/>
    </row>
    <row r="372">
      <c r="A372" s="77"/>
      <c r="B372" s="41" t="s">
        <v>367</v>
      </c>
      <c r="C372" s="78"/>
      <c r="D372" s="79" t="s">
        <v>347</v>
      </c>
      <c r="E372" s="78"/>
      <c r="F372" s="80">
        <v>22.0</v>
      </c>
      <c r="G372" s="81"/>
      <c r="H372" s="53" t="s">
        <v>368</v>
      </c>
      <c r="I372" s="77"/>
    </row>
    <row r="373">
      <c r="A373" s="77"/>
      <c r="B373" s="41" t="s">
        <v>369</v>
      </c>
      <c r="C373" s="78"/>
      <c r="D373" s="79" t="s">
        <v>347</v>
      </c>
      <c r="E373" s="78"/>
      <c r="F373" s="80">
        <v>19.0</v>
      </c>
      <c r="G373" s="81"/>
      <c r="H373" s="83">
        <v>2500.0</v>
      </c>
      <c r="I373" s="77"/>
    </row>
    <row r="374">
      <c r="A374" s="77"/>
      <c r="B374" s="41" t="s">
        <v>370</v>
      </c>
      <c r="C374" s="78"/>
      <c r="D374" s="79" t="s">
        <v>347</v>
      </c>
      <c r="E374" s="78"/>
      <c r="F374" s="80">
        <v>33.0</v>
      </c>
      <c r="G374" s="81"/>
      <c r="H374" s="83">
        <v>400.0</v>
      </c>
      <c r="I374" s="77"/>
    </row>
    <row r="375">
      <c r="A375" s="77"/>
      <c r="B375" s="41" t="s">
        <v>371</v>
      </c>
      <c r="C375" s="78"/>
      <c r="D375" s="79" t="s">
        <v>347</v>
      </c>
      <c r="E375" s="78"/>
      <c r="F375" s="80">
        <v>15.0</v>
      </c>
      <c r="G375" s="81"/>
      <c r="H375" s="83">
        <v>2000.0</v>
      </c>
      <c r="I375" s="77"/>
    </row>
    <row r="376">
      <c r="A376" s="77"/>
      <c r="B376" s="41" t="s">
        <v>372</v>
      </c>
      <c r="C376" s="78"/>
      <c r="D376" s="79" t="s">
        <v>347</v>
      </c>
      <c r="E376" s="78"/>
      <c r="F376" s="80">
        <v>10.0</v>
      </c>
      <c r="G376" s="81"/>
      <c r="H376" s="83">
        <v>2467.0</v>
      </c>
      <c r="I376" s="77"/>
    </row>
    <row r="377">
      <c r="A377" s="77"/>
      <c r="B377" s="41" t="s">
        <v>373</v>
      </c>
      <c r="C377" s="78"/>
      <c r="D377" s="79" t="s">
        <v>347</v>
      </c>
      <c r="E377" s="78"/>
      <c r="F377" s="80">
        <v>2.0</v>
      </c>
      <c r="G377" s="65"/>
      <c r="H377" s="83">
        <v>500.0</v>
      </c>
      <c r="I377" s="63"/>
    </row>
    <row r="378">
      <c r="A378" s="77"/>
      <c r="B378" s="41" t="s">
        <v>374</v>
      </c>
      <c r="C378" s="78"/>
      <c r="D378" s="79" t="s">
        <v>347</v>
      </c>
      <c r="E378" s="78"/>
      <c r="F378" s="80">
        <v>13.0</v>
      </c>
      <c r="G378" s="81"/>
      <c r="H378" s="83">
        <v>700.0</v>
      </c>
      <c r="I378" s="77"/>
    </row>
    <row r="379">
      <c r="A379" s="77"/>
      <c r="B379" s="41" t="s">
        <v>375</v>
      </c>
      <c r="C379" s="78"/>
      <c r="D379" s="79" t="s">
        <v>347</v>
      </c>
      <c r="E379" s="78"/>
      <c r="F379" s="80">
        <v>9.0</v>
      </c>
      <c r="G379" s="81"/>
      <c r="H379" s="83">
        <v>600.0</v>
      </c>
      <c r="I379" s="77"/>
    </row>
    <row r="380">
      <c r="A380" s="77"/>
      <c r="B380" s="41" t="s">
        <v>376</v>
      </c>
      <c r="C380" s="78"/>
      <c r="D380" s="79" t="s">
        <v>347</v>
      </c>
      <c r="E380" s="78"/>
      <c r="F380" s="80">
        <v>2.0</v>
      </c>
      <c r="G380" s="81"/>
      <c r="H380" s="83">
        <v>500.0</v>
      </c>
      <c r="I380" s="77"/>
    </row>
    <row r="381">
      <c r="A381" s="77"/>
      <c r="B381" s="41" t="s">
        <v>377</v>
      </c>
      <c r="C381" s="78"/>
      <c r="D381" s="79" t="s">
        <v>347</v>
      </c>
      <c r="E381" s="78"/>
      <c r="F381" s="80">
        <v>28.0</v>
      </c>
      <c r="G381" s="81"/>
      <c r="H381" s="83">
        <v>3000.0</v>
      </c>
      <c r="I381" s="77"/>
    </row>
    <row r="382">
      <c r="A382" s="77"/>
      <c r="B382" s="41" t="s">
        <v>378</v>
      </c>
      <c r="C382" s="78"/>
      <c r="D382" s="79" t="s">
        <v>347</v>
      </c>
      <c r="E382" s="78"/>
      <c r="F382" s="80">
        <v>2.0</v>
      </c>
      <c r="G382" s="81"/>
      <c r="H382" s="83">
        <v>400.0</v>
      </c>
      <c r="I382" s="77"/>
    </row>
    <row r="383">
      <c r="A383" s="77"/>
      <c r="B383" s="41" t="s">
        <v>379</v>
      </c>
      <c r="C383" s="78"/>
      <c r="D383" s="79" t="s">
        <v>347</v>
      </c>
      <c r="E383" s="78"/>
      <c r="F383" s="86">
        <v>2.0</v>
      </c>
      <c r="G383" s="81"/>
      <c r="H383" s="83">
        <v>400.0</v>
      </c>
      <c r="I383" s="77"/>
    </row>
    <row r="384">
      <c r="A384" s="77"/>
      <c r="B384" s="41" t="s">
        <v>380</v>
      </c>
      <c r="C384" s="78"/>
      <c r="D384" s="79" t="s">
        <v>347</v>
      </c>
      <c r="E384" s="78"/>
      <c r="F384" s="80">
        <v>15.0</v>
      </c>
      <c r="G384" s="81"/>
      <c r="H384" s="83">
        <v>500.0</v>
      </c>
      <c r="I384" s="77"/>
    </row>
    <row r="385">
      <c r="A385" s="77"/>
      <c r="B385" s="41" t="s">
        <v>381</v>
      </c>
      <c r="C385" s="78"/>
      <c r="D385" s="79" t="s">
        <v>347</v>
      </c>
      <c r="E385" s="78"/>
      <c r="F385" s="80">
        <v>3.0</v>
      </c>
      <c r="G385" s="81"/>
      <c r="H385" s="85" t="s">
        <v>54</v>
      </c>
      <c r="I385" s="77"/>
    </row>
    <row r="386">
      <c r="A386" s="77"/>
      <c r="B386" s="41" t="s">
        <v>382</v>
      </c>
      <c r="C386" s="78"/>
      <c r="D386" s="79" t="s">
        <v>347</v>
      </c>
      <c r="E386" s="78"/>
      <c r="F386" s="80">
        <v>3.0</v>
      </c>
      <c r="G386" s="81"/>
      <c r="H386" s="83">
        <v>400.0</v>
      </c>
      <c r="I386" s="77"/>
    </row>
    <row r="387">
      <c r="A387" s="77"/>
      <c r="B387" s="41" t="s">
        <v>383</v>
      </c>
      <c r="C387" s="78"/>
      <c r="D387" s="79" t="s">
        <v>347</v>
      </c>
      <c r="E387" s="78"/>
      <c r="F387" s="80">
        <v>6.0</v>
      </c>
      <c r="G387" s="65"/>
      <c r="H387" s="83">
        <v>600.0</v>
      </c>
      <c r="I387" s="63"/>
    </row>
    <row r="388">
      <c r="A388" s="77"/>
      <c r="B388" s="41" t="s">
        <v>384</v>
      </c>
      <c r="C388" s="78"/>
      <c r="D388" s="79" t="s">
        <v>347</v>
      </c>
      <c r="E388" s="78"/>
      <c r="F388" s="80">
        <v>5.0</v>
      </c>
      <c r="G388" s="81"/>
      <c r="H388" s="83">
        <v>550.0</v>
      </c>
      <c r="I388" s="77"/>
    </row>
    <row r="389">
      <c r="A389" s="77"/>
      <c r="B389" s="41" t="s">
        <v>385</v>
      </c>
      <c r="C389" s="78"/>
      <c r="D389" s="79" t="s">
        <v>347</v>
      </c>
      <c r="E389" s="78"/>
      <c r="F389" s="86">
        <v>2.0</v>
      </c>
      <c r="G389" s="81"/>
      <c r="H389" s="83">
        <v>500.0</v>
      </c>
      <c r="I389" s="77"/>
    </row>
    <row r="390">
      <c r="A390" s="77"/>
      <c r="B390" s="41" t="s">
        <v>386</v>
      </c>
      <c r="C390" s="78"/>
      <c r="D390" s="79" t="s">
        <v>347</v>
      </c>
      <c r="E390" s="78"/>
      <c r="F390" s="80">
        <v>17.0</v>
      </c>
      <c r="G390" s="81"/>
      <c r="H390" s="83">
        <v>2500.0</v>
      </c>
      <c r="I390" s="77"/>
    </row>
    <row r="391">
      <c r="A391" s="77"/>
      <c r="B391" s="41" t="s">
        <v>387</v>
      </c>
      <c r="C391" s="78"/>
      <c r="D391" s="79" t="s">
        <v>347</v>
      </c>
      <c r="E391" s="78"/>
      <c r="F391" s="86">
        <v>2.0</v>
      </c>
      <c r="G391" s="81"/>
      <c r="H391" s="83">
        <v>400.0</v>
      </c>
      <c r="I391" s="77"/>
    </row>
    <row r="392">
      <c r="A392" s="77"/>
      <c r="B392" s="41" t="s">
        <v>388</v>
      </c>
      <c r="C392" s="78"/>
      <c r="D392" s="79" t="s">
        <v>347</v>
      </c>
      <c r="E392" s="78"/>
      <c r="F392" s="80">
        <v>7.0</v>
      </c>
      <c r="G392" s="81"/>
      <c r="H392" s="85" t="s">
        <v>54</v>
      </c>
      <c r="I392" s="77"/>
    </row>
    <row r="393">
      <c r="A393" s="77"/>
      <c r="B393" s="41" t="s">
        <v>389</v>
      </c>
      <c r="C393" s="78"/>
      <c r="D393" s="79" t="s">
        <v>347</v>
      </c>
      <c r="E393" s="78"/>
      <c r="F393" s="86">
        <v>2.0</v>
      </c>
      <c r="G393" s="81"/>
      <c r="H393" s="83">
        <v>500.0</v>
      </c>
      <c r="I393" s="77"/>
    </row>
    <row r="394">
      <c r="A394" s="77"/>
      <c r="B394" s="41" t="s">
        <v>390</v>
      </c>
      <c r="C394" s="78"/>
      <c r="D394" s="79" t="s">
        <v>347</v>
      </c>
      <c r="E394" s="78"/>
      <c r="F394" s="86">
        <v>9.0</v>
      </c>
      <c r="G394" s="81"/>
      <c r="H394" s="85" t="s">
        <v>54</v>
      </c>
      <c r="I394" s="77"/>
    </row>
    <row r="395">
      <c r="A395" s="77"/>
      <c r="B395" s="41" t="s">
        <v>391</v>
      </c>
      <c r="C395" s="78"/>
      <c r="D395" s="79" t="s">
        <v>347</v>
      </c>
      <c r="E395" s="78"/>
      <c r="F395" s="80">
        <v>6.0</v>
      </c>
      <c r="G395" s="81"/>
      <c r="H395" s="83">
        <v>1000.0</v>
      </c>
      <c r="I395" s="77"/>
    </row>
    <row r="396">
      <c r="A396" s="77"/>
      <c r="B396" s="41" t="s">
        <v>392</v>
      </c>
      <c r="C396" s="78"/>
      <c r="D396" s="79" t="s">
        <v>347</v>
      </c>
      <c r="E396" s="78"/>
      <c r="F396" s="80">
        <v>10.0</v>
      </c>
      <c r="G396" s="81"/>
      <c r="H396" s="83">
        <v>1000.0</v>
      </c>
      <c r="I396" s="77"/>
    </row>
    <row r="397">
      <c r="A397" s="77"/>
      <c r="B397" s="41" t="s">
        <v>393</v>
      </c>
      <c r="C397" s="78"/>
      <c r="D397" s="79" t="s">
        <v>347</v>
      </c>
      <c r="E397" s="78"/>
      <c r="F397" s="80">
        <v>10.0</v>
      </c>
      <c r="G397" s="65"/>
      <c r="H397" s="83">
        <v>350.0</v>
      </c>
      <c r="I397" s="63"/>
    </row>
    <row r="398">
      <c r="A398" s="77"/>
      <c r="B398" s="41" t="s">
        <v>394</v>
      </c>
      <c r="C398" s="78"/>
      <c r="D398" s="79" t="s">
        <v>347</v>
      </c>
      <c r="E398" s="78"/>
      <c r="F398" s="86">
        <v>2.0</v>
      </c>
      <c r="G398" s="81"/>
      <c r="H398" s="83">
        <v>400.0</v>
      </c>
      <c r="I398" s="77"/>
    </row>
    <row r="399">
      <c r="A399" s="77"/>
      <c r="B399" s="41" t="s">
        <v>395</v>
      </c>
      <c r="C399" s="78"/>
      <c r="D399" s="79" t="s">
        <v>347</v>
      </c>
      <c r="E399" s="78"/>
      <c r="F399" s="80">
        <v>3.0</v>
      </c>
      <c r="G399" s="81"/>
      <c r="H399" s="83">
        <v>500.0</v>
      </c>
      <c r="I399" s="77"/>
    </row>
    <row r="400">
      <c r="A400" s="77"/>
      <c r="B400" s="41" t="s">
        <v>396</v>
      </c>
      <c r="C400" s="78"/>
      <c r="D400" s="79" t="s">
        <v>347</v>
      </c>
      <c r="E400" s="78"/>
      <c r="F400" s="80">
        <v>2.0</v>
      </c>
      <c r="G400" s="81"/>
      <c r="H400" s="83">
        <v>300.0</v>
      </c>
      <c r="I400" s="77"/>
    </row>
    <row r="401">
      <c r="A401" s="77"/>
      <c r="B401" s="41" t="s">
        <v>397</v>
      </c>
      <c r="C401" s="78"/>
      <c r="D401" s="79" t="s">
        <v>347</v>
      </c>
      <c r="E401" s="78"/>
      <c r="F401" s="80">
        <v>6.0</v>
      </c>
      <c r="G401" s="81"/>
      <c r="H401" s="83">
        <v>500.0</v>
      </c>
      <c r="I401" s="77"/>
    </row>
    <row r="402">
      <c r="A402" s="77"/>
      <c r="B402" s="41" t="s">
        <v>398</v>
      </c>
      <c r="C402" s="78"/>
      <c r="D402" s="79" t="s">
        <v>347</v>
      </c>
      <c r="E402" s="78"/>
      <c r="F402" s="84">
        <v>3.0</v>
      </c>
      <c r="G402" s="81"/>
      <c r="H402" s="83">
        <v>400.0</v>
      </c>
      <c r="I402" s="77"/>
    </row>
    <row r="403">
      <c r="A403" s="77"/>
      <c r="B403" s="41" t="s">
        <v>399</v>
      </c>
      <c r="C403" s="78"/>
      <c r="D403" s="79" t="s">
        <v>347</v>
      </c>
      <c r="E403" s="78"/>
      <c r="F403" s="80">
        <v>35.0</v>
      </c>
      <c r="G403" s="81"/>
      <c r="H403" s="85">
        <v>13500.0</v>
      </c>
      <c r="I403" s="77"/>
    </row>
    <row r="404">
      <c r="A404" s="77"/>
      <c r="B404" s="41" t="s">
        <v>400</v>
      </c>
      <c r="C404" s="78"/>
      <c r="D404" s="79" t="s">
        <v>347</v>
      </c>
      <c r="E404" s="78"/>
      <c r="F404" s="86">
        <v>2.0</v>
      </c>
      <c r="G404" s="81"/>
      <c r="H404" s="83">
        <v>500.0</v>
      </c>
      <c r="I404" s="77"/>
    </row>
    <row r="405">
      <c r="A405" s="77"/>
      <c r="B405" s="41" t="s">
        <v>401</v>
      </c>
      <c r="C405" s="78"/>
      <c r="D405" s="79" t="s">
        <v>347</v>
      </c>
      <c r="E405" s="78"/>
      <c r="F405" s="80">
        <v>3.0</v>
      </c>
      <c r="G405" s="81"/>
      <c r="H405" s="83">
        <v>300.0</v>
      </c>
      <c r="I405" s="77"/>
    </row>
    <row r="406">
      <c r="A406" s="77"/>
      <c r="B406" s="41" t="s">
        <v>402</v>
      </c>
      <c r="C406" s="78"/>
      <c r="D406" s="79" t="s">
        <v>347</v>
      </c>
      <c r="E406" s="78"/>
      <c r="F406" s="80">
        <v>11.0</v>
      </c>
      <c r="G406" s="81"/>
      <c r="H406" s="83">
        <v>1700.0</v>
      </c>
      <c r="I406" s="77"/>
    </row>
    <row r="407">
      <c r="A407" s="77"/>
      <c r="B407" s="41" t="s">
        <v>403</v>
      </c>
      <c r="C407" s="78"/>
      <c r="D407" s="79" t="s">
        <v>347</v>
      </c>
      <c r="E407" s="78"/>
      <c r="F407" s="80">
        <v>26.0</v>
      </c>
      <c r="G407" s="65"/>
      <c r="H407" s="85" t="s">
        <v>404</v>
      </c>
      <c r="I407" s="63"/>
    </row>
    <row r="408">
      <c r="A408" s="77"/>
      <c r="B408" s="41" t="s">
        <v>194</v>
      </c>
      <c r="C408" s="78"/>
      <c r="D408" s="79" t="s">
        <v>347</v>
      </c>
      <c r="E408" s="78"/>
      <c r="F408" s="80">
        <v>5.0</v>
      </c>
      <c r="G408" s="81"/>
      <c r="H408" s="83">
        <v>600.0</v>
      </c>
      <c r="I408" s="77"/>
    </row>
    <row r="409">
      <c r="A409" s="77"/>
      <c r="B409" s="41" t="s">
        <v>405</v>
      </c>
      <c r="C409" s="78"/>
      <c r="D409" s="79" t="s">
        <v>347</v>
      </c>
      <c r="E409" s="78"/>
      <c r="F409" s="80">
        <v>2.0</v>
      </c>
      <c r="G409" s="81"/>
      <c r="H409" s="83">
        <v>400.0</v>
      </c>
      <c r="I409" s="77"/>
    </row>
    <row r="410">
      <c r="A410" s="77"/>
      <c r="B410" s="41" t="s">
        <v>406</v>
      </c>
      <c r="C410" s="78"/>
      <c r="D410" s="79" t="s">
        <v>347</v>
      </c>
      <c r="E410" s="78"/>
      <c r="F410" s="86">
        <v>2.0</v>
      </c>
      <c r="G410" s="81"/>
      <c r="H410" s="83">
        <v>400.0</v>
      </c>
      <c r="I410" s="77"/>
    </row>
    <row r="411">
      <c r="A411" s="77"/>
      <c r="B411" s="41" t="s">
        <v>407</v>
      </c>
      <c r="C411" s="78"/>
      <c r="D411" s="79" t="s">
        <v>347</v>
      </c>
      <c r="E411" s="78"/>
      <c r="F411" s="80">
        <v>2.0</v>
      </c>
      <c r="G411" s="81"/>
      <c r="H411" s="83">
        <v>500.0</v>
      </c>
      <c r="I411" s="77"/>
    </row>
    <row r="412">
      <c r="A412" s="77"/>
      <c r="B412" s="41" t="s">
        <v>408</v>
      </c>
      <c r="C412" s="78"/>
      <c r="D412" s="79" t="s">
        <v>347</v>
      </c>
      <c r="E412" s="78"/>
      <c r="F412" s="80">
        <v>2.0</v>
      </c>
      <c r="G412" s="81"/>
      <c r="H412" s="83">
        <v>500.0</v>
      </c>
      <c r="I412" s="77"/>
    </row>
    <row r="413">
      <c r="A413" s="77"/>
      <c r="B413" s="41" t="s">
        <v>409</v>
      </c>
      <c r="C413" s="78"/>
      <c r="D413" s="79" t="s">
        <v>347</v>
      </c>
      <c r="E413" s="78"/>
      <c r="F413" s="80">
        <v>8.0</v>
      </c>
      <c r="G413" s="81"/>
      <c r="H413" s="83">
        <v>800.0</v>
      </c>
      <c r="I413" s="77"/>
    </row>
    <row r="414">
      <c r="A414" s="77"/>
      <c r="B414" s="41" t="s">
        <v>410</v>
      </c>
      <c r="C414" s="78"/>
      <c r="D414" s="79" t="s">
        <v>347</v>
      </c>
      <c r="E414" s="78"/>
      <c r="F414" s="80">
        <v>8.0</v>
      </c>
      <c r="G414" s="81"/>
      <c r="H414" s="83">
        <v>450.0</v>
      </c>
      <c r="I414" s="77"/>
    </row>
    <row r="415">
      <c r="A415" s="77"/>
      <c r="B415" s="41" t="s">
        <v>411</v>
      </c>
      <c r="C415" s="78"/>
      <c r="D415" s="79" t="s">
        <v>347</v>
      </c>
      <c r="E415" s="78"/>
      <c r="F415" s="80">
        <v>12.0</v>
      </c>
      <c r="G415" s="81"/>
      <c r="H415" s="83">
        <v>2100.0</v>
      </c>
      <c r="I415" s="77"/>
    </row>
    <row r="416">
      <c r="A416" s="77"/>
      <c r="B416" s="41" t="s">
        <v>412</v>
      </c>
      <c r="C416" s="78"/>
      <c r="D416" s="79" t="s">
        <v>347</v>
      </c>
      <c r="E416" s="78"/>
      <c r="F416" s="84">
        <v>20.0</v>
      </c>
      <c r="G416" s="81"/>
      <c r="H416" s="83">
        <v>2000.0</v>
      </c>
      <c r="I416" s="77"/>
    </row>
    <row r="417">
      <c r="A417" s="77"/>
      <c r="B417" s="41" t="s">
        <v>413</v>
      </c>
      <c r="C417" s="78"/>
      <c r="D417" s="79" t="s">
        <v>347</v>
      </c>
      <c r="E417" s="78"/>
      <c r="F417" s="80">
        <v>13.0</v>
      </c>
      <c r="G417" s="65"/>
      <c r="H417" s="83">
        <v>1300.0</v>
      </c>
      <c r="I417" s="63"/>
    </row>
    <row r="418">
      <c r="A418" s="77"/>
      <c r="B418" s="41" t="s">
        <v>414</v>
      </c>
      <c r="C418" s="78"/>
      <c r="D418" s="79" t="s">
        <v>347</v>
      </c>
      <c r="E418" s="78"/>
      <c r="F418" s="86">
        <v>2.0</v>
      </c>
      <c r="G418" s="81"/>
      <c r="H418" s="85">
        <v>500.0</v>
      </c>
      <c r="I418" s="77"/>
    </row>
    <row r="419">
      <c r="A419" s="77"/>
      <c r="B419" s="41" t="s">
        <v>415</v>
      </c>
      <c r="C419" s="78"/>
      <c r="D419" s="79" t="s">
        <v>347</v>
      </c>
      <c r="E419" s="78"/>
      <c r="F419" s="80">
        <v>8.0</v>
      </c>
      <c r="G419" s="81"/>
      <c r="H419" s="83">
        <v>550.0</v>
      </c>
      <c r="I419" s="77"/>
    </row>
    <row r="420">
      <c r="A420" s="77"/>
      <c r="B420" s="41" t="s">
        <v>416</v>
      </c>
      <c r="C420" s="78"/>
      <c r="D420" s="79" t="s">
        <v>347</v>
      </c>
      <c r="E420" s="78"/>
      <c r="F420" s="80">
        <v>5.0</v>
      </c>
      <c r="G420" s="81"/>
      <c r="H420" s="53" t="s">
        <v>417</v>
      </c>
      <c r="I420" s="77"/>
    </row>
    <row r="421">
      <c r="A421" s="77"/>
      <c r="B421" s="41" t="s">
        <v>418</v>
      </c>
      <c r="C421" s="78"/>
      <c r="D421" s="79" t="s">
        <v>347</v>
      </c>
      <c r="E421" s="78"/>
      <c r="F421" s="80">
        <v>21.0</v>
      </c>
      <c r="G421" s="81"/>
      <c r="H421" s="53" t="s">
        <v>419</v>
      </c>
      <c r="I421" s="77"/>
    </row>
    <row r="422">
      <c r="A422" s="77"/>
      <c r="B422" s="41" t="s">
        <v>420</v>
      </c>
      <c r="C422" s="78"/>
      <c r="D422" s="79" t="s">
        <v>347</v>
      </c>
      <c r="E422" s="78"/>
      <c r="F422" s="86">
        <v>2.0</v>
      </c>
      <c r="G422" s="81"/>
      <c r="H422" s="83">
        <v>500.0</v>
      </c>
      <c r="I422" s="77"/>
    </row>
    <row r="423">
      <c r="A423" s="77"/>
      <c r="B423" s="41" t="s">
        <v>421</v>
      </c>
      <c r="C423" s="78"/>
      <c r="D423" s="79" t="s">
        <v>347</v>
      </c>
      <c r="E423" s="78"/>
      <c r="F423" s="86">
        <v>4.0</v>
      </c>
      <c r="G423" s="81"/>
      <c r="H423" s="83">
        <v>600.0</v>
      </c>
      <c r="I423" s="77"/>
    </row>
    <row r="424">
      <c r="A424" s="77"/>
      <c r="B424" s="41" t="s">
        <v>422</v>
      </c>
      <c r="C424" s="78"/>
      <c r="D424" s="79" t="s">
        <v>347</v>
      </c>
      <c r="E424" s="78"/>
      <c r="F424" s="80">
        <v>12.0</v>
      </c>
      <c r="G424" s="81"/>
      <c r="H424" s="83">
        <v>2000.0</v>
      </c>
      <c r="I424" s="77"/>
    </row>
    <row r="425">
      <c r="A425" s="77"/>
      <c r="B425" s="41" t="s">
        <v>423</v>
      </c>
      <c r="C425" s="78"/>
      <c r="D425" s="79" t="s">
        <v>347</v>
      </c>
      <c r="E425" s="78"/>
      <c r="F425" s="80">
        <v>5.0</v>
      </c>
      <c r="G425" s="81"/>
      <c r="H425" s="83">
        <v>500.0</v>
      </c>
      <c r="I425" s="77"/>
    </row>
    <row r="426">
      <c r="A426" s="77"/>
      <c r="B426" s="41" t="s">
        <v>424</v>
      </c>
      <c r="C426" s="78"/>
      <c r="D426" s="79" t="s">
        <v>347</v>
      </c>
      <c r="E426" s="78"/>
      <c r="F426" s="80">
        <v>16.0</v>
      </c>
      <c r="G426" s="81"/>
      <c r="H426" s="83">
        <v>1650.0</v>
      </c>
      <c r="I426" s="77"/>
    </row>
    <row r="427">
      <c r="A427" s="77"/>
      <c r="B427" s="41" t="s">
        <v>425</v>
      </c>
      <c r="C427" s="78"/>
      <c r="D427" s="79" t="s">
        <v>347</v>
      </c>
      <c r="E427" s="78"/>
      <c r="F427" s="86">
        <v>2.0</v>
      </c>
      <c r="G427" s="65"/>
      <c r="H427" s="83">
        <v>400.0</v>
      </c>
      <c r="I427" s="63"/>
    </row>
    <row r="428">
      <c r="A428" s="77"/>
      <c r="B428" s="41" t="s">
        <v>426</v>
      </c>
      <c r="C428" s="78"/>
      <c r="D428" s="79" t="s">
        <v>347</v>
      </c>
      <c r="E428" s="78"/>
      <c r="F428" s="80">
        <v>6.0</v>
      </c>
      <c r="G428" s="81"/>
      <c r="H428" s="83">
        <v>1250.0</v>
      </c>
      <c r="I428" s="77"/>
    </row>
    <row r="429">
      <c r="A429" s="77"/>
      <c r="B429" s="41" t="s">
        <v>427</v>
      </c>
      <c r="C429" s="78"/>
      <c r="D429" s="79" t="s">
        <v>347</v>
      </c>
      <c r="E429" s="78"/>
      <c r="F429" s="80">
        <v>7.0</v>
      </c>
      <c r="G429" s="81"/>
      <c r="H429" s="83">
        <v>400.0</v>
      </c>
      <c r="I429" s="77"/>
    </row>
    <row r="430">
      <c r="A430" s="77"/>
      <c r="B430" s="41" t="s">
        <v>428</v>
      </c>
      <c r="C430" s="78"/>
      <c r="D430" s="79" t="s">
        <v>347</v>
      </c>
      <c r="E430" s="78"/>
      <c r="F430" s="80">
        <v>22.0</v>
      </c>
      <c r="G430" s="81"/>
      <c r="H430" s="85">
        <v>3500.0</v>
      </c>
      <c r="I430" s="77"/>
    </row>
    <row r="431">
      <c r="A431" s="77"/>
      <c r="B431" s="41" t="s">
        <v>429</v>
      </c>
      <c r="C431" s="78"/>
      <c r="D431" s="79" t="s">
        <v>347</v>
      </c>
      <c r="E431" s="78"/>
      <c r="F431" s="80">
        <v>34.0</v>
      </c>
      <c r="G431" s="81"/>
      <c r="H431" s="53" t="s">
        <v>430</v>
      </c>
      <c r="I431" s="77"/>
    </row>
    <row r="432">
      <c r="A432" s="77"/>
      <c r="B432" s="41" t="s">
        <v>431</v>
      </c>
      <c r="C432" s="78"/>
      <c r="D432" s="79" t="s">
        <v>347</v>
      </c>
      <c r="E432" s="78"/>
      <c r="F432" s="80">
        <v>5.0</v>
      </c>
      <c r="G432" s="81"/>
      <c r="H432" s="83">
        <v>500.0</v>
      </c>
      <c r="I432" s="77"/>
    </row>
    <row r="433">
      <c r="A433" s="77"/>
      <c r="B433" s="41" t="s">
        <v>432</v>
      </c>
      <c r="C433" s="78"/>
      <c r="D433" s="79" t="s">
        <v>347</v>
      </c>
      <c r="E433" s="78"/>
      <c r="F433" s="80">
        <v>4.0</v>
      </c>
      <c r="G433" s="81"/>
      <c r="H433" s="83">
        <v>500.0</v>
      </c>
      <c r="I433" s="77"/>
    </row>
    <row r="434">
      <c r="A434" s="77"/>
      <c r="B434" s="41" t="s">
        <v>433</v>
      </c>
      <c r="C434" s="78"/>
      <c r="D434" s="79" t="s">
        <v>347</v>
      </c>
      <c r="E434" s="78"/>
      <c r="F434" s="80">
        <v>11.0</v>
      </c>
      <c r="G434" s="81"/>
      <c r="H434" s="83">
        <v>1164.0</v>
      </c>
      <c r="I434" s="77"/>
    </row>
    <row r="435">
      <c r="A435" s="77"/>
      <c r="B435" s="41" t="s">
        <v>434</v>
      </c>
      <c r="C435" s="78"/>
      <c r="D435" s="79" t="s">
        <v>347</v>
      </c>
      <c r="E435" s="78"/>
      <c r="F435" s="80">
        <v>2.0</v>
      </c>
      <c r="G435" s="81"/>
      <c r="H435" s="83">
        <v>600.0</v>
      </c>
      <c r="I435" s="77"/>
    </row>
    <row r="436">
      <c r="A436" s="77"/>
      <c r="B436" s="41" t="s">
        <v>435</v>
      </c>
      <c r="C436" s="78"/>
      <c r="D436" s="79" t="s">
        <v>347</v>
      </c>
      <c r="E436" s="78"/>
      <c r="F436" s="80">
        <v>10.0</v>
      </c>
      <c r="G436" s="81"/>
      <c r="H436" s="83">
        <v>3000.0</v>
      </c>
      <c r="I436" s="77"/>
    </row>
    <row r="437">
      <c r="A437" s="77"/>
      <c r="B437" s="41" t="s">
        <v>436</v>
      </c>
      <c r="C437" s="78"/>
      <c r="D437" s="79" t="s">
        <v>347</v>
      </c>
      <c r="E437" s="78"/>
      <c r="F437" s="80">
        <v>12.0</v>
      </c>
      <c r="G437" s="65"/>
      <c r="H437" s="83">
        <v>500.0</v>
      </c>
      <c r="I437" s="63"/>
    </row>
    <row r="438">
      <c r="A438" s="77"/>
      <c r="B438" s="41" t="s">
        <v>437</v>
      </c>
      <c r="C438" s="78"/>
      <c r="D438" s="79" t="s">
        <v>347</v>
      </c>
      <c r="E438" s="78"/>
      <c r="F438" s="80">
        <v>50.0</v>
      </c>
      <c r="G438" s="81"/>
      <c r="H438" s="85">
        <v>25000.0</v>
      </c>
      <c r="I438" s="77"/>
    </row>
    <row r="439">
      <c r="A439" s="77"/>
      <c r="B439" s="41" t="s">
        <v>438</v>
      </c>
      <c r="C439" s="78"/>
      <c r="D439" s="79" t="s">
        <v>347</v>
      </c>
      <c r="E439" s="78"/>
      <c r="F439" s="80">
        <v>41.0</v>
      </c>
      <c r="G439" s="81"/>
      <c r="H439" s="85" t="s">
        <v>439</v>
      </c>
      <c r="I439" s="77"/>
    </row>
    <row r="440">
      <c r="A440" s="77"/>
      <c r="B440" s="41" t="s">
        <v>440</v>
      </c>
      <c r="C440" s="78"/>
      <c r="D440" s="79" t="s">
        <v>347</v>
      </c>
      <c r="E440" s="78"/>
      <c r="F440" s="80">
        <v>22.0</v>
      </c>
      <c r="G440" s="81"/>
      <c r="H440" s="53" t="s">
        <v>441</v>
      </c>
      <c r="I440" s="77"/>
    </row>
    <row r="441">
      <c r="A441" s="77"/>
      <c r="B441" s="87" t="s">
        <v>442</v>
      </c>
      <c r="C441" s="78"/>
      <c r="D441" s="79" t="s">
        <v>347</v>
      </c>
      <c r="E441" s="78"/>
      <c r="F441" s="86">
        <v>3.0</v>
      </c>
      <c r="G441" s="81"/>
      <c r="H441" s="85">
        <v>400.0</v>
      </c>
      <c r="I441" s="77"/>
    </row>
    <row r="442">
      <c r="A442" s="77"/>
      <c r="B442" s="87" t="s">
        <v>443</v>
      </c>
      <c r="C442" s="78"/>
      <c r="D442" s="79" t="s">
        <v>347</v>
      </c>
      <c r="E442" s="78"/>
      <c r="F442" s="86">
        <v>36.0</v>
      </c>
      <c r="G442" s="81"/>
      <c r="H442" s="85">
        <v>400.0</v>
      </c>
      <c r="I442" s="77"/>
    </row>
    <row r="443">
      <c r="A443" s="77"/>
      <c r="B443" s="41" t="s">
        <v>444</v>
      </c>
      <c r="C443" s="78"/>
      <c r="D443" s="79" t="s">
        <v>347</v>
      </c>
      <c r="E443" s="78"/>
      <c r="F443" s="80">
        <v>4.0</v>
      </c>
      <c r="G443" s="81"/>
      <c r="H443" s="83">
        <v>400.0</v>
      </c>
      <c r="I443" s="77"/>
    </row>
    <row r="444">
      <c r="A444" s="77"/>
      <c r="B444" s="41" t="s">
        <v>445</v>
      </c>
      <c r="C444" s="78"/>
      <c r="D444" s="79" t="s">
        <v>347</v>
      </c>
      <c r="E444" s="78"/>
      <c r="F444" s="80">
        <v>9.0</v>
      </c>
      <c r="G444" s="81"/>
      <c r="H444" s="83">
        <v>700.0</v>
      </c>
      <c r="I444" s="77"/>
    </row>
    <row r="445">
      <c r="A445" s="77"/>
      <c r="B445" s="41" t="s">
        <v>446</v>
      </c>
      <c r="C445" s="78"/>
      <c r="D445" s="79" t="s">
        <v>347</v>
      </c>
      <c r="E445" s="78"/>
      <c r="F445" s="84">
        <v>12.0</v>
      </c>
      <c r="G445" s="81"/>
      <c r="H445" s="83">
        <v>800.0</v>
      </c>
      <c r="I445" s="77"/>
    </row>
    <row r="446">
      <c r="A446" s="77"/>
      <c r="B446" s="41" t="s">
        <v>447</v>
      </c>
      <c r="C446" s="78"/>
      <c r="D446" s="79" t="s">
        <v>347</v>
      </c>
      <c r="E446" s="78"/>
      <c r="F446" s="80">
        <v>8.0</v>
      </c>
      <c r="G446" s="81"/>
      <c r="H446" s="83">
        <v>700.0</v>
      </c>
      <c r="I446" s="77"/>
    </row>
    <row r="447">
      <c r="A447" s="77"/>
      <c r="B447" s="41" t="s">
        <v>448</v>
      </c>
      <c r="C447" s="78"/>
      <c r="D447" s="79" t="s">
        <v>347</v>
      </c>
      <c r="E447" s="78"/>
      <c r="F447" s="80">
        <v>12.0</v>
      </c>
      <c r="G447" s="81"/>
      <c r="H447" s="83">
        <v>8300.0</v>
      </c>
      <c r="I447" s="77"/>
    </row>
    <row r="448">
      <c r="A448" s="77"/>
      <c r="B448" s="41" t="s">
        <v>449</v>
      </c>
      <c r="C448" s="78"/>
      <c r="D448" s="79" t="s">
        <v>347</v>
      </c>
      <c r="E448" s="78"/>
      <c r="F448" s="80">
        <v>8.0</v>
      </c>
      <c r="G448" s="81"/>
      <c r="H448" s="83">
        <v>600.0</v>
      </c>
      <c r="I448" s="77"/>
    </row>
    <row r="449">
      <c r="A449" s="77"/>
      <c r="B449" s="41" t="s">
        <v>450</v>
      </c>
      <c r="C449" s="78"/>
      <c r="D449" s="79" t="s">
        <v>347</v>
      </c>
      <c r="E449" s="78"/>
      <c r="F449" s="80">
        <v>26.0</v>
      </c>
      <c r="G449" s="65"/>
      <c r="H449" s="83">
        <v>1200.0</v>
      </c>
      <c r="I449" s="63"/>
    </row>
    <row r="450">
      <c r="A450" s="77"/>
      <c r="B450" s="41" t="s">
        <v>451</v>
      </c>
      <c r="C450" s="78"/>
      <c r="D450" s="79" t="s">
        <v>347</v>
      </c>
      <c r="E450" s="78"/>
      <c r="F450" s="80">
        <v>20.0</v>
      </c>
      <c r="G450" s="81"/>
      <c r="H450" s="85">
        <v>11500.0</v>
      </c>
      <c r="I450" s="77"/>
    </row>
    <row r="451">
      <c r="A451" s="77"/>
      <c r="B451" s="41" t="s">
        <v>452</v>
      </c>
      <c r="C451" s="78"/>
      <c r="D451" s="79" t="s">
        <v>347</v>
      </c>
      <c r="E451" s="78"/>
      <c r="F451" s="86">
        <v>2.0</v>
      </c>
      <c r="G451" s="81"/>
      <c r="H451" s="83">
        <v>500.0</v>
      </c>
      <c r="I451" s="77"/>
    </row>
    <row r="452">
      <c r="A452" s="77"/>
      <c r="B452" s="41" t="s">
        <v>453</v>
      </c>
      <c r="C452" s="78"/>
      <c r="D452" s="79" t="s">
        <v>347</v>
      </c>
      <c r="E452" s="78"/>
      <c r="F452" s="80">
        <v>9.0</v>
      </c>
      <c r="G452" s="81"/>
      <c r="H452" s="83">
        <v>3000.0</v>
      </c>
      <c r="I452" s="77"/>
    </row>
    <row r="453">
      <c r="A453" s="77"/>
      <c r="B453" s="41" t="s">
        <v>454</v>
      </c>
      <c r="C453" s="78"/>
      <c r="D453" s="79" t="s">
        <v>347</v>
      </c>
      <c r="E453" s="78"/>
      <c r="F453" s="80">
        <v>12.0</v>
      </c>
      <c r="G453" s="81"/>
      <c r="H453" s="83">
        <v>650.0</v>
      </c>
      <c r="I453" s="77"/>
    </row>
    <row r="454">
      <c r="A454" s="77"/>
      <c r="B454" s="41" t="s">
        <v>455</v>
      </c>
      <c r="C454" s="78"/>
      <c r="D454" s="79" t="s">
        <v>347</v>
      </c>
      <c r="E454" s="78"/>
      <c r="F454" s="80">
        <v>16.0</v>
      </c>
      <c r="G454" s="81"/>
      <c r="H454" s="83">
        <v>1900.0</v>
      </c>
      <c r="I454" s="77"/>
    </row>
    <row r="455">
      <c r="A455" s="77"/>
      <c r="B455" s="41" t="s">
        <v>456</v>
      </c>
      <c r="C455" s="78"/>
      <c r="D455" s="79" t="s">
        <v>347</v>
      </c>
      <c r="E455" s="78"/>
      <c r="F455" s="80">
        <v>12.0</v>
      </c>
      <c r="G455" s="81"/>
      <c r="H455" s="85">
        <v>500.0</v>
      </c>
      <c r="I455" s="77"/>
    </row>
    <row r="456">
      <c r="A456" s="77"/>
      <c r="B456" s="41" t="s">
        <v>457</v>
      </c>
      <c r="C456" s="78"/>
      <c r="D456" s="79" t="s">
        <v>347</v>
      </c>
      <c r="E456" s="78"/>
      <c r="F456" s="86">
        <v>2.0</v>
      </c>
      <c r="G456" s="81"/>
      <c r="H456" s="85" t="s">
        <v>54</v>
      </c>
      <c r="I456" s="77"/>
    </row>
    <row r="457">
      <c r="A457" s="77"/>
      <c r="B457" s="87" t="s">
        <v>458</v>
      </c>
      <c r="C457" s="78"/>
      <c r="D457" s="79" t="s">
        <v>347</v>
      </c>
      <c r="E457" s="78"/>
      <c r="F457" s="86">
        <v>6.0</v>
      </c>
      <c r="G457" s="81"/>
      <c r="H457" s="85">
        <v>300.0</v>
      </c>
      <c r="I457" s="77"/>
    </row>
    <row r="458">
      <c r="A458" s="77"/>
      <c r="B458" s="41" t="s">
        <v>459</v>
      </c>
      <c r="C458" s="78"/>
      <c r="D458" s="79" t="s">
        <v>347</v>
      </c>
      <c r="E458" s="78"/>
      <c r="F458" s="80">
        <v>2.0</v>
      </c>
      <c r="G458" s="81"/>
      <c r="H458" s="83">
        <v>400.0</v>
      </c>
      <c r="I458" s="77"/>
    </row>
    <row r="459">
      <c r="A459" s="77"/>
      <c r="B459" s="41" t="s">
        <v>460</v>
      </c>
      <c r="C459" s="78"/>
      <c r="D459" s="79" t="s">
        <v>347</v>
      </c>
      <c r="E459" s="78"/>
      <c r="F459" s="80">
        <v>23.0</v>
      </c>
      <c r="G459" s="81"/>
      <c r="H459" s="83">
        <v>1600.0</v>
      </c>
      <c r="I459" s="77"/>
    </row>
    <row r="460">
      <c r="A460" s="77"/>
      <c r="B460" s="41" t="s">
        <v>461</v>
      </c>
      <c r="C460" s="78"/>
      <c r="D460" s="79" t="s">
        <v>347</v>
      </c>
      <c r="E460" s="78"/>
      <c r="F460" s="80">
        <v>10.0</v>
      </c>
      <c r="G460" s="65"/>
      <c r="H460" s="83">
        <v>300.0</v>
      </c>
      <c r="I460" s="63"/>
    </row>
    <row r="461">
      <c r="A461" s="77"/>
      <c r="B461" s="87" t="s">
        <v>462</v>
      </c>
      <c r="C461" s="78"/>
      <c r="D461" s="79" t="s">
        <v>347</v>
      </c>
      <c r="E461" s="78"/>
      <c r="F461" s="80">
        <v>50.0</v>
      </c>
      <c r="G461" s="81"/>
      <c r="H461" s="85">
        <v>53000.0</v>
      </c>
      <c r="I461" s="77"/>
    </row>
    <row r="462">
      <c r="A462" s="77"/>
      <c r="B462" s="41" t="s">
        <v>463</v>
      </c>
      <c r="C462" s="78"/>
      <c r="D462" s="79" t="s">
        <v>347</v>
      </c>
      <c r="E462" s="78"/>
      <c r="F462" s="86">
        <v>2.0</v>
      </c>
      <c r="G462" s="81"/>
      <c r="H462" s="83">
        <v>500.0</v>
      </c>
      <c r="I462" s="77"/>
    </row>
    <row r="463">
      <c r="A463" s="77"/>
      <c r="B463" s="41" t="s">
        <v>464</v>
      </c>
      <c r="C463" s="78"/>
      <c r="D463" s="79" t="s">
        <v>347</v>
      </c>
      <c r="E463" s="78"/>
      <c r="F463" s="80">
        <v>16.0</v>
      </c>
      <c r="G463" s="81"/>
      <c r="H463" s="83">
        <v>600.0</v>
      </c>
      <c r="I463" s="77"/>
    </row>
    <row r="464">
      <c r="A464" s="77"/>
      <c r="B464" s="41" t="s">
        <v>465</v>
      </c>
      <c r="C464" s="78"/>
      <c r="D464" s="79" t="s">
        <v>347</v>
      </c>
      <c r="E464" s="78"/>
      <c r="F464" s="80">
        <v>7.0</v>
      </c>
      <c r="G464" s="81"/>
      <c r="H464" s="83">
        <v>500.0</v>
      </c>
      <c r="I464" s="77"/>
    </row>
    <row r="465">
      <c r="A465" s="77"/>
      <c r="B465" s="41" t="s">
        <v>466</v>
      </c>
      <c r="C465" s="78"/>
      <c r="D465" s="79" t="s">
        <v>347</v>
      </c>
      <c r="E465" s="78"/>
      <c r="F465" s="80">
        <v>4.0</v>
      </c>
      <c r="G465" s="81"/>
      <c r="H465" s="83">
        <v>500.0</v>
      </c>
      <c r="I465" s="77"/>
    </row>
    <row r="466">
      <c r="A466" s="77"/>
      <c r="B466" s="41" t="s">
        <v>467</v>
      </c>
      <c r="C466" s="78"/>
      <c r="D466" s="79" t="s">
        <v>347</v>
      </c>
      <c r="E466" s="78"/>
      <c r="F466" s="80">
        <v>2.0</v>
      </c>
      <c r="G466" s="81"/>
      <c r="H466" s="83">
        <v>400.0</v>
      </c>
      <c r="I466" s="77"/>
    </row>
    <row r="467">
      <c r="A467" s="77"/>
      <c r="B467" s="41" t="s">
        <v>468</v>
      </c>
      <c r="C467" s="78"/>
      <c r="D467" s="79" t="s">
        <v>347</v>
      </c>
      <c r="E467" s="78"/>
      <c r="F467" s="80">
        <v>27.0</v>
      </c>
      <c r="G467" s="81"/>
      <c r="H467" s="85">
        <v>5700.0</v>
      </c>
      <c r="I467" s="77"/>
    </row>
    <row r="468">
      <c r="A468" s="77"/>
      <c r="B468" s="41" t="s">
        <v>469</v>
      </c>
      <c r="C468" s="78"/>
      <c r="D468" s="79" t="s">
        <v>347</v>
      </c>
      <c r="E468" s="78"/>
      <c r="F468" s="80">
        <v>13.0</v>
      </c>
      <c r="G468" s="81"/>
      <c r="H468" s="83">
        <v>2100.0</v>
      </c>
      <c r="I468" s="77"/>
    </row>
    <row r="469">
      <c r="A469" s="77"/>
      <c r="B469" s="41" t="s">
        <v>470</v>
      </c>
      <c r="C469" s="78"/>
      <c r="D469" s="79" t="s">
        <v>347</v>
      </c>
      <c r="E469" s="78"/>
      <c r="F469" s="80">
        <v>5.0</v>
      </c>
      <c r="G469" s="81"/>
      <c r="H469" s="83">
        <v>600.0</v>
      </c>
      <c r="I469" s="77"/>
    </row>
    <row r="470">
      <c r="A470" s="77"/>
      <c r="B470" s="41" t="s">
        <v>471</v>
      </c>
      <c r="C470" s="78"/>
      <c r="D470" s="79" t="s">
        <v>347</v>
      </c>
      <c r="E470" s="78"/>
      <c r="F470" s="80">
        <v>8.0</v>
      </c>
      <c r="G470" s="65"/>
      <c r="H470" s="83">
        <v>600.0</v>
      </c>
      <c r="I470" s="63"/>
    </row>
    <row r="471">
      <c r="A471" s="77"/>
      <c r="B471" s="41" t="s">
        <v>472</v>
      </c>
      <c r="C471" s="78"/>
      <c r="D471" s="79" t="s">
        <v>347</v>
      </c>
      <c r="E471" s="78"/>
      <c r="F471" s="80">
        <v>7.0</v>
      </c>
      <c r="G471" s="81"/>
      <c r="H471" s="83">
        <v>1500.0</v>
      </c>
      <c r="I471" s="77"/>
    </row>
    <row r="472">
      <c r="A472" s="77"/>
      <c r="B472" s="41" t="s">
        <v>473</v>
      </c>
      <c r="C472" s="78"/>
      <c r="D472" s="79" t="s">
        <v>347</v>
      </c>
      <c r="E472" s="78"/>
      <c r="F472" s="80">
        <v>5.0</v>
      </c>
      <c r="G472" s="81"/>
      <c r="H472" s="83">
        <v>1500.0</v>
      </c>
      <c r="I472" s="77"/>
    </row>
    <row r="473">
      <c r="A473" s="88"/>
      <c r="B473" s="41" t="s">
        <v>474</v>
      </c>
      <c r="C473" s="89"/>
      <c r="D473" s="90" t="s">
        <v>347</v>
      </c>
      <c r="E473" s="89"/>
      <c r="F473" s="80">
        <v>23.0</v>
      </c>
      <c r="G473" s="91"/>
      <c r="H473" s="92">
        <v>800.0</v>
      </c>
      <c r="I473" s="88"/>
    </row>
    <row r="474">
      <c r="A474" s="93"/>
      <c r="B474" s="94" t="s">
        <v>475</v>
      </c>
      <c r="C474" s="95"/>
      <c r="D474" s="96"/>
      <c r="E474" s="95"/>
      <c r="F474" s="97"/>
      <c r="G474" s="98"/>
      <c r="H474" s="99">
        <f>SUM(H352:H473) + 102690</f>
        <v>314500</v>
      </c>
      <c r="I474" s="100"/>
    </row>
    <row r="475">
      <c r="A475" s="101"/>
      <c r="B475" s="102"/>
      <c r="C475" s="101"/>
      <c r="D475" s="103"/>
      <c r="E475" s="101"/>
      <c r="F475" s="101"/>
      <c r="G475" s="101"/>
      <c r="H475" s="104"/>
    </row>
    <row r="476">
      <c r="A476" s="105"/>
      <c r="B476" s="106" t="s">
        <v>476</v>
      </c>
      <c r="C476" s="105"/>
      <c r="D476" s="107" t="s">
        <v>477</v>
      </c>
      <c r="E476" s="105"/>
      <c r="F476" s="105"/>
      <c r="G476" s="105"/>
      <c r="H476" s="108">
        <v>91000.0</v>
      </c>
      <c r="I476" s="105"/>
    </row>
    <row r="477">
      <c r="A477" s="37"/>
      <c r="B477" s="109" t="s">
        <v>478</v>
      </c>
      <c r="C477" s="37"/>
      <c r="D477" s="37"/>
      <c r="E477" s="37"/>
      <c r="F477" s="37"/>
      <c r="G477" s="37"/>
      <c r="H477" s="110">
        <f>SUM(H22+H52+H348+H474+H476)</f>
        <v>1151850</v>
      </c>
      <c r="I477" s="40"/>
    </row>
    <row r="478">
      <c r="A478" s="111"/>
      <c r="B478" s="112"/>
      <c r="C478" s="111"/>
      <c r="D478" s="111"/>
      <c r="E478" s="111"/>
      <c r="F478" s="111"/>
      <c r="G478" s="111"/>
      <c r="H478" s="113"/>
    </row>
    <row r="479" ht="30.75" customHeight="1">
      <c r="A479" s="114" t="s">
        <v>479</v>
      </c>
    </row>
    <row r="480" ht="15.0" customHeight="1">
      <c r="A480" s="115"/>
      <c r="B480" s="116" t="s">
        <v>480</v>
      </c>
      <c r="C480" s="115"/>
      <c r="D480" s="117" t="s">
        <v>481</v>
      </c>
      <c r="E480" s="115"/>
      <c r="F480" s="118"/>
      <c r="G480" s="118"/>
      <c r="H480" s="11" t="s">
        <v>5</v>
      </c>
      <c r="I480" s="118"/>
    </row>
    <row r="481">
      <c r="A481" s="119"/>
      <c r="B481" s="120" t="s">
        <v>482</v>
      </c>
      <c r="C481" s="119"/>
      <c r="D481" s="111" t="s">
        <v>483</v>
      </c>
      <c r="E481" s="119"/>
      <c r="F481" s="119"/>
      <c r="G481" s="119"/>
      <c r="H481" s="121">
        <v>20000.0</v>
      </c>
      <c r="I481" s="119"/>
    </row>
    <row r="482">
      <c r="A482" s="119"/>
      <c r="B482" s="122" t="s">
        <v>484</v>
      </c>
      <c r="C482" s="119"/>
      <c r="D482" s="111" t="s">
        <v>483</v>
      </c>
      <c r="E482" s="119"/>
      <c r="F482" s="119"/>
      <c r="H482" s="123">
        <v>5000.0</v>
      </c>
    </row>
    <row r="483">
      <c r="B483" s="120" t="s">
        <v>485</v>
      </c>
      <c r="D483" s="124" t="s">
        <v>483</v>
      </c>
      <c r="H483" s="123">
        <v>2000.0</v>
      </c>
    </row>
    <row r="484">
      <c r="B484" s="122" t="s">
        <v>486</v>
      </c>
      <c r="D484" s="111" t="s">
        <v>483</v>
      </c>
      <c r="H484" s="121">
        <v>4000.0</v>
      </c>
    </row>
    <row r="485">
      <c r="B485" s="122" t="s">
        <v>487</v>
      </c>
      <c r="D485" s="111" t="s">
        <v>483</v>
      </c>
      <c r="H485" s="121">
        <v>4500.0</v>
      </c>
    </row>
    <row r="486">
      <c r="B486" s="122" t="s">
        <v>488</v>
      </c>
      <c r="D486" s="111" t="s">
        <v>483</v>
      </c>
      <c r="H486" s="121">
        <v>4000.0</v>
      </c>
    </row>
    <row r="487">
      <c r="B487" s="122" t="s">
        <v>489</v>
      </c>
      <c r="D487" s="111" t="s">
        <v>483</v>
      </c>
      <c r="H487" s="121">
        <v>4500.0</v>
      </c>
    </row>
    <row r="488">
      <c r="B488" s="122" t="s">
        <v>490</v>
      </c>
      <c r="D488" s="111" t="s">
        <v>491</v>
      </c>
      <c r="H488" s="121">
        <v>1000.0</v>
      </c>
    </row>
    <row r="489">
      <c r="B489" s="122" t="s">
        <v>492</v>
      </c>
      <c r="D489" s="111" t="s">
        <v>491</v>
      </c>
      <c r="H489" s="121">
        <v>5000.0</v>
      </c>
    </row>
    <row r="490">
      <c r="B490" s="122" t="s">
        <v>493</v>
      </c>
      <c r="D490" s="111" t="s">
        <v>491</v>
      </c>
      <c r="H490" s="121">
        <v>5000.0</v>
      </c>
    </row>
    <row r="491">
      <c r="B491" s="122" t="s">
        <v>494</v>
      </c>
      <c r="D491" s="124" t="s">
        <v>483</v>
      </c>
      <c r="H491" s="121">
        <v>2000.0</v>
      </c>
    </row>
    <row r="492">
      <c r="B492" s="112" t="s">
        <v>495</v>
      </c>
      <c r="H492" s="125">
        <f>SUM(H481:H491)</f>
        <v>57000</v>
      </c>
    </row>
    <row r="493">
      <c r="H493" s="126"/>
    </row>
    <row r="494">
      <c r="A494" s="127"/>
      <c r="B494" s="128" t="s">
        <v>496</v>
      </c>
      <c r="C494" s="127"/>
      <c r="D494" s="128" t="s">
        <v>481</v>
      </c>
      <c r="E494" s="127"/>
      <c r="F494" s="127"/>
      <c r="G494" s="127"/>
      <c r="H494" s="11" t="s">
        <v>5</v>
      </c>
      <c r="I494" s="127"/>
    </row>
    <row r="495">
      <c r="B495" s="111" t="s">
        <v>497</v>
      </c>
      <c r="C495" s="111"/>
      <c r="D495" s="67" t="s">
        <v>498</v>
      </c>
      <c r="H495" s="121">
        <v>2000.0</v>
      </c>
    </row>
    <row r="496">
      <c r="B496" s="111" t="s">
        <v>499</v>
      </c>
      <c r="C496" s="111"/>
      <c r="D496" s="67" t="s">
        <v>498</v>
      </c>
      <c r="H496" s="121">
        <v>5000.0</v>
      </c>
    </row>
    <row r="497">
      <c r="B497" s="111" t="s">
        <v>500</v>
      </c>
      <c r="C497" s="111"/>
      <c r="D497" s="67" t="s">
        <v>498</v>
      </c>
      <c r="H497" s="121">
        <v>4000.0</v>
      </c>
    </row>
    <row r="498">
      <c r="B498" s="129" t="s">
        <v>495</v>
      </c>
      <c r="H498" s="125">
        <f>SUM(H495:H497)</f>
        <v>11000</v>
      </c>
    </row>
    <row r="499">
      <c r="H499" s="126"/>
    </row>
    <row r="500">
      <c r="A500" s="127"/>
      <c r="B500" s="128" t="s">
        <v>501</v>
      </c>
      <c r="C500" s="127"/>
      <c r="D500" s="128" t="s">
        <v>481</v>
      </c>
      <c r="E500" s="127"/>
      <c r="F500" s="127"/>
      <c r="G500" s="127"/>
      <c r="H500" s="11" t="s">
        <v>5</v>
      </c>
      <c r="I500" s="127"/>
    </row>
    <row r="501">
      <c r="B501" s="111" t="s">
        <v>497</v>
      </c>
      <c r="D501" s="111" t="s">
        <v>502</v>
      </c>
      <c r="H501" s="121">
        <v>2000.0</v>
      </c>
    </row>
    <row r="502">
      <c r="B502" s="111" t="s">
        <v>503</v>
      </c>
      <c r="D502" s="111" t="s">
        <v>502</v>
      </c>
      <c r="H502" s="121">
        <v>5000.0</v>
      </c>
    </row>
    <row r="503">
      <c r="B503" s="111" t="s">
        <v>504</v>
      </c>
      <c r="D503" s="111" t="s">
        <v>502</v>
      </c>
      <c r="H503" s="121">
        <v>4000.0</v>
      </c>
    </row>
    <row r="504">
      <c r="B504" s="129" t="s">
        <v>495</v>
      </c>
      <c r="H504" s="130">
        <f>SUM(H501:H503)</f>
        <v>11000</v>
      </c>
    </row>
    <row r="505">
      <c r="H505" s="126"/>
    </row>
    <row r="506">
      <c r="A506" s="127"/>
      <c r="B506" s="128" t="s">
        <v>505</v>
      </c>
      <c r="C506" s="127"/>
      <c r="D506" s="128" t="s">
        <v>4</v>
      </c>
      <c r="E506" s="127"/>
      <c r="F506" s="127"/>
      <c r="G506" s="127"/>
      <c r="H506" s="11" t="s">
        <v>5</v>
      </c>
      <c r="I506" s="127"/>
    </row>
    <row r="507">
      <c r="B507" s="111" t="s">
        <v>497</v>
      </c>
      <c r="D507" s="111" t="s">
        <v>506</v>
      </c>
      <c r="H507" s="131">
        <v>2000.0</v>
      </c>
    </row>
    <row r="508">
      <c r="B508" s="111" t="s">
        <v>507</v>
      </c>
      <c r="D508" s="111" t="s">
        <v>506</v>
      </c>
      <c r="H508" s="131">
        <v>15000.0</v>
      </c>
    </row>
    <row r="509">
      <c r="B509" s="111" t="s">
        <v>508</v>
      </c>
      <c r="D509" s="111" t="s">
        <v>506</v>
      </c>
      <c r="H509" s="131">
        <v>4000.0</v>
      </c>
    </row>
    <row r="510">
      <c r="B510" s="111" t="s">
        <v>509</v>
      </c>
      <c r="D510" s="111" t="s">
        <v>506</v>
      </c>
      <c r="H510" s="132">
        <v>12000.0</v>
      </c>
    </row>
    <row r="511">
      <c r="B511" s="111" t="s">
        <v>510</v>
      </c>
      <c r="D511" s="111" t="s">
        <v>506</v>
      </c>
      <c r="H511" s="132">
        <v>20000.0</v>
      </c>
    </row>
    <row r="512">
      <c r="B512" s="124" t="s">
        <v>511</v>
      </c>
      <c r="D512" s="111" t="s">
        <v>506</v>
      </c>
      <c r="H512" s="132">
        <v>40000.0</v>
      </c>
    </row>
    <row r="513">
      <c r="B513" s="129" t="s">
        <v>495</v>
      </c>
      <c r="H513" s="133">
        <f>SUM(H507:H512)</f>
        <v>93000</v>
      </c>
    </row>
    <row r="514">
      <c r="H514" s="126"/>
    </row>
    <row r="515">
      <c r="A515" s="127"/>
      <c r="B515" s="128" t="s">
        <v>512</v>
      </c>
      <c r="C515" s="127"/>
      <c r="D515" s="128" t="s">
        <v>4</v>
      </c>
      <c r="E515" s="127"/>
      <c r="F515" s="127"/>
      <c r="G515" s="127"/>
      <c r="H515" s="11" t="s">
        <v>5</v>
      </c>
      <c r="I515" s="127"/>
    </row>
    <row r="516">
      <c r="B516" s="111" t="s">
        <v>513</v>
      </c>
      <c r="D516" s="67" t="s">
        <v>514</v>
      </c>
      <c r="H516" s="121">
        <v>3500.0</v>
      </c>
    </row>
    <row r="517">
      <c r="B517" s="111" t="s">
        <v>515</v>
      </c>
      <c r="D517" s="67" t="s">
        <v>514</v>
      </c>
      <c r="H517" s="121">
        <v>4000.0</v>
      </c>
    </row>
    <row r="518">
      <c r="B518" s="111" t="s">
        <v>497</v>
      </c>
      <c r="D518" s="67" t="s">
        <v>514</v>
      </c>
      <c r="H518" s="121">
        <v>2000.0</v>
      </c>
    </row>
    <row r="519">
      <c r="B519" s="129" t="s">
        <v>495</v>
      </c>
      <c r="C519" s="134"/>
      <c r="D519" s="134"/>
      <c r="E519" s="134"/>
      <c r="F519" s="134"/>
      <c r="G519" s="134"/>
      <c r="H519" s="125">
        <f>SUM(H516:H518)</f>
        <v>9500</v>
      </c>
    </row>
    <row r="520">
      <c r="H520" s="135"/>
    </row>
    <row r="521">
      <c r="A521" s="127"/>
      <c r="B521" s="128" t="s">
        <v>516</v>
      </c>
      <c r="C521" s="127"/>
      <c r="D521" s="128" t="s">
        <v>4</v>
      </c>
      <c r="E521" s="127"/>
      <c r="F521" s="127"/>
      <c r="G521" s="127"/>
      <c r="H521" s="11" t="s">
        <v>5</v>
      </c>
      <c r="I521" s="127"/>
    </row>
    <row r="522">
      <c r="B522" s="124" t="s">
        <v>517</v>
      </c>
      <c r="D522" s="111" t="s">
        <v>518</v>
      </c>
      <c r="H522" s="123">
        <v>3000.0</v>
      </c>
    </row>
    <row r="523">
      <c r="B523" s="111" t="s">
        <v>519</v>
      </c>
      <c r="D523" s="111" t="s">
        <v>518</v>
      </c>
      <c r="H523" s="123">
        <v>2500.0</v>
      </c>
    </row>
    <row r="524">
      <c r="B524" s="111" t="s">
        <v>520</v>
      </c>
      <c r="D524" s="111" t="s">
        <v>518</v>
      </c>
      <c r="H524" s="121">
        <v>4000.0</v>
      </c>
    </row>
    <row r="525">
      <c r="B525" s="129" t="s">
        <v>495</v>
      </c>
      <c r="C525" s="134"/>
      <c r="D525" s="134"/>
      <c r="E525" s="134"/>
      <c r="F525" s="134"/>
      <c r="G525" s="134"/>
      <c r="H525" s="125">
        <f>SUM(H522:H524)</f>
        <v>9500</v>
      </c>
    </row>
    <row r="526">
      <c r="B526" s="67"/>
      <c r="D526" s="67"/>
      <c r="H526" s="136"/>
    </row>
    <row r="527">
      <c r="A527" s="127"/>
      <c r="B527" s="128" t="s">
        <v>521</v>
      </c>
      <c r="C527" s="127"/>
      <c r="D527" s="128" t="s">
        <v>4</v>
      </c>
      <c r="E527" s="127"/>
      <c r="F527" s="127"/>
      <c r="G527" s="127"/>
      <c r="H527" s="11" t="s">
        <v>5</v>
      </c>
      <c r="I527" s="127"/>
    </row>
    <row r="528">
      <c r="B528" s="111" t="s">
        <v>522</v>
      </c>
      <c r="D528" s="111" t="s">
        <v>523</v>
      </c>
      <c r="H528" s="121">
        <v>5000.0</v>
      </c>
    </row>
    <row r="529">
      <c r="B529" s="111" t="s">
        <v>524</v>
      </c>
      <c r="D529" s="111" t="s">
        <v>523</v>
      </c>
      <c r="H529" s="121">
        <v>10000.0</v>
      </c>
    </row>
    <row r="530">
      <c r="B530" s="111" t="s">
        <v>525</v>
      </c>
      <c r="D530" s="111" t="s">
        <v>523</v>
      </c>
      <c r="H530" s="121">
        <v>10000.0</v>
      </c>
    </row>
    <row r="531">
      <c r="B531" s="111" t="s">
        <v>526</v>
      </c>
      <c r="D531" s="111" t="s">
        <v>523</v>
      </c>
      <c r="H531" s="123">
        <v>5500.0</v>
      </c>
    </row>
    <row r="532">
      <c r="B532" s="129" t="s">
        <v>495</v>
      </c>
      <c r="C532" s="134"/>
      <c r="D532" s="134"/>
      <c r="E532" s="134"/>
      <c r="F532" s="134"/>
      <c r="G532" s="134"/>
      <c r="H532" s="125">
        <f>SUM(H528:H531)</f>
        <v>30500</v>
      </c>
    </row>
    <row r="533">
      <c r="H533" s="126"/>
    </row>
    <row r="534">
      <c r="A534" s="127"/>
      <c r="B534" s="128" t="s">
        <v>527</v>
      </c>
      <c r="C534" s="127"/>
      <c r="D534" s="128" t="s">
        <v>4</v>
      </c>
      <c r="E534" s="127"/>
      <c r="F534" s="127"/>
      <c r="G534" s="127"/>
      <c r="H534" s="11" t="s">
        <v>5</v>
      </c>
      <c r="I534" s="127"/>
    </row>
    <row r="535">
      <c r="B535" s="111" t="s">
        <v>528</v>
      </c>
      <c r="D535" s="111" t="s">
        <v>529</v>
      </c>
      <c r="H535" s="121">
        <v>2000.0</v>
      </c>
    </row>
    <row r="536">
      <c r="B536" s="111" t="s">
        <v>530</v>
      </c>
      <c r="D536" s="111" t="s">
        <v>529</v>
      </c>
      <c r="H536" s="121">
        <v>2000.0</v>
      </c>
    </row>
    <row r="537">
      <c r="B537" s="111" t="s">
        <v>531</v>
      </c>
      <c r="D537" s="111" t="s">
        <v>529</v>
      </c>
      <c r="H537" s="121">
        <v>2000.0</v>
      </c>
    </row>
    <row r="538">
      <c r="B538" t="s">
        <v>532</v>
      </c>
      <c r="D538" s="111" t="s">
        <v>529</v>
      </c>
      <c r="H538" s="121">
        <v>2000.0</v>
      </c>
    </row>
    <row r="539">
      <c r="B539" s="111" t="s">
        <v>533</v>
      </c>
      <c r="D539" s="111" t="s">
        <v>529</v>
      </c>
      <c r="H539" s="121">
        <v>2000.0</v>
      </c>
    </row>
    <row r="540">
      <c r="B540" s="111" t="s">
        <v>534</v>
      </c>
      <c r="D540" s="111" t="s">
        <v>529</v>
      </c>
      <c r="H540" s="121">
        <v>500.0</v>
      </c>
    </row>
    <row r="541">
      <c r="B541" s="111" t="s">
        <v>535</v>
      </c>
      <c r="D541" s="111" t="s">
        <v>529</v>
      </c>
      <c r="H541" s="121">
        <v>6000.0</v>
      </c>
    </row>
    <row r="542">
      <c r="B542" s="111" t="s">
        <v>536</v>
      </c>
      <c r="D542" s="111" t="s">
        <v>529</v>
      </c>
      <c r="H542" s="121">
        <v>6000.0</v>
      </c>
    </row>
    <row r="543">
      <c r="B543" s="111" t="s">
        <v>537</v>
      </c>
      <c r="D543" s="111" t="s">
        <v>529</v>
      </c>
      <c r="H543" s="121">
        <v>150.0</v>
      </c>
    </row>
    <row r="544">
      <c r="B544" t="s">
        <v>538</v>
      </c>
      <c r="D544" t="s">
        <v>529</v>
      </c>
      <c r="H544" s="135">
        <v>2500.0</v>
      </c>
    </row>
    <row r="545">
      <c r="B545" t="s">
        <v>539</v>
      </c>
      <c r="D545" s="67" t="s">
        <v>529</v>
      </c>
      <c r="H545" s="137">
        <v>500.0</v>
      </c>
    </row>
    <row r="546">
      <c r="B546" t="s">
        <v>540</v>
      </c>
      <c r="D546" s="67" t="s">
        <v>529</v>
      </c>
      <c r="H546" s="137">
        <v>400.0</v>
      </c>
    </row>
    <row r="547">
      <c r="B547" s="129" t="s">
        <v>495</v>
      </c>
      <c r="C547" s="134"/>
      <c r="D547" s="134"/>
      <c r="E547" s="134"/>
      <c r="F547" s="134"/>
      <c r="G547" s="134"/>
      <c r="H547" s="125">
        <f>SUM(H535:H546)</f>
        <v>26050</v>
      </c>
    </row>
    <row r="548">
      <c r="H548" s="126"/>
    </row>
    <row r="549">
      <c r="A549" s="127"/>
      <c r="B549" s="128" t="s">
        <v>541</v>
      </c>
      <c r="C549" s="127"/>
      <c r="D549" s="128" t="s">
        <v>4</v>
      </c>
      <c r="E549" s="127"/>
      <c r="F549" s="127"/>
      <c r="G549" s="127"/>
      <c r="H549" s="11" t="s">
        <v>5</v>
      </c>
      <c r="I549" s="127"/>
    </row>
    <row r="550">
      <c r="B550" s="111" t="s">
        <v>542</v>
      </c>
      <c r="D550" s="111" t="s">
        <v>543</v>
      </c>
      <c r="H550" s="121">
        <v>0.0</v>
      </c>
    </row>
    <row r="551">
      <c r="B551" s="124" t="s">
        <v>544</v>
      </c>
      <c r="D551" s="111" t="s">
        <v>543</v>
      </c>
      <c r="H551" s="123">
        <v>67000.0</v>
      </c>
    </row>
    <row r="552">
      <c r="B552" s="111" t="s">
        <v>545</v>
      </c>
      <c r="D552" s="111" t="s">
        <v>543</v>
      </c>
      <c r="H552" s="121">
        <v>32000.0</v>
      </c>
    </row>
    <row r="553">
      <c r="B553" s="111" t="s">
        <v>546</v>
      </c>
      <c r="D553" s="111" t="s">
        <v>543</v>
      </c>
      <c r="H553" s="121">
        <v>22000.0</v>
      </c>
    </row>
    <row r="554">
      <c r="B554" s="111" t="s">
        <v>547</v>
      </c>
      <c r="D554" s="111" t="s">
        <v>543</v>
      </c>
      <c r="H554" s="121">
        <v>1000.0</v>
      </c>
    </row>
    <row r="555">
      <c r="B555" s="111" t="s">
        <v>548</v>
      </c>
      <c r="D555" s="111" t="s">
        <v>543</v>
      </c>
      <c r="H555" s="121">
        <v>13000.0</v>
      </c>
    </row>
    <row r="556">
      <c r="B556" s="111" t="s">
        <v>549</v>
      </c>
      <c r="D556" s="111" t="s">
        <v>543</v>
      </c>
      <c r="H556" s="123">
        <v>0.0</v>
      </c>
    </row>
    <row r="557">
      <c r="B557" s="124" t="s">
        <v>550</v>
      </c>
      <c r="D557" s="111" t="s">
        <v>543</v>
      </c>
      <c r="H557" s="121">
        <v>3000.0</v>
      </c>
    </row>
    <row r="558">
      <c r="B558" s="129" t="s">
        <v>495</v>
      </c>
      <c r="C558" s="134"/>
      <c r="D558" s="134"/>
      <c r="E558" s="134"/>
      <c r="F558" s="134"/>
      <c r="G558" s="134"/>
      <c r="H558" s="125">
        <f>SUM(H550:H557)</f>
        <v>138000</v>
      </c>
    </row>
    <row r="559">
      <c r="H559" s="126"/>
    </row>
    <row r="560">
      <c r="A560" s="127"/>
      <c r="B560" s="128" t="s">
        <v>551</v>
      </c>
      <c r="C560" s="127"/>
      <c r="D560" s="128" t="s">
        <v>4</v>
      </c>
      <c r="E560" s="127"/>
      <c r="F560" s="127"/>
      <c r="G560" s="127"/>
      <c r="H560" s="11" t="s">
        <v>5</v>
      </c>
      <c r="I560" s="127"/>
    </row>
    <row r="561">
      <c r="B561" s="111" t="s">
        <v>552</v>
      </c>
      <c r="D561" s="111" t="s">
        <v>553</v>
      </c>
      <c r="H561" s="121">
        <v>250.0</v>
      </c>
    </row>
    <row r="562">
      <c r="B562" s="111" t="s">
        <v>554</v>
      </c>
      <c r="D562" s="111" t="s">
        <v>553</v>
      </c>
      <c r="H562" s="121">
        <v>300.0</v>
      </c>
    </row>
    <row r="563">
      <c r="B563" s="111" t="s">
        <v>555</v>
      </c>
      <c r="D563" s="111" t="s">
        <v>553</v>
      </c>
      <c r="H563" s="121">
        <v>300.0</v>
      </c>
    </row>
    <row r="564">
      <c r="B564" s="111" t="s">
        <v>556</v>
      </c>
      <c r="D564" s="111" t="s">
        <v>553</v>
      </c>
      <c r="H564" s="121">
        <v>1000.0</v>
      </c>
    </row>
    <row r="565">
      <c r="B565" s="111" t="s">
        <v>557</v>
      </c>
      <c r="D565" s="111" t="s">
        <v>553</v>
      </c>
      <c r="H565" s="121">
        <v>350.0</v>
      </c>
    </row>
    <row r="566">
      <c r="B566" s="111" t="s">
        <v>558</v>
      </c>
      <c r="D566" s="111" t="s">
        <v>553</v>
      </c>
      <c r="H566" s="121">
        <v>300.0</v>
      </c>
    </row>
    <row r="567">
      <c r="B567" s="111" t="s">
        <v>559</v>
      </c>
      <c r="D567" s="111" t="s">
        <v>553</v>
      </c>
      <c r="H567" s="121">
        <v>6200.0</v>
      </c>
    </row>
    <row r="568">
      <c r="B568" s="129" t="s">
        <v>495</v>
      </c>
      <c r="C568" s="134"/>
      <c r="D568" s="134"/>
      <c r="E568" s="134"/>
      <c r="F568" s="134"/>
      <c r="G568" s="134"/>
      <c r="H568" s="125">
        <f>SUM(H561:H567)</f>
        <v>8700</v>
      </c>
    </row>
    <row r="569">
      <c r="H569" s="126"/>
    </row>
    <row r="570">
      <c r="A570" s="127"/>
      <c r="B570" s="128" t="s">
        <v>560</v>
      </c>
      <c r="C570" s="127"/>
      <c r="D570" s="128" t="s">
        <v>4</v>
      </c>
      <c r="E570" s="127"/>
      <c r="F570" s="127"/>
      <c r="G570" s="127"/>
      <c r="H570" s="11" t="s">
        <v>5</v>
      </c>
      <c r="I570" s="127"/>
    </row>
    <row r="571">
      <c r="B571" t="s">
        <v>561</v>
      </c>
      <c r="D571" t="s">
        <v>562</v>
      </c>
      <c r="H571" s="137">
        <v>0.0</v>
      </c>
    </row>
    <row r="572">
      <c r="B572" t="s">
        <v>563</v>
      </c>
      <c r="D572" t="s">
        <v>562</v>
      </c>
      <c r="H572" s="135">
        <v>4000.0</v>
      </c>
    </row>
    <row r="573">
      <c r="B573" t="s">
        <v>564</v>
      </c>
      <c r="D573" t="s">
        <v>562</v>
      </c>
      <c r="H573" s="135">
        <v>19000.0</v>
      </c>
    </row>
    <row r="574">
      <c r="B574" s="67" t="s">
        <v>565</v>
      </c>
      <c r="D574" s="67" t="s">
        <v>562</v>
      </c>
      <c r="H574" s="137">
        <v>70000.0</v>
      </c>
    </row>
    <row r="575">
      <c r="A575" s="134"/>
      <c r="B575" s="129" t="s">
        <v>495</v>
      </c>
      <c r="C575" s="134"/>
      <c r="D575" s="134"/>
      <c r="E575" s="134"/>
      <c r="F575" s="134"/>
      <c r="G575" s="134"/>
      <c r="H575" s="125">
        <f>SUM(H571:H574)</f>
        <v>93000</v>
      </c>
    </row>
    <row r="576">
      <c r="H576" s="126"/>
    </row>
    <row r="577" ht="16.5" customHeight="1">
      <c r="A577" s="138"/>
      <c r="B577" s="139" t="s">
        <v>566</v>
      </c>
      <c r="C577" s="140"/>
      <c r="D577" s="140"/>
      <c r="E577" s="140"/>
      <c r="F577" s="140"/>
      <c r="G577" s="140"/>
      <c r="H577" s="141">
        <f>H477</f>
        <v>1151850</v>
      </c>
      <c r="I577" s="138"/>
    </row>
    <row r="578" ht="17.25" customHeight="1">
      <c r="A578" s="138"/>
      <c r="B578" s="139" t="s">
        <v>479</v>
      </c>
      <c r="C578" s="140"/>
      <c r="D578" s="140"/>
      <c r="E578" s="140"/>
      <c r="F578" s="140"/>
      <c r="G578" s="140"/>
      <c r="H578" s="141">
        <f>SUM(H575,H568,H558,H547,H532,H525,H519,H513,H504,H498,H492)</f>
        <v>487250</v>
      </c>
      <c r="I578" s="138"/>
    </row>
    <row r="579" ht="27.75" customHeight="1">
      <c r="A579" s="142"/>
      <c r="B579" s="143" t="s">
        <v>567</v>
      </c>
      <c r="C579" s="142"/>
      <c r="D579" s="142"/>
      <c r="E579" s="142"/>
      <c r="F579" s="142"/>
      <c r="G579" s="142"/>
      <c r="H579" s="144">
        <f>SUM(H577:H578)</f>
        <v>1639100</v>
      </c>
      <c r="I579" s="142"/>
    </row>
    <row r="580">
      <c r="H580" s="126"/>
    </row>
    <row r="581">
      <c r="H581" s="126"/>
    </row>
    <row r="582">
      <c r="H582" s="126"/>
    </row>
    <row r="583">
      <c r="H583" s="126"/>
    </row>
    <row r="584">
      <c r="H584" s="126"/>
    </row>
    <row r="585">
      <c r="H585" s="126"/>
    </row>
    <row r="586">
      <c r="H586" s="126"/>
    </row>
    <row r="587">
      <c r="H587" s="126"/>
    </row>
    <row r="588">
      <c r="H588" s="126"/>
    </row>
    <row r="589">
      <c r="H589" s="126"/>
    </row>
    <row r="590">
      <c r="H590" s="126"/>
    </row>
    <row r="591">
      <c r="H591" s="126"/>
    </row>
    <row r="592">
      <c r="H592" s="126"/>
    </row>
    <row r="593">
      <c r="H593" s="126"/>
    </row>
    <row r="594">
      <c r="H594" s="126"/>
    </row>
    <row r="595">
      <c r="H595" s="126"/>
    </row>
    <row r="596">
      <c r="H596" s="126"/>
    </row>
    <row r="597">
      <c r="H597" s="126"/>
    </row>
    <row r="598">
      <c r="H598" s="126"/>
    </row>
    <row r="599">
      <c r="H599" s="126"/>
    </row>
    <row r="600">
      <c r="H600" s="126"/>
    </row>
    <row r="601">
      <c r="H601" s="126"/>
    </row>
    <row r="602">
      <c r="H602" s="126"/>
    </row>
    <row r="603">
      <c r="H603" s="126"/>
    </row>
    <row r="604">
      <c r="H604" s="126"/>
    </row>
    <row r="605">
      <c r="H605" s="126"/>
    </row>
    <row r="606">
      <c r="H606" s="126"/>
    </row>
    <row r="607">
      <c r="H607" s="126"/>
    </row>
    <row r="608">
      <c r="H608" s="126"/>
    </row>
    <row r="609">
      <c r="H609" s="126"/>
    </row>
    <row r="610">
      <c r="H610" s="126"/>
    </row>
    <row r="611">
      <c r="H611" s="126"/>
    </row>
    <row r="612">
      <c r="H612" s="126"/>
    </row>
    <row r="613">
      <c r="H613" s="126"/>
    </row>
    <row r="614">
      <c r="H614" s="126"/>
    </row>
    <row r="615">
      <c r="H615" s="126"/>
    </row>
    <row r="616">
      <c r="H616" s="126"/>
    </row>
    <row r="617">
      <c r="H617" s="126"/>
    </row>
    <row r="618">
      <c r="H618" s="126"/>
    </row>
    <row r="619">
      <c r="H619" s="126"/>
    </row>
    <row r="620">
      <c r="H620" s="126"/>
    </row>
    <row r="621">
      <c r="H621" s="126"/>
    </row>
    <row r="622">
      <c r="H622" s="126"/>
    </row>
    <row r="623">
      <c r="H623" s="126"/>
    </row>
    <row r="624">
      <c r="H624" s="126"/>
    </row>
    <row r="625">
      <c r="H625" s="126"/>
    </row>
    <row r="626">
      <c r="H626" s="126"/>
    </row>
    <row r="627">
      <c r="H627" s="126"/>
    </row>
    <row r="628">
      <c r="H628" s="126"/>
    </row>
    <row r="629">
      <c r="H629" s="126"/>
    </row>
    <row r="630">
      <c r="H630" s="126"/>
    </row>
    <row r="631">
      <c r="H631" s="126"/>
    </row>
    <row r="632">
      <c r="H632" s="126"/>
    </row>
    <row r="633">
      <c r="H633" s="126"/>
    </row>
    <row r="634">
      <c r="H634" s="126"/>
    </row>
    <row r="635">
      <c r="H635" s="126"/>
    </row>
    <row r="636">
      <c r="H636" s="126"/>
    </row>
    <row r="637">
      <c r="H637" s="126"/>
    </row>
    <row r="638">
      <c r="H638" s="126"/>
    </row>
    <row r="639">
      <c r="H639" s="126"/>
    </row>
    <row r="640">
      <c r="H640" s="126"/>
    </row>
    <row r="641">
      <c r="H641" s="126"/>
    </row>
    <row r="642">
      <c r="H642" s="126"/>
    </row>
    <row r="643">
      <c r="H643" s="126"/>
    </row>
    <row r="644">
      <c r="H644" s="126"/>
    </row>
    <row r="645">
      <c r="H645" s="126"/>
    </row>
    <row r="646">
      <c r="H646" s="126"/>
    </row>
    <row r="647">
      <c r="H647" s="126"/>
    </row>
    <row r="648">
      <c r="H648" s="126"/>
    </row>
    <row r="649">
      <c r="H649" s="126"/>
    </row>
    <row r="650">
      <c r="H650" s="126"/>
    </row>
    <row r="651">
      <c r="H651" s="126"/>
    </row>
    <row r="652">
      <c r="H652" s="126"/>
    </row>
    <row r="653">
      <c r="H653" s="126"/>
    </row>
    <row r="654">
      <c r="H654" s="126"/>
    </row>
    <row r="655">
      <c r="H655" s="126"/>
    </row>
    <row r="656">
      <c r="H656" s="126"/>
    </row>
    <row r="657">
      <c r="H657" s="126"/>
    </row>
    <row r="658">
      <c r="H658" s="126"/>
    </row>
    <row r="659">
      <c r="H659" s="126"/>
    </row>
    <row r="660">
      <c r="H660" s="126"/>
    </row>
    <row r="661">
      <c r="H661" s="126"/>
    </row>
    <row r="662">
      <c r="H662" s="126"/>
    </row>
    <row r="663">
      <c r="H663" s="126"/>
    </row>
    <row r="664">
      <c r="H664" s="126"/>
    </row>
    <row r="665">
      <c r="H665" s="126"/>
    </row>
    <row r="666">
      <c r="H666" s="126"/>
    </row>
    <row r="667">
      <c r="H667" s="126"/>
    </row>
    <row r="668">
      <c r="H668" s="126"/>
    </row>
    <row r="669">
      <c r="H669" s="126"/>
    </row>
    <row r="670">
      <c r="H670" s="126"/>
    </row>
    <row r="671">
      <c r="H671" s="126"/>
    </row>
    <row r="672">
      <c r="H672" s="126"/>
    </row>
    <row r="673">
      <c r="H673" s="126"/>
    </row>
    <row r="674">
      <c r="H674" s="126"/>
    </row>
    <row r="675">
      <c r="H675" s="126"/>
    </row>
    <row r="676">
      <c r="H676" s="126"/>
    </row>
    <row r="677">
      <c r="H677" s="126"/>
    </row>
    <row r="678">
      <c r="H678" s="126"/>
    </row>
    <row r="679">
      <c r="H679" s="126"/>
    </row>
    <row r="680">
      <c r="H680" s="126"/>
    </row>
    <row r="681">
      <c r="H681" s="126"/>
    </row>
    <row r="682">
      <c r="H682" s="126"/>
    </row>
    <row r="683">
      <c r="H683" s="126"/>
    </row>
    <row r="684">
      <c r="H684" s="126"/>
    </row>
    <row r="685">
      <c r="H685" s="126"/>
    </row>
    <row r="686">
      <c r="H686" s="126"/>
    </row>
    <row r="687">
      <c r="H687" s="126"/>
    </row>
    <row r="688">
      <c r="H688" s="126"/>
    </row>
    <row r="689">
      <c r="H689" s="126"/>
    </row>
    <row r="690">
      <c r="H690" s="126"/>
    </row>
    <row r="691">
      <c r="H691" s="126"/>
    </row>
    <row r="692">
      <c r="H692" s="126"/>
    </row>
    <row r="693">
      <c r="H693" s="126"/>
    </row>
    <row r="694">
      <c r="H694" s="126"/>
    </row>
    <row r="695">
      <c r="H695" s="126"/>
    </row>
    <row r="696">
      <c r="H696" s="126"/>
    </row>
    <row r="697">
      <c r="H697" s="126"/>
    </row>
    <row r="698">
      <c r="H698" s="126"/>
    </row>
    <row r="699">
      <c r="H699" s="126"/>
    </row>
    <row r="700">
      <c r="H700" s="126"/>
    </row>
    <row r="701">
      <c r="H701" s="126"/>
    </row>
    <row r="702">
      <c r="H702" s="126"/>
    </row>
    <row r="703">
      <c r="H703" s="126"/>
    </row>
    <row r="704">
      <c r="H704" s="126"/>
    </row>
    <row r="705">
      <c r="H705" s="126"/>
    </row>
    <row r="706">
      <c r="H706" s="126"/>
    </row>
    <row r="707">
      <c r="H707" s="126"/>
    </row>
    <row r="708">
      <c r="H708" s="126"/>
    </row>
    <row r="709">
      <c r="H709" s="126"/>
    </row>
    <row r="710">
      <c r="H710" s="126"/>
    </row>
    <row r="711">
      <c r="H711" s="126"/>
    </row>
    <row r="712">
      <c r="H712" s="126"/>
    </row>
    <row r="713">
      <c r="H713" s="126"/>
    </row>
    <row r="714">
      <c r="H714" s="126"/>
    </row>
    <row r="715">
      <c r="H715" s="126"/>
    </row>
    <row r="716">
      <c r="H716" s="126"/>
    </row>
    <row r="717">
      <c r="H717" s="126"/>
    </row>
    <row r="718">
      <c r="H718" s="126"/>
    </row>
    <row r="719">
      <c r="H719" s="126"/>
    </row>
    <row r="720">
      <c r="H720" s="126"/>
    </row>
    <row r="721">
      <c r="H721" s="126"/>
    </row>
    <row r="722">
      <c r="H722" s="126"/>
    </row>
    <row r="723">
      <c r="H723" s="126"/>
    </row>
    <row r="724">
      <c r="H724" s="126"/>
    </row>
    <row r="725">
      <c r="H725" s="126"/>
    </row>
    <row r="726">
      <c r="H726" s="126"/>
    </row>
    <row r="727">
      <c r="H727" s="126"/>
    </row>
    <row r="728">
      <c r="H728" s="126"/>
    </row>
    <row r="729">
      <c r="H729" s="126"/>
    </row>
    <row r="730">
      <c r="H730" s="126"/>
    </row>
    <row r="731">
      <c r="H731" s="126"/>
    </row>
    <row r="732">
      <c r="H732" s="126"/>
    </row>
    <row r="733">
      <c r="H733" s="126"/>
    </row>
    <row r="734">
      <c r="H734" s="126"/>
    </row>
    <row r="735">
      <c r="H735" s="126"/>
    </row>
    <row r="736">
      <c r="H736" s="126"/>
    </row>
    <row r="737">
      <c r="H737" s="126"/>
    </row>
    <row r="738">
      <c r="H738" s="126"/>
    </row>
    <row r="739">
      <c r="H739" s="126"/>
    </row>
    <row r="740">
      <c r="H740" s="126"/>
    </row>
    <row r="741">
      <c r="H741" s="126"/>
    </row>
    <row r="742">
      <c r="H742" s="126"/>
    </row>
    <row r="743">
      <c r="H743" s="126"/>
    </row>
    <row r="744">
      <c r="H744" s="126"/>
    </row>
    <row r="745">
      <c r="H745" s="126"/>
    </row>
    <row r="746">
      <c r="H746" s="126"/>
    </row>
    <row r="747">
      <c r="H747" s="126"/>
    </row>
    <row r="748">
      <c r="H748" s="126"/>
    </row>
    <row r="749">
      <c r="H749" s="126"/>
    </row>
    <row r="750">
      <c r="H750" s="126"/>
    </row>
    <row r="751">
      <c r="H751" s="126"/>
    </row>
    <row r="752">
      <c r="H752" s="126"/>
    </row>
    <row r="753">
      <c r="H753" s="126"/>
    </row>
    <row r="754">
      <c r="H754" s="126"/>
    </row>
    <row r="755">
      <c r="H755" s="126"/>
    </row>
    <row r="756">
      <c r="H756" s="126"/>
    </row>
    <row r="757">
      <c r="H757" s="126"/>
    </row>
    <row r="758">
      <c r="H758" s="126"/>
    </row>
    <row r="759">
      <c r="H759" s="126"/>
    </row>
    <row r="760">
      <c r="H760" s="126"/>
    </row>
    <row r="761">
      <c r="H761" s="126"/>
    </row>
    <row r="762">
      <c r="H762" s="126"/>
    </row>
    <row r="763">
      <c r="H763" s="126"/>
    </row>
    <row r="764">
      <c r="H764" s="126"/>
    </row>
    <row r="765">
      <c r="H765" s="126"/>
    </row>
    <row r="766">
      <c r="H766" s="126"/>
    </row>
    <row r="767">
      <c r="H767" s="126"/>
    </row>
    <row r="768">
      <c r="H768" s="126"/>
    </row>
    <row r="769">
      <c r="H769" s="126"/>
    </row>
    <row r="770">
      <c r="H770" s="126"/>
    </row>
    <row r="771">
      <c r="H771" s="126"/>
    </row>
    <row r="772">
      <c r="H772" s="126"/>
    </row>
    <row r="773">
      <c r="H773" s="126"/>
    </row>
    <row r="774">
      <c r="H774" s="126"/>
    </row>
    <row r="775">
      <c r="H775" s="126"/>
    </row>
    <row r="776">
      <c r="H776" s="126"/>
    </row>
    <row r="777">
      <c r="H777" s="126"/>
    </row>
    <row r="778">
      <c r="H778" s="126"/>
    </row>
    <row r="779">
      <c r="H779" s="126"/>
    </row>
    <row r="780">
      <c r="H780" s="126"/>
    </row>
    <row r="781">
      <c r="H781" s="126"/>
    </row>
    <row r="782">
      <c r="H782" s="126"/>
    </row>
    <row r="783">
      <c r="H783" s="126"/>
    </row>
    <row r="784">
      <c r="H784" s="126"/>
    </row>
    <row r="785">
      <c r="H785" s="126"/>
    </row>
    <row r="786">
      <c r="H786" s="126"/>
    </row>
    <row r="787">
      <c r="H787" s="126"/>
    </row>
    <row r="788">
      <c r="H788" s="126"/>
    </row>
    <row r="789">
      <c r="H789" s="126"/>
    </row>
    <row r="790">
      <c r="H790" s="126"/>
    </row>
    <row r="791">
      <c r="H791" s="126"/>
    </row>
    <row r="792">
      <c r="H792" s="126"/>
    </row>
    <row r="793">
      <c r="H793" s="126"/>
    </row>
    <row r="794">
      <c r="H794" s="126"/>
    </row>
    <row r="795">
      <c r="H795" s="126"/>
    </row>
    <row r="796">
      <c r="H796" s="126"/>
    </row>
    <row r="797">
      <c r="H797" s="126"/>
    </row>
    <row r="798">
      <c r="H798" s="126"/>
    </row>
    <row r="799">
      <c r="H799" s="126"/>
    </row>
    <row r="800">
      <c r="H800" s="126"/>
    </row>
    <row r="801">
      <c r="H801" s="126"/>
    </row>
    <row r="802">
      <c r="H802" s="126"/>
    </row>
    <row r="803">
      <c r="H803" s="126"/>
    </row>
    <row r="804">
      <c r="H804" s="126"/>
    </row>
    <row r="805">
      <c r="H805" s="126"/>
    </row>
    <row r="806">
      <c r="H806" s="126"/>
    </row>
    <row r="807">
      <c r="H807" s="126"/>
    </row>
    <row r="808">
      <c r="H808" s="126"/>
    </row>
    <row r="809">
      <c r="H809" s="126"/>
    </row>
    <row r="810">
      <c r="H810" s="126"/>
    </row>
    <row r="811">
      <c r="H811" s="126"/>
    </row>
    <row r="812">
      <c r="H812" s="126"/>
    </row>
    <row r="813">
      <c r="H813" s="126"/>
    </row>
    <row r="814">
      <c r="H814" s="126"/>
    </row>
    <row r="815">
      <c r="H815" s="126"/>
    </row>
    <row r="816">
      <c r="H816" s="126"/>
    </row>
    <row r="817">
      <c r="H817" s="126"/>
    </row>
    <row r="818">
      <c r="H818" s="126"/>
    </row>
    <row r="819">
      <c r="H819" s="126"/>
    </row>
    <row r="820">
      <c r="H820" s="126"/>
    </row>
    <row r="821">
      <c r="H821" s="126"/>
    </row>
    <row r="822">
      <c r="H822" s="126"/>
    </row>
    <row r="823">
      <c r="H823" s="126"/>
    </row>
    <row r="824">
      <c r="H824" s="126"/>
    </row>
    <row r="825">
      <c r="H825" s="126"/>
    </row>
    <row r="826">
      <c r="H826" s="126"/>
    </row>
    <row r="827">
      <c r="H827" s="126"/>
    </row>
    <row r="828">
      <c r="H828" s="126"/>
    </row>
    <row r="829">
      <c r="H829" s="126"/>
    </row>
    <row r="830">
      <c r="H830" s="126"/>
    </row>
    <row r="831">
      <c r="H831" s="126"/>
    </row>
    <row r="832">
      <c r="H832" s="126"/>
    </row>
    <row r="833">
      <c r="H833" s="126"/>
    </row>
    <row r="834">
      <c r="H834" s="126"/>
    </row>
    <row r="835">
      <c r="H835" s="126"/>
    </row>
    <row r="836">
      <c r="H836" s="126"/>
    </row>
    <row r="837">
      <c r="H837" s="126"/>
    </row>
    <row r="838">
      <c r="H838" s="126"/>
    </row>
    <row r="839">
      <c r="H839" s="126"/>
    </row>
    <row r="840">
      <c r="H840" s="126"/>
    </row>
    <row r="841">
      <c r="H841" s="126"/>
    </row>
    <row r="842">
      <c r="H842" s="126"/>
    </row>
    <row r="843">
      <c r="H843" s="126"/>
    </row>
    <row r="844">
      <c r="H844" s="126"/>
    </row>
    <row r="845">
      <c r="H845" s="126"/>
    </row>
    <row r="846">
      <c r="H846" s="126"/>
    </row>
    <row r="847">
      <c r="H847" s="126"/>
    </row>
    <row r="848">
      <c r="H848" s="126"/>
    </row>
    <row r="849">
      <c r="H849" s="126"/>
    </row>
    <row r="850">
      <c r="H850" s="126"/>
    </row>
    <row r="851">
      <c r="H851" s="126"/>
    </row>
    <row r="852">
      <c r="H852" s="126"/>
    </row>
    <row r="853">
      <c r="H853" s="126"/>
    </row>
    <row r="854">
      <c r="H854" s="126"/>
    </row>
    <row r="855">
      <c r="H855" s="126"/>
    </row>
    <row r="856">
      <c r="H856" s="126"/>
    </row>
    <row r="857">
      <c r="H857" s="126"/>
    </row>
    <row r="858">
      <c r="H858" s="126"/>
    </row>
    <row r="859">
      <c r="H859" s="126"/>
    </row>
    <row r="860">
      <c r="H860" s="126"/>
    </row>
    <row r="861">
      <c r="H861" s="126"/>
    </row>
    <row r="862">
      <c r="H862" s="126"/>
    </row>
    <row r="863">
      <c r="H863" s="126"/>
    </row>
    <row r="864">
      <c r="H864" s="126"/>
    </row>
    <row r="865">
      <c r="H865" s="126"/>
    </row>
    <row r="866">
      <c r="H866" s="126"/>
    </row>
    <row r="867">
      <c r="H867" s="126"/>
    </row>
    <row r="868">
      <c r="H868" s="126"/>
    </row>
    <row r="869">
      <c r="H869" s="126"/>
    </row>
    <row r="870">
      <c r="H870" s="126"/>
    </row>
    <row r="871">
      <c r="H871" s="126"/>
    </row>
    <row r="872">
      <c r="H872" s="126"/>
    </row>
    <row r="873">
      <c r="H873" s="126"/>
    </row>
    <row r="874">
      <c r="H874" s="126"/>
    </row>
    <row r="875">
      <c r="H875" s="126"/>
    </row>
    <row r="876">
      <c r="H876" s="126"/>
    </row>
    <row r="877">
      <c r="H877" s="126"/>
    </row>
    <row r="878">
      <c r="H878" s="126"/>
    </row>
    <row r="879">
      <c r="H879" s="126"/>
    </row>
    <row r="880">
      <c r="H880" s="126"/>
    </row>
    <row r="881">
      <c r="H881" s="126"/>
    </row>
    <row r="882">
      <c r="H882" s="126"/>
    </row>
    <row r="883">
      <c r="H883" s="126"/>
    </row>
    <row r="884">
      <c r="H884" s="126"/>
    </row>
    <row r="885">
      <c r="H885" s="126"/>
    </row>
    <row r="886">
      <c r="H886" s="126"/>
    </row>
    <row r="887">
      <c r="H887" s="126"/>
    </row>
    <row r="888">
      <c r="H888" s="126"/>
    </row>
    <row r="889">
      <c r="H889" s="126"/>
    </row>
    <row r="890">
      <c r="H890" s="126"/>
    </row>
    <row r="891">
      <c r="H891" s="126"/>
    </row>
    <row r="892">
      <c r="H892" s="126"/>
    </row>
    <row r="893">
      <c r="H893" s="126"/>
    </row>
    <row r="894">
      <c r="H894" s="126"/>
    </row>
    <row r="895">
      <c r="H895" s="126"/>
    </row>
    <row r="896">
      <c r="H896" s="126"/>
    </row>
    <row r="897">
      <c r="H897" s="126"/>
    </row>
    <row r="898">
      <c r="H898" s="126"/>
    </row>
    <row r="899">
      <c r="H899" s="126"/>
    </row>
    <row r="900">
      <c r="H900" s="126"/>
    </row>
    <row r="901">
      <c r="H901" s="126"/>
    </row>
    <row r="902">
      <c r="H902" s="126"/>
    </row>
    <row r="903">
      <c r="H903" s="126"/>
    </row>
    <row r="904">
      <c r="H904" s="126"/>
    </row>
    <row r="905">
      <c r="H905" s="126"/>
    </row>
    <row r="906">
      <c r="H906" s="126"/>
    </row>
    <row r="907">
      <c r="H907" s="126"/>
    </row>
    <row r="908">
      <c r="H908" s="126"/>
    </row>
    <row r="909">
      <c r="H909" s="126"/>
    </row>
    <row r="910">
      <c r="H910" s="126"/>
    </row>
    <row r="911">
      <c r="H911" s="126"/>
    </row>
    <row r="912">
      <c r="H912" s="126"/>
    </row>
    <row r="913">
      <c r="H913" s="126"/>
    </row>
    <row r="914">
      <c r="H914" s="126"/>
    </row>
    <row r="915">
      <c r="H915" s="126"/>
    </row>
    <row r="916">
      <c r="H916" s="126"/>
    </row>
    <row r="917">
      <c r="H917" s="126"/>
    </row>
    <row r="918">
      <c r="H918" s="126"/>
    </row>
    <row r="919">
      <c r="H919" s="126"/>
    </row>
    <row r="920">
      <c r="H920" s="126"/>
    </row>
    <row r="921">
      <c r="H921" s="126"/>
    </row>
    <row r="922">
      <c r="H922" s="126"/>
    </row>
    <row r="923">
      <c r="H923" s="126"/>
    </row>
    <row r="924">
      <c r="H924" s="126"/>
    </row>
    <row r="925">
      <c r="H925" s="126"/>
    </row>
    <row r="926">
      <c r="H926" s="126"/>
    </row>
    <row r="927">
      <c r="H927" s="126"/>
    </row>
    <row r="928">
      <c r="H928" s="126"/>
    </row>
    <row r="929">
      <c r="H929" s="126"/>
    </row>
    <row r="930">
      <c r="H930" s="126"/>
    </row>
    <row r="931">
      <c r="H931" s="126"/>
    </row>
    <row r="932">
      <c r="H932" s="126"/>
    </row>
    <row r="933">
      <c r="H933" s="126"/>
    </row>
    <row r="934">
      <c r="H934" s="126"/>
    </row>
    <row r="935">
      <c r="H935" s="126"/>
    </row>
    <row r="936">
      <c r="H936" s="126"/>
    </row>
    <row r="937">
      <c r="H937" s="126"/>
    </row>
    <row r="938">
      <c r="H938" s="126"/>
    </row>
    <row r="939">
      <c r="H939" s="126"/>
    </row>
    <row r="940">
      <c r="H940" s="126"/>
    </row>
    <row r="941">
      <c r="H941" s="126"/>
    </row>
    <row r="942">
      <c r="H942" s="126"/>
    </row>
    <row r="943">
      <c r="H943" s="126"/>
    </row>
    <row r="944">
      <c r="H944" s="126"/>
    </row>
    <row r="945">
      <c r="H945" s="126"/>
    </row>
    <row r="946">
      <c r="H946" s="126"/>
    </row>
    <row r="947">
      <c r="H947" s="126"/>
    </row>
    <row r="948">
      <c r="H948" s="126"/>
    </row>
    <row r="949">
      <c r="H949" s="126"/>
    </row>
    <row r="950">
      <c r="H950" s="126"/>
    </row>
    <row r="951">
      <c r="H951" s="126"/>
    </row>
    <row r="952">
      <c r="H952" s="126"/>
    </row>
    <row r="953">
      <c r="H953" s="126"/>
    </row>
    <row r="954">
      <c r="H954" s="126"/>
    </row>
    <row r="955">
      <c r="H955" s="126"/>
    </row>
    <row r="956">
      <c r="H956" s="126"/>
    </row>
    <row r="957">
      <c r="H957" s="126"/>
    </row>
    <row r="958">
      <c r="H958" s="126"/>
    </row>
    <row r="959">
      <c r="H959" s="126"/>
    </row>
    <row r="960">
      <c r="H960" s="126"/>
    </row>
    <row r="961">
      <c r="H961" s="126"/>
    </row>
    <row r="962">
      <c r="H962" s="126"/>
    </row>
    <row r="963">
      <c r="H963" s="126"/>
    </row>
    <row r="964">
      <c r="H964" s="126"/>
    </row>
    <row r="965">
      <c r="H965" s="126"/>
    </row>
    <row r="966">
      <c r="H966" s="126"/>
    </row>
    <row r="967">
      <c r="H967" s="126"/>
    </row>
    <row r="968">
      <c r="H968" s="126"/>
    </row>
    <row r="969">
      <c r="H969" s="126"/>
    </row>
    <row r="970">
      <c r="H970" s="126"/>
    </row>
    <row r="971">
      <c r="H971" s="126"/>
    </row>
    <row r="972">
      <c r="H972" s="126"/>
    </row>
    <row r="973">
      <c r="H973" s="126"/>
    </row>
    <row r="974">
      <c r="H974" s="126"/>
    </row>
    <row r="975">
      <c r="H975" s="126"/>
    </row>
    <row r="976">
      <c r="H976" s="126"/>
    </row>
    <row r="977">
      <c r="H977" s="126"/>
    </row>
    <row r="978">
      <c r="H978" s="126"/>
    </row>
    <row r="979">
      <c r="H979" s="126"/>
    </row>
    <row r="980">
      <c r="H980" s="126"/>
    </row>
    <row r="981">
      <c r="H981" s="126"/>
    </row>
    <row r="982">
      <c r="H982" s="126"/>
    </row>
    <row r="983">
      <c r="H983" s="126"/>
    </row>
    <row r="984">
      <c r="H984" s="126"/>
    </row>
    <row r="985">
      <c r="H985" s="126"/>
    </row>
    <row r="986">
      <c r="H986" s="126"/>
    </row>
    <row r="987">
      <c r="H987" s="126"/>
    </row>
    <row r="988">
      <c r="H988" s="126"/>
    </row>
    <row r="989">
      <c r="H989" s="126"/>
    </row>
    <row r="990">
      <c r="H990" s="126"/>
    </row>
    <row r="991">
      <c r="H991" s="126"/>
    </row>
    <row r="992">
      <c r="H992" s="126"/>
    </row>
    <row r="993">
      <c r="H993" s="126"/>
    </row>
    <row r="994">
      <c r="H994" s="126"/>
    </row>
    <row r="995">
      <c r="H995" s="126"/>
    </row>
    <row r="996">
      <c r="H996" s="126"/>
    </row>
    <row r="997">
      <c r="H997" s="126"/>
    </row>
    <row r="998">
      <c r="H998" s="126"/>
    </row>
    <row r="999">
      <c r="H999" s="126"/>
    </row>
    <row r="1000">
      <c r="H1000" s="126"/>
    </row>
    <row r="1001">
      <c r="H1001" s="126"/>
    </row>
    <row r="1002">
      <c r="H1002" s="126"/>
    </row>
    <row r="1003">
      <c r="H1003" s="126"/>
    </row>
    <row r="1004">
      <c r="H1004" s="126"/>
    </row>
    <row r="1005">
      <c r="H1005" s="126"/>
    </row>
    <row r="1006">
      <c r="H1006" s="126"/>
    </row>
    <row r="1007">
      <c r="H1007" s="126"/>
    </row>
    <row r="1008">
      <c r="H1008" s="126"/>
    </row>
    <row r="1009">
      <c r="H1009" s="126"/>
    </row>
    <row r="1010">
      <c r="H1010" s="126"/>
    </row>
    <row r="1011">
      <c r="H1011" s="126"/>
    </row>
    <row r="1012">
      <c r="H1012" s="126"/>
    </row>
    <row r="1013">
      <c r="H1013" s="126"/>
    </row>
    <row r="1014">
      <c r="H1014" s="126"/>
    </row>
    <row r="1015">
      <c r="H1015" s="126"/>
    </row>
    <row r="1016">
      <c r="H1016" s="126"/>
    </row>
    <row r="1017">
      <c r="H1017" s="126"/>
    </row>
    <row r="1018">
      <c r="H1018" s="126"/>
    </row>
    <row r="1019">
      <c r="H1019" s="126"/>
    </row>
    <row r="1020">
      <c r="H1020" s="126"/>
    </row>
    <row r="1021">
      <c r="H1021" s="126"/>
    </row>
    <row r="1022">
      <c r="H1022" s="126"/>
    </row>
    <row r="1023">
      <c r="H1023" s="126"/>
    </row>
    <row r="1024">
      <c r="H1024" s="126"/>
    </row>
    <row r="1025">
      <c r="H1025" s="126"/>
    </row>
  </sheetData>
  <mergeCells count="3">
    <mergeCell ref="A479:I479"/>
    <mergeCell ref="A9:I9"/>
    <mergeCell ref="A24:I24"/>
  </mergeCells>
  <drawing r:id="rId1"/>
  <tableParts count="4">
    <tablePart r:id="rId6"/>
    <tablePart r:id="rId7"/>
    <tablePart r:id="rId8"/>
    <tablePart r:id="rId9"/>
  </tableParts>
</worksheet>
</file>