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<sst xmlns="http://schemas.openxmlformats.org/spreadsheetml/2006/main" count="1157" uniqueCount="595">
  <si>
    <t>ASUC Fiscal Year 2017-2018 Budget</t>
  </si>
  <si>
    <t>ASUC Chief Financial Officer: Paul S. Cho</t>
  </si>
  <si>
    <t>ASUC CHARTERED PROGRAMS AND COMMISSIONS</t>
  </si>
  <si>
    <t>Organization</t>
  </si>
  <si>
    <t>Sponsorship Category</t>
  </si>
  <si>
    <t>Column1</t>
  </si>
  <si>
    <t>Initial Allocation</t>
  </si>
  <si>
    <t>ASUC Publications and Media Board</t>
  </si>
  <si>
    <t>GOVT</t>
  </si>
  <si>
    <t>ASUC Student Union Program Entertainment &amp; Recreation Board (SUPERB)</t>
  </si>
  <si>
    <t>ASUC Sustainability Team</t>
  </si>
  <si>
    <t>Helios Solar Program</t>
  </si>
  <si>
    <t>Innovative Design</t>
  </si>
  <si>
    <t>Mental Health Coalition</t>
  </si>
  <si>
    <t>Open Computing Facility</t>
  </si>
  <si>
    <t>Housing Commission</t>
  </si>
  <si>
    <t>CalTV</t>
  </si>
  <si>
    <t xml:space="preserve">Sexual Assault Commission </t>
  </si>
  <si>
    <t>GOVT SUBTOTAL</t>
  </si>
  <si>
    <t>PUBLICATION GROUPS</t>
  </si>
  <si>
    <t>Year</t>
  </si>
  <si>
    <t>BARE Magazine</t>
  </si>
  <si>
    <t>PUB</t>
  </si>
  <si>
    <t>Berkeley Fiction Review</t>
  </si>
  <si>
    <t>Berkeley Poetry Review</t>
  </si>
  <si>
    <t>Berkeley Political Review, The (Political)</t>
  </si>
  <si>
    <t>Berkeley Science Review</t>
  </si>
  <si>
    <t>Berkeley Scientific Journal</t>
  </si>
  <si>
    <t>Blue and Gold Yearbook</t>
  </si>
  <si>
    <t>Cal Literature and Arts Magazine</t>
  </si>
  <si>
    <t>Caliber Magazine</t>
  </si>
  <si>
    <t>California Patriot Magazine</t>
  </si>
  <si>
    <t>Comparative Literature Undergraduate Journal</t>
  </si>
  <si>
    <t>Fashion Editorial of Berkeley</t>
  </si>
  <si>
    <t>K-Popular at Berkeley</t>
  </si>
  <si>
    <t>Maganda Magazine</t>
  </si>
  <si>
    <t>Mechanism of Feeling</t>
  </si>
  <si>
    <t>Morning Sign Out</t>
  </si>
  <si>
    <t>Perspective Magazine</t>
  </si>
  <si>
    <t>Smart Ass, The</t>
  </si>
  <si>
    <t>Spoon University at Berkeley</t>
  </si>
  <si>
    <t>The B-Side</t>
  </si>
  <si>
    <t>The Folio: English Academic (TF)</t>
  </si>
  <si>
    <t>The Public Health Advocate</t>
  </si>
  <si>
    <t>The Rhetoric Society at Berkeley</t>
  </si>
  <si>
    <t>The Rhetoric Undergraduate Journal</t>
  </si>
  <si>
    <t>Threads (formerly Al-Bayan)</t>
  </si>
  <si>
    <t>To An Unknown God (TAUG)</t>
  </si>
  <si>
    <t>Undergraduate Journal of Classics at Berkeley</t>
  </si>
  <si>
    <t>Visual Development, Illustration, and Storytelling Arts</t>
  </si>
  <si>
    <t xml:space="preserve">Heuristic Squelch </t>
  </si>
  <si>
    <t>PUB SUBTOTAL</t>
  </si>
  <si>
    <t>STUDENT ACTIVITY GROUPS</t>
  </si>
  <si>
    <t>Surfrider Foundation Club</t>
  </si>
  <si>
    <t>SAG</t>
  </si>
  <si>
    <t>180 Degrees Consulting at Berkeley</t>
  </si>
  <si>
    <t>3DMC</t>
  </si>
  <si>
    <t>A.S.T.R.O - Astronomer's Society for Teaching, Recreation and Outreach</t>
  </si>
  <si>
    <t>Acts2Fellowship</t>
  </si>
  <si>
    <t>Afghan Student Association</t>
  </si>
  <si>
    <t>AFX Dance</t>
  </si>
  <si>
    <t>Align: Undergraduate Society for Computational Biology</t>
  </si>
  <si>
    <t>Alpha Epsilon Zeta</t>
  </si>
  <si>
    <t>Alpha Kappa Psi</t>
  </si>
  <si>
    <t>Alpha Phi Omega (APO)</t>
  </si>
  <si>
    <t>American Advertising Federation</t>
  </si>
  <si>
    <t>American Chemical Society at Berkeley Student Chapter</t>
  </si>
  <si>
    <t>American Institute of Aeronautics and Astronautics</t>
  </si>
  <si>
    <t>American Medical Student Association</t>
  </si>
  <si>
    <t>American Medical Women's Association at Berkeley</t>
  </si>
  <si>
    <t>American Society of Civil Engineers</t>
  </si>
  <si>
    <t>Arab Student Union</t>
  </si>
  <si>
    <t>Armenian Students' Association</t>
  </si>
  <si>
    <t>Army ROTC Cadet Club</t>
  </si>
  <si>
    <t>Artists in Resonance</t>
  </si>
  <si>
    <t>Ascend</t>
  </si>
  <si>
    <t>Asian American Association</t>
  </si>
  <si>
    <t>Asian American Christian Fellowship</t>
  </si>
  <si>
    <t>Association for Muslim Professional Development</t>
  </si>
  <si>
    <t>Autofocus</t>
  </si>
  <si>
    <t>Autonomous Underwater Vehicles Team at Berkeley</t>
  </si>
  <si>
    <t>Azaad</t>
  </si>
  <si>
    <t>Backgammon League of Berkeley</t>
  </si>
  <si>
    <t>Ballet Company at Berkeley</t>
  </si>
  <si>
    <t>Ballet Folklorico Reflejos De Mexico</t>
  </si>
  <si>
    <t>Bay Area Engineering Consultancy</t>
  </si>
  <si>
    <t>Berkeley Ballroom Dancers</t>
  </si>
  <si>
    <t>Berkeley Carillon Guild</t>
  </si>
  <si>
    <t>Berkeley Chinese Students and Scholars Association</t>
  </si>
  <si>
    <t>Berkeley College Republicans</t>
  </si>
  <si>
    <t>Berkeley Energy &amp; Resources Collaborative</t>
  </si>
  <si>
    <t>Berkeley Indonesian Student Association</t>
  </si>
  <si>
    <t>Berkeley Model United Nations</t>
  </si>
  <si>
    <t>Berkeley Urban Studies Student Association</t>
  </si>
  <si>
    <t>Berkeley Water Group Idea Lab</t>
  </si>
  <si>
    <t>Berkeley Women in Business</t>
  </si>
  <si>
    <t>BerkOp (Berkeley Opinion)</t>
  </si>
  <si>
    <t>Best Laid Plans</t>
  </si>
  <si>
    <t>Beta Alpha Psi</t>
  </si>
  <si>
    <t>Beyond Academia</t>
  </si>
  <si>
    <t>Black Engineering and Science Student Association</t>
  </si>
  <si>
    <t>Black Recruitment and Retention Center</t>
  </si>
  <si>
    <t>Black Student Union</t>
  </si>
  <si>
    <t>Black Students in Health Association</t>
  </si>
  <si>
    <t>Blockchain at Berkeley</t>
  </si>
  <si>
    <t>Board Games at Berkeley</t>
  </si>
  <si>
    <t>Bridge Year to Berkeley</t>
  </si>
  <si>
    <t>BridgeUSA at Berkeley</t>
  </si>
  <si>
    <t>Business Careers in Entertainment Club</t>
  </si>
  <si>
    <t>Cal Actuarial League</t>
  </si>
  <si>
    <t>Cal American Civil Liberties Union</t>
  </si>
  <si>
    <t>Cal Berkeley Democrats</t>
  </si>
  <si>
    <t>Cal Dragon Boat</t>
  </si>
  <si>
    <t>Cal Hawaii Club</t>
  </si>
  <si>
    <t>Cal Hiking and Outdoor Society</t>
  </si>
  <si>
    <t>Cal in the Capital</t>
  </si>
  <si>
    <t>Cal Japan Club</t>
  </si>
  <si>
    <t>Cal Opportunity Scholars Association</t>
  </si>
  <si>
    <t>Cal Performances Student Ambassadors for the Arts</t>
  </si>
  <si>
    <t>Cal Pre-Vet Club</t>
  </si>
  <si>
    <t>Cal Super Mileage Vehicle</t>
  </si>
  <si>
    <t>Cal Taiko</t>
  </si>
  <si>
    <t>Cal Undergraduate Public Health Coalition</t>
  </si>
  <si>
    <t>California Health Professional Student Alliance</t>
  </si>
  <si>
    <t>California Mock Trial</t>
  </si>
  <si>
    <t>Californium Brewing and Winemaking</t>
  </si>
  <si>
    <t>CalSlam</t>
  </si>
  <si>
    <t>Career Attainment in Responsible Enterprises</t>
  </si>
  <si>
    <t>Catholic Students at Cal - Newman Hall</t>
  </si>
  <si>
    <t>Chinese A Cappella at Berkeley</t>
  </si>
  <si>
    <t>Chinese Finance Club</t>
  </si>
  <si>
    <t>Chinese People Union</t>
  </si>
  <si>
    <t>Chinese Psychology Group at Berkeley</t>
  </si>
  <si>
    <t>Chinese Student Association</t>
  </si>
  <si>
    <t>Cinebears</t>
  </si>
  <si>
    <t>Circle K International</t>
  </si>
  <si>
    <t>Civil &amp; Environmental Engineering Joint Fundraising Committee</t>
  </si>
  <si>
    <t>Coalition to Defend Affirmative Action, Integration, and Immigrant Rights and Fight for Equality By Any Means Necessary</t>
  </si>
  <si>
    <t>CodeBase</t>
  </si>
  <si>
    <t>Cognitive Science Student Association</t>
  </si>
  <si>
    <t>Colombians at Berkeley</t>
  </si>
  <si>
    <t>Committee for Korea Studies</t>
  </si>
  <si>
    <t>Computer Science Undergraduate Association</t>
  </si>
  <si>
    <t>Conservation and Resource Studies Student Organization</t>
  </si>
  <si>
    <t>Consult Your Community (CYC) at Berkeley</t>
  </si>
  <si>
    <t>Creative Applications to Life in Origami</t>
  </si>
  <si>
    <t>Crossroads Dance Team</t>
  </si>
  <si>
    <t>CS Kickstart</t>
  </si>
  <si>
    <t>Curling Club at Berkeley</t>
  </si>
  <si>
    <t>Danceworx</t>
  </si>
  <si>
    <t>Data Science Society at Berkeley</t>
  </si>
  <si>
    <t>Debate Society of Berkeley</t>
  </si>
  <si>
    <t>DeCadence</t>
  </si>
  <si>
    <t>Delta Kappa Alpha</t>
  </si>
  <si>
    <t>Delta Sigma Pi</t>
  </si>
  <si>
    <t>Delta Xi Phi Multicultural Sorority</t>
  </si>
  <si>
    <t>Democratic Education at Cal (DeCal)</t>
  </si>
  <si>
    <t>Department of Integrative Biology Students</t>
  </si>
  <si>
    <t>Dil Se</t>
  </si>
  <si>
    <t>Drawn to Scale</t>
  </si>
  <si>
    <t>East Asian Union</t>
  </si>
  <si>
    <t>Eggster Organization</t>
  </si>
  <si>
    <t>EGO (Cal's Traditional Korean Percussion Group)</t>
  </si>
  <si>
    <t>Engineering Solutions at Berkeley</t>
  </si>
  <si>
    <t>Engineering Student Council</t>
  </si>
  <si>
    <t>English Undergraduate Association</t>
  </si>
  <si>
    <t>eSports at Berkeley</t>
  </si>
  <si>
    <t>Fashion and Student Trends</t>
  </si>
  <si>
    <t>Fei Tian Dancers</t>
  </si>
  <si>
    <t>Fellowship in Christ in Berkeley</t>
  </si>
  <si>
    <t>Food Science and Tech at Cal</t>
  </si>
  <si>
    <t>Food, Equity, Entrepreneurship, &amp; Development</t>
  </si>
  <si>
    <t>FoodInno</t>
  </si>
  <si>
    <t>Foresight Pre-Optometry Club</t>
  </si>
  <si>
    <t>Free Ventures</t>
  </si>
  <si>
    <t>Freshman and Sophomore Business Club</t>
  </si>
  <si>
    <t>Friends of the Co-ops</t>
  </si>
  <si>
    <t>Future Business Leaders of America-Phi Beta Lambda, Inc. (Berkeley PBL)</t>
  </si>
  <si>
    <t>Future Physicians at Berkeley</t>
  </si>
  <si>
    <t>Geological Association at Berkeley</t>
  </si>
  <si>
    <t>Global Internships @ Berkeley</t>
  </si>
  <si>
    <t>Golden Bear Competitive Bhangra</t>
  </si>
  <si>
    <t>Golden Paw Productions</t>
  </si>
  <si>
    <t>Golden Squares</t>
  </si>
  <si>
    <t>Golden Women</t>
  </si>
  <si>
    <t>Haas Undergraduate Black Business Association</t>
  </si>
  <si>
    <t>Hermanos Unidos</t>
  </si>
  <si>
    <t>Hindu Students Council (HSC)</t>
  </si>
  <si>
    <t>Hong Kong Student Association</t>
  </si>
  <si>
    <t>Horn of Africa Student Association</t>
  </si>
  <si>
    <t>Human Capital Group</t>
  </si>
  <si>
    <t>Indian Students Association</t>
  </si>
  <si>
    <t>Indus</t>
  </si>
  <si>
    <t>International Students Association At Berkeley</t>
  </si>
  <si>
    <t>InterVarsity Christian Fellowship</t>
  </si>
  <si>
    <t>Intro to Surgery</t>
  </si>
  <si>
    <t>Invention Corps of Berkeley</t>
  </si>
  <si>
    <t>Iranian Students Cultural Organization</t>
  </si>
  <si>
    <t>Irish Dancers of Berkeley</t>
  </si>
  <si>
    <t>Italian Society at Berkeley</t>
  </si>
  <si>
    <t>Jain Students Association</t>
  </si>
  <si>
    <t>Jericho!</t>
  </si>
  <si>
    <t>Juggers of the Seven Regents</t>
  </si>
  <si>
    <t>Kappa Gamma Delta</t>
  </si>
  <si>
    <t>Kappa Alpha Pi</t>
  </si>
  <si>
    <t>Kendo Club</t>
  </si>
  <si>
    <t>Kink Club</t>
  </si>
  <si>
    <t>Klesis</t>
  </si>
  <si>
    <t>Koinonia Campus Fellowship</t>
  </si>
  <si>
    <t>Korean American Student Association</t>
  </si>
  <si>
    <t>Korean Performance Group</t>
  </si>
  <si>
    <t>Korean Pre-Health Association</t>
  </si>
  <si>
    <t>Korean Undergraduate Networking Association</t>
  </si>
  <si>
    <t>Korean-American Scientists and Engineers Association</t>
  </si>
  <si>
    <t>La Dolce Vita Italian Studies Club</t>
  </si>
  <si>
    <t>Latin American Leadership Society</t>
  </si>
  <si>
    <t>Latino Pre-Law Society</t>
  </si>
  <si>
    <t>Latinx Emerging in English</t>
  </si>
  <si>
    <t>Launchpad</t>
  </si>
  <si>
    <t>Lawyers Without Borders Student Division at UC Berkeley</t>
  </si>
  <si>
    <t>Le Cercle Francais of Berkeley</t>
  </si>
  <si>
    <t>Liberty in North Korea Berkeley Chapter</t>
  </si>
  <si>
    <t>Lindy on Sproul</t>
  </si>
  <si>
    <t>Magic Club, The</t>
  </si>
  <si>
    <t>Main Stacks Dance Team</t>
  </si>
  <si>
    <t>Mariachi Luz de Oro</t>
  </si>
  <si>
    <t>Marketing Community at Berkeley</t>
  </si>
  <si>
    <t>Materials Science and Engineering Association</t>
  </si>
  <si>
    <t>Mathematical Undergraduate Student Association</t>
  </si>
  <si>
    <t>Mexican Association of Students at Berkeley</t>
  </si>
  <si>
    <t>Molecular and Cell Biology Cell Neurobiological Association</t>
  </si>
  <si>
    <t>Molecular and Cell Biology Undergraduate Student Association</t>
  </si>
  <si>
    <t>Movement, The</t>
  </si>
  <si>
    <t>Muslim Student Association</t>
  </si>
  <si>
    <t>National Organization for Women</t>
  </si>
  <si>
    <t>Natya at Berkeley</t>
  </si>
  <si>
    <t>Nazakat at Berkeley</t>
  </si>
  <si>
    <t>Net Impact at Berkeley</t>
  </si>
  <si>
    <t>Next Generation Consulting at Berkeley</t>
  </si>
  <si>
    <t>Nikkei Choral Ensemble</t>
  </si>
  <si>
    <t>Nikkei Student Union</t>
  </si>
  <si>
    <t>Olive Tree Initiative</t>
  </si>
  <si>
    <t>Organization of African Students at Berkeley</t>
  </si>
  <si>
    <t>Out for Business at Berkeley</t>
  </si>
  <si>
    <t>Out in Science, Technology, Engineering, and Mathematics</t>
  </si>
  <si>
    <t>Outlet</t>
  </si>
  <si>
    <t>Pakistani Student Association</t>
  </si>
  <si>
    <t>Parliamentary Debate at Berkeley [formerly Speech and Debate at Berkeley]</t>
  </si>
  <si>
    <t>Pars Network at Berkeley</t>
  </si>
  <si>
    <t>Partnership for Pre-Professional Pilipinos</t>
  </si>
  <si>
    <t>PartySafe at Cal</t>
  </si>
  <si>
    <t>Phalanx: Pre-Medical Consulting</t>
  </si>
  <si>
    <t>Phi Alpha Delta Law Fraternity, International</t>
  </si>
  <si>
    <t>Phi Alpha Theta</t>
  </si>
  <si>
    <t>Phi Chi Pre-Health Fraternity</t>
  </si>
  <si>
    <t>Phi Delta Epsilon</t>
  </si>
  <si>
    <t>Phi Sigma Pi National Honor Fraternity (PSP)</t>
  </si>
  <si>
    <t>Phoenix Consulting Group</t>
  </si>
  <si>
    <t>Phoenix Symphony at Berkeley</t>
  </si>
  <si>
    <t>Pi Sigma Epsilon</t>
  </si>
  <si>
    <t>Pi Tau Sigma</t>
  </si>
  <si>
    <t>Pilipino American Alliance</t>
  </si>
  <si>
    <t>Pilipino Association for Health Careers</t>
  </si>
  <si>
    <t>Pilipino Association of Scientists, Architects, and Engineers (PASAE)</t>
  </si>
  <si>
    <t>Pilipino Basketball Association</t>
  </si>
  <si>
    <t>Pointe of Berkeley</t>
  </si>
  <si>
    <t>Pokemon Club at Berkeley</t>
  </si>
  <si>
    <t>Portraits of Kindness at Berkeley</t>
  </si>
  <si>
    <t>PreDental Society (PDS)</t>
  </si>
  <si>
    <t>Pre-Medical Honor Society</t>
  </si>
  <si>
    <t>Pre-Nursing Society</t>
  </si>
  <si>
    <t>Pre-Pharmacy Informational Learning and Leadership Society</t>
  </si>
  <si>
    <t>Progressive Student Association</t>
  </si>
  <si>
    <t>Project Pengyou, Berkeley Chapter</t>
  </si>
  <si>
    <t>Psi Chi</t>
  </si>
  <si>
    <t>Quidditch League at Berkeley</t>
  </si>
  <si>
    <t>Raas at Berkeley</t>
  </si>
  <si>
    <t>Ra-On</t>
  </si>
  <si>
    <t>Re-Entry and Transfer Student Association</t>
  </si>
  <si>
    <t>Regents' and Chancellor's Scholars Association</t>
  </si>
  <si>
    <t>Rising Immigrant Scholars through Education</t>
  </si>
  <si>
    <t>Robotics at Berkeley</t>
  </si>
  <si>
    <t>Rubik's Cube Club at Berkeley</t>
  </si>
  <si>
    <t>Russian Student Association</t>
  </si>
  <si>
    <t>SACNAS at Berkeley: Undergraduate Chapter</t>
  </si>
  <si>
    <t>Salsa at Cal</t>
  </si>
  <si>
    <t>Sather Health: Issues in Student Health</t>
  </si>
  <si>
    <t>Seed Base Consulting</t>
  </si>
  <si>
    <t>Sigma Alpha Nu</t>
  </si>
  <si>
    <t>Sigma Eta Pi</t>
  </si>
  <si>
    <t>Sigma Iota Rho: International &amp; Area Studies Honor Society</t>
  </si>
  <si>
    <t>Sigma Mu Delta</t>
  </si>
  <si>
    <t>Sigma Psi Zeta Sorority, Inc.</t>
  </si>
  <si>
    <t>Sikh Students Association</t>
  </si>
  <si>
    <t>Smash at Berkeley</t>
  </si>
  <si>
    <t>Socially Engaged Engineers</t>
  </si>
  <si>
    <t>Society of Asian Scientists and Engineers (SASE)</t>
  </si>
  <si>
    <t>Sociological Research Symposium Committee</t>
  </si>
  <si>
    <t>Songwriting at Berkeley</t>
  </si>
  <si>
    <t>South Asians for Social Justice</t>
  </si>
  <si>
    <t>South Indian Society</t>
  </si>
  <si>
    <t>Speech at Berkeley</t>
  </si>
  <si>
    <t>SPIRE</t>
  </si>
  <si>
    <t>Sports Business Club at Berkeley</t>
  </si>
  <si>
    <t>Steel Bridge Competition Team</t>
  </si>
  <si>
    <t>Strait Talk</t>
  </si>
  <si>
    <t>Students for Hip Hop</t>
  </si>
  <si>
    <t>Students for Justice in Palestine</t>
  </si>
  <si>
    <t>Students for Life at Berkeley</t>
  </si>
  <si>
    <t>Students for Sensible Drug Policy UC Berkeley Chapter</t>
  </si>
  <si>
    <t>Students For Social Change</t>
  </si>
  <si>
    <t>Students Organize For Syria</t>
  </si>
  <si>
    <t>Students United for Reproductive Justice at Berkeley</t>
  </si>
  <si>
    <t>Surf Team at Berkeley</t>
  </si>
  <si>
    <t>T.I.n.Y. Chinese Drama and Entertainment Company</t>
  </si>
  <si>
    <t>Taiwanese American Student Association</t>
  </si>
  <si>
    <t>Taiwanese Student Association</t>
  </si>
  <si>
    <t>TBD Comedy</t>
  </si>
  <si>
    <t>Telegraph Green</t>
  </si>
  <si>
    <t>Thai Students Association</t>
  </si>
  <si>
    <t>The Bearettes Drill Team at Berkeley</t>
  </si>
  <si>
    <t>The Berkeley Forum</t>
  </si>
  <si>
    <t>The Californians</t>
  </si>
  <si>
    <t>The Classical Forum</t>
  </si>
  <si>
    <t>The Lobby Days Coalition at Berkeley</t>
  </si>
  <si>
    <t>Theatrical</t>
  </si>
  <si>
    <t>Thrive Dance Company</t>
  </si>
  <si>
    <t>Tikvah: Students for Israel</t>
  </si>
  <si>
    <t>Tiny House in My Backyard</t>
  </si>
  <si>
    <t>Turkish Student Association of Berkeley</t>
  </si>
  <si>
    <t>UC Berkeley Model United Nations</t>
  </si>
  <si>
    <t>UC Jazz Ensembles</t>
  </si>
  <si>
    <t>UC Rally Committee</t>
  </si>
  <si>
    <t>ULAB: Undergraduate Laboratory at Berkeley</t>
  </si>
  <si>
    <t>Undergraduate Communications Association</t>
  </si>
  <si>
    <t>Undergraduate Composers Club</t>
  </si>
  <si>
    <t>Undergraduate Economics Association</t>
  </si>
  <si>
    <t>Undergraduate Financial Assn/Undergraduate Management Consulting Group</t>
  </si>
  <si>
    <t>Undergraduate Marketing Association</t>
  </si>
  <si>
    <t>Undergraduate Political Science Association</t>
  </si>
  <si>
    <t>Undergraduate Statistics Association</t>
  </si>
  <si>
    <t>Undergraduate Women in Economics at Berkeley</t>
  </si>
  <si>
    <t>United Nations Association of Berkeley</t>
  </si>
  <si>
    <t>United Pre-Health Peers</t>
  </si>
  <si>
    <t>Upsync</t>
  </si>
  <si>
    <t>Valley Consulting Group</t>
  </si>
  <si>
    <t>VISION</t>
  </si>
  <si>
    <t>Voyager Consulting</t>
  </si>
  <si>
    <t>Women in Mathematics at Berkeley</t>
  </si>
  <si>
    <t>Wrestling Club at Berkeley</t>
  </si>
  <si>
    <t>Yemeni Student Association of Berkeley</t>
  </si>
  <si>
    <t>Zahanat</t>
  </si>
  <si>
    <t>SAG SUBTOTAL</t>
  </si>
  <si>
    <t>STUDENT-INITIATED SERVICE GROUPS</t>
  </si>
  <si>
    <t>*UC Berkeley Public Service Center*</t>
  </si>
  <si>
    <t>SISG</t>
  </si>
  <si>
    <t>100 Strong</t>
  </si>
  <si>
    <t>Academic Cultural Enrichment Coaches</t>
  </si>
  <si>
    <t>Alpha Kappa Alpha Sorority, Incorporated.</t>
  </si>
  <si>
    <t>Alternative Breaks</t>
  </si>
  <si>
    <t>American Bone Health at Berkeley</t>
  </si>
  <si>
    <t>American Red Cross at Cal</t>
  </si>
  <si>
    <t>Amnesty International</t>
  </si>
  <si>
    <t>ANova</t>
  </si>
  <si>
    <t>Anti-Trafficking Coalition at Berkeley (Formerly Stop the Traffick)</t>
  </si>
  <si>
    <t>Asha for Education, Berkeley</t>
  </si>
  <si>
    <t>Asian American Pacific Islander Health Research Group</t>
  </si>
  <si>
    <t>ASUC Student Legal Clinic</t>
  </si>
  <si>
    <t>Bay Area Environmentally Aware Consulting Network</t>
  </si>
  <si>
    <t>Bears 4 Elder Welfare</t>
  </si>
  <si>
    <t>Bears for Palestine</t>
  </si>
  <si>
    <t>Berkeley Cambodian Student Association</t>
  </si>
  <si>
    <t>Berkeley Disaster Response Team</t>
  </si>
  <si>
    <t>Berkeley Medical Reserve Corps</t>
  </si>
  <si>
    <t>Best Buddies at Berkeley</t>
  </si>
  <si>
    <t>Bhagat Puran Singh Health Initiative</t>
  </si>
  <si>
    <t>Big Ideas@Berkeley</t>
  </si>
  <si>
    <t>Blood Pressure Project</t>
  </si>
  <si>
    <t>Blueprint, Technology for Nonprofits</t>
  </si>
  <si>
    <t>Body Peace</t>
  </si>
  <si>
    <t>bridges Multicultural Resource Center</t>
  </si>
  <si>
    <t>Cal Berkeley Habitat for Humanity</t>
  </si>
  <si>
    <t>Cal Community Music</t>
  </si>
  <si>
    <t>Cal Queer &amp; Asian</t>
  </si>
  <si>
    <t>Cal Veterans Group</t>
  </si>
  <si>
    <t>California Public Interest Research Group</t>
  </si>
  <si>
    <t>Central Americans for Empowerment at Berkeley</t>
  </si>
  <si>
    <t>Chican@/ Latin@ Architecture Student Association</t>
  </si>
  <si>
    <t>Chican@s/Latin@s in Health Education</t>
  </si>
  <si>
    <t>Children of the Andes</t>
  </si>
  <si>
    <t>Colleges Against Cancer</t>
  </si>
  <si>
    <t>Computer Science Mentors</t>
  </si>
  <si>
    <t>Confi</t>
  </si>
  <si>
    <t>Cook n' Serve</t>
  </si>
  <si>
    <t>Creative Residencies for Emerging Artists Teaching Empowerment</t>
  </si>
  <si>
    <t>Dance Marathon</t>
  </si>
  <si>
    <t>Dance the Bay</t>
  </si>
  <si>
    <t>Delta Sigma Theta Sorority, Inc. Kappa Chapter</t>
  </si>
  <si>
    <t>Destress with Dogs</t>
  </si>
  <si>
    <t>Dr. Interns</t>
  </si>
  <si>
    <t>Dream Campus Ministry</t>
  </si>
  <si>
    <t>Dreamers Project Mentorship Program</t>
  </si>
  <si>
    <t>DULCE (Diabetes: Unidos Logaremos Controlar Esta Enfermedad)</t>
  </si>
  <si>
    <t>East Bay Community Builders</t>
  </si>
  <si>
    <t>Effective Altruists of Berkeley</t>
  </si>
  <si>
    <t>Enactus of Berkeley (formerly SIFE]</t>
  </si>
  <si>
    <t>Engineers Without Borders at Berkeley</t>
  </si>
  <si>
    <t>Expanding Your Horizons at Berkeley</t>
  </si>
  <si>
    <t>eXperimental Computing Facility</t>
  </si>
  <si>
    <t>Financial Literacy and Economic Justice Conference (Flejcon)</t>
  </si>
  <si>
    <t>Gamma Zeta Alpha Fraternity, Inc.</t>
  </si>
  <si>
    <t>Gates Millennium Scholars Association</t>
  </si>
  <si>
    <t>GiANT filmmakers</t>
  </si>
  <si>
    <t>Global Medical Training at Berkeley</t>
  </si>
  <si>
    <t>Global Social Innovation Initiative at Berkeley</t>
  </si>
  <si>
    <t>GlobeMed at Berkeley</t>
  </si>
  <si>
    <t>Graduate Students de la Raza</t>
  </si>
  <si>
    <t>Grant A Wish at Berkeley</t>
  </si>
  <si>
    <t>Hands and Feet</t>
  </si>
  <si>
    <t>Health and Medical Apprenticeship Program</t>
  </si>
  <si>
    <t>Health Guardians of Berkeley</t>
  </si>
  <si>
    <t>Hermanas Unidas</t>
  </si>
  <si>
    <t>Hippies for Hope</t>
  </si>
  <si>
    <t>Hispanic Engineers and Scientists</t>
  </si>
  <si>
    <t>Hmong Student Association at Berkeley</t>
  </si>
  <si>
    <t>Homeless Student Union</t>
  </si>
  <si>
    <t>InnoWorks of Berkeley</t>
  </si>
  <si>
    <t>Iota Phi Theta Fraternity Inc</t>
  </si>
  <si>
    <t>Iu-Mien Student Union</t>
  </si>
  <si>
    <t>Jakara Movement Club at Berkeley</t>
  </si>
  <si>
    <t>Kidney Disease Screening And Awareness Program (KDSAP)</t>
  </si>
  <si>
    <t>Kids in Nutrition</t>
  </si>
  <si>
    <t>Labor Coach Program</t>
  </si>
  <si>
    <t>Lambda Theta Nu Sorority, Inc.</t>
  </si>
  <si>
    <t>Lambda Theta Phi Latin Fraternity, Inc.</t>
  </si>
  <si>
    <t>Lambda Upsilon Lambda Fraternity, Inc. (LUL)</t>
  </si>
  <si>
    <t>Laotian American Student Representation</t>
  </si>
  <si>
    <t>Learning Enterprises at Berkeley</t>
  </si>
  <si>
    <t>Let's Rise - Asian Mentorship</t>
  </si>
  <si>
    <t>Mak</t>
  </si>
  <si>
    <t>MEDLIFE</t>
  </si>
  <si>
    <t>Middle Eastern and North African Recruitment and Retention Center (MENARRC)</t>
  </si>
  <si>
    <t>Mixed Student Union</t>
  </si>
  <si>
    <t>National Council of Negro Women</t>
  </si>
  <si>
    <t>Native American Recruitment and Retention Center</t>
  </si>
  <si>
    <t>Oakland Asian Student Educational Services</t>
  </si>
  <si>
    <t>Omega Phi Beta Sorority, Incorporated</t>
  </si>
  <si>
    <t>Patient Advocacy Student Group</t>
  </si>
  <si>
    <t>Paws and Claws of Berkeley</t>
  </si>
  <si>
    <t>Peers Espousing Amiability, Cooperation, and Education</t>
  </si>
  <si>
    <t>People's Test Preparation Service</t>
  </si>
  <si>
    <t>Pilipino Academic Student Services</t>
  </si>
  <si>
    <t>Pre-Health Student Council</t>
  </si>
  <si>
    <t>Project Peanut Butter</t>
  </si>
  <si>
    <t>Project RISHI, The Berkley Chapter</t>
  </si>
  <si>
    <t>Project Spreading Multiculturalism and Inspiring Leadership through Education (Project SMILE)</t>
  </si>
  <si>
    <t>Project Vision</t>
  </si>
  <si>
    <t>Queer Alliance &amp; Resource Center</t>
  </si>
  <si>
    <t>Queer Student Union</t>
  </si>
  <si>
    <t>Raza Recruitment and Retention Center</t>
  </si>
  <si>
    <t>Reach! Asian Pacific American Recruitment and Retention Center</t>
  </si>
  <si>
    <t>Rebuild with Refugees</t>
  </si>
  <si>
    <t>Renters' Legal Assistance</t>
  </si>
  <si>
    <t>Rotaract</t>
  </si>
  <si>
    <t>Sage Mentorship Project, the</t>
  </si>
  <si>
    <t>Seed of Health</t>
  </si>
  <si>
    <t>Sigma Gamma Rho Sorority, Incorporated</t>
  </si>
  <si>
    <t>Southeast Asian Mentorshiop</t>
  </si>
  <si>
    <t>Southeast Asian Prison Outreach Project</t>
  </si>
  <si>
    <t>Southeast Asian Student Coalition</t>
  </si>
  <si>
    <t>Spectrum: Autism at Cal (Formerly known as Autism Speaks U at Berkeley) (Spectrum)</t>
  </si>
  <si>
    <t>Student to Student Peer Counseling</t>
  </si>
  <si>
    <t>Suitcase Clinic</t>
  </si>
  <si>
    <t>Teach in Prison</t>
  </si>
  <si>
    <t>Team HBV</t>
  </si>
  <si>
    <t>The Berkeley Group</t>
  </si>
  <si>
    <t>The Berkeley Project</t>
  </si>
  <si>
    <t>The Youth Support Program</t>
  </si>
  <si>
    <t>Theater for Charity</t>
  </si>
  <si>
    <t>TRENZA</t>
  </si>
  <si>
    <t>True Asian Leaders</t>
  </si>
  <si>
    <t>Tzu Chi Compassion Relief Foundation</t>
  </si>
  <si>
    <t>UNICEF at Berkeley</t>
  </si>
  <si>
    <t>Universal Love and Peace</t>
  </si>
  <si>
    <t>Universities Allied For Essential Medicines</t>
  </si>
  <si>
    <t>Urban Scholars at Berkeley</t>
  </si>
  <si>
    <t>V-Day at Berkeley (V-Day)</t>
  </si>
  <si>
    <t>VIDA Medical Volunteer</t>
  </si>
  <si>
    <t>Vietnamese Student Association</t>
  </si>
  <si>
    <t>Volunteer Health Interpreters Organization</t>
  </si>
  <si>
    <t>Volunteer Income Tax Assistance Program</t>
  </si>
  <si>
    <t>VOLUNTEERS FOR MEDICAL OUTREACH</t>
  </si>
  <si>
    <t>Women and Youth Supporting Each Other</t>
  </si>
  <si>
    <t>Wonderworks</t>
  </si>
  <si>
    <t>You Mean More</t>
  </si>
  <si>
    <t>SISG SUBTOTAL</t>
  </si>
  <si>
    <t>ABSA TOTAL W/O ASUC Internal Budget</t>
  </si>
  <si>
    <t>ASUC Internal Budget</t>
  </si>
  <si>
    <t>GRANTS, SCHOLARSHIPS, &amp; FUNDS</t>
  </si>
  <si>
    <t>TYPE</t>
  </si>
  <si>
    <t>Academic Opportunity Grant</t>
  </si>
  <si>
    <t>GRNT</t>
  </si>
  <si>
    <t>Arts and Creativity Grant</t>
  </si>
  <si>
    <t>DeCal Grant</t>
  </si>
  <si>
    <t>Educational Equity and Excellence Grant</t>
  </si>
  <si>
    <t>Intellectual Community Grant</t>
  </si>
  <si>
    <t>Multicultural Grant</t>
  </si>
  <si>
    <t>Public Service Grant</t>
  </si>
  <si>
    <t>Outstanding Student Recognition Scholarship</t>
  </si>
  <si>
    <t>SCLR</t>
  </si>
  <si>
    <t>RISE Scholarship</t>
  </si>
  <si>
    <t>Textbook Scholarship</t>
  </si>
  <si>
    <t>Greek Opportunity Fund</t>
  </si>
  <si>
    <t>FUND</t>
  </si>
  <si>
    <t>Senate Contingency Fund</t>
  </si>
  <si>
    <t xml:space="preserve">Other Grants and Scholarships </t>
  </si>
  <si>
    <t>SUB-TOTAL</t>
  </si>
  <si>
    <t>OFFICE OF THE PRESIDENT</t>
  </si>
  <si>
    <t>Chief-of-Staff Stipend</t>
  </si>
  <si>
    <t>OP</t>
  </si>
  <si>
    <t>President Discretionary Fund</t>
  </si>
  <si>
    <t>President Stipend</t>
  </si>
  <si>
    <t>OP SUB-TOTAL</t>
  </si>
  <si>
    <t>OFFICE OF THE EXECUTIVE VICE PRESIDENT</t>
  </si>
  <si>
    <t>EVP</t>
  </si>
  <si>
    <t>EVP Discretionary Fund</t>
  </si>
  <si>
    <t>EVP Stipend</t>
  </si>
  <si>
    <t>EVP SUB-TOTAL</t>
  </si>
  <si>
    <t>OFFICE OF THE EXTERNAL AFFAIRS VICE PRESIDENT</t>
  </si>
  <si>
    <t>EAVP</t>
  </si>
  <si>
    <t>EAVP Discretionary Fund</t>
  </si>
  <si>
    <t>EAVP Stipend</t>
  </si>
  <si>
    <t>Legislative Conference</t>
  </si>
  <si>
    <t>Lobby Corps</t>
  </si>
  <si>
    <t>UC Student Association</t>
  </si>
  <si>
    <t>EAVP SUB-TOTAL</t>
  </si>
  <si>
    <t>OFFICE OF THE ACADEMIC AFFAIRS VICE PRESIDENT</t>
  </si>
  <si>
    <t>AAVP Discretionary Fund</t>
  </si>
  <si>
    <t>AAVP</t>
  </si>
  <si>
    <t>AAVP Stipend</t>
  </si>
  <si>
    <t>AAVP SUB-TOTAL</t>
  </si>
  <si>
    <t>OFFICE OF THE STUDENT ADVOCATE</t>
  </si>
  <si>
    <t>SAO</t>
  </si>
  <si>
    <t>SAO Discretionary Fund</t>
  </si>
  <si>
    <t>SAO Stipend</t>
  </si>
  <si>
    <t>SAO SUB-TOTAL</t>
  </si>
  <si>
    <t>SENATE</t>
  </si>
  <si>
    <t>Senate Leadership Institute / Senate Meetings</t>
  </si>
  <si>
    <t>SEN</t>
  </si>
  <si>
    <t>Senators' Discretionary Funds ($500.00 each)</t>
  </si>
  <si>
    <t>Senators' Stipend ($500.00 each)</t>
  </si>
  <si>
    <t>ASUC Conference</t>
  </si>
  <si>
    <t>SENATE SUB-TOTAL</t>
  </si>
  <si>
    <t>APPOINTED OFFICIALS</t>
  </si>
  <si>
    <t>Chief Financial Officer Stipend</t>
  </si>
  <si>
    <t>AOFR</t>
  </si>
  <si>
    <t>Chief Accountability Officer Stipend</t>
  </si>
  <si>
    <t>Chief Communication Officer Stipend</t>
  </si>
  <si>
    <t>Chief Legal Officer Stipend</t>
  </si>
  <si>
    <t>Chief Technology Officer Stipend</t>
  </si>
  <si>
    <t>Judicial Council Office</t>
  </si>
  <si>
    <t xml:space="preserve">Finance and Budgeting Office (Discretionary) </t>
  </si>
  <si>
    <t>Marketing and Communications Office (Discretionary)</t>
  </si>
  <si>
    <t>Public Defender Stipend</t>
  </si>
  <si>
    <t xml:space="preserve">Chief Appointed Officials Support Staff Stipend </t>
  </si>
  <si>
    <t>APPOINTED OFFICIALS SUB-TOTAL</t>
  </si>
  <si>
    <t>OPERATIONS</t>
  </si>
  <si>
    <t>Archives</t>
  </si>
  <si>
    <t>OPRS</t>
  </si>
  <si>
    <t>ASUC ADMINISTRATIVE OFFICE</t>
  </si>
  <si>
    <t>Legal Fee</t>
  </si>
  <si>
    <t>Audit</t>
  </si>
  <si>
    <t>Bank Fee</t>
  </si>
  <si>
    <t>Big Ideas</t>
  </si>
  <si>
    <t>Capital Improvement Fund Allocation</t>
  </si>
  <si>
    <t>Executive Officer Leadership Institute</t>
  </si>
  <si>
    <t>OPERATIONS SUB-TOTAL</t>
  </si>
  <si>
    <t>ELECTIONS</t>
  </si>
  <si>
    <t>Elections Council - 1 Tech Coordinator Stipend</t>
  </si>
  <si>
    <t>ELCT</t>
  </si>
  <si>
    <t>Elections Council - 2 Auditors Stipend ($150.00 each)</t>
  </si>
  <si>
    <t>Elections Council - Assistant Chair Stipend</t>
  </si>
  <si>
    <t>Elections Council - Chair Stipend</t>
  </si>
  <si>
    <t>Elections Council - Chief Auditor Stipend</t>
  </si>
  <si>
    <t>Elections Council - Prosecutor Stipend</t>
  </si>
  <si>
    <t>Elections Operations</t>
  </si>
  <si>
    <t>ELECTIONS SUB-TOTAL</t>
  </si>
  <si>
    <t xml:space="preserve">EXTERNAL EXPENDITURES </t>
  </si>
  <si>
    <t xml:space="preserve">TYPE </t>
  </si>
  <si>
    <t xml:space="preserve">Cal Lodge Insurance </t>
  </si>
  <si>
    <t>GEN</t>
  </si>
  <si>
    <t>D&amp;O Insurance</t>
  </si>
  <si>
    <t>GL Insurance</t>
  </si>
  <si>
    <t xml:space="preserve">EXTERNAL SUB-TOTAL </t>
  </si>
  <si>
    <t>Grand Total Allocation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</si>
</sst>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2">
    <font>
      <sz val="10.0"/>
      <color rgb="FF000000"/>
      <name val="Arial"/>
    </font>
    <font/>
    <font>
      <b/>
      <sz val="18.0"/>
      <color rgb="FF000000"/>
      <name val="Arial"/>
    </font>
    <font>
      <color rgb="FF000000"/>
      <name val="Arial"/>
    </font>
    <font>
      <i/>
      <sz val="15.0"/>
      <color rgb="FF000000"/>
      <name val="Arial"/>
    </font>
    <font>
      <b/>
      <sz val="11.0"/>
      <name val="Calibri"/>
    </font>
    <font>
      <b/>
      <sz val="11.0"/>
      <color rgb="FF5B9BD5"/>
      <name val="Calibri"/>
    </font>
    <font>
      <sz val="11.0"/>
      <color rgb="FF000000"/>
      <name val="Calibri"/>
    </font>
    <font>
      <sz val="11.0"/>
      <name val="Calibri"/>
    </font>
    <font>
      <b/>
      <color rgb="FF000000"/>
      <name val="Arial"/>
    </font>
    <font>
      <b/>
      <sz val="11.0"/>
      <color rgb="FF000000"/>
      <name val="Calibri"/>
    </font>
    <font>
      <b/>
      <sz val="14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CE4D6"/>
        <bgColor rgb="FFFCE4D6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BDD7EE"/>
        <bgColor rgb="FFBDD7EE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</fills>
  <borders count="11">
    <border/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bottom style="thin">
        <color rgb="FF9BC2E6"/>
      </bottom>
    </border>
    <border>
      <bottom style="double">
        <color rgb="FF5B9BD5"/>
      </bottom>
    </border>
    <border>
      <right style="thin">
        <color rgb="FF9BC2E6"/>
      </right>
      <top style="thin">
        <color rgb="FF9BC2E6"/>
      </top>
      <bottom style="double">
        <color rgb="FF5B9BD5"/>
      </bottom>
    </border>
    <border>
      <left style="thin">
        <color rgb="FF9BC2E6"/>
      </left>
      <top style="double">
        <color rgb="FF5B9BD5"/>
      </top>
      <bottom style="thin">
        <color rgb="FF9BC2E6"/>
      </bottom>
    </border>
    <border>
      <top style="double">
        <color rgb="FF5B9BD5"/>
      </top>
      <bottom style="thin">
        <color rgb="FF9BC2E6"/>
      </bottom>
    </border>
    <border>
      <right style="thin">
        <color rgb="FF9BC2E6"/>
      </right>
      <top style="double">
        <color rgb="FF5B9BD5"/>
      </top>
      <bottom style="thin">
        <color rgb="FF9BC2E6"/>
      </bottom>
    </border>
    <border>
      <top style="thin">
        <color rgb="FF5B9BD5"/>
      </top>
      <bottom style="double">
        <color rgb="FF5B9BD5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3" numFmtId="164" xfId="0" applyAlignment="1" applyFont="1" applyNumberFormat="1">
      <alignment shrinkToFit="0" vertical="bottom" wrapText="0"/>
    </xf>
    <xf borderId="0" fillId="2" fontId="4" numFmtId="0" xfId="0" applyAlignment="1" applyFont="1">
      <alignment horizontal="center" readingOrder="0"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1" fillId="4" fontId="5" numFmtId="0" xfId="0" applyAlignment="1" applyBorder="1" applyFill="1" applyFont="1">
      <alignment readingOrder="0" shrinkToFit="0" vertical="bottom" wrapText="0"/>
    </xf>
    <xf borderId="2" fillId="4" fontId="5" numFmtId="0" xfId="0" applyAlignment="1" applyBorder="1" applyFont="1">
      <alignment readingOrder="0" shrinkToFit="0" vertical="bottom" wrapText="0"/>
    </xf>
    <xf borderId="2" fillId="4" fontId="6" numFmtId="0" xfId="0" applyAlignment="1" applyBorder="1" applyFont="1">
      <alignment readingOrder="0" shrinkToFit="0" vertical="bottom" wrapText="0"/>
    </xf>
    <xf borderId="3" fillId="4" fontId="5" numFmtId="164" xfId="0" applyAlignment="1" applyBorder="1" applyFont="1" applyNumberFormat="1">
      <alignment readingOrder="0" shrinkToFit="0" vertical="bottom" wrapText="0"/>
    </xf>
    <xf borderId="1" fillId="5" fontId="7" numFmtId="0" xfId="0" applyAlignment="1" applyBorder="1" applyFill="1" applyFont="1">
      <alignment readingOrder="0" shrinkToFit="0" vertical="bottom" wrapText="0"/>
    </xf>
    <xf borderId="2" fillId="5" fontId="7" numFmtId="0" xfId="0" applyAlignment="1" applyBorder="1" applyFont="1">
      <alignment readingOrder="0" shrinkToFit="0" vertical="bottom" wrapText="0"/>
    </xf>
    <xf borderId="4" fillId="5" fontId="3" numFmtId="0" xfId="0" applyAlignment="1" applyBorder="1" applyFont="1">
      <alignment shrinkToFit="0" vertical="bottom" wrapText="0"/>
    </xf>
    <xf borderId="3" fillId="5" fontId="7" numFmtId="164" xfId="0" applyAlignment="1" applyBorder="1" applyFont="1" applyNumberFormat="1">
      <alignment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shrinkToFit="0" vertical="bottom" wrapText="0"/>
    </xf>
    <xf borderId="3" fillId="0" fontId="7" numFmtId="164" xfId="0" applyAlignment="1" applyBorder="1" applyFont="1" applyNumberFormat="1">
      <alignment readingOrder="0" shrinkToFit="0" vertical="bottom" wrapText="0"/>
    </xf>
    <xf borderId="3" fillId="5" fontId="8" numFmtId="164" xfId="0" applyAlignment="1" applyBorder="1" applyFont="1" applyNumberFormat="1">
      <alignment readingOrder="0" shrinkToFit="0" vertical="bottom" wrapText="0"/>
    </xf>
    <xf borderId="5" fillId="5" fontId="3" numFmtId="0" xfId="0" applyAlignment="1" applyBorder="1" applyFont="1">
      <alignment shrinkToFit="0" vertical="bottom" wrapText="0"/>
    </xf>
    <xf borderId="6" fillId="5" fontId="8" numFmtId="164" xfId="0" applyAlignment="1" applyBorder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164" xfId="0" applyAlignment="1" applyFont="1" applyNumberFormat="1">
      <alignment horizontal="right" readingOrder="0"/>
    </xf>
    <xf borderId="1" fillId="5" fontId="8" numFmtId="0" xfId="0" applyAlignment="1" applyBorder="1" applyFont="1">
      <alignment readingOrder="0" shrinkToFit="0" vertical="bottom" wrapText="0"/>
    </xf>
    <xf borderId="2" fillId="5" fontId="8" numFmtId="0" xfId="0" applyAlignment="1" applyBorder="1" applyFont="1">
      <alignment readingOrder="0" shrinkToFit="0" vertical="bottom" wrapText="0"/>
    </xf>
    <xf borderId="2" fillId="5" fontId="7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/>
    </xf>
    <xf borderId="3" fillId="6" fontId="8" numFmtId="164" xfId="0" applyAlignment="1" applyBorder="1" applyFill="1" applyFont="1" applyNumberFormat="1">
      <alignment readingOrder="0" shrinkToFit="0" vertical="bottom" wrapText="0"/>
    </xf>
    <xf borderId="7" fillId="7" fontId="9" numFmtId="0" xfId="0" applyAlignment="1" applyBorder="1" applyFill="1" applyFont="1">
      <alignment readingOrder="0" shrinkToFit="0" vertical="bottom" wrapText="0"/>
    </xf>
    <xf borderId="8" fillId="7" fontId="9" numFmtId="0" xfId="0" applyAlignment="1" applyBorder="1" applyFont="1">
      <alignment shrinkToFit="0" vertical="bottom" wrapText="0"/>
    </xf>
    <xf borderId="9" fillId="7" fontId="9" numFmtId="164" xfId="0" applyAlignment="1" applyBorder="1" applyFont="1" applyNumberFormat="1">
      <alignment horizontal="right" readingOrder="0" shrinkToFit="0" vertical="bottom" wrapText="0"/>
    </xf>
    <xf borderId="4" fillId="3" fontId="3" numFmtId="0" xfId="0" applyAlignment="1" applyBorder="1" applyFont="1">
      <alignment readingOrder="0" shrinkToFit="0" vertical="bottom" wrapText="0"/>
    </xf>
    <xf borderId="4" fillId="0" fontId="1" numFmtId="0" xfId="0" applyBorder="1" applyFont="1"/>
    <xf borderId="3" fillId="4" fontId="5" numFmtId="164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2" fillId="0" fontId="8" numFmtId="0" xfId="0" applyAlignment="1" applyBorder="1" applyFont="1">
      <alignment readingOrder="0" shrinkToFit="0" vertical="bottom" wrapText="0"/>
    </xf>
    <xf borderId="2" fillId="0" fontId="7" numFmtId="0" xfId="0" applyAlignment="1" applyBorder="1" applyFont="1">
      <alignment horizontal="right" readingOrder="0" shrinkToFit="0" vertical="bottom" wrapText="0"/>
    </xf>
    <xf borderId="3" fillId="0" fontId="8" numFmtId="164" xfId="0" applyAlignment="1" applyBorder="1" applyFont="1" applyNumberFormat="1">
      <alignment horizontal="right" readingOrder="0" shrinkToFit="0" vertical="bottom" wrapText="0"/>
    </xf>
    <xf borderId="3" fillId="0" fontId="8" numFmtId="164" xfId="0" applyAlignment="1" applyBorder="1" applyFont="1" applyNumberFormat="1">
      <alignment readingOrder="0" shrinkToFit="0" vertical="bottom" wrapText="0"/>
    </xf>
    <xf borderId="1" fillId="5" fontId="7" numFmtId="164" xfId="0" applyAlignment="1" applyBorder="1" applyFont="1" applyNumberFormat="1">
      <alignment readingOrder="0" shrinkToFit="0" vertical="bottom" wrapText="0"/>
    </xf>
    <xf borderId="3" fillId="5" fontId="8" numFmtId="164" xfId="0" applyAlignment="1" applyBorder="1" applyFont="1" applyNumberFormat="1">
      <alignment horizontal="right" readingOrder="0" shrinkToFit="0" vertical="bottom" wrapText="0"/>
    </xf>
    <xf borderId="3" fillId="6" fontId="8" numFmtId="164" xfId="0" applyAlignment="1" applyBorder="1" applyFont="1" applyNumberFormat="1">
      <alignment horizontal="right" readingOrder="0" shrinkToFit="0" vertical="bottom" wrapText="0"/>
    </xf>
    <xf borderId="7" fillId="0" fontId="10" numFmtId="0" xfId="0" applyAlignment="1" applyBorder="1" applyFont="1">
      <alignment readingOrder="0" shrinkToFit="0" vertical="bottom" wrapText="0"/>
    </xf>
    <xf borderId="8" fillId="0" fontId="5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shrinkToFit="0" vertical="bottom" wrapText="0"/>
    </xf>
    <xf borderId="9" fillId="0" fontId="9" numFmtId="164" xfId="0" applyAlignment="1" applyBorder="1" applyFont="1" applyNumberFormat="1">
      <alignment horizontal="right" readingOrder="0" shrinkToFit="0" vertical="bottom" wrapText="0"/>
    </xf>
    <xf borderId="3" fillId="5" fontId="7" numFmtId="164" xfId="0" applyAlignment="1" applyBorder="1" applyFont="1" applyNumberFormat="1">
      <alignment horizontal="right" readingOrder="0" shrinkToFit="0" vertical="bottom" wrapText="0"/>
    </xf>
    <xf borderId="1" fillId="6" fontId="8" numFmtId="0" xfId="0" applyAlignment="1" applyBorder="1" applyFont="1">
      <alignment readingOrder="0" shrinkToFit="0" vertical="bottom" wrapText="0"/>
    </xf>
    <xf borderId="2" fillId="6" fontId="7" numFmtId="0" xfId="0" applyAlignment="1" applyBorder="1" applyFont="1">
      <alignment readingOrder="0" shrinkToFit="0" vertical="bottom" wrapText="0"/>
    </xf>
    <xf borderId="2" fillId="6" fontId="7" numFmtId="0" xfId="0" applyAlignment="1" applyBorder="1" applyFon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9" fillId="0" fontId="5" numFmtId="164" xfId="0" applyAlignment="1" applyBorder="1" applyFont="1" applyNumberFormat="1">
      <alignment readingOrder="0" shrinkToFit="0" vertical="bottom" wrapText="0"/>
    </xf>
    <xf borderId="10" fillId="8" fontId="9" numFmtId="0" xfId="0" applyAlignment="1" applyBorder="1" applyFill="1" applyFont="1">
      <alignment readingOrder="0" shrinkToFit="0" vertical="bottom" wrapText="0"/>
    </xf>
    <xf borderId="10" fillId="8" fontId="9" numFmtId="0" xfId="0" applyAlignment="1" applyBorder="1" applyFont="1">
      <alignment shrinkToFit="0" vertical="bottom" wrapText="0"/>
    </xf>
    <xf borderId="10" fillId="8" fontId="9" numFmtId="164" xfId="0" applyAlignment="1" applyBorder="1" applyFont="1" applyNumberFormat="1">
      <alignment readingOrder="0" shrinkToFit="0" vertical="bottom" wrapText="0"/>
    </xf>
    <xf borderId="0" fillId="2" fontId="11" numFmtId="0" xfId="0" applyAlignment="1" applyFont="1">
      <alignment horizontal="center" readingOrder="0" shrinkToFit="0" vertical="bottom" wrapText="0"/>
    </xf>
    <xf borderId="0" fillId="9" fontId="3" numFmtId="0" xfId="0" applyAlignment="1" applyFill="1" applyFont="1">
      <alignment readingOrder="0" shrinkToFit="0" vertical="bottom" wrapText="0"/>
    </xf>
    <xf borderId="0" fillId="9" fontId="3" numFmtId="0" xfId="0" applyAlignment="1" applyFont="1">
      <alignment shrinkToFit="0" vertical="bottom" wrapText="0"/>
    </xf>
    <xf borderId="0" fillId="9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0" fontId="1" numFmtId="0" xfId="0" applyAlignment="1" applyFont="1">
      <alignment horizontal="right" readingOrder="0"/>
    </xf>
    <xf borderId="0" fillId="0" fontId="1" numFmtId="164" xfId="0" applyFont="1" applyNumberFormat="1"/>
    <xf borderId="0" fillId="0" fontId="1" numFmtId="164" xfId="0" applyFont="1" applyNumberFormat="1"/>
    <xf borderId="0" fillId="11" fontId="11" numFmtId="0" xfId="0" applyAlignment="1" applyFill="1" applyFont="1">
      <alignment readingOrder="0" shrinkToFit="0" vertical="bottom" wrapText="0"/>
    </xf>
    <xf borderId="0" fillId="11" fontId="11" numFmtId="0" xfId="0" applyAlignment="1" applyFont="1">
      <alignment shrinkToFit="0" vertical="bottom" wrapText="0"/>
    </xf>
    <xf borderId="0" fillId="11" fontId="11" numFmtId="16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DDEBF7"/>
          <bgColor rgb="FFDDEBF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1" type="secondRowStripe"/>
    </tableStyle>
    <tableStyle count="3" pivot="0" name="Sheet1-style 2">
      <tableStyleElement dxfId="1" type="headerRow"/>
      <tableStyleElement dxfId="2" type="firstRowStripe"/>
      <tableStyleElement dxfId="1" type="secondRowStripe"/>
    </tableStyle>
    <tableStyle count="3" pivot="0" name="Sheet1-style 3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3924300</xdr:colOff>
      <xdr:row>0</xdr:row>
      <xdr:rowOff>0</xdr:rowOff>
    </xdr:from>
    <xdr:ext cx="2524125" cy="10287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96:D353" displayName="Table_1" id="1">
  <tableColumns count="4">
    <tableColumn name="Column1" id="1"/>
    <tableColumn name="Column2" id="2"/>
    <tableColumn name="Column3" id="3"/>
    <tableColumn name="Column4" id="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92:D95" displayName="Table_2" id="2">
  <tableColumns count="4">
    <tableColumn name="Column1" id="1"/>
    <tableColumn name="Column2" id="2"/>
    <tableColumn name="Column3" id="3"/>
    <tableColumn name="Column4" id="4"/>
  </tableColumns>
  <tableStyleInfo name="Sheet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359:D499" displayName="Table_3" id="3">
  <tableColumns count="4">
    <tableColumn name="Column1" id="1"/>
    <tableColumn name="Column2" id="2"/>
    <tableColumn name="Column3" id="3"/>
    <tableColumn name="Column4" id="4"/>
  </tableColumns>
  <tableStyleInfo name="Sheet1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86"/>
    <col customWidth="1" min="2" max="2" width="20.57"/>
    <col customWidth="1" min="3" max="3" width="15.29"/>
    <col customWidth="1" min="4" max="4" width="51.29"/>
  </cols>
  <sheetData>
    <row r="1">
      <c r="A1" s="1"/>
      <c r="B1" s="1"/>
      <c r="C1" s="1"/>
      <c r="D1" s="1"/>
    </row>
    <row r="2">
      <c r="A2" s="1"/>
      <c r="B2" s="1"/>
      <c r="C2" s="1"/>
      <c r="D2" s="1"/>
    </row>
    <row r="3">
      <c r="A3" s="1"/>
      <c r="B3" s="1"/>
      <c r="C3" s="1"/>
      <c r="D3" s="1"/>
    </row>
    <row r="4">
      <c r="A4" s="1"/>
      <c r="B4" s="1"/>
      <c r="C4" s="1"/>
      <c r="D4" s="1"/>
    </row>
    <row r="5">
      <c r="A5" s="1"/>
      <c r="B5" s="1"/>
      <c r="C5" s="1"/>
      <c r="D5" s="1"/>
    </row>
    <row r="6">
      <c r="A6" s="2"/>
      <c r="B6" s="2" t="s">
        <v>0</v>
      </c>
      <c r="C6" s="3"/>
      <c r="D6" s="4"/>
    </row>
    <row r="7">
      <c r="A7" s="5"/>
      <c r="B7" s="5" t="s">
        <v>1</v>
      </c>
      <c r="C7" s="3"/>
      <c r="D7" s="4"/>
    </row>
    <row r="8">
      <c r="A8" s="6" t="s">
        <v>2</v>
      </c>
    </row>
    <row r="9">
      <c r="A9" s="7" t="s">
        <v>3</v>
      </c>
      <c r="B9" s="8" t="s">
        <v>4</v>
      </c>
      <c r="C9" s="9" t="s">
        <v>5</v>
      </c>
      <c r="D9" s="10" t="s">
        <v>6</v>
      </c>
    </row>
    <row r="10">
      <c r="A10" s="11" t="s">
        <v>7</v>
      </c>
      <c r="B10" s="12" t="s">
        <v>8</v>
      </c>
      <c r="C10" s="13"/>
      <c r="D10" s="14">
        <v>8000.0</v>
      </c>
    </row>
    <row r="11">
      <c r="A11" s="15" t="s">
        <v>9</v>
      </c>
      <c r="B11" s="16" t="s">
        <v>8</v>
      </c>
      <c r="C11" s="17"/>
      <c r="D11" s="18">
        <v>130000.0</v>
      </c>
    </row>
    <row r="12">
      <c r="A12" s="11" t="s">
        <v>10</v>
      </c>
      <c r="B12" s="12" t="s">
        <v>8</v>
      </c>
      <c r="C12" s="13"/>
      <c r="D12" s="19">
        <v>3000.0</v>
      </c>
    </row>
    <row r="13">
      <c r="A13" s="15" t="s">
        <v>11</v>
      </c>
      <c r="B13" s="16" t="s">
        <v>8</v>
      </c>
      <c r="C13" s="17"/>
      <c r="D13" s="18">
        <v>1000.0</v>
      </c>
    </row>
    <row r="14">
      <c r="A14" s="11" t="s">
        <v>12</v>
      </c>
      <c r="B14" s="12" t="s">
        <v>8</v>
      </c>
      <c r="C14" s="13"/>
      <c r="D14" s="14">
        <v>6600.0</v>
      </c>
    </row>
    <row r="15">
      <c r="A15" s="15" t="s">
        <v>13</v>
      </c>
      <c r="B15" s="16" t="s">
        <v>8</v>
      </c>
      <c r="C15" s="17"/>
      <c r="D15" s="18">
        <v>500.0</v>
      </c>
    </row>
    <row r="16">
      <c r="A16" s="11" t="s">
        <v>14</v>
      </c>
      <c r="B16" s="12" t="s">
        <v>8</v>
      </c>
      <c r="C16" s="20"/>
      <c r="D16" s="21">
        <v>30000.0</v>
      </c>
    </row>
    <row r="17">
      <c r="A17" s="22" t="s">
        <v>15</v>
      </c>
      <c r="B17" s="22" t="s">
        <v>8</v>
      </c>
      <c r="C17" s="23"/>
      <c r="D17" s="24">
        <v>1000.0</v>
      </c>
    </row>
    <row r="18">
      <c r="A18" s="25" t="s">
        <v>16</v>
      </c>
      <c r="B18" s="26" t="s">
        <v>8</v>
      </c>
      <c r="C18" s="27"/>
      <c r="D18" s="19">
        <v>8500.0</v>
      </c>
    </row>
    <row r="19">
      <c r="A19" s="28" t="s">
        <v>17</v>
      </c>
      <c r="B19" s="28" t="s">
        <v>8</v>
      </c>
      <c r="D19" s="29">
        <v>3000.0</v>
      </c>
    </row>
    <row r="20">
      <c r="A20" s="30" t="s">
        <v>18</v>
      </c>
      <c r="B20" s="31"/>
      <c r="C20" s="31"/>
      <c r="D20" s="32">
        <f>sum(D10:D17)</f>
        <v>180100</v>
      </c>
    </row>
    <row r="22">
      <c r="A22" s="33" t="s">
        <v>19</v>
      </c>
      <c r="B22" s="34"/>
      <c r="C22" s="34"/>
      <c r="D22" s="34"/>
    </row>
    <row r="23">
      <c r="A23" s="7" t="s">
        <v>3</v>
      </c>
      <c r="B23" s="8" t="s">
        <v>4</v>
      </c>
      <c r="C23" s="8" t="s">
        <v>20</v>
      </c>
      <c r="D23" s="35" t="s">
        <v>6</v>
      </c>
    </row>
    <row r="24">
      <c r="A24" s="25" t="s">
        <v>21</v>
      </c>
      <c r="B24" s="26" t="s">
        <v>22</v>
      </c>
      <c r="C24" s="27">
        <v>10.0</v>
      </c>
      <c r="D24" s="19">
        <v>3000.0</v>
      </c>
    </row>
    <row r="25">
      <c r="A25" s="36" t="s">
        <v>23</v>
      </c>
      <c r="B25" s="37" t="s">
        <v>22</v>
      </c>
      <c r="C25" s="38">
        <v>34.0</v>
      </c>
      <c r="D25" s="39">
        <v>1500.0</v>
      </c>
    </row>
    <row r="26">
      <c r="A26" s="11" t="s">
        <v>24</v>
      </c>
      <c r="B26" s="26" t="s">
        <v>22</v>
      </c>
      <c r="C26" s="27">
        <v>23.0</v>
      </c>
      <c r="D26" s="19">
        <v>2500.0</v>
      </c>
    </row>
    <row r="27">
      <c r="A27" s="36" t="s">
        <v>25</v>
      </c>
      <c r="B27" s="37" t="s">
        <v>22</v>
      </c>
      <c r="C27" s="38">
        <v>16.0</v>
      </c>
      <c r="D27" s="39">
        <v>6000.0</v>
      </c>
    </row>
    <row r="28">
      <c r="A28" s="11" t="s">
        <v>26</v>
      </c>
      <c r="B28" s="26" t="s">
        <v>22</v>
      </c>
      <c r="C28" s="27">
        <v>17.0</v>
      </c>
      <c r="D28" s="14">
        <v>1100.0</v>
      </c>
    </row>
    <row r="29">
      <c r="A29" s="15" t="s">
        <v>27</v>
      </c>
      <c r="B29" s="37" t="s">
        <v>22</v>
      </c>
      <c r="C29" s="38">
        <v>2.0</v>
      </c>
      <c r="D29" s="40">
        <v>500.0</v>
      </c>
    </row>
    <row r="30">
      <c r="A30" s="25" t="s">
        <v>28</v>
      </c>
      <c r="B30" s="26" t="s">
        <v>22</v>
      </c>
      <c r="C30" s="27">
        <v>4.0</v>
      </c>
      <c r="D30" s="19">
        <v>900.0</v>
      </c>
    </row>
    <row r="31">
      <c r="A31" s="15" t="s">
        <v>29</v>
      </c>
      <c r="B31" s="37" t="s">
        <v>22</v>
      </c>
      <c r="C31" s="38">
        <v>26.0</v>
      </c>
      <c r="D31" s="18">
        <v>2400.0</v>
      </c>
    </row>
    <row r="32">
      <c r="A32" s="11" t="s">
        <v>30</v>
      </c>
      <c r="B32" s="26" t="s">
        <v>22</v>
      </c>
      <c r="C32" s="27">
        <v>8.0</v>
      </c>
      <c r="D32" s="19">
        <v>7200.0</v>
      </c>
    </row>
    <row r="33">
      <c r="A33" s="15" t="s">
        <v>31</v>
      </c>
      <c r="B33" s="37" t="s">
        <v>22</v>
      </c>
      <c r="C33" s="38">
        <v>3.0</v>
      </c>
      <c r="D33" s="18">
        <v>800.0</v>
      </c>
    </row>
    <row r="34">
      <c r="A34" s="15" t="s">
        <v>32</v>
      </c>
      <c r="B34" s="37" t="s">
        <v>22</v>
      </c>
      <c r="C34" s="38">
        <v>2.0</v>
      </c>
      <c r="D34" s="40">
        <v>700.0</v>
      </c>
    </row>
    <row r="35">
      <c r="A35" s="11" t="s">
        <v>33</v>
      </c>
      <c r="B35" s="26" t="s">
        <v>22</v>
      </c>
      <c r="C35" s="27">
        <v>1.0</v>
      </c>
      <c r="D35" s="19">
        <v>400.0</v>
      </c>
    </row>
    <row r="36">
      <c r="A36" s="15" t="s">
        <v>34</v>
      </c>
      <c r="B36" s="37" t="s">
        <v>22</v>
      </c>
      <c r="C36" s="38">
        <v>7.0</v>
      </c>
      <c r="D36" s="40">
        <v>600.0</v>
      </c>
    </row>
    <row r="37">
      <c r="A37" s="11" t="s">
        <v>35</v>
      </c>
      <c r="B37" s="26" t="s">
        <v>22</v>
      </c>
      <c r="C37" s="27">
        <v>28.0</v>
      </c>
      <c r="D37" s="14">
        <v>2500.0</v>
      </c>
    </row>
    <row r="38">
      <c r="A38" s="15" t="s">
        <v>36</v>
      </c>
      <c r="B38" s="37" t="s">
        <v>22</v>
      </c>
      <c r="C38" s="38">
        <v>1.0</v>
      </c>
      <c r="D38" s="40">
        <v>700.0</v>
      </c>
    </row>
    <row r="39">
      <c r="A39" s="11" t="s">
        <v>37</v>
      </c>
      <c r="B39" s="26" t="s">
        <v>22</v>
      </c>
      <c r="C39" s="27">
        <v>3.0</v>
      </c>
      <c r="D39" s="14">
        <v>900.0</v>
      </c>
    </row>
    <row r="40">
      <c r="A40" s="36" t="s">
        <v>38</v>
      </c>
      <c r="B40" s="37" t="s">
        <v>22</v>
      </c>
      <c r="C40" s="38">
        <v>20.0</v>
      </c>
      <c r="D40" s="39">
        <v>3290.0</v>
      </c>
    </row>
    <row r="41">
      <c r="A41" s="25" t="s">
        <v>39</v>
      </c>
      <c r="B41" s="26" t="s">
        <v>22</v>
      </c>
      <c r="C41" s="27">
        <v>16.0</v>
      </c>
      <c r="D41" s="19">
        <v>3000.0</v>
      </c>
      <c r="E41" s="28"/>
    </row>
    <row r="42">
      <c r="A42" s="15" t="s">
        <v>40</v>
      </c>
      <c r="B42" s="37" t="s">
        <v>22</v>
      </c>
      <c r="C42" s="38">
        <v>4.0</v>
      </c>
      <c r="D42" s="40">
        <v>1100.0</v>
      </c>
    </row>
    <row r="43">
      <c r="A43" s="11" t="s">
        <v>41</v>
      </c>
      <c r="B43" s="26" t="s">
        <v>22</v>
      </c>
      <c r="C43" s="27">
        <v>5.0</v>
      </c>
      <c r="D43" s="19">
        <v>770.0</v>
      </c>
    </row>
    <row r="44">
      <c r="A44" s="36" t="s">
        <v>42</v>
      </c>
      <c r="B44" s="37" t="s">
        <v>22</v>
      </c>
      <c r="C44" s="38">
        <v>6.0</v>
      </c>
      <c r="D44" s="39">
        <v>750.0</v>
      </c>
    </row>
    <row r="45">
      <c r="A45" s="11" t="s">
        <v>43</v>
      </c>
      <c r="B45" s="26" t="s">
        <v>22</v>
      </c>
      <c r="C45" s="27">
        <v>13.0</v>
      </c>
      <c r="D45" s="14">
        <v>1100.0</v>
      </c>
    </row>
    <row r="46">
      <c r="A46" s="15" t="s">
        <v>44</v>
      </c>
      <c r="B46" s="37" t="s">
        <v>22</v>
      </c>
      <c r="C46" s="38">
        <v>2.0</v>
      </c>
      <c r="D46" s="40">
        <v>400.0</v>
      </c>
    </row>
    <row r="47">
      <c r="A47" s="11" t="s">
        <v>45</v>
      </c>
      <c r="B47" s="26" t="s">
        <v>22</v>
      </c>
      <c r="C47" s="27">
        <v>1.0</v>
      </c>
      <c r="D47" s="19">
        <v>700.0</v>
      </c>
    </row>
    <row r="48">
      <c r="A48" s="15" t="s">
        <v>46</v>
      </c>
      <c r="B48" s="37" t="s">
        <v>22</v>
      </c>
      <c r="C48" s="38">
        <v>17.0</v>
      </c>
      <c r="D48" s="40">
        <v>8100.0</v>
      </c>
    </row>
    <row r="49">
      <c r="A49" s="41" t="s">
        <v>47</v>
      </c>
      <c r="B49" s="26" t="s">
        <v>22</v>
      </c>
      <c r="C49" s="27">
        <v>9.0</v>
      </c>
      <c r="D49" s="14">
        <v>2900.0</v>
      </c>
    </row>
    <row r="50">
      <c r="A50" s="15" t="s">
        <v>48</v>
      </c>
      <c r="B50" s="37" t="s">
        <v>22</v>
      </c>
      <c r="C50" s="38">
        <v>3.0</v>
      </c>
      <c r="D50" s="18">
        <v>1100.0</v>
      </c>
    </row>
    <row r="51">
      <c r="A51" s="25" t="s">
        <v>49</v>
      </c>
      <c r="B51" s="26" t="s">
        <v>22</v>
      </c>
      <c r="C51" s="27">
        <v>1.0</v>
      </c>
      <c r="D51" s="42">
        <v>700.0</v>
      </c>
    </row>
    <row r="52">
      <c r="A52" s="28" t="s">
        <v>50</v>
      </c>
      <c r="B52" s="37" t="s">
        <v>22</v>
      </c>
      <c r="C52" s="28">
        <v>21.0</v>
      </c>
      <c r="D52" s="43">
        <v>1500.0</v>
      </c>
    </row>
    <row r="53">
      <c r="A53" s="44" t="s">
        <v>51</v>
      </c>
      <c r="B53" s="45"/>
      <c r="C53" s="46"/>
      <c r="D53" s="47">
        <f>sum(D24:D51)</f>
        <v>55610</v>
      </c>
    </row>
    <row r="54">
      <c r="A54" s="6" t="s">
        <v>52</v>
      </c>
    </row>
    <row r="55">
      <c r="A55" s="7" t="s">
        <v>3</v>
      </c>
      <c r="B55" s="8" t="s">
        <v>4</v>
      </c>
      <c r="C55" s="8" t="s">
        <v>20</v>
      </c>
      <c r="D55" s="35" t="s">
        <v>6</v>
      </c>
    </row>
    <row r="56">
      <c r="A56" s="11" t="s">
        <v>53</v>
      </c>
      <c r="B56" s="12" t="s">
        <v>54</v>
      </c>
      <c r="C56" s="27">
        <v>3.0</v>
      </c>
      <c r="D56" s="48">
        <v>200.0</v>
      </c>
    </row>
    <row r="57">
      <c r="A57" s="36" t="s">
        <v>55</v>
      </c>
      <c r="B57" s="16" t="s">
        <v>54</v>
      </c>
      <c r="C57" s="38">
        <v>2.0</v>
      </c>
      <c r="D57" s="39">
        <v>500.0</v>
      </c>
    </row>
    <row r="58">
      <c r="A58" s="11" t="s">
        <v>56</v>
      </c>
      <c r="B58" s="12" t="s">
        <v>54</v>
      </c>
      <c r="C58" s="27">
        <v>5.0</v>
      </c>
      <c r="D58" s="14">
        <v>0.0</v>
      </c>
    </row>
    <row r="59">
      <c r="A59" s="15" t="s">
        <v>57</v>
      </c>
      <c r="B59" s="16" t="s">
        <v>54</v>
      </c>
      <c r="C59" s="38">
        <v>1.0</v>
      </c>
      <c r="D59" s="40">
        <v>400.0</v>
      </c>
    </row>
    <row r="60">
      <c r="A60" s="11" t="s">
        <v>58</v>
      </c>
      <c r="B60" s="12" t="s">
        <v>54</v>
      </c>
      <c r="C60" s="27">
        <v>16.0</v>
      </c>
      <c r="D60" s="42">
        <v>3000.0</v>
      </c>
    </row>
    <row r="61">
      <c r="A61" s="15" t="s">
        <v>59</v>
      </c>
      <c r="B61" s="16" t="s">
        <v>54</v>
      </c>
      <c r="C61" s="38">
        <v>10.0</v>
      </c>
      <c r="D61" s="40">
        <v>1200.0</v>
      </c>
    </row>
    <row r="62">
      <c r="A62" s="25" t="s">
        <v>60</v>
      </c>
      <c r="B62" s="12" t="s">
        <v>54</v>
      </c>
      <c r="C62" s="27">
        <v>5.0</v>
      </c>
      <c r="D62" s="19">
        <v>1200.0</v>
      </c>
    </row>
    <row r="63">
      <c r="A63" s="15" t="s">
        <v>61</v>
      </c>
      <c r="B63" s="16" t="s">
        <v>54</v>
      </c>
      <c r="C63" s="38">
        <v>2.0</v>
      </c>
      <c r="D63" s="18">
        <v>400.0</v>
      </c>
    </row>
    <row r="64">
      <c r="A64" s="11" t="s">
        <v>62</v>
      </c>
      <c r="B64" s="12" t="s">
        <v>54</v>
      </c>
      <c r="C64" s="27">
        <v>13.0</v>
      </c>
      <c r="D64" s="19">
        <v>1800.0</v>
      </c>
    </row>
    <row r="65">
      <c r="A65" s="15" t="s">
        <v>63</v>
      </c>
      <c r="B65" s="16" t="s">
        <v>54</v>
      </c>
      <c r="C65" s="38">
        <v>7.0</v>
      </c>
      <c r="D65" s="40">
        <v>1580.0</v>
      </c>
    </row>
    <row r="66">
      <c r="A66" s="11" t="s">
        <v>64</v>
      </c>
      <c r="B66" s="12" t="s">
        <v>54</v>
      </c>
      <c r="C66" s="27">
        <v>32.0</v>
      </c>
      <c r="D66" s="19">
        <v>3500.0</v>
      </c>
    </row>
    <row r="67">
      <c r="A67" s="15" t="s">
        <v>65</v>
      </c>
      <c r="B67" s="16" t="s">
        <v>54</v>
      </c>
      <c r="C67" s="38">
        <v>2.0</v>
      </c>
      <c r="D67" s="18">
        <v>400.0</v>
      </c>
    </row>
    <row r="68">
      <c r="A68" s="25" t="s">
        <v>66</v>
      </c>
      <c r="B68" s="12" t="s">
        <v>54</v>
      </c>
      <c r="C68" s="27">
        <v>2.0</v>
      </c>
      <c r="D68" s="42">
        <v>380.0</v>
      </c>
    </row>
    <row r="69">
      <c r="A69" s="15" t="s">
        <v>67</v>
      </c>
      <c r="B69" s="16" t="s">
        <v>54</v>
      </c>
      <c r="C69" s="38">
        <v>1.0</v>
      </c>
      <c r="D69" s="40">
        <v>0.0</v>
      </c>
    </row>
    <row r="70">
      <c r="A70" s="11" t="s">
        <v>68</v>
      </c>
      <c r="B70" s="12" t="s">
        <v>54</v>
      </c>
      <c r="C70" s="27">
        <v>19.0</v>
      </c>
      <c r="D70" s="19">
        <v>650.0</v>
      </c>
    </row>
    <row r="71">
      <c r="A71" s="15" t="s">
        <v>69</v>
      </c>
      <c r="B71" s="16" t="s">
        <v>54</v>
      </c>
      <c r="C71" s="38">
        <v>2.0</v>
      </c>
      <c r="D71" s="40">
        <v>400.0</v>
      </c>
    </row>
    <row r="72">
      <c r="A72" s="11" t="s">
        <v>70</v>
      </c>
      <c r="B72" s="12" t="s">
        <v>54</v>
      </c>
      <c r="C72" s="27">
        <v>1.0</v>
      </c>
      <c r="D72" s="14">
        <v>0.0</v>
      </c>
    </row>
    <row r="73">
      <c r="A73" s="15" t="s">
        <v>71</v>
      </c>
      <c r="B73" s="16" t="s">
        <v>54</v>
      </c>
      <c r="C73" s="38">
        <v>6.0</v>
      </c>
      <c r="D73" s="39">
        <v>1200.0</v>
      </c>
    </row>
    <row r="74">
      <c r="A74" s="11" t="s">
        <v>72</v>
      </c>
      <c r="B74" s="12" t="s">
        <v>54</v>
      </c>
      <c r="C74" s="27">
        <v>35.0</v>
      </c>
      <c r="D74" s="19">
        <v>2000.0</v>
      </c>
    </row>
    <row r="75">
      <c r="A75" s="15" t="s">
        <v>73</v>
      </c>
      <c r="B75" s="16" t="s">
        <v>54</v>
      </c>
      <c r="C75" s="38">
        <v>1.0</v>
      </c>
      <c r="D75" s="39">
        <v>500.0</v>
      </c>
    </row>
    <row r="76">
      <c r="A76" s="25" t="s">
        <v>74</v>
      </c>
      <c r="B76" s="12" t="s">
        <v>54</v>
      </c>
      <c r="C76" s="27">
        <v>3.0</v>
      </c>
      <c r="D76" s="42">
        <v>500.0</v>
      </c>
    </row>
    <row r="77">
      <c r="A77" s="15" t="s">
        <v>75</v>
      </c>
      <c r="B77" s="16" t="s">
        <v>54</v>
      </c>
      <c r="C77" s="38">
        <v>9.0</v>
      </c>
      <c r="D77" s="40">
        <v>300.0</v>
      </c>
    </row>
    <row r="78">
      <c r="A78" s="11" t="s">
        <v>76</v>
      </c>
      <c r="B78" s="12" t="s">
        <v>54</v>
      </c>
      <c r="C78" s="27">
        <v>20.0</v>
      </c>
      <c r="D78" s="19">
        <v>7400.0</v>
      </c>
    </row>
    <row r="79">
      <c r="A79" s="15" t="s">
        <v>77</v>
      </c>
      <c r="B79" s="16" t="s">
        <v>54</v>
      </c>
      <c r="C79" s="38">
        <v>4.0</v>
      </c>
      <c r="D79" s="40">
        <v>400.0</v>
      </c>
    </row>
    <row r="80">
      <c r="A80" s="11" t="s">
        <v>78</v>
      </c>
      <c r="B80" s="12" t="s">
        <v>54</v>
      </c>
      <c r="C80" s="27">
        <v>11.0</v>
      </c>
      <c r="D80" s="19">
        <v>1400.0</v>
      </c>
    </row>
    <row r="81">
      <c r="A81" s="15" t="s">
        <v>79</v>
      </c>
      <c r="B81" s="16" t="s">
        <v>54</v>
      </c>
      <c r="C81" s="38">
        <v>1.0</v>
      </c>
      <c r="D81" s="40">
        <v>0.0</v>
      </c>
    </row>
    <row r="82">
      <c r="A82" s="11" t="s">
        <v>80</v>
      </c>
      <c r="B82" s="12" t="s">
        <v>54</v>
      </c>
      <c r="C82" s="27">
        <v>1.0</v>
      </c>
      <c r="D82" s="14">
        <v>0.0</v>
      </c>
    </row>
    <row r="83">
      <c r="A83" s="15" t="s">
        <v>81</v>
      </c>
      <c r="B83" s="16" t="s">
        <v>54</v>
      </c>
      <c r="C83" s="38">
        <v>5.0</v>
      </c>
      <c r="D83" s="40">
        <v>1000.0</v>
      </c>
    </row>
    <row r="84">
      <c r="A84" s="11" t="s">
        <v>82</v>
      </c>
      <c r="B84" s="12" t="s">
        <v>54</v>
      </c>
      <c r="C84" s="27">
        <v>1.0</v>
      </c>
      <c r="D84" s="19">
        <v>400.0</v>
      </c>
    </row>
    <row r="85">
      <c r="A85" s="36" t="s">
        <v>83</v>
      </c>
      <c r="B85" s="16" t="s">
        <v>54</v>
      </c>
      <c r="C85" s="38">
        <v>6.0</v>
      </c>
      <c r="D85" s="40">
        <v>600.0</v>
      </c>
    </row>
    <row r="86">
      <c r="A86" s="11" t="s">
        <v>84</v>
      </c>
      <c r="B86" s="12" t="s">
        <v>54</v>
      </c>
      <c r="C86" s="27">
        <v>5.0</v>
      </c>
      <c r="D86" s="19">
        <v>980.0</v>
      </c>
    </row>
    <row r="87">
      <c r="A87" s="15" t="s">
        <v>85</v>
      </c>
      <c r="B87" s="16" t="s">
        <v>54</v>
      </c>
      <c r="C87" s="38">
        <v>1.0</v>
      </c>
      <c r="D87" s="18">
        <v>0.0</v>
      </c>
    </row>
    <row r="88">
      <c r="A88" s="25" t="s">
        <v>86</v>
      </c>
      <c r="B88" s="12" t="s">
        <v>54</v>
      </c>
      <c r="C88" s="27">
        <v>3.0</v>
      </c>
      <c r="D88" s="42">
        <v>400.0</v>
      </c>
    </row>
    <row r="89">
      <c r="A89" s="15" t="s">
        <v>87</v>
      </c>
      <c r="B89" s="16" t="s">
        <v>54</v>
      </c>
      <c r="C89" s="38">
        <v>14.0</v>
      </c>
      <c r="D89" s="40">
        <v>500.0</v>
      </c>
    </row>
    <row r="90">
      <c r="A90" s="11" t="s">
        <v>88</v>
      </c>
      <c r="B90" s="12" t="s">
        <v>54</v>
      </c>
      <c r="C90" s="27">
        <v>11.0</v>
      </c>
      <c r="D90" s="19">
        <v>1300.0</v>
      </c>
    </row>
    <row r="91">
      <c r="A91" s="49" t="s">
        <v>89</v>
      </c>
      <c r="B91" s="50" t="s">
        <v>54</v>
      </c>
      <c r="C91" s="51">
        <v>22.0</v>
      </c>
      <c r="D91" s="29">
        <v>5000.0</v>
      </c>
    </row>
    <row r="92">
      <c r="A92" s="15" t="s">
        <v>90</v>
      </c>
      <c r="B92" s="16" t="s">
        <v>54</v>
      </c>
      <c r="C92" s="38">
        <v>1.0</v>
      </c>
      <c r="D92" s="40">
        <v>400.0</v>
      </c>
    </row>
    <row r="93">
      <c r="A93" s="15" t="s">
        <v>91</v>
      </c>
      <c r="B93" s="16" t="s">
        <v>54</v>
      </c>
      <c r="C93" s="38">
        <v>3.0</v>
      </c>
      <c r="D93" s="40">
        <v>500.0</v>
      </c>
    </row>
    <row r="94">
      <c r="A94" s="15" t="s">
        <v>92</v>
      </c>
      <c r="B94" s="16" t="s">
        <v>54</v>
      </c>
      <c r="C94" s="38">
        <v>3.0</v>
      </c>
      <c r="D94" s="18">
        <v>0.0</v>
      </c>
    </row>
    <row r="95">
      <c r="A95" s="15" t="s">
        <v>93</v>
      </c>
      <c r="B95" s="16" t="s">
        <v>54</v>
      </c>
      <c r="C95" s="38">
        <v>1.0</v>
      </c>
      <c r="D95" s="40">
        <v>0.0</v>
      </c>
    </row>
    <row r="96">
      <c r="A96" s="15" t="s">
        <v>94</v>
      </c>
      <c r="B96" s="16" t="s">
        <v>54</v>
      </c>
      <c r="C96" s="38">
        <v>2.0</v>
      </c>
      <c r="D96" s="39">
        <v>500.0</v>
      </c>
    </row>
    <row r="97">
      <c r="A97" s="36" t="s">
        <v>95</v>
      </c>
      <c r="B97" s="16" t="s">
        <v>54</v>
      </c>
      <c r="C97" s="38">
        <v>14.0</v>
      </c>
      <c r="D97" s="40">
        <v>500.0</v>
      </c>
    </row>
    <row r="98">
      <c r="A98" s="15" t="s">
        <v>96</v>
      </c>
      <c r="B98" s="16" t="s">
        <v>54</v>
      </c>
      <c r="C98" s="38">
        <v>1.0</v>
      </c>
      <c r="D98" s="40">
        <v>650.0</v>
      </c>
    </row>
    <row r="99">
      <c r="A99" s="15" t="s">
        <v>97</v>
      </c>
      <c r="B99" s="16" t="s">
        <v>54</v>
      </c>
      <c r="C99" s="38">
        <v>1.0</v>
      </c>
      <c r="D99" s="18">
        <v>400.0</v>
      </c>
    </row>
    <row r="100">
      <c r="A100" s="15" t="s">
        <v>98</v>
      </c>
      <c r="B100" s="16" t="s">
        <v>54</v>
      </c>
      <c r="C100" s="38">
        <v>1.0</v>
      </c>
      <c r="D100" s="39">
        <v>0.0</v>
      </c>
    </row>
    <row r="101">
      <c r="A101" s="36" t="s">
        <v>99</v>
      </c>
      <c r="B101" s="16" t="s">
        <v>54</v>
      </c>
      <c r="C101" s="38">
        <v>1.0</v>
      </c>
      <c r="D101" s="39">
        <v>0.0</v>
      </c>
    </row>
    <row r="102">
      <c r="A102" s="15" t="s">
        <v>100</v>
      </c>
      <c r="B102" s="16" t="s">
        <v>54</v>
      </c>
      <c r="C102" s="38">
        <v>3.0</v>
      </c>
      <c r="D102" s="18">
        <v>0.0</v>
      </c>
    </row>
    <row r="103">
      <c r="A103" s="15" t="s">
        <v>101</v>
      </c>
      <c r="B103" s="16" t="s">
        <v>54</v>
      </c>
      <c r="C103" s="38">
        <v>35.0</v>
      </c>
      <c r="D103" s="40">
        <v>50300.0</v>
      </c>
    </row>
    <row r="104">
      <c r="A104" s="15" t="s">
        <v>102</v>
      </c>
      <c r="B104" s="16" t="s">
        <v>54</v>
      </c>
      <c r="C104" s="38">
        <v>8.0</v>
      </c>
      <c r="D104" s="40">
        <v>500.0</v>
      </c>
    </row>
    <row r="105">
      <c r="A105" s="15" t="s">
        <v>103</v>
      </c>
      <c r="B105" s="16" t="s">
        <v>54</v>
      </c>
      <c r="C105" s="38">
        <v>2.0</v>
      </c>
      <c r="D105" s="18">
        <v>200.0</v>
      </c>
    </row>
    <row r="106">
      <c r="A106" s="15" t="s">
        <v>104</v>
      </c>
      <c r="B106" s="16" t="s">
        <v>54</v>
      </c>
      <c r="C106" s="38">
        <v>1.0</v>
      </c>
      <c r="D106" s="40">
        <v>0.0</v>
      </c>
    </row>
    <row r="107">
      <c r="A107" s="15" t="s">
        <v>105</v>
      </c>
      <c r="B107" s="16" t="s">
        <v>54</v>
      </c>
      <c r="C107" s="38">
        <v>1.0</v>
      </c>
      <c r="D107" s="39">
        <v>500.0</v>
      </c>
    </row>
    <row r="108">
      <c r="A108" s="15" t="s">
        <v>106</v>
      </c>
      <c r="B108" s="16" t="s">
        <v>54</v>
      </c>
      <c r="C108" s="38">
        <v>1.0</v>
      </c>
      <c r="D108" s="18">
        <v>400.0</v>
      </c>
    </row>
    <row r="109">
      <c r="A109" s="15" t="s">
        <v>107</v>
      </c>
      <c r="B109" s="16" t="s">
        <v>54</v>
      </c>
      <c r="C109" s="38">
        <v>1.0</v>
      </c>
      <c r="D109" s="40">
        <v>400.0</v>
      </c>
    </row>
    <row r="110">
      <c r="A110" s="15" t="s">
        <v>108</v>
      </c>
      <c r="B110" s="16" t="s">
        <v>54</v>
      </c>
      <c r="C110" s="38">
        <v>4.0</v>
      </c>
      <c r="D110" s="18">
        <v>800.0</v>
      </c>
    </row>
    <row r="111">
      <c r="A111" s="15" t="s">
        <v>109</v>
      </c>
      <c r="B111" s="16" t="s">
        <v>54</v>
      </c>
      <c r="C111" s="38">
        <v>13.0</v>
      </c>
      <c r="D111" s="40">
        <v>450.0</v>
      </c>
    </row>
    <row r="112">
      <c r="A112" s="15" t="s">
        <v>110</v>
      </c>
      <c r="B112" s="16" t="s">
        <v>54</v>
      </c>
      <c r="C112" s="38">
        <v>1.0</v>
      </c>
      <c r="D112" s="40">
        <v>400.0</v>
      </c>
    </row>
    <row r="113">
      <c r="A113" s="15" t="s">
        <v>111</v>
      </c>
      <c r="B113" s="16" t="s">
        <v>54</v>
      </c>
      <c r="C113" s="38">
        <v>20.0</v>
      </c>
      <c r="D113" s="40">
        <v>4200.0</v>
      </c>
    </row>
    <row r="114">
      <c r="A114" s="15" t="s">
        <v>112</v>
      </c>
      <c r="B114" s="16" t="s">
        <v>54</v>
      </c>
      <c r="C114" s="38">
        <v>14.0</v>
      </c>
      <c r="D114" s="18">
        <v>2500.0</v>
      </c>
    </row>
    <row r="115">
      <c r="A115" s="36" t="s">
        <v>113</v>
      </c>
      <c r="B115" s="16" t="s">
        <v>54</v>
      </c>
      <c r="C115" s="38">
        <v>29.0</v>
      </c>
      <c r="D115" s="39">
        <v>3400.0</v>
      </c>
    </row>
    <row r="116">
      <c r="A116" s="15" t="s">
        <v>114</v>
      </c>
      <c r="B116" s="16" t="s">
        <v>54</v>
      </c>
      <c r="C116" s="38">
        <v>69.0</v>
      </c>
      <c r="D116" s="40">
        <v>5000.0</v>
      </c>
    </row>
    <row r="117">
      <c r="A117" s="15" t="s">
        <v>115</v>
      </c>
      <c r="B117" s="16" t="s">
        <v>54</v>
      </c>
      <c r="C117" s="38">
        <v>40.0</v>
      </c>
      <c r="D117" s="18">
        <v>3750.0</v>
      </c>
    </row>
    <row r="118">
      <c r="A118" s="36" t="s">
        <v>116</v>
      </c>
      <c r="B118" s="16" t="s">
        <v>54</v>
      </c>
      <c r="C118" s="38">
        <v>10.0</v>
      </c>
      <c r="D118" s="40">
        <v>300.0</v>
      </c>
    </row>
    <row r="119">
      <c r="A119" s="15" t="s">
        <v>117</v>
      </c>
      <c r="B119" s="16" t="s">
        <v>54</v>
      </c>
      <c r="C119" s="38">
        <v>1.0</v>
      </c>
      <c r="D119" s="40">
        <v>400.0</v>
      </c>
    </row>
    <row r="120">
      <c r="A120" s="15" t="s">
        <v>118</v>
      </c>
      <c r="B120" s="16" t="s">
        <v>54</v>
      </c>
      <c r="C120" s="38">
        <v>4.0</v>
      </c>
      <c r="D120" s="18">
        <v>500.0</v>
      </c>
    </row>
    <row r="121">
      <c r="A121" s="36" t="s">
        <v>119</v>
      </c>
      <c r="B121" s="16" t="s">
        <v>54</v>
      </c>
      <c r="C121" s="38">
        <v>8.0</v>
      </c>
      <c r="D121" s="40">
        <v>200.0</v>
      </c>
    </row>
    <row r="122">
      <c r="A122" s="15" t="s">
        <v>120</v>
      </c>
      <c r="B122" s="16" t="s">
        <v>54</v>
      </c>
      <c r="C122" s="38">
        <v>1.0</v>
      </c>
      <c r="D122" s="39">
        <v>400.0</v>
      </c>
    </row>
    <row r="123">
      <c r="A123" s="15" t="s">
        <v>121</v>
      </c>
      <c r="B123" s="16" t="s">
        <v>54</v>
      </c>
      <c r="C123" s="38">
        <v>13.0</v>
      </c>
      <c r="D123" s="40">
        <v>4000.0</v>
      </c>
    </row>
    <row r="124">
      <c r="A124" s="15" t="s">
        <v>122</v>
      </c>
      <c r="B124" s="16" t="s">
        <v>54</v>
      </c>
      <c r="C124" s="38">
        <v>14.0</v>
      </c>
      <c r="D124" s="40">
        <v>600.0</v>
      </c>
    </row>
    <row r="125">
      <c r="A125" s="15" t="s">
        <v>123</v>
      </c>
      <c r="B125" s="16" t="s">
        <v>54</v>
      </c>
      <c r="C125" s="38">
        <v>1.0</v>
      </c>
      <c r="D125" s="39">
        <v>500.0</v>
      </c>
    </row>
    <row r="126">
      <c r="A126" s="15" t="s">
        <v>124</v>
      </c>
      <c r="B126" s="16" t="s">
        <v>54</v>
      </c>
      <c r="C126" s="38">
        <v>17.0</v>
      </c>
      <c r="D126" s="18">
        <v>17500.0</v>
      </c>
    </row>
    <row r="127">
      <c r="A127" s="15" t="s">
        <v>125</v>
      </c>
      <c r="B127" s="16" t="s">
        <v>54</v>
      </c>
      <c r="C127" s="38">
        <v>4.0</v>
      </c>
      <c r="D127" s="39">
        <v>480.0</v>
      </c>
    </row>
    <row r="128">
      <c r="A128" s="15" t="s">
        <v>126</v>
      </c>
      <c r="B128" s="16" t="s">
        <v>54</v>
      </c>
      <c r="C128" s="38">
        <v>13.0</v>
      </c>
      <c r="D128" s="40">
        <v>600.0</v>
      </c>
    </row>
    <row r="129">
      <c r="A129" s="15" t="s">
        <v>127</v>
      </c>
      <c r="B129" s="16" t="s">
        <v>54</v>
      </c>
      <c r="C129" s="38">
        <v>1.0</v>
      </c>
      <c r="D129" s="39">
        <v>500.0</v>
      </c>
    </row>
    <row r="130">
      <c r="A130" s="15" t="s">
        <v>128</v>
      </c>
      <c r="B130" s="16" t="s">
        <v>54</v>
      </c>
      <c r="C130" s="38">
        <v>6.0</v>
      </c>
      <c r="D130" s="18">
        <v>500.0</v>
      </c>
    </row>
    <row r="131">
      <c r="A131" s="15" t="s">
        <v>129</v>
      </c>
      <c r="B131" s="16" t="s">
        <v>54</v>
      </c>
      <c r="C131" s="38">
        <v>4.0</v>
      </c>
      <c r="D131" s="40">
        <v>500.0</v>
      </c>
    </row>
    <row r="132">
      <c r="A132" s="15" t="s">
        <v>130</v>
      </c>
      <c r="B132" s="16" t="s">
        <v>54</v>
      </c>
      <c r="C132" s="38">
        <v>1.0</v>
      </c>
      <c r="D132" s="40">
        <v>400.0</v>
      </c>
    </row>
    <row r="133">
      <c r="A133" s="36" t="s">
        <v>131</v>
      </c>
      <c r="B133" s="16" t="s">
        <v>54</v>
      </c>
      <c r="C133" s="38">
        <v>14.0</v>
      </c>
      <c r="D133" s="40">
        <v>1500.0</v>
      </c>
    </row>
    <row r="134">
      <c r="A134" s="15" t="s">
        <v>132</v>
      </c>
      <c r="B134" s="16" t="s">
        <v>54</v>
      </c>
      <c r="C134" s="38">
        <v>1.0</v>
      </c>
      <c r="D134" s="18">
        <v>400.0</v>
      </c>
    </row>
    <row r="135">
      <c r="A135" s="15" t="s">
        <v>133</v>
      </c>
      <c r="B135" s="16" t="s">
        <v>54</v>
      </c>
      <c r="C135" s="38">
        <v>28.0</v>
      </c>
      <c r="D135" s="18">
        <v>6000.0</v>
      </c>
    </row>
    <row r="136">
      <c r="A136" s="15" t="s">
        <v>134</v>
      </c>
      <c r="B136" s="16" t="s">
        <v>54</v>
      </c>
      <c r="C136" s="38">
        <v>1.0</v>
      </c>
      <c r="D136" s="18">
        <v>0.0</v>
      </c>
    </row>
    <row r="137">
      <c r="A137" s="15" t="s">
        <v>135</v>
      </c>
      <c r="B137" s="16" t="s">
        <v>54</v>
      </c>
      <c r="C137" s="38">
        <v>23.0</v>
      </c>
      <c r="D137" s="18">
        <v>4500.0</v>
      </c>
    </row>
    <row r="138">
      <c r="A138" s="36" t="s">
        <v>136</v>
      </c>
      <c r="B138" s="16" t="s">
        <v>54</v>
      </c>
      <c r="C138" s="38">
        <v>1.0</v>
      </c>
      <c r="D138" s="39">
        <v>0.0</v>
      </c>
    </row>
    <row r="139">
      <c r="A139" s="15" t="s">
        <v>137</v>
      </c>
      <c r="B139" s="16" t="s">
        <v>54</v>
      </c>
      <c r="C139" s="38">
        <v>19.0</v>
      </c>
      <c r="D139" s="40">
        <v>3500.0</v>
      </c>
    </row>
    <row r="140">
      <c r="A140" s="15" t="s">
        <v>138</v>
      </c>
      <c r="B140" s="16" t="s">
        <v>54</v>
      </c>
      <c r="C140" s="38">
        <v>2.0</v>
      </c>
      <c r="D140" s="40">
        <v>0.0</v>
      </c>
    </row>
    <row r="141">
      <c r="A141" s="15" t="s">
        <v>139</v>
      </c>
      <c r="B141" s="16" t="s">
        <v>54</v>
      </c>
      <c r="C141" s="38">
        <v>6.0</v>
      </c>
      <c r="D141" s="40">
        <v>500.0</v>
      </c>
    </row>
    <row r="142">
      <c r="A142" s="36" t="s">
        <v>140</v>
      </c>
      <c r="B142" s="16" t="s">
        <v>54</v>
      </c>
      <c r="C142" s="38">
        <v>4.0</v>
      </c>
      <c r="D142" s="39">
        <v>500.0</v>
      </c>
    </row>
    <row r="143">
      <c r="A143" s="15" t="s">
        <v>141</v>
      </c>
      <c r="B143" s="16" t="s">
        <v>54</v>
      </c>
      <c r="C143" s="38">
        <v>13.0</v>
      </c>
      <c r="D143" s="40">
        <v>1000.0</v>
      </c>
    </row>
    <row r="144">
      <c r="A144" s="15" t="s">
        <v>142</v>
      </c>
      <c r="B144" s="16" t="s">
        <v>54</v>
      </c>
      <c r="C144" s="38">
        <v>43.0</v>
      </c>
      <c r="D144" s="18">
        <v>2300.0</v>
      </c>
    </row>
    <row r="145">
      <c r="A145" s="15" t="s">
        <v>143</v>
      </c>
      <c r="B145" s="16" t="s">
        <v>54</v>
      </c>
      <c r="C145" s="38">
        <v>7.0</v>
      </c>
      <c r="D145" s="40">
        <v>400.0</v>
      </c>
    </row>
    <row r="146">
      <c r="A146" s="15" t="s">
        <v>144</v>
      </c>
      <c r="B146" s="16" t="s">
        <v>54</v>
      </c>
      <c r="C146" s="38">
        <v>5.0</v>
      </c>
      <c r="D146" s="40">
        <v>900.0</v>
      </c>
    </row>
    <row r="147">
      <c r="A147" s="15" t="s">
        <v>145</v>
      </c>
      <c r="B147" s="16" t="s">
        <v>54</v>
      </c>
      <c r="C147" s="38">
        <v>6.0</v>
      </c>
      <c r="D147" s="18">
        <v>400.0</v>
      </c>
    </row>
    <row r="148">
      <c r="A148" s="15" t="s">
        <v>146</v>
      </c>
      <c r="B148" s="16" t="s">
        <v>54</v>
      </c>
      <c r="C148" s="38">
        <v>1.0</v>
      </c>
      <c r="D148" s="40">
        <v>400.0</v>
      </c>
    </row>
    <row r="149">
      <c r="A149" s="36" t="s">
        <v>147</v>
      </c>
      <c r="B149" s="16" t="s">
        <v>54</v>
      </c>
      <c r="C149" s="38">
        <v>5.0</v>
      </c>
      <c r="D149" s="39">
        <v>0.0</v>
      </c>
    </row>
    <row r="150">
      <c r="A150" s="15" t="s">
        <v>148</v>
      </c>
      <c r="B150" s="16" t="s">
        <v>54</v>
      </c>
      <c r="C150" s="38">
        <v>5.0</v>
      </c>
      <c r="D150" s="18">
        <v>600.0</v>
      </c>
    </row>
    <row r="151">
      <c r="A151" s="36" t="s">
        <v>149</v>
      </c>
      <c r="B151" s="16" t="s">
        <v>54</v>
      </c>
      <c r="C151" s="38">
        <v>21.0</v>
      </c>
      <c r="D151" s="39">
        <v>3430.0</v>
      </c>
    </row>
    <row r="152">
      <c r="A152" s="15" t="s">
        <v>150</v>
      </c>
      <c r="B152" s="16" t="s">
        <v>54</v>
      </c>
      <c r="C152" s="38">
        <v>1.0</v>
      </c>
      <c r="D152" s="40">
        <v>400.0</v>
      </c>
    </row>
    <row r="153">
      <c r="A153" s="15" t="s">
        <v>151</v>
      </c>
      <c r="B153" s="16" t="s">
        <v>54</v>
      </c>
      <c r="C153" s="38">
        <v>6.0</v>
      </c>
      <c r="D153" s="40">
        <v>466.0</v>
      </c>
    </row>
    <row r="154">
      <c r="A154" s="15" t="s">
        <v>152</v>
      </c>
      <c r="B154" s="16" t="s">
        <v>54</v>
      </c>
      <c r="C154" s="38">
        <v>17.0</v>
      </c>
      <c r="D154" s="18">
        <v>2150.0</v>
      </c>
    </row>
    <row r="155">
      <c r="A155" s="15" t="s">
        <v>153</v>
      </c>
      <c r="B155" s="16" t="s">
        <v>54</v>
      </c>
      <c r="C155" s="38">
        <v>2.0</v>
      </c>
      <c r="D155" s="18">
        <v>0.0</v>
      </c>
    </row>
    <row r="156">
      <c r="A156" s="15" t="s">
        <v>154</v>
      </c>
      <c r="B156" s="16" t="s">
        <v>54</v>
      </c>
      <c r="C156" s="38">
        <v>11.0</v>
      </c>
      <c r="D156" s="39">
        <v>1300.0</v>
      </c>
    </row>
    <row r="157">
      <c r="A157" s="15" t="s">
        <v>155</v>
      </c>
      <c r="B157" s="16" t="s">
        <v>54</v>
      </c>
      <c r="C157" s="38">
        <v>1.0</v>
      </c>
      <c r="D157" s="39">
        <v>600.0</v>
      </c>
    </row>
    <row r="158">
      <c r="A158" s="15" t="s">
        <v>156</v>
      </c>
      <c r="B158" s="16" t="s">
        <v>54</v>
      </c>
      <c r="C158" s="38">
        <v>36.0</v>
      </c>
      <c r="D158" s="18">
        <v>5000.0</v>
      </c>
    </row>
    <row r="159">
      <c r="A159" s="15" t="s">
        <v>157</v>
      </c>
      <c r="B159" s="16" t="s">
        <v>54</v>
      </c>
      <c r="C159" s="38">
        <v>3.0</v>
      </c>
      <c r="D159" s="40">
        <v>100.0</v>
      </c>
    </row>
    <row r="160">
      <c r="A160" s="15" t="s">
        <v>158</v>
      </c>
      <c r="B160" s="16" t="s">
        <v>54</v>
      </c>
      <c r="C160" s="38">
        <v>2.0</v>
      </c>
      <c r="D160" s="40">
        <v>0.0</v>
      </c>
    </row>
    <row r="161">
      <c r="A161" s="15" t="s">
        <v>159</v>
      </c>
      <c r="B161" s="16" t="s">
        <v>54</v>
      </c>
      <c r="C161" s="38">
        <v>7.0</v>
      </c>
      <c r="D161" s="18">
        <v>600.0</v>
      </c>
    </row>
    <row r="162">
      <c r="A162" s="36" t="s">
        <v>160</v>
      </c>
      <c r="B162" s="16" t="s">
        <v>54</v>
      </c>
      <c r="C162" s="38">
        <v>8.0</v>
      </c>
      <c r="D162" s="39">
        <v>1900.0</v>
      </c>
    </row>
    <row r="163">
      <c r="A163" s="15" t="s">
        <v>161</v>
      </c>
      <c r="B163" s="16" t="s">
        <v>54</v>
      </c>
      <c r="C163" s="38">
        <v>17.0</v>
      </c>
      <c r="D163" s="18">
        <v>1100.0</v>
      </c>
    </row>
    <row r="164">
      <c r="A164" s="15" t="s">
        <v>162</v>
      </c>
      <c r="B164" s="16" t="s">
        <v>54</v>
      </c>
      <c r="C164" s="38">
        <v>7.0</v>
      </c>
      <c r="D164" s="18">
        <v>1000.0</v>
      </c>
    </row>
    <row r="165">
      <c r="A165" s="15" t="s">
        <v>163</v>
      </c>
      <c r="B165" s="16" t="s">
        <v>54</v>
      </c>
      <c r="C165" s="38">
        <v>1.0</v>
      </c>
      <c r="D165" s="40">
        <v>400.0</v>
      </c>
    </row>
    <row r="166">
      <c r="A166" s="36" t="s">
        <v>164</v>
      </c>
      <c r="B166" s="16" t="s">
        <v>54</v>
      </c>
      <c r="C166" s="38">
        <v>26.0</v>
      </c>
      <c r="D166" s="39">
        <v>77000.0</v>
      </c>
    </row>
    <row r="167">
      <c r="A167" s="15" t="s">
        <v>165</v>
      </c>
      <c r="B167" s="16" t="s">
        <v>54</v>
      </c>
      <c r="C167" s="38">
        <v>25.0</v>
      </c>
      <c r="D167" s="18">
        <v>300.0</v>
      </c>
    </row>
    <row r="168">
      <c r="A168" s="15" t="s">
        <v>166</v>
      </c>
      <c r="B168" s="16" t="s">
        <v>54</v>
      </c>
      <c r="C168" s="38">
        <v>6.0</v>
      </c>
      <c r="D168" s="40">
        <v>850.0</v>
      </c>
    </row>
    <row r="169">
      <c r="A169" s="36" t="s">
        <v>167</v>
      </c>
      <c r="B169" s="16" t="s">
        <v>54</v>
      </c>
      <c r="C169" s="38">
        <v>6.0</v>
      </c>
      <c r="D169" s="39">
        <v>500.0</v>
      </c>
    </row>
    <row r="170">
      <c r="A170" s="15" t="s">
        <v>168</v>
      </c>
      <c r="B170" s="16" t="s">
        <v>54</v>
      </c>
      <c r="C170" s="38">
        <v>14.0</v>
      </c>
      <c r="D170" s="40">
        <v>500.0</v>
      </c>
    </row>
    <row r="171">
      <c r="A171" s="15" t="s">
        <v>169</v>
      </c>
      <c r="B171" s="16" t="s">
        <v>54</v>
      </c>
      <c r="C171" s="38">
        <v>12.0</v>
      </c>
      <c r="D171" s="39">
        <v>300.0</v>
      </c>
    </row>
    <row r="172">
      <c r="A172" s="36" t="s">
        <v>170</v>
      </c>
      <c r="B172" s="16" t="s">
        <v>54</v>
      </c>
      <c r="C172" s="38">
        <v>4.0</v>
      </c>
      <c r="D172" s="40">
        <v>0.0</v>
      </c>
    </row>
    <row r="173">
      <c r="A173" s="36" t="s">
        <v>171</v>
      </c>
      <c r="B173" s="16" t="s">
        <v>54</v>
      </c>
      <c r="C173" s="38">
        <v>2.0</v>
      </c>
      <c r="D173" s="39">
        <v>400.0</v>
      </c>
    </row>
    <row r="174">
      <c r="A174" s="15" t="s">
        <v>172</v>
      </c>
      <c r="B174" s="16" t="s">
        <v>54</v>
      </c>
      <c r="C174" s="38">
        <v>2.0</v>
      </c>
      <c r="D174" s="40">
        <v>400.0</v>
      </c>
    </row>
    <row r="175">
      <c r="A175" s="36" t="s">
        <v>173</v>
      </c>
      <c r="B175" s="16" t="s">
        <v>54</v>
      </c>
      <c r="C175" s="38">
        <v>26.0</v>
      </c>
      <c r="D175" s="39">
        <v>1175.0</v>
      </c>
    </row>
    <row r="176">
      <c r="A176" s="15" t="s">
        <v>174</v>
      </c>
      <c r="B176" s="16" t="s">
        <v>54</v>
      </c>
      <c r="C176" s="38">
        <v>1.0</v>
      </c>
      <c r="D176" s="40">
        <v>400.0</v>
      </c>
    </row>
    <row r="177">
      <c r="A177" s="36" t="s">
        <v>175</v>
      </c>
      <c r="B177" s="16" t="s">
        <v>54</v>
      </c>
      <c r="C177" s="38">
        <v>1.0</v>
      </c>
      <c r="D177" s="40">
        <v>400.0</v>
      </c>
    </row>
    <row r="178">
      <c r="A178" s="15" t="s">
        <v>176</v>
      </c>
      <c r="B178" s="16" t="s">
        <v>54</v>
      </c>
      <c r="C178" s="38">
        <v>85.0</v>
      </c>
      <c r="D178" s="18">
        <v>10000.0</v>
      </c>
    </row>
    <row r="179">
      <c r="A179" s="15" t="s">
        <v>177</v>
      </c>
      <c r="B179" s="16" t="s">
        <v>54</v>
      </c>
      <c r="C179" s="38">
        <v>12.0</v>
      </c>
      <c r="D179" s="40">
        <v>1700.0</v>
      </c>
    </row>
    <row r="180">
      <c r="A180" s="15" t="s">
        <v>178</v>
      </c>
      <c r="B180" s="16" t="s">
        <v>54</v>
      </c>
      <c r="C180" s="38">
        <v>1.0</v>
      </c>
      <c r="D180" s="18">
        <v>380.0</v>
      </c>
    </row>
    <row r="181">
      <c r="A181" s="15" t="s">
        <v>179</v>
      </c>
      <c r="B181" s="16" t="s">
        <v>54</v>
      </c>
      <c r="C181" s="38">
        <v>2.0</v>
      </c>
      <c r="D181" s="40">
        <v>250.0</v>
      </c>
    </row>
    <row r="182">
      <c r="A182" s="15" t="s">
        <v>180</v>
      </c>
      <c r="B182" s="16" t="s">
        <v>54</v>
      </c>
      <c r="C182" s="38">
        <v>4.0</v>
      </c>
      <c r="D182" s="18">
        <v>300.0</v>
      </c>
    </row>
    <row r="183">
      <c r="A183" s="15" t="s">
        <v>181</v>
      </c>
      <c r="B183" s="16" t="s">
        <v>54</v>
      </c>
      <c r="C183" s="38">
        <v>4.0</v>
      </c>
      <c r="D183" s="18">
        <v>0.0</v>
      </c>
    </row>
    <row r="184">
      <c r="A184" s="15" t="s">
        <v>182</v>
      </c>
      <c r="B184" s="16" t="s">
        <v>54</v>
      </c>
      <c r="C184" s="38">
        <v>4.0</v>
      </c>
      <c r="D184" s="40">
        <v>400.0</v>
      </c>
    </row>
    <row r="185">
      <c r="A185" s="15" t="s">
        <v>183</v>
      </c>
      <c r="B185" s="16" t="s">
        <v>54</v>
      </c>
      <c r="C185" s="38">
        <v>4.0</v>
      </c>
      <c r="D185" s="18">
        <v>500.0</v>
      </c>
    </row>
    <row r="186">
      <c r="A186" s="15" t="s">
        <v>184</v>
      </c>
      <c r="B186" s="16" t="s">
        <v>54</v>
      </c>
      <c r="C186" s="38">
        <v>1.0</v>
      </c>
      <c r="D186" s="40">
        <v>0.0</v>
      </c>
    </row>
    <row r="187">
      <c r="A187" s="15" t="s">
        <v>185</v>
      </c>
      <c r="B187" s="16" t="s">
        <v>54</v>
      </c>
      <c r="C187" s="38">
        <v>10.0</v>
      </c>
      <c r="D187" s="40">
        <v>400.0</v>
      </c>
    </row>
    <row r="188">
      <c r="A188" s="15" t="s">
        <v>186</v>
      </c>
      <c r="B188" s="16" t="s">
        <v>54</v>
      </c>
      <c r="C188" s="38">
        <v>12.0</v>
      </c>
      <c r="D188" s="40">
        <v>955.0</v>
      </c>
    </row>
    <row r="189">
      <c r="A189" s="36" t="s">
        <v>187</v>
      </c>
      <c r="B189" s="16" t="s">
        <v>54</v>
      </c>
      <c r="C189" s="38">
        <v>10.0</v>
      </c>
      <c r="D189" s="40">
        <v>1400.0</v>
      </c>
    </row>
    <row r="190">
      <c r="A190" s="15" t="s">
        <v>188</v>
      </c>
      <c r="B190" s="16" t="s">
        <v>54</v>
      </c>
      <c r="C190" s="38">
        <v>25.0</v>
      </c>
      <c r="D190" s="40">
        <v>2400.0</v>
      </c>
    </row>
    <row r="191">
      <c r="A191" s="15" t="s">
        <v>189</v>
      </c>
      <c r="B191" s="16" t="s">
        <v>54</v>
      </c>
      <c r="C191" s="38">
        <v>4.0</v>
      </c>
      <c r="D191" s="40">
        <v>600.0</v>
      </c>
    </row>
    <row r="192">
      <c r="A192" s="15" t="s">
        <v>190</v>
      </c>
      <c r="B192" s="16" t="s">
        <v>54</v>
      </c>
      <c r="C192" s="38">
        <v>1.0</v>
      </c>
      <c r="D192" s="40">
        <v>400.0</v>
      </c>
    </row>
    <row r="193">
      <c r="A193" s="15" t="s">
        <v>191</v>
      </c>
      <c r="B193" s="16" t="s">
        <v>54</v>
      </c>
      <c r="C193" s="38">
        <v>14.0</v>
      </c>
      <c r="D193" s="40">
        <v>7600.0</v>
      </c>
    </row>
    <row r="194">
      <c r="A194" s="15" t="s">
        <v>192</v>
      </c>
      <c r="B194" s="16" t="s">
        <v>54</v>
      </c>
      <c r="C194" s="38">
        <v>29.0</v>
      </c>
      <c r="D194" s="40">
        <v>13700.0</v>
      </c>
    </row>
    <row r="195">
      <c r="A195" s="15" t="s">
        <v>193</v>
      </c>
      <c r="B195" s="16" t="s">
        <v>54</v>
      </c>
      <c r="C195" s="38">
        <v>17.0</v>
      </c>
      <c r="D195" s="18">
        <v>1700.0</v>
      </c>
    </row>
    <row r="196">
      <c r="A196" s="15" t="s">
        <v>194</v>
      </c>
      <c r="B196" s="16" t="s">
        <v>54</v>
      </c>
      <c r="C196" s="38">
        <v>19.0</v>
      </c>
      <c r="D196" s="18">
        <v>4000.0</v>
      </c>
    </row>
    <row r="197">
      <c r="A197" s="15" t="s">
        <v>195</v>
      </c>
      <c r="B197" s="16" t="s">
        <v>54</v>
      </c>
      <c r="C197" s="38">
        <v>1.0</v>
      </c>
      <c r="D197" s="40">
        <v>400.0</v>
      </c>
    </row>
    <row r="198">
      <c r="A198" s="15" t="s">
        <v>196</v>
      </c>
      <c r="B198" s="16" t="s">
        <v>54</v>
      </c>
      <c r="C198" s="38">
        <v>1.0</v>
      </c>
      <c r="D198" s="18">
        <v>400.0</v>
      </c>
    </row>
    <row r="199">
      <c r="A199" s="15" t="s">
        <v>197</v>
      </c>
      <c r="B199" s="16" t="s">
        <v>54</v>
      </c>
      <c r="C199" s="38">
        <v>20.0</v>
      </c>
      <c r="D199" s="39">
        <v>2000.0</v>
      </c>
    </row>
    <row r="200">
      <c r="A200" s="15" t="s">
        <v>198</v>
      </c>
      <c r="B200" s="16" t="s">
        <v>54</v>
      </c>
      <c r="C200" s="38">
        <v>4.0</v>
      </c>
      <c r="D200" s="40">
        <v>500.0</v>
      </c>
    </row>
    <row r="201">
      <c r="A201" s="36" t="s">
        <v>199</v>
      </c>
      <c r="B201" s="16" t="s">
        <v>54</v>
      </c>
      <c r="C201" s="38">
        <v>17.0</v>
      </c>
      <c r="D201" s="40">
        <v>1200.0</v>
      </c>
    </row>
    <row r="202">
      <c r="A202" s="15" t="s">
        <v>200</v>
      </c>
      <c r="B202" s="16" t="s">
        <v>54</v>
      </c>
      <c r="C202" s="38">
        <v>1.0</v>
      </c>
      <c r="D202" s="39">
        <v>500.0</v>
      </c>
    </row>
    <row r="203">
      <c r="A203" s="36" t="s">
        <v>201</v>
      </c>
      <c r="B203" s="16" t="s">
        <v>54</v>
      </c>
      <c r="C203" s="38">
        <v>1.0</v>
      </c>
      <c r="D203" s="39">
        <v>900.0</v>
      </c>
    </row>
    <row r="204">
      <c r="A204" s="36" t="s">
        <v>202</v>
      </c>
      <c r="B204" s="16" t="s">
        <v>54</v>
      </c>
      <c r="C204" s="38">
        <v>1.0</v>
      </c>
      <c r="D204" s="39">
        <v>300.0</v>
      </c>
    </row>
    <row r="205">
      <c r="A205" s="15" t="s">
        <v>203</v>
      </c>
      <c r="B205" s="16" t="s">
        <v>54</v>
      </c>
      <c r="C205" s="38">
        <v>15.0</v>
      </c>
      <c r="D205" s="40">
        <v>1100.0</v>
      </c>
    </row>
    <row r="206">
      <c r="A206" s="28" t="s">
        <v>204</v>
      </c>
      <c r="B206" s="28" t="s">
        <v>54</v>
      </c>
      <c r="C206" s="28">
        <v>4.0</v>
      </c>
      <c r="D206" s="52">
        <v>3500.0</v>
      </c>
    </row>
    <row r="207">
      <c r="A207" s="36" t="s">
        <v>205</v>
      </c>
      <c r="B207" s="16" t="s">
        <v>54</v>
      </c>
      <c r="C207" s="38">
        <v>1.0</v>
      </c>
      <c r="D207" s="39">
        <v>400.0</v>
      </c>
    </row>
    <row r="208">
      <c r="A208" s="15" t="s">
        <v>206</v>
      </c>
      <c r="B208" s="16" t="s">
        <v>54</v>
      </c>
      <c r="C208" s="38">
        <v>1.0</v>
      </c>
      <c r="D208" s="39">
        <v>5400.0</v>
      </c>
    </row>
    <row r="209">
      <c r="A209" s="15" t="s">
        <v>207</v>
      </c>
      <c r="B209" s="16" t="s">
        <v>54</v>
      </c>
      <c r="C209" s="38">
        <v>7.0</v>
      </c>
      <c r="D209" s="40">
        <v>733.0</v>
      </c>
    </row>
    <row r="210">
      <c r="A210" s="15" t="s">
        <v>208</v>
      </c>
      <c r="B210" s="16" t="s">
        <v>54</v>
      </c>
      <c r="C210" s="38">
        <v>13.0</v>
      </c>
      <c r="D210" s="40">
        <v>1250.0</v>
      </c>
    </row>
    <row r="211">
      <c r="A211" s="15" t="s">
        <v>209</v>
      </c>
      <c r="B211" s="16" t="s">
        <v>54</v>
      </c>
      <c r="C211" s="38">
        <v>36.0</v>
      </c>
      <c r="D211" s="39">
        <v>19300.0</v>
      </c>
    </row>
    <row r="212">
      <c r="A212" s="36" t="s">
        <v>210</v>
      </c>
      <c r="B212" s="16" t="s">
        <v>54</v>
      </c>
      <c r="C212" s="38">
        <v>2.0</v>
      </c>
      <c r="D212" s="39">
        <v>400.0</v>
      </c>
    </row>
    <row r="213">
      <c r="A213" s="15" t="s">
        <v>211</v>
      </c>
      <c r="B213" s="16" t="s">
        <v>54</v>
      </c>
      <c r="C213" s="38">
        <v>2.0</v>
      </c>
      <c r="D213" s="40">
        <v>100.0</v>
      </c>
    </row>
    <row r="214">
      <c r="A214" s="15" t="s">
        <v>212</v>
      </c>
      <c r="B214" s="16" t="s">
        <v>54</v>
      </c>
      <c r="C214" s="38">
        <v>10.0</v>
      </c>
      <c r="D214" s="40">
        <v>500.0</v>
      </c>
    </row>
    <row r="215">
      <c r="A215" s="15" t="s">
        <v>213</v>
      </c>
      <c r="B215" s="16" t="s">
        <v>54</v>
      </c>
      <c r="C215" s="38">
        <v>2.0</v>
      </c>
      <c r="D215" s="18">
        <v>400.0</v>
      </c>
    </row>
    <row r="216">
      <c r="A216" s="15" t="s">
        <v>214</v>
      </c>
      <c r="B216" s="16" t="s">
        <v>54</v>
      </c>
      <c r="C216" s="38">
        <v>1.0</v>
      </c>
      <c r="D216" s="40">
        <v>0.0</v>
      </c>
    </row>
    <row r="217">
      <c r="A217" s="15" t="s">
        <v>215</v>
      </c>
      <c r="B217" s="16" t="s">
        <v>54</v>
      </c>
      <c r="C217" s="38">
        <v>3.0</v>
      </c>
      <c r="D217" s="40">
        <v>500.0</v>
      </c>
    </row>
    <row r="218">
      <c r="A218" s="15" t="s">
        <v>216</v>
      </c>
      <c r="B218" s="16" t="s">
        <v>54</v>
      </c>
      <c r="C218" s="38">
        <v>3.0</v>
      </c>
      <c r="D218" s="40">
        <v>500.0</v>
      </c>
    </row>
    <row r="219">
      <c r="A219" s="15" t="s">
        <v>217</v>
      </c>
      <c r="B219" s="16" t="s">
        <v>54</v>
      </c>
      <c r="C219" s="38">
        <v>1.0</v>
      </c>
      <c r="D219" s="18">
        <v>400.0</v>
      </c>
    </row>
    <row r="220">
      <c r="A220" s="15" t="s">
        <v>218</v>
      </c>
      <c r="B220" s="16" t="s">
        <v>54</v>
      </c>
      <c r="C220" s="38">
        <v>1.0</v>
      </c>
      <c r="D220" s="40">
        <v>400.0</v>
      </c>
    </row>
    <row r="221">
      <c r="A221" s="15" t="s">
        <v>219</v>
      </c>
      <c r="B221" s="16" t="s">
        <v>54</v>
      </c>
      <c r="C221" s="38">
        <v>1.0</v>
      </c>
      <c r="D221" s="40">
        <v>400.0</v>
      </c>
    </row>
    <row r="222">
      <c r="A222" s="36" t="s">
        <v>220</v>
      </c>
      <c r="B222" s="16" t="s">
        <v>54</v>
      </c>
      <c r="C222" s="38">
        <v>10.0</v>
      </c>
      <c r="D222" s="39">
        <v>400.0</v>
      </c>
    </row>
    <row r="223">
      <c r="A223" s="36" t="s">
        <v>221</v>
      </c>
      <c r="B223" s="16" t="s">
        <v>54</v>
      </c>
      <c r="C223" s="38">
        <v>13.0</v>
      </c>
      <c r="D223" s="39">
        <v>800.0</v>
      </c>
    </row>
    <row r="224">
      <c r="A224" s="15" t="s">
        <v>222</v>
      </c>
      <c r="B224" s="16" t="s">
        <v>54</v>
      </c>
      <c r="C224" s="38">
        <v>7.0</v>
      </c>
      <c r="D224" s="18">
        <v>1100.0</v>
      </c>
    </row>
    <row r="225">
      <c r="A225" s="15" t="s">
        <v>223</v>
      </c>
      <c r="B225" s="16" t="s">
        <v>54</v>
      </c>
      <c r="C225" s="38">
        <v>2.0</v>
      </c>
      <c r="D225" s="40">
        <v>400.0</v>
      </c>
    </row>
    <row r="226">
      <c r="A226" s="15" t="s">
        <v>224</v>
      </c>
      <c r="B226" s="16" t="s">
        <v>54</v>
      </c>
      <c r="C226" s="38">
        <v>9.0</v>
      </c>
      <c r="D226" s="40">
        <v>1500.0</v>
      </c>
    </row>
    <row r="227">
      <c r="A227" s="15" t="s">
        <v>225</v>
      </c>
      <c r="B227" s="16" t="s">
        <v>54</v>
      </c>
      <c r="C227" s="38">
        <v>6.0</v>
      </c>
      <c r="D227" s="18">
        <v>500.0</v>
      </c>
    </row>
    <row r="228">
      <c r="A228" s="15" t="s">
        <v>226</v>
      </c>
      <c r="B228" s="16" t="s">
        <v>54</v>
      </c>
      <c r="C228" s="38">
        <v>4.0</v>
      </c>
      <c r="D228" s="40">
        <v>500.0</v>
      </c>
    </row>
    <row r="229">
      <c r="A229" s="15" t="s">
        <v>227</v>
      </c>
      <c r="B229" s="16" t="s">
        <v>54</v>
      </c>
      <c r="C229" s="38">
        <v>4.0</v>
      </c>
      <c r="D229" s="40">
        <v>0.0</v>
      </c>
    </row>
    <row r="230">
      <c r="A230" s="15" t="s">
        <v>228</v>
      </c>
      <c r="B230" s="16" t="s">
        <v>54</v>
      </c>
      <c r="C230" s="38">
        <v>1.0</v>
      </c>
      <c r="D230" s="39">
        <v>500.0</v>
      </c>
    </row>
    <row r="231">
      <c r="A231" s="15" t="s">
        <v>229</v>
      </c>
      <c r="B231" s="16" t="s">
        <v>54</v>
      </c>
      <c r="C231" s="38">
        <v>3.0</v>
      </c>
      <c r="D231" s="40">
        <v>500.0</v>
      </c>
    </row>
    <row r="232">
      <c r="A232" s="36" t="s">
        <v>230</v>
      </c>
      <c r="B232" s="16" t="s">
        <v>54</v>
      </c>
      <c r="C232" s="38">
        <v>4.0</v>
      </c>
      <c r="D232" s="40">
        <v>500.0</v>
      </c>
    </row>
    <row r="233">
      <c r="A233" s="15" t="s">
        <v>231</v>
      </c>
      <c r="B233" s="16" t="s">
        <v>54</v>
      </c>
      <c r="C233" s="38">
        <v>4.0</v>
      </c>
      <c r="D233" s="40">
        <v>500.0</v>
      </c>
    </row>
    <row r="234">
      <c r="A234" s="15" t="s">
        <v>232</v>
      </c>
      <c r="B234" s="16" t="s">
        <v>54</v>
      </c>
      <c r="C234" s="38">
        <v>17.0</v>
      </c>
      <c r="D234" s="40">
        <v>3500.0</v>
      </c>
    </row>
    <row r="235">
      <c r="A235" s="15" t="s">
        <v>233</v>
      </c>
      <c r="B235" s="16" t="s">
        <v>54</v>
      </c>
      <c r="C235" s="38">
        <v>31.0</v>
      </c>
      <c r="D235" s="18">
        <v>14400.0</v>
      </c>
    </row>
    <row r="236">
      <c r="A236" s="15" t="s">
        <v>234</v>
      </c>
      <c r="B236" s="16" t="s">
        <v>54</v>
      </c>
      <c r="C236" s="38">
        <v>17.0</v>
      </c>
      <c r="D236" s="40">
        <v>1200.0</v>
      </c>
    </row>
    <row r="237">
      <c r="A237" s="15" t="s">
        <v>235</v>
      </c>
      <c r="B237" s="16" t="s">
        <v>54</v>
      </c>
      <c r="C237" s="38">
        <v>4.0</v>
      </c>
      <c r="D237" s="18">
        <v>315.0</v>
      </c>
    </row>
    <row r="238">
      <c r="A238" s="15" t="s">
        <v>236</v>
      </c>
      <c r="B238" s="16" t="s">
        <v>54</v>
      </c>
      <c r="C238" s="38">
        <v>1.0</v>
      </c>
      <c r="D238" s="40">
        <v>400.0</v>
      </c>
    </row>
    <row r="239">
      <c r="A239" s="15" t="s">
        <v>237</v>
      </c>
      <c r="B239" s="16" t="s">
        <v>54</v>
      </c>
      <c r="C239" s="38">
        <v>16.0</v>
      </c>
      <c r="D239" s="18">
        <v>0.0</v>
      </c>
    </row>
    <row r="240">
      <c r="A240" s="15" t="s">
        <v>238</v>
      </c>
      <c r="B240" s="16" t="s">
        <v>54</v>
      </c>
      <c r="C240" s="38">
        <v>2.0</v>
      </c>
      <c r="D240" s="40">
        <v>400.0</v>
      </c>
    </row>
    <row r="241">
      <c r="A241" s="36" t="s">
        <v>239</v>
      </c>
      <c r="B241" s="16" t="s">
        <v>54</v>
      </c>
      <c r="C241" s="38">
        <v>1.0</v>
      </c>
      <c r="D241" s="39">
        <v>400.0</v>
      </c>
    </row>
    <row r="242">
      <c r="A242" s="15" t="s">
        <v>240</v>
      </c>
      <c r="B242" s="16" t="s">
        <v>54</v>
      </c>
      <c r="C242" s="38">
        <v>15.0</v>
      </c>
      <c r="D242" s="18">
        <v>1500.0</v>
      </c>
    </row>
    <row r="243">
      <c r="A243" s="15" t="s">
        <v>241</v>
      </c>
      <c r="B243" s="16" t="s">
        <v>54</v>
      </c>
      <c r="C243" s="38">
        <v>7.0</v>
      </c>
      <c r="D243" s="40">
        <v>800.0</v>
      </c>
    </row>
    <row r="244">
      <c r="A244" s="15" t="s">
        <v>242</v>
      </c>
      <c r="B244" s="16" t="s">
        <v>54</v>
      </c>
      <c r="C244" s="38">
        <v>3.0</v>
      </c>
      <c r="D244" s="40">
        <v>400.0</v>
      </c>
    </row>
    <row r="245">
      <c r="A245" s="15" t="s">
        <v>243</v>
      </c>
      <c r="B245" s="16" t="s">
        <v>54</v>
      </c>
      <c r="C245" s="38">
        <v>1.0</v>
      </c>
      <c r="D245" s="40">
        <v>400.0</v>
      </c>
    </row>
    <row r="246">
      <c r="A246" s="15" t="s">
        <v>244</v>
      </c>
      <c r="B246" s="16" t="s">
        <v>54</v>
      </c>
      <c r="C246" s="38">
        <v>7.0</v>
      </c>
      <c r="D246" s="40">
        <v>0.0</v>
      </c>
    </row>
    <row r="247">
      <c r="A247" s="36" t="s">
        <v>245</v>
      </c>
      <c r="B247" s="16" t="s">
        <v>54</v>
      </c>
      <c r="C247" s="38">
        <v>4.0</v>
      </c>
      <c r="D247" s="39">
        <v>400.0</v>
      </c>
    </row>
    <row r="248">
      <c r="A248" s="15" t="s">
        <v>246</v>
      </c>
      <c r="B248" s="16" t="s">
        <v>54</v>
      </c>
      <c r="C248" s="38">
        <v>15.0</v>
      </c>
      <c r="D248" s="18">
        <v>1000.0</v>
      </c>
    </row>
    <row r="249">
      <c r="A249" s="15" t="s">
        <v>247</v>
      </c>
      <c r="B249" s="16" t="s">
        <v>54</v>
      </c>
      <c r="C249" s="38">
        <v>8.0</v>
      </c>
      <c r="D249" s="40">
        <v>2234.0</v>
      </c>
    </row>
    <row r="250">
      <c r="A250" s="15" t="s">
        <v>248</v>
      </c>
      <c r="B250" s="16" t="s">
        <v>54</v>
      </c>
      <c r="C250" s="38">
        <v>1.0</v>
      </c>
      <c r="D250" s="40">
        <v>400.0</v>
      </c>
    </row>
    <row r="251">
      <c r="A251" s="15" t="s">
        <v>249</v>
      </c>
      <c r="B251" s="16" t="s">
        <v>54</v>
      </c>
      <c r="C251" s="38">
        <v>17.0</v>
      </c>
      <c r="D251" s="40">
        <v>1000.0</v>
      </c>
    </row>
    <row r="252">
      <c r="A252" s="15" t="s">
        <v>250</v>
      </c>
      <c r="B252" s="16" t="s">
        <v>54</v>
      </c>
      <c r="C252" s="38">
        <v>5.0</v>
      </c>
      <c r="D252" s="40">
        <v>500.0</v>
      </c>
    </row>
    <row r="253">
      <c r="A253" s="15" t="s">
        <v>251</v>
      </c>
      <c r="B253" s="16" t="s">
        <v>54</v>
      </c>
      <c r="C253" s="38">
        <v>4.0</v>
      </c>
      <c r="D253" s="39">
        <v>500.0</v>
      </c>
    </row>
    <row r="254">
      <c r="A254" s="15" t="s">
        <v>252</v>
      </c>
      <c r="B254" s="16" t="s">
        <v>54</v>
      </c>
      <c r="C254" s="38">
        <v>9.0</v>
      </c>
      <c r="D254" s="40">
        <v>400.0</v>
      </c>
    </row>
    <row r="255">
      <c r="A255" s="15" t="s">
        <v>253</v>
      </c>
      <c r="B255" s="16" t="s">
        <v>54</v>
      </c>
      <c r="C255" s="38">
        <v>4.0</v>
      </c>
      <c r="D255" s="40">
        <v>600.0</v>
      </c>
    </row>
    <row r="256">
      <c r="A256" s="15" t="s">
        <v>254</v>
      </c>
      <c r="B256" s="16" t="s">
        <v>54</v>
      </c>
      <c r="C256" s="38">
        <v>7.0</v>
      </c>
      <c r="D256" s="39">
        <v>600.0</v>
      </c>
    </row>
    <row r="257">
      <c r="A257" s="15" t="s">
        <v>255</v>
      </c>
      <c r="B257" s="16" t="s">
        <v>54</v>
      </c>
      <c r="C257" s="38">
        <v>10.0</v>
      </c>
      <c r="D257" s="39">
        <v>500.0</v>
      </c>
    </row>
    <row r="258">
      <c r="A258" s="15" t="s">
        <v>256</v>
      </c>
      <c r="B258" s="16" t="s">
        <v>54</v>
      </c>
      <c r="C258" s="38">
        <v>3.0</v>
      </c>
      <c r="D258" s="40">
        <v>500.0</v>
      </c>
    </row>
    <row r="259">
      <c r="A259" s="15" t="s">
        <v>257</v>
      </c>
      <c r="B259" s="16" t="s">
        <v>54</v>
      </c>
      <c r="C259" s="38">
        <v>1.0</v>
      </c>
      <c r="D259" s="40">
        <v>0.0</v>
      </c>
    </row>
    <row r="260">
      <c r="A260" s="15" t="s">
        <v>258</v>
      </c>
      <c r="B260" s="16" t="s">
        <v>54</v>
      </c>
      <c r="C260" s="38">
        <v>3.0</v>
      </c>
      <c r="D260" s="40">
        <v>500.0</v>
      </c>
    </row>
    <row r="261">
      <c r="A261" s="15" t="s">
        <v>259</v>
      </c>
      <c r="B261" s="16" t="s">
        <v>54</v>
      </c>
      <c r="C261" s="38">
        <v>5.0</v>
      </c>
      <c r="D261" s="18">
        <v>900.0</v>
      </c>
    </row>
    <row r="262">
      <c r="A262" s="15" t="s">
        <v>260</v>
      </c>
      <c r="B262" s="16" t="s">
        <v>54</v>
      </c>
      <c r="C262" s="38">
        <v>3.0</v>
      </c>
      <c r="D262" s="40">
        <v>500.0</v>
      </c>
    </row>
    <row r="263">
      <c r="A263" s="15" t="s">
        <v>261</v>
      </c>
      <c r="B263" s="16" t="s">
        <v>54</v>
      </c>
      <c r="C263" s="38">
        <v>27.0</v>
      </c>
      <c r="D263" s="18">
        <v>8500.0</v>
      </c>
    </row>
    <row r="264">
      <c r="A264" s="36" t="s">
        <v>262</v>
      </c>
      <c r="B264" s="16" t="s">
        <v>54</v>
      </c>
      <c r="C264" s="38">
        <v>25.0</v>
      </c>
      <c r="D264" s="40">
        <v>2500.0</v>
      </c>
    </row>
    <row r="265">
      <c r="A265" s="15" t="s">
        <v>263</v>
      </c>
      <c r="B265" s="16" t="s">
        <v>54</v>
      </c>
      <c r="C265" s="38">
        <v>29.0</v>
      </c>
      <c r="D265" s="18">
        <v>1300.0</v>
      </c>
    </row>
    <row r="266">
      <c r="A266" s="15" t="s">
        <v>264</v>
      </c>
      <c r="B266" s="16" t="s">
        <v>54</v>
      </c>
      <c r="C266" s="38">
        <v>2.0</v>
      </c>
      <c r="D266" s="18">
        <v>100.0</v>
      </c>
    </row>
    <row r="267">
      <c r="A267" s="36" t="s">
        <v>265</v>
      </c>
      <c r="B267" s="16" t="s">
        <v>54</v>
      </c>
      <c r="C267" s="38">
        <v>1.0</v>
      </c>
      <c r="D267" s="39">
        <v>400.0</v>
      </c>
    </row>
    <row r="268">
      <c r="A268" s="15" t="s">
        <v>266</v>
      </c>
      <c r="B268" s="16" t="s">
        <v>54</v>
      </c>
      <c r="C268" s="38">
        <v>5.0</v>
      </c>
      <c r="D268" s="39">
        <v>500.0</v>
      </c>
    </row>
    <row r="269">
      <c r="A269" s="15" t="s">
        <v>267</v>
      </c>
      <c r="B269" s="16" t="s">
        <v>54</v>
      </c>
      <c r="C269" s="38">
        <v>5.0</v>
      </c>
      <c r="D269" s="18">
        <v>500.0</v>
      </c>
    </row>
    <row r="270">
      <c r="A270" s="36" t="s">
        <v>268</v>
      </c>
      <c r="B270" s="16" t="s">
        <v>54</v>
      </c>
      <c r="C270" s="38">
        <v>34.0</v>
      </c>
      <c r="D270" s="39">
        <v>850.0</v>
      </c>
    </row>
    <row r="271">
      <c r="A271" s="15" t="s">
        <v>269</v>
      </c>
      <c r="B271" s="16" t="s">
        <v>54</v>
      </c>
      <c r="C271" s="38">
        <v>1.0</v>
      </c>
      <c r="D271" s="40">
        <v>0.0</v>
      </c>
    </row>
    <row r="272">
      <c r="A272" s="15" t="s">
        <v>270</v>
      </c>
      <c r="B272" s="16" t="s">
        <v>54</v>
      </c>
      <c r="C272" s="38">
        <v>5.0</v>
      </c>
      <c r="D272" s="40">
        <v>450.0</v>
      </c>
    </row>
    <row r="273">
      <c r="A273" s="15" t="s">
        <v>271</v>
      </c>
      <c r="B273" s="16" t="s">
        <v>54</v>
      </c>
      <c r="C273" s="38">
        <v>17.0</v>
      </c>
      <c r="D273" s="18">
        <v>2000.0</v>
      </c>
    </row>
    <row r="274">
      <c r="A274" s="15" t="s">
        <v>272</v>
      </c>
      <c r="B274" s="16" t="s">
        <v>54</v>
      </c>
      <c r="C274" s="38">
        <v>3.0</v>
      </c>
      <c r="D274" s="18">
        <v>500.0</v>
      </c>
    </row>
    <row r="275">
      <c r="A275" s="15" t="s">
        <v>273</v>
      </c>
      <c r="B275" s="16" t="s">
        <v>54</v>
      </c>
      <c r="C275" s="38">
        <v>3.0</v>
      </c>
      <c r="D275" s="40">
        <v>500.0</v>
      </c>
    </row>
    <row r="276">
      <c r="A276" s="36" t="s">
        <v>274</v>
      </c>
      <c r="B276" s="16" t="s">
        <v>54</v>
      </c>
      <c r="C276" s="38">
        <v>11.0</v>
      </c>
      <c r="D276" s="39">
        <v>200.0</v>
      </c>
    </row>
    <row r="277">
      <c r="A277" s="15" t="s">
        <v>275</v>
      </c>
      <c r="B277" s="16" t="s">
        <v>54</v>
      </c>
      <c r="C277" s="38">
        <v>9.0</v>
      </c>
      <c r="D277" s="18">
        <v>0.0</v>
      </c>
    </row>
    <row r="278">
      <c r="A278" s="15" t="s">
        <v>276</v>
      </c>
      <c r="B278" s="16" t="s">
        <v>54</v>
      </c>
      <c r="C278" s="38">
        <v>1.0</v>
      </c>
      <c r="D278" s="40">
        <v>400.0</v>
      </c>
    </row>
    <row r="279">
      <c r="A279" s="15" t="s">
        <v>277</v>
      </c>
      <c r="B279" s="16" t="s">
        <v>54</v>
      </c>
      <c r="C279" s="38">
        <v>7.0</v>
      </c>
      <c r="D279" s="40">
        <v>533.0</v>
      </c>
    </row>
    <row r="280">
      <c r="A280" s="15" t="s">
        <v>278</v>
      </c>
      <c r="B280" s="16" t="s">
        <v>54</v>
      </c>
      <c r="C280" s="38">
        <v>20.0</v>
      </c>
      <c r="D280" s="39">
        <v>1200.0</v>
      </c>
    </row>
    <row r="281">
      <c r="A281" s="15" t="s">
        <v>279</v>
      </c>
      <c r="B281" s="16" t="s">
        <v>54</v>
      </c>
      <c r="C281" s="38">
        <v>3.0</v>
      </c>
      <c r="D281" s="18">
        <v>500.0</v>
      </c>
    </row>
    <row r="282">
      <c r="A282" s="15" t="s">
        <v>280</v>
      </c>
      <c r="B282" s="16" t="s">
        <v>54</v>
      </c>
      <c r="C282" s="38">
        <v>9.0</v>
      </c>
      <c r="D282" s="40">
        <v>5000.0</v>
      </c>
    </row>
    <row r="283">
      <c r="A283" s="15" t="s">
        <v>281</v>
      </c>
      <c r="B283" s="16" t="s">
        <v>54</v>
      </c>
      <c r="C283" s="38">
        <v>3.0</v>
      </c>
      <c r="D283" s="18">
        <v>0.0</v>
      </c>
    </row>
    <row r="284">
      <c r="A284" s="15" t="s">
        <v>282</v>
      </c>
      <c r="B284" s="16" t="s">
        <v>54</v>
      </c>
      <c r="C284" s="38">
        <v>6.0</v>
      </c>
      <c r="D284" s="40">
        <v>317.0</v>
      </c>
    </row>
    <row r="285">
      <c r="A285" s="15" t="s">
        <v>283</v>
      </c>
      <c r="B285" s="16" t="s">
        <v>54</v>
      </c>
      <c r="C285" s="38">
        <v>12.0</v>
      </c>
      <c r="D285" s="39">
        <v>500.0</v>
      </c>
    </row>
    <row r="286">
      <c r="A286" s="15" t="s">
        <v>284</v>
      </c>
      <c r="B286" s="16" t="s">
        <v>54</v>
      </c>
      <c r="C286" s="38">
        <v>5.0</v>
      </c>
      <c r="D286" s="40">
        <v>533.0</v>
      </c>
    </row>
    <row r="287">
      <c r="A287" s="15" t="s">
        <v>285</v>
      </c>
      <c r="B287" s="16" t="s">
        <v>54</v>
      </c>
      <c r="C287" s="38">
        <v>6.0</v>
      </c>
      <c r="D287" s="40">
        <v>700.0</v>
      </c>
    </row>
    <row r="288">
      <c r="A288" s="15" t="s">
        <v>286</v>
      </c>
      <c r="B288" s="16" t="s">
        <v>54</v>
      </c>
      <c r="C288" s="38">
        <v>6.0</v>
      </c>
      <c r="D288" s="40">
        <v>491.0</v>
      </c>
    </row>
    <row r="289">
      <c r="A289" s="15" t="s">
        <v>287</v>
      </c>
      <c r="B289" s="16" t="s">
        <v>54</v>
      </c>
      <c r="C289" s="38">
        <v>1.0</v>
      </c>
      <c r="D289" s="40">
        <v>100.0</v>
      </c>
    </row>
    <row r="290">
      <c r="A290" s="36" t="s">
        <v>288</v>
      </c>
      <c r="B290" s="16" t="s">
        <v>54</v>
      </c>
      <c r="C290" s="38">
        <v>7.0</v>
      </c>
      <c r="D290" s="40">
        <v>275.0</v>
      </c>
    </row>
    <row r="291">
      <c r="A291" s="36" t="s">
        <v>289</v>
      </c>
      <c r="B291" s="16" t="s">
        <v>54</v>
      </c>
      <c r="C291" s="38">
        <v>1.0</v>
      </c>
      <c r="D291" s="40">
        <v>400.0</v>
      </c>
    </row>
    <row r="292">
      <c r="A292" s="15" t="s">
        <v>290</v>
      </c>
      <c r="B292" s="16" t="s">
        <v>54</v>
      </c>
      <c r="C292" s="38">
        <v>4.0</v>
      </c>
      <c r="D292" s="40">
        <v>500.0</v>
      </c>
    </row>
    <row r="293">
      <c r="A293" s="15" t="s">
        <v>291</v>
      </c>
      <c r="B293" s="16" t="s">
        <v>54</v>
      </c>
      <c r="C293" s="38">
        <v>1.0</v>
      </c>
      <c r="D293" s="40">
        <v>0.0</v>
      </c>
    </row>
    <row r="294">
      <c r="A294" s="15" t="s">
        <v>292</v>
      </c>
      <c r="B294" s="16" t="s">
        <v>54</v>
      </c>
      <c r="C294" s="38">
        <v>3.0</v>
      </c>
      <c r="D294" s="18">
        <v>500.0</v>
      </c>
    </row>
    <row r="295">
      <c r="A295" s="15" t="s">
        <v>293</v>
      </c>
      <c r="B295" s="16" t="s">
        <v>54</v>
      </c>
      <c r="C295" s="38">
        <v>13.0</v>
      </c>
      <c r="D295" s="40">
        <v>1034.0</v>
      </c>
    </row>
    <row r="296">
      <c r="A296" s="36" t="s">
        <v>294</v>
      </c>
      <c r="B296" s="16" t="s">
        <v>54</v>
      </c>
      <c r="C296" s="38">
        <v>2.0</v>
      </c>
      <c r="D296" s="39">
        <v>300.0</v>
      </c>
    </row>
    <row r="297">
      <c r="A297" s="36" t="s">
        <v>295</v>
      </c>
      <c r="B297" s="16" t="s">
        <v>54</v>
      </c>
      <c r="C297" s="38">
        <v>1.0</v>
      </c>
      <c r="D297" s="40">
        <v>0.0</v>
      </c>
    </row>
    <row r="298">
      <c r="A298" s="15" t="s">
        <v>296</v>
      </c>
      <c r="B298" s="16" t="s">
        <v>54</v>
      </c>
      <c r="C298" s="38">
        <v>6.0</v>
      </c>
      <c r="D298" s="18">
        <v>0.0</v>
      </c>
    </row>
    <row r="299">
      <c r="A299" s="15" t="s">
        <v>297</v>
      </c>
      <c r="B299" s="16" t="s">
        <v>54</v>
      </c>
      <c r="C299" s="38">
        <v>4.0</v>
      </c>
      <c r="D299" s="18">
        <v>500.0</v>
      </c>
    </row>
    <row r="300">
      <c r="A300" s="15" t="s">
        <v>298</v>
      </c>
      <c r="B300" s="16" t="s">
        <v>54</v>
      </c>
      <c r="C300" s="38">
        <v>1.0</v>
      </c>
      <c r="D300" s="39">
        <v>400.0</v>
      </c>
    </row>
    <row r="301">
      <c r="A301" s="15" t="s">
        <v>299</v>
      </c>
      <c r="B301" s="16" t="s">
        <v>54</v>
      </c>
      <c r="C301" s="38">
        <v>1.0</v>
      </c>
      <c r="D301" s="18">
        <v>400.0</v>
      </c>
    </row>
    <row r="302">
      <c r="A302" s="15" t="s">
        <v>300</v>
      </c>
      <c r="B302" s="16" t="s">
        <v>54</v>
      </c>
      <c r="C302" s="38">
        <v>2.0</v>
      </c>
      <c r="D302" s="40">
        <v>400.0</v>
      </c>
    </row>
    <row r="303">
      <c r="A303" s="36" t="s">
        <v>301</v>
      </c>
      <c r="B303" s="16" t="s">
        <v>54</v>
      </c>
      <c r="C303" s="38">
        <v>5.0</v>
      </c>
      <c r="D303" s="40">
        <v>750.0</v>
      </c>
    </row>
    <row r="304">
      <c r="A304" s="15" t="s">
        <v>302</v>
      </c>
      <c r="B304" s="16" t="s">
        <v>54</v>
      </c>
      <c r="C304" s="38">
        <v>3.0</v>
      </c>
      <c r="D304" s="40">
        <v>600.0</v>
      </c>
    </row>
    <row r="305">
      <c r="A305" s="15" t="s">
        <v>303</v>
      </c>
      <c r="B305" s="16" t="s">
        <v>54</v>
      </c>
      <c r="C305" s="38">
        <v>1.0</v>
      </c>
      <c r="D305" s="40">
        <v>400.0</v>
      </c>
    </row>
    <row r="306">
      <c r="A306" s="36" t="s">
        <v>304</v>
      </c>
      <c r="B306" s="16" t="s">
        <v>54</v>
      </c>
      <c r="C306" s="38">
        <v>3.0</v>
      </c>
      <c r="D306" s="39">
        <v>0.0</v>
      </c>
    </row>
    <row r="307">
      <c r="A307" s="15" t="s">
        <v>305</v>
      </c>
      <c r="B307" s="16" t="s">
        <v>54</v>
      </c>
      <c r="C307" s="38">
        <v>10.0</v>
      </c>
      <c r="D307" s="40">
        <v>1200.0</v>
      </c>
    </row>
    <row r="308">
      <c r="A308" s="15" t="s">
        <v>306</v>
      </c>
      <c r="B308" s="16" t="s">
        <v>54</v>
      </c>
      <c r="C308" s="38">
        <v>17.0</v>
      </c>
      <c r="D308" s="40">
        <v>5634.0</v>
      </c>
    </row>
    <row r="309">
      <c r="A309" s="36" t="s">
        <v>307</v>
      </c>
      <c r="B309" s="16" t="s">
        <v>54</v>
      </c>
      <c r="C309" s="38">
        <v>11.0</v>
      </c>
      <c r="D309" s="39">
        <v>950.0</v>
      </c>
    </row>
    <row r="310">
      <c r="A310" s="15" t="s">
        <v>308</v>
      </c>
      <c r="B310" s="16" t="s">
        <v>54</v>
      </c>
      <c r="C310" s="38">
        <v>19.0</v>
      </c>
      <c r="D310" s="18">
        <v>1900.0</v>
      </c>
    </row>
    <row r="311">
      <c r="A311" s="15" t="s">
        <v>309</v>
      </c>
      <c r="B311" s="16" t="s">
        <v>54</v>
      </c>
      <c r="C311" s="38">
        <v>7.0</v>
      </c>
      <c r="D311" s="40">
        <v>600.0</v>
      </c>
    </row>
    <row r="312">
      <c r="A312" s="15" t="s">
        <v>310</v>
      </c>
      <c r="B312" s="16" t="s">
        <v>54</v>
      </c>
      <c r="C312" s="38">
        <v>1.0</v>
      </c>
      <c r="D312" s="40">
        <v>400.0</v>
      </c>
    </row>
    <row r="313">
      <c r="A313" s="15" t="s">
        <v>311</v>
      </c>
      <c r="B313" s="16" t="s">
        <v>54</v>
      </c>
      <c r="C313" s="38">
        <v>2.0</v>
      </c>
      <c r="D313" s="40">
        <v>400.0</v>
      </c>
    </row>
    <row r="314">
      <c r="A314" s="15" t="s">
        <v>312</v>
      </c>
      <c r="B314" s="16" t="s">
        <v>54</v>
      </c>
      <c r="C314" s="38">
        <v>2.0</v>
      </c>
      <c r="D314" s="40">
        <v>400.0</v>
      </c>
    </row>
    <row r="315">
      <c r="A315" s="15" t="s">
        <v>313</v>
      </c>
      <c r="B315" s="16" t="s">
        <v>54</v>
      </c>
      <c r="C315" s="38">
        <v>7.0</v>
      </c>
      <c r="D315" s="18">
        <v>600.0</v>
      </c>
    </row>
    <row r="316">
      <c r="A316" s="36" t="s">
        <v>314</v>
      </c>
      <c r="B316" s="16" t="s">
        <v>54</v>
      </c>
      <c r="C316" s="38">
        <v>2.0</v>
      </c>
      <c r="D316" s="40">
        <v>400.0</v>
      </c>
    </row>
    <row r="317">
      <c r="A317" s="15" t="s">
        <v>315</v>
      </c>
      <c r="B317" s="16" t="s">
        <v>54</v>
      </c>
      <c r="C317" s="38">
        <v>21.0</v>
      </c>
      <c r="D317" s="18">
        <v>2200.0</v>
      </c>
    </row>
    <row r="318">
      <c r="A318" s="15" t="s">
        <v>316</v>
      </c>
      <c r="B318" s="16" t="s">
        <v>54</v>
      </c>
      <c r="C318" s="38">
        <v>21.0</v>
      </c>
      <c r="D318" s="18">
        <v>2700.0</v>
      </c>
    </row>
    <row r="319">
      <c r="A319" s="15" t="s">
        <v>317</v>
      </c>
      <c r="B319" s="16" t="s">
        <v>54</v>
      </c>
      <c r="C319" s="38">
        <v>4.0</v>
      </c>
      <c r="D319" s="18">
        <v>500.0</v>
      </c>
    </row>
    <row r="320">
      <c r="A320" s="15" t="s">
        <v>318</v>
      </c>
      <c r="B320" s="16" t="s">
        <v>54</v>
      </c>
      <c r="C320" s="38">
        <v>1.0</v>
      </c>
      <c r="D320" s="40">
        <v>200.0</v>
      </c>
    </row>
    <row r="321">
      <c r="A321" s="15" t="s">
        <v>319</v>
      </c>
      <c r="B321" s="16" t="s">
        <v>54</v>
      </c>
      <c r="C321" s="38">
        <v>1.0</v>
      </c>
      <c r="D321" s="40">
        <v>400.0</v>
      </c>
    </row>
    <row r="322">
      <c r="A322" s="15" t="s">
        <v>320</v>
      </c>
      <c r="B322" s="16" t="s">
        <v>54</v>
      </c>
      <c r="C322" s="38">
        <v>2.0</v>
      </c>
      <c r="D322" s="40">
        <v>400.0</v>
      </c>
    </row>
    <row r="323">
      <c r="A323" s="15" t="s">
        <v>321</v>
      </c>
      <c r="B323" s="16" t="s">
        <v>54</v>
      </c>
      <c r="C323" s="38">
        <v>6.0</v>
      </c>
      <c r="D323" s="40">
        <v>5000.0</v>
      </c>
    </row>
    <row r="324">
      <c r="A324" s="15" t="s">
        <v>322</v>
      </c>
      <c r="B324" s="16" t="s">
        <v>54</v>
      </c>
      <c r="C324" s="38">
        <v>15.0</v>
      </c>
      <c r="D324" s="18">
        <v>2100.0</v>
      </c>
    </row>
    <row r="325">
      <c r="A325" s="15" t="s">
        <v>323</v>
      </c>
      <c r="B325" s="16" t="s">
        <v>54</v>
      </c>
      <c r="C325" s="38">
        <v>3.0</v>
      </c>
      <c r="D325" s="40">
        <v>500.0</v>
      </c>
    </row>
    <row r="326">
      <c r="A326" s="15" t="s">
        <v>324</v>
      </c>
      <c r="B326" s="16" t="s">
        <v>54</v>
      </c>
      <c r="C326" s="38">
        <v>3.0</v>
      </c>
      <c r="D326" s="40">
        <v>500.0</v>
      </c>
    </row>
    <row r="327">
      <c r="A327" s="15" t="s">
        <v>325</v>
      </c>
      <c r="B327" s="16" t="s">
        <v>54</v>
      </c>
      <c r="C327" s="38">
        <v>2.0</v>
      </c>
      <c r="D327" s="40">
        <v>0.0</v>
      </c>
    </row>
    <row r="328">
      <c r="A328" s="36" t="s">
        <v>326</v>
      </c>
      <c r="B328" s="16" t="s">
        <v>54</v>
      </c>
      <c r="C328" s="38">
        <v>5.0</v>
      </c>
      <c r="D328" s="40">
        <v>500.0</v>
      </c>
    </row>
    <row r="329">
      <c r="A329" s="36" t="s">
        <v>327</v>
      </c>
      <c r="B329" s="16" t="s">
        <v>54</v>
      </c>
      <c r="C329" s="38">
        <v>1.0</v>
      </c>
      <c r="D329" s="40">
        <v>400.0</v>
      </c>
    </row>
    <row r="330">
      <c r="A330" s="15" t="s">
        <v>328</v>
      </c>
      <c r="B330" s="16" t="s">
        <v>54</v>
      </c>
      <c r="C330" s="38">
        <v>3.0</v>
      </c>
      <c r="D330" s="40">
        <v>500.0</v>
      </c>
    </row>
    <row r="331">
      <c r="A331" s="15" t="s">
        <v>329</v>
      </c>
      <c r="B331" s="16" t="s">
        <v>54</v>
      </c>
      <c r="C331" s="38">
        <v>1.0</v>
      </c>
      <c r="D331" s="40">
        <v>400.0</v>
      </c>
    </row>
    <row r="332">
      <c r="A332" s="15" t="s">
        <v>330</v>
      </c>
      <c r="B332" s="16" t="s">
        <v>54</v>
      </c>
      <c r="C332" s="38">
        <v>25.0</v>
      </c>
      <c r="D332" s="40">
        <v>8900.0</v>
      </c>
    </row>
    <row r="333">
      <c r="A333" s="15" t="s">
        <v>331</v>
      </c>
      <c r="B333" s="16" t="s">
        <v>54</v>
      </c>
      <c r="C333" s="38">
        <v>30.0</v>
      </c>
      <c r="D333" s="18">
        <v>2500.0</v>
      </c>
    </row>
    <row r="334">
      <c r="A334" s="15" t="s">
        <v>332</v>
      </c>
      <c r="B334" s="16" t="s">
        <v>54</v>
      </c>
      <c r="C334" s="38">
        <v>117.0</v>
      </c>
      <c r="D334" s="39">
        <v>36500.0</v>
      </c>
    </row>
    <row r="335">
      <c r="A335" s="15" t="s">
        <v>333</v>
      </c>
      <c r="B335" s="16" t="s">
        <v>54</v>
      </c>
      <c r="C335" s="38">
        <v>1.0</v>
      </c>
      <c r="D335" s="40">
        <v>400.0</v>
      </c>
    </row>
    <row r="336">
      <c r="A336" s="15" t="s">
        <v>334</v>
      </c>
      <c r="B336" s="16" t="s">
        <v>54</v>
      </c>
      <c r="C336" s="38">
        <v>3.0</v>
      </c>
      <c r="D336" s="40">
        <v>500.0</v>
      </c>
    </row>
    <row r="337">
      <c r="A337" s="15" t="s">
        <v>335</v>
      </c>
      <c r="B337" s="16" t="s">
        <v>54</v>
      </c>
      <c r="C337" s="38">
        <v>1.0</v>
      </c>
      <c r="D337" s="40">
        <v>400.0</v>
      </c>
    </row>
    <row r="338">
      <c r="A338" s="15" t="s">
        <v>336</v>
      </c>
      <c r="B338" s="16" t="s">
        <v>54</v>
      </c>
      <c r="C338" s="38">
        <v>17.0</v>
      </c>
      <c r="D338" s="40">
        <v>600.0</v>
      </c>
    </row>
    <row r="339">
      <c r="A339" s="36" t="s">
        <v>337</v>
      </c>
      <c r="B339" s="16" t="s">
        <v>54</v>
      </c>
      <c r="C339" s="38">
        <v>10.0</v>
      </c>
      <c r="D339" s="39">
        <v>300.0</v>
      </c>
    </row>
    <row r="340">
      <c r="A340" s="15" t="s">
        <v>338</v>
      </c>
      <c r="B340" s="16" t="s">
        <v>54</v>
      </c>
      <c r="C340" s="38">
        <v>21.0</v>
      </c>
      <c r="D340" s="18">
        <v>600.0</v>
      </c>
    </row>
    <row r="341">
      <c r="A341" s="15" t="s">
        <v>339</v>
      </c>
      <c r="B341" s="16" t="s">
        <v>54</v>
      </c>
      <c r="C341" s="38">
        <v>1.0</v>
      </c>
      <c r="D341" s="40">
        <v>400.0</v>
      </c>
    </row>
    <row r="342">
      <c r="A342" s="15" t="s">
        <v>340</v>
      </c>
      <c r="B342" s="16" t="s">
        <v>54</v>
      </c>
      <c r="C342" s="38">
        <v>3.0</v>
      </c>
      <c r="D342" s="40">
        <v>500.0</v>
      </c>
    </row>
    <row r="343">
      <c r="A343" s="36" t="s">
        <v>341</v>
      </c>
      <c r="B343" s="16" t="s">
        <v>54</v>
      </c>
      <c r="C343" s="38">
        <v>1.0</v>
      </c>
      <c r="D343" s="39">
        <v>400.0</v>
      </c>
    </row>
    <row r="344">
      <c r="A344" s="15" t="s">
        <v>342</v>
      </c>
      <c r="B344" s="16" t="s">
        <v>54</v>
      </c>
      <c r="C344" s="38">
        <v>5.0</v>
      </c>
      <c r="D344" s="40">
        <v>400.0</v>
      </c>
    </row>
    <row r="345">
      <c r="A345" s="15" t="s">
        <v>343</v>
      </c>
      <c r="B345" s="16" t="s">
        <v>54</v>
      </c>
      <c r="C345" s="38">
        <v>1.0</v>
      </c>
      <c r="D345" s="39">
        <v>400.0</v>
      </c>
    </row>
    <row r="346">
      <c r="A346" s="15" t="s">
        <v>344</v>
      </c>
      <c r="B346" s="16" t="s">
        <v>54</v>
      </c>
      <c r="C346" s="38">
        <v>2.0</v>
      </c>
      <c r="D346" s="40">
        <v>0.0</v>
      </c>
    </row>
    <row r="347">
      <c r="A347" s="15" t="s">
        <v>345</v>
      </c>
      <c r="B347" s="16" t="s">
        <v>54</v>
      </c>
      <c r="C347" s="38">
        <v>2.0</v>
      </c>
      <c r="D347" s="40">
        <v>400.0</v>
      </c>
    </row>
    <row r="348">
      <c r="A348" s="15" t="s">
        <v>346</v>
      </c>
      <c r="B348" s="16" t="s">
        <v>54</v>
      </c>
      <c r="C348" s="38">
        <v>6.0</v>
      </c>
      <c r="D348" s="40">
        <v>500.0</v>
      </c>
    </row>
    <row r="349">
      <c r="A349" s="36" t="s">
        <v>347</v>
      </c>
      <c r="B349" s="16" t="s">
        <v>54</v>
      </c>
      <c r="C349" s="38">
        <v>4.0</v>
      </c>
      <c r="D349" s="39">
        <v>500.0</v>
      </c>
    </row>
    <row r="350">
      <c r="A350" s="15" t="s">
        <v>348</v>
      </c>
      <c r="B350" s="16" t="s">
        <v>54</v>
      </c>
      <c r="C350" s="38">
        <v>4.0</v>
      </c>
      <c r="D350" s="40">
        <v>500.0</v>
      </c>
    </row>
    <row r="351">
      <c r="A351" s="15" t="s">
        <v>349</v>
      </c>
      <c r="B351" s="16" t="s">
        <v>54</v>
      </c>
      <c r="C351" s="38">
        <v>2.0</v>
      </c>
      <c r="D351" s="18">
        <v>400.0</v>
      </c>
    </row>
    <row r="352">
      <c r="A352" s="28" t="s">
        <v>350</v>
      </c>
      <c r="B352" s="16" t="s">
        <v>54</v>
      </c>
      <c r="C352" s="38">
        <v>1.0</v>
      </c>
      <c r="D352" s="18">
        <v>400.0</v>
      </c>
    </row>
    <row r="353">
      <c r="A353" s="15" t="s">
        <v>351</v>
      </c>
      <c r="B353" s="16" t="s">
        <v>54</v>
      </c>
      <c r="C353" s="38">
        <v>1.0</v>
      </c>
      <c r="D353" s="39">
        <v>400.0</v>
      </c>
    </row>
    <row r="354">
      <c r="A354" s="44" t="s">
        <v>352</v>
      </c>
      <c r="B354" s="46"/>
      <c r="C354" s="46"/>
      <c r="D354" s="47">
        <f>sum(D56:D353)</f>
        <v>515525</v>
      </c>
    </row>
    <row r="356">
      <c r="A356" s="53"/>
      <c r="B356" s="53"/>
      <c r="C356" s="53"/>
      <c r="D356" s="54"/>
    </row>
    <row r="357">
      <c r="A357" s="6" t="s">
        <v>353</v>
      </c>
    </row>
    <row r="358">
      <c r="A358" s="7" t="s">
        <v>3</v>
      </c>
      <c r="B358" s="8" t="s">
        <v>4</v>
      </c>
      <c r="C358" s="8" t="s">
        <v>20</v>
      </c>
      <c r="D358" s="35" t="s">
        <v>6</v>
      </c>
    </row>
    <row r="359">
      <c r="A359" s="15" t="s">
        <v>354</v>
      </c>
      <c r="B359" s="16" t="s">
        <v>355</v>
      </c>
      <c r="C359" s="38">
        <v>49.0</v>
      </c>
      <c r="D359" s="39">
        <v>45000.0</v>
      </c>
    </row>
    <row r="360">
      <c r="A360" s="15" t="s">
        <v>356</v>
      </c>
      <c r="B360" s="16" t="s">
        <v>355</v>
      </c>
      <c r="C360" s="38">
        <v>4.0</v>
      </c>
      <c r="D360" s="40">
        <v>600.0</v>
      </c>
    </row>
    <row r="361">
      <c r="A361" s="36" t="s">
        <v>357</v>
      </c>
      <c r="B361" s="16" t="s">
        <v>355</v>
      </c>
      <c r="C361" s="38">
        <v>2.0</v>
      </c>
      <c r="D361" s="39">
        <v>500.0</v>
      </c>
    </row>
    <row r="362">
      <c r="A362" s="15" t="s">
        <v>358</v>
      </c>
      <c r="B362" s="16" t="s">
        <v>355</v>
      </c>
      <c r="C362" s="38">
        <v>3.0</v>
      </c>
      <c r="D362" s="40">
        <v>600.0</v>
      </c>
    </row>
    <row r="363">
      <c r="A363" s="36" t="s">
        <v>359</v>
      </c>
      <c r="B363" s="16" t="s">
        <v>355</v>
      </c>
      <c r="C363" s="38">
        <v>15.0</v>
      </c>
      <c r="D363" s="39">
        <v>2650.0</v>
      </c>
    </row>
    <row r="364">
      <c r="A364" s="15" t="s">
        <v>360</v>
      </c>
      <c r="B364" s="16" t="s">
        <v>355</v>
      </c>
      <c r="C364" s="38">
        <v>3.0</v>
      </c>
      <c r="D364" s="18">
        <v>600.0</v>
      </c>
    </row>
    <row r="365">
      <c r="A365" s="15" t="s">
        <v>361</v>
      </c>
      <c r="B365" s="16" t="s">
        <v>355</v>
      </c>
      <c r="C365" s="38">
        <v>13.0</v>
      </c>
      <c r="D365" s="39">
        <v>6000.0</v>
      </c>
    </row>
    <row r="366">
      <c r="A366" s="15" t="s">
        <v>362</v>
      </c>
      <c r="B366" s="16" t="s">
        <v>355</v>
      </c>
      <c r="C366" s="38">
        <v>8.0</v>
      </c>
      <c r="D366" s="18">
        <v>800.0</v>
      </c>
    </row>
    <row r="367">
      <c r="A367" s="15" t="s">
        <v>363</v>
      </c>
      <c r="B367" s="16" t="s">
        <v>355</v>
      </c>
      <c r="C367" s="38">
        <v>1.0</v>
      </c>
      <c r="D367" s="40">
        <v>0.0</v>
      </c>
    </row>
    <row r="368">
      <c r="A368" s="15" t="s">
        <v>364</v>
      </c>
      <c r="B368" s="16" t="s">
        <v>355</v>
      </c>
      <c r="C368" s="38">
        <v>9.0</v>
      </c>
      <c r="D368" s="18">
        <v>1500.0</v>
      </c>
    </row>
    <row r="369">
      <c r="A369" s="15" t="s">
        <v>365</v>
      </c>
      <c r="B369" s="16" t="s">
        <v>355</v>
      </c>
      <c r="C369" s="38">
        <v>13.0</v>
      </c>
      <c r="D369" s="40">
        <v>1400.0</v>
      </c>
    </row>
    <row r="370">
      <c r="A370" s="15" t="s">
        <v>366</v>
      </c>
      <c r="B370" s="16" t="s">
        <v>355</v>
      </c>
      <c r="C370" s="38">
        <v>4.0</v>
      </c>
      <c r="D370" s="39">
        <v>800.0</v>
      </c>
    </row>
    <row r="371">
      <c r="A371" s="15" t="s">
        <v>367</v>
      </c>
      <c r="B371" s="16" t="s">
        <v>355</v>
      </c>
      <c r="C371" s="38">
        <v>34.0</v>
      </c>
      <c r="D371" s="18">
        <v>500.0</v>
      </c>
    </row>
    <row r="372">
      <c r="A372" s="15" t="s">
        <v>368</v>
      </c>
      <c r="B372" s="16" t="s">
        <v>355</v>
      </c>
      <c r="C372" s="38">
        <v>9.0</v>
      </c>
      <c r="D372" s="40">
        <v>400.0</v>
      </c>
    </row>
    <row r="373">
      <c r="A373" s="36" t="s">
        <v>369</v>
      </c>
      <c r="B373" s="16" t="s">
        <v>355</v>
      </c>
      <c r="C373" s="38">
        <v>6.0</v>
      </c>
      <c r="D373" s="40">
        <v>436.0</v>
      </c>
    </row>
    <row r="374">
      <c r="A374" s="36" t="s">
        <v>370</v>
      </c>
      <c r="B374" s="16" t="s">
        <v>355</v>
      </c>
      <c r="C374" s="16">
        <v>3.0</v>
      </c>
      <c r="D374" s="39">
        <v>500.0</v>
      </c>
    </row>
    <row r="375">
      <c r="A375" s="15" t="s">
        <v>371</v>
      </c>
      <c r="B375" s="16" t="s">
        <v>355</v>
      </c>
      <c r="C375" s="38">
        <v>3.0</v>
      </c>
      <c r="D375" s="18">
        <v>800.0</v>
      </c>
    </row>
    <row r="376">
      <c r="A376" s="36" t="s">
        <v>372</v>
      </c>
      <c r="B376" s="16" t="s">
        <v>355</v>
      </c>
      <c r="C376" s="38">
        <v>2.0</v>
      </c>
      <c r="D376" s="39">
        <v>150.0</v>
      </c>
    </row>
    <row r="377">
      <c r="A377" s="15" t="s">
        <v>373</v>
      </c>
      <c r="B377" s="16" t="s">
        <v>355</v>
      </c>
      <c r="C377" s="38">
        <v>4.0</v>
      </c>
      <c r="D377" s="40">
        <v>600.0</v>
      </c>
    </row>
    <row r="378">
      <c r="A378" s="15" t="s">
        <v>374</v>
      </c>
      <c r="B378" s="16" t="s">
        <v>355</v>
      </c>
      <c r="C378" s="38">
        <v>11.0</v>
      </c>
      <c r="D378" s="18">
        <v>530.0</v>
      </c>
    </row>
    <row r="379">
      <c r="A379" s="15" t="s">
        <v>375</v>
      </c>
      <c r="B379" s="16" t="s">
        <v>355</v>
      </c>
      <c r="C379" s="38">
        <v>3.0</v>
      </c>
      <c r="D379" s="40">
        <v>600.0</v>
      </c>
    </row>
    <row r="380">
      <c r="A380" s="15" t="s">
        <v>376</v>
      </c>
      <c r="B380" s="16" t="s">
        <v>355</v>
      </c>
      <c r="C380" s="38">
        <v>1.0</v>
      </c>
      <c r="D380" s="40">
        <v>400.0</v>
      </c>
    </row>
    <row r="381">
      <c r="A381" s="15" t="s">
        <v>377</v>
      </c>
      <c r="B381" s="16" t="s">
        <v>355</v>
      </c>
      <c r="C381" s="38">
        <v>4.0</v>
      </c>
      <c r="D381" s="40">
        <v>500.0</v>
      </c>
    </row>
    <row r="382">
      <c r="A382" s="15" t="s">
        <v>378</v>
      </c>
      <c r="B382" s="16" t="s">
        <v>355</v>
      </c>
      <c r="C382" s="38">
        <v>6.0</v>
      </c>
      <c r="D382" s="40">
        <v>600.0</v>
      </c>
    </row>
    <row r="383">
      <c r="A383" s="15" t="s">
        <v>379</v>
      </c>
      <c r="B383" s="16" t="s">
        <v>355</v>
      </c>
      <c r="C383" s="38">
        <v>5.0</v>
      </c>
      <c r="D383" s="40">
        <v>235.0</v>
      </c>
    </row>
    <row r="384">
      <c r="A384" s="15" t="s">
        <v>380</v>
      </c>
      <c r="B384" s="16" t="s">
        <v>355</v>
      </c>
      <c r="C384" s="38">
        <v>21.0</v>
      </c>
      <c r="D384" s="40">
        <v>33500.0</v>
      </c>
    </row>
    <row r="385">
      <c r="A385" s="15" t="s">
        <v>381</v>
      </c>
      <c r="B385" s="16" t="s">
        <v>355</v>
      </c>
      <c r="C385" s="38">
        <v>18.0</v>
      </c>
      <c r="D385" s="40">
        <v>2500.0</v>
      </c>
    </row>
    <row r="386">
      <c r="A386" s="15" t="s">
        <v>382</v>
      </c>
      <c r="B386" s="16" t="s">
        <v>355</v>
      </c>
      <c r="C386" s="38">
        <v>32.0</v>
      </c>
      <c r="D386" s="18">
        <v>425.0</v>
      </c>
    </row>
    <row r="387">
      <c r="A387" s="36" t="s">
        <v>383</v>
      </c>
      <c r="B387" s="16" t="s">
        <v>355</v>
      </c>
      <c r="C387" s="38">
        <v>8.0</v>
      </c>
      <c r="D387" s="39">
        <v>1100.0</v>
      </c>
    </row>
    <row r="388">
      <c r="A388" s="15" t="s">
        <v>384</v>
      </c>
      <c r="B388" s="16" t="s">
        <v>355</v>
      </c>
      <c r="C388" s="38">
        <v>9.0</v>
      </c>
      <c r="D388" s="40">
        <v>2467.0</v>
      </c>
    </row>
    <row r="389">
      <c r="A389" s="15" t="s">
        <v>385</v>
      </c>
      <c r="B389" s="16" t="s">
        <v>355</v>
      </c>
      <c r="C389" s="38">
        <v>12.0</v>
      </c>
      <c r="D389" s="40">
        <v>800.0</v>
      </c>
    </row>
    <row r="390">
      <c r="A390" s="15" t="s">
        <v>386</v>
      </c>
      <c r="B390" s="16" t="s">
        <v>355</v>
      </c>
      <c r="C390" s="38">
        <v>1.0</v>
      </c>
      <c r="D390" s="40">
        <v>500.0</v>
      </c>
    </row>
    <row r="391">
      <c r="A391" s="15" t="s">
        <v>387</v>
      </c>
      <c r="B391" s="16" t="s">
        <v>355</v>
      </c>
      <c r="C391" s="38">
        <v>4.0</v>
      </c>
      <c r="D391" s="40">
        <v>400.0</v>
      </c>
    </row>
    <row r="392">
      <c r="A392" s="15" t="s">
        <v>388</v>
      </c>
      <c r="B392" s="16" t="s">
        <v>355</v>
      </c>
      <c r="C392" s="38">
        <v>27.0</v>
      </c>
      <c r="D392" s="40">
        <v>3000.0</v>
      </c>
    </row>
    <row r="393">
      <c r="A393" s="15" t="s">
        <v>389</v>
      </c>
      <c r="B393" s="16" t="s">
        <v>355</v>
      </c>
      <c r="C393" s="38">
        <v>1.0</v>
      </c>
      <c r="D393" s="18">
        <v>400.0</v>
      </c>
    </row>
    <row r="394">
      <c r="A394" s="15" t="s">
        <v>390</v>
      </c>
      <c r="B394" s="16" t="s">
        <v>355</v>
      </c>
      <c r="C394" s="38">
        <v>14.0</v>
      </c>
      <c r="D394" s="39">
        <v>500.0</v>
      </c>
    </row>
    <row r="395">
      <c r="A395" s="36" t="s">
        <v>391</v>
      </c>
      <c r="B395" s="16" t="s">
        <v>355</v>
      </c>
      <c r="C395" s="38">
        <v>2.0</v>
      </c>
      <c r="D395" s="40">
        <v>0.0</v>
      </c>
    </row>
    <row r="396">
      <c r="A396" s="36" t="s">
        <v>392</v>
      </c>
      <c r="B396" s="16" t="s">
        <v>355</v>
      </c>
      <c r="C396" s="38">
        <v>2.0</v>
      </c>
      <c r="D396" s="39">
        <v>300.0</v>
      </c>
    </row>
    <row r="397">
      <c r="A397" s="36" t="s">
        <v>393</v>
      </c>
      <c r="B397" s="16" t="s">
        <v>355</v>
      </c>
      <c r="C397" s="38">
        <v>1.0</v>
      </c>
      <c r="D397" s="39">
        <v>500.0</v>
      </c>
    </row>
    <row r="398">
      <c r="A398" s="15" t="s">
        <v>394</v>
      </c>
      <c r="B398" s="16" t="s">
        <v>355</v>
      </c>
      <c r="C398" s="38">
        <v>5.0</v>
      </c>
      <c r="D398" s="40">
        <v>600.0</v>
      </c>
    </row>
    <row r="399">
      <c r="A399" s="15" t="s">
        <v>395</v>
      </c>
      <c r="B399" s="16" t="s">
        <v>355</v>
      </c>
      <c r="C399" s="38">
        <v>13.0</v>
      </c>
      <c r="D399" s="40">
        <v>8000.0</v>
      </c>
    </row>
    <row r="400">
      <c r="A400" s="36" t="s">
        <v>396</v>
      </c>
      <c r="B400" s="16" t="s">
        <v>355</v>
      </c>
      <c r="C400" s="38">
        <v>4.0</v>
      </c>
      <c r="D400" s="40">
        <v>600.0</v>
      </c>
    </row>
    <row r="401">
      <c r="A401" s="15" t="s">
        <v>397</v>
      </c>
      <c r="B401" s="16" t="s">
        <v>355</v>
      </c>
      <c r="C401" s="38">
        <v>16.0</v>
      </c>
      <c r="D401" s="40">
        <v>2500.0</v>
      </c>
    </row>
    <row r="402">
      <c r="A402" s="15" t="s">
        <v>398</v>
      </c>
      <c r="B402" s="16" t="s">
        <v>355</v>
      </c>
      <c r="C402" s="38">
        <v>1.0</v>
      </c>
      <c r="D402" s="18">
        <v>400.0</v>
      </c>
    </row>
    <row r="403">
      <c r="A403" s="15" t="s">
        <v>399</v>
      </c>
      <c r="B403" s="16" t="s">
        <v>355</v>
      </c>
      <c r="C403" s="38">
        <v>5.0</v>
      </c>
      <c r="D403" s="40">
        <v>500.0</v>
      </c>
    </row>
    <row r="404">
      <c r="A404" s="15" t="s">
        <v>400</v>
      </c>
      <c r="B404" s="16" t="s">
        <v>355</v>
      </c>
      <c r="C404" s="38">
        <v>1.0</v>
      </c>
      <c r="D404" s="18">
        <v>400.0</v>
      </c>
    </row>
    <row r="405">
      <c r="A405" s="15" t="s">
        <v>401</v>
      </c>
      <c r="B405" s="16" t="s">
        <v>355</v>
      </c>
      <c r="C405" s="38">
        <v>1.0</v>
      </c>
      <c r="D405" s="40">
        <v>400.0</v>
      </c>
    </row>
    <row r="406">
      <c r="A406" s="15" t="s">
        <v>401</v>
      </c>
      <c r="B406" s="16" t="s">
        <v>355</v>
      </c>
      <c r="C406" s="38">
        <v>1.0</v>
      </c>
      <c r="D406" s="40">
        <v>400.0</v>
      </c>
    </row>
    <row r="407">
      <c r="A407" s="15" t="s">
        <v>402</v>
      </c>
      <c r="B407" s="16" t="s">
        <v>355</v>
      </c>
      <c r="C407" s="38">
        <v>10.0</v>
      </c>
      <c r="D407" s="40">
        <v>675.0</v>
      </c>
    </row>
    <row r="408">
      <c r="A408" s="15" t="s">
        <v>403</v>
      </c>
      <c r="B408" s="16" t="s">
        <v>355</v>
      </c>
      <c r="C408" s="38">
        <v>1.0</v>
      </c>
      <c r="D408" s="40">
        <v>500.0</v>
      </c>
    </row>
    <row r="409">
      <c r="A409" s="15" t="s">
        <v>404</v>
      </c>
      <c r="B409" s="16" t="s">
        <v>355</v>
      </c>
      <c r="C409" s="38">
        <v>2.0</v>
      </c>
      <c r="D409" s="18">
        <v>500.0</v>
      </c>
    </row>
    <row r="410">
      <c r="A410" s="36" t="s">
        <v>405</v>
      </c>
      <c r="B410" s="16" t="s">
        <v>355</v>
      </c>
      <c r="C410" s="38">
        <v>2.0</v>
      </c>
      <c r="D410" s="40">
        <v>500.0</v>
      </c>
    </row>
    <row r="411">
      <c r="A411" s="15" t="s">
        <v>406</v>
      </c>
      <c r="B411" s="16" t="s">
        <v>355</v>
      </c>
      <c r="C411" s="38">
        <v>6.0</v>
      </c>
      <c r="D411" s="18">
        <v>0.0</v>
      </c>
    </row>
    <row r="412">
      <c r="A412" s="15" t="s">
        <v>407</v>
      </c>
      <c r="B412" s="16" t="s">
        <v>355</v>
      </c>
      <c r="C412" s="38">
        <v>5.0</v>
      </c>
      <c r="D412" s="40">
        <v>1000.0</v>
      </c>
    </row>
    <row r="413">
      <c r="A413" s="15" t="s">
        <v>408</v>
      </c>
      <c r="B413" s="16" t="s">
        <v>355</v>
      </c>
      <c r="C413" s="38">
        <v>1.0</v>
      </c>
      <c r="D413" s="40">
        <v>500.0</v>
      </c>
    </row>
    <row r="414">
      <c r="A414" s="15" t="s">
        <v>409</v>
      </c>
      <c r="B414" s="16" t="s">
        <v>355</v>
      </c>
      <c r="C414" s="38">
        <v>1.0</v>
      </c>
      <c r="D414" s="40">
        <v>500.0</v>
      </c>
    </row>
    <row r="415">
      <c r="A415" s="15" t="s">
        <v>410</v>
      </c>
      <c r="B415" s="16" t="s">
        <v>355</v>
      </c>
      <c r="C415" s="38">
        <v>9.0</v>
      </c>
      <c r="D415" s="18">
        <v>930.0</v>
      </c>
    </row>
    <row r="416">
      <c r="A416" s="15" t="s">
        <v>411</v>
      </c>
      <c r="B416" s="16" t="s">
        <v>355</v>
      </c>
      <c r="C416" s="38">
        <v>11.0</v>
      </c>
      <c r="D416" s="18">
        <v>950.0</v>
      </c>
    </row>
    <row r="417">
      <c r="A417" s="15" t="s">
        <v>412</v>
      </c>
      <c r="B417" s="16" t="s">
        <v>355</v>
      </c>
      <c r="C417" s="38">
        <v>9.0</v>
      </c>
      <c r="D417" s="18">
        <v>1910.0</v>
      </c>
    </row>
    <row r="418">
      <c r="A418" s="36" t="s">
        <v>413</v>
      </c>
      <c r="B418" s="16" t="s">
        <v>355</v>
      </c>
      <c r="C418" s="38">
        <v>1.0</v>
      </c>
      <c r="D418" s="39">
        <v>0.0</v>
      </c>
    </row>
    <row r="419">
      <c r="A419" s="15" t="s">
        <v>414</v>
      </c>
      <c r="B419" s="16" t="s">
        <v>355</v>
      </c>
      <c r="C419" s="38">
        <v>2.0</v>
      </c>
      <c r="D419" s="40">
        <v>500.0</v>
      </c>
    </row>
    <row r="420">
      <c r="A420" s="36" t="s">
        <v>415</v>
      </c>
      <c r="B420" s="16" t="s">
        <v>355</v>
      </c>
      <c r="C420" s="38">
        <v>1.0</v>
      </c>
      <c r="D420" s="39">
        <v>0.0</v>
      </c>
    </row>
    <row r="421">
      <c r="A421" s="15" t="s">
        <v>416</v>
      </c>
      <c r="B421" s="16" t="s">
        <v>355</v>
      </c>
      <c r="C421" s="38">
        <v>1.0</v>
      </c>
      <c r="D421" s="40">
        <v>500.0</v>
      </c>
    </row>
    <row r="422">
      <c r="A422" s="36" t="s">
        <v>417</v>
      </c>
      <c r="B422" s="16" t="s">
        <v>355</v>
      </c>
      <c r="C422" s="38">
        <v>5.0</v>
      </c>
      <c r="D422" s="39">
        <v>500.0</v>
      </c>
    </row>
    <row r="423">
      <c r="A423" s="15" t="s">
        <v>418</v>
      </c>
      <c r="B423" s="16" t="s">
        <v>355</v>
      </c>
      <c r="C423" s="38">
        <v>2.0</v>
      </c>
      <c r="D423" s="40">
        <v>400.0</v>
      </c>
    </row>
    <row r="424">
      <c r="A424" s="15" t="s">
        <v>419</v>
      </c>
      <c r="B424" s="16" t="s">
        <v>355</v>
      </c>
      <c r="C424" s="38">
        <v>34.0</v>
      </c>
      <c r="D424" s="18">
        <v>13500.0</v>
      </c>
    </row>
    <row r="425">
      <c r="A425" s="15" t="s">
        <v>420</v>
      </c>
      <c r="B425" s="16" t="s">
        <v>355</v>
      </c>
      <c r="C425" s="38">
        <v>7.0</v>
      </c>
      <c r="D425" s="18">
        <v>800.0</v>
      </c>
    </row>
    <row r="426">
      <c r="A426" s="36" t="s">
        <v>421</v>
      </c>
      <c r="B426" s="16" t="s">
        <v>355</v>
      </c>
      <c r="C426" s="38">
        <v>12.0</v>
      </c>
      <c r="D426" s="39">
        <v>1000.0</v>
      </c>
    </row>
    <row r="427">
      <c r="A427" s="15" t="s">
        <v>422</v>
      </c>
      <c r="B427" s="16" t="s">
        <v>355</v>
      </c>
      <c r="C427" s="16">
        <v>2.0</v>
      </c>
      <c r="D427" s="39">
        <v>400.0</v>
      </c>
    </row>
    <row r="428">
      <c r="A428" s="15" t="s">
        <v>423</v>
      </c>
      <c r="B428" s="16" t="s">
        <v>355</v>
      </c>
      <c r="C428" s="16">
        <v>3.0</v>
      </c>
      <c r="D428" s="39">
        <v>0.0</v>
      </c>
    </row>
    <row r="429">
      <c r="A429" s="15" t="s">
        <v>424</v>
      </c>
      <c r="B429" s="16" t="s">
        <v>355</v>
      </c>
      <c r="C429" s="38">
        <v>10.0</v>
      </c>
      <c r="D429" s="40">
        <v>1500.0</v>
      </c>
    </row>
    <row r="430">
      <c r="A430" s="15" t="s">
        <v>425</v>
      </c>
      <c r="B430" s="16" t="s">
        <v>355</v>
      </c>
      <c r="C430" s="38">
        <v>2.0</v>
      </c>
      <c r="D430" s="39">
        <v>2800.0</v>
      </c>
    </row>
    <row r="431">
      <c r="A431" s="36" t="s">
        <v>426</v>
      </c>
      <c r="B431" s="16" t="s">
        <v>355</v>
      </c>
      <c r="C431" s="38">
        <v>4.0</v>
      </c>
      <c r="D431" s="39">
        <v>600.0</v>
      </c>
    </row>
    <row r="432">
      <c r="A432" s="15" t="s">
        <v>427</v>
      </c>
      <c r="B432" s="16" t="s">
        <v>355</v>
      </c>
      <c r="C432" s="38">
        <v>5.0</v>
      </c>
      <c r="D432" s="18">
        <v>0.0</v>
      </c>
    </row>
    <row r="433">
      <c r="A433" s="15" t="s">
        <v>428</v>
      </c>
      <c r="B433" s="16" t="s">
        <v>355</v>
      </c>
      <c r="C433" s="38">
        <v>11.0</v>
      </c>
      <c r="D433" s="40">
        <v>1433.0</v>
      </c>
    </row>
    <row r="434">
      <c r="A434" s="15" t="s">
        <v>429</v>
      </c>
      <c r="B434" s="16" t="s">
        <v>355</v>
      </c>
      <c r="C434" s="38">
        <v>1.0</v>
      </c>
      <c r="D434" s="40">
        <v>500.0</v>
      </c>
    </row>
    <row r="435">
      <c r="A435" s="36" t="s">
        <v>430</v>
      </c>
      <c r="B435" s="16" t="s">
        <v>355</v>
      </c>
      <c r="C435" s="38">
        <v>1.0</v>
      </c>
      <c r="D435" s="39">
        <v>500.0</v>
      </c>
    </row>
    <row r="436">
      <c r="A436" s="15" t="s">
        <v>431</v>
      </c>
      <c r="B436" s="16" t="s">
        <v>355</v>
      </c>
      <c r="C436" s="38">
        <v>1.0</v>
      </c>
      <c r="D436" s="39">
        <v>300.0</v>
      </c>
    </row>
    <row r="437">
      <c r="A437" s="36" t="s">
        <v>432</v>
      </c>
      <c r="B437" s="16" t="s">
        <v>355</v>
      </c>
      <c r="C437" s="38">
        <v>7.0</v>
      </c>
      <c r="D437" s="40">
        <v>800.0</v>
      </c>
    </row>
    <row r="438">
      <c r="A438" s="15" t="s">
        <v>433</v>
      </c>
      <c r="B438" s="16" t="s">
        <v>355</v>
      </c>
      <c r="C438" s="38">
        <v>7.0</v>
      </c>
      <c r="D438" s="39">
        <v>450.0</v>
      </c>
    </row>
    <row r="439">
      <c r="A439" s="15" t="s">
        <v>434</v>
      </c>
      <c r="B439" s="16" t="s">
        <v>355</v>
      </c>
      <c r="C439" s="38">
        <v>11.0</v>
      </c>
      <c r="D439" s="40">
        <v>2033.0</v>
      </c>
    </row>
    <row r="440">
      <c r="A440" s="15" t="s">
        <v>435</v>
      </c>
      <c r="B440" s="16" t="s">
        <v>355</v>
      </c>
      <c r="C440" s="38">
        <v>4.0</v>
      </c>
      <c r="D440" s="18">
        <v>800.0</v>
      </c>
    </row>
    <row r="441">
      <c r="A441" s="15" t="s">
        <v>436</v>
      </c>
      <c r="B441" s="16" t="s">
        <v>355</v>
      </c>
      <c r="C441" s="38">
        <v>19.0</v>
      </c>
      <c r="D441" s="40">
        <v>2000.0</v>
      </c>
    </row>
    <row r="442">
      <c r="A442" s="15" t="s">
        <v>437</v>
      </c>
      <c r="B442" s="16" t="s">
        <v>355</v>
      </c>
      <c r="C442" s="38">
        <v>3.0</v>
      </c>
      <c r="D442" s="40">
        <v>600.0</v>
      </c>
    </row>
    <row r="443">
      <c r="A443" s="15" t="s">
        <v>438</v>
      </c>
      <c r="B443" s="16" t="s">
        <v>355</v>
      </c>
      <c r="C443" s="16">
        <v>12.0</v>
      </c>
      <c r="D443" s="39">
        <v>1300.0</v>
      </c>
    </row>
    <row r="444">
      <c r="A444" s="15" t="s">
        <v>439</v>
      </c>
      <c r="B444" s="16" t="s">
        <v>355</v>
      </c>
      <c r="C444" s="38">
        <v>1.0</v>
      </c>
      <c r="D444" s="18">
        <v>300.0</v>
      </c>
    </row>
    <row r="445">
      <c r="A445" s="15" t="s">
        <v>440</v>
      </c>
      <c r="B445" s="16" t="s">
        <v>355</v>
      </c>
      <c r="C445" s="38">
        <v>7.0</v>
      </c>
      <c r="D445" s="40">
        <v>550.0</v>
      </c>
    </row>
    <row r="446">
      <c r="A446" s="15" t="s">
        <v>441</v>
      </c>
      <c r="B446" s="16" t="s">
        <v>355</v>
      </c>
      <c r="C446" s="38">
        <v>4.0</v>
      </c>
      <c r="D446" s="40">
        <v>0.0</v>
      </c>
    </row>
    <row r="447">
      <c r="A447" s="15" t="s">
        <v>442</v>
      </c>
      <c r="B447" s="16" t="s">
        <v>355</v>
      </c>
      <c r="C447" s="38">
        <v>20.0</v>
      </c>
      <c r="D447" s="40">
        <v>500.0</v>
      </c>
    </row>
    <row r="448">
      <c r="A448" s="15" t="s">
        <v>443</v>
      </c>
      <c r="B448" s="16" t="s">
        <v>355</v>
      </c>
      <c r="C448" s="38">
        <v>11.0</v>
      </c>
      <c r="D448" s="40">
        <v>2000.0</v>
      </c>
    </row>
    <row r="449">
      <c r="A449" s="15" t="s">
        <v>444</v>
      </c>
      <c r="B449" s="16" t="s">
        <v>355</v>
      </c>
      <c r="C449" s="38">
        <v>25.0</v>
      </c>
      <c r="D449" s="39">
        <v>11000.0</v>
      </c>
    </row>
    <row r="450">
      <c r="A450" s="36" t="s">
        <v>445</v>
      </c>
      <c r="B450" s="16" t="s">
        <v>355</v>
      </c>
      <c r="C450" s="38">
        <v>15.0</v>
      </c>
      <c r="D450" s="40">
        <v>1650.0</v>
      </c>
    </row>
    <row r="451">
      <c r="A451" s="15" t="s">
        <v>446</v>
      </c>
      <c r="B451" s="16" t="s">
        <v>355</v>
      </c>
      <c r="C451" s="38">
        <v>6.0</v>
      </c>
      <c r="D451" s="40">
        <v>800.0</v>
      </c>
    </row>
    <row r="452">
      <c r="A452" s="15" t="s">
        <v>447</v>
      </c>
      <c r="B452" s="16" t="s">
        <v>355</v>
      </c>
      <c r="C452" s="38">
        <v>5.0</v>
      </c>
      <c r="D452" s="40">
        <v>1250.0</v>
      </c>
    </row>
    <row r="453">
      <c r="A453" s="36" t="s">
        <v>448</v>
      </c>
      <c r="B453" s="16" t="s">
        <v>355</v>
      </c>
      <c r="C453" s="38">
        <v>6.0</v>
      </c>
      <c r="D453" s="40">
        <v>500.0</v>
      </c>
    </row>
    <row r="454">
      <c r="A454" s="15" t="s">
        <v>449</v>
      </c>
      <c r="B454" s="16" t="s">
        <v>355</v>
      </c>
      <c r="C454" s="38">
        <v>3.0</v>
      </c>
      <c r="D454" s="40">
        <v>500.0</v>
      </c>
    </row>
    <row r="455">
      <c r="A455" s="15" t="s">
        <v>450</v>
      </c>
      <c r="B455" s="16" t="s">
        <v>355</v>
      </c>
      <c r="C455" s="38">
        <v>21.0</v>
      </c>
      <c r="D455" s="18">
        <v>3050.0</v>
      </c>
    </row>
    <row r="456">
      <c r="A456" s="15" t="s">
        <v>451</v>
      </c>
      <c r="B456" s="16" t="s">
        <v>355</v>
      </c>
      <c r="C456" s="38">
        <v>33.0</v>
      </c>
      <c r="D456" s="18">
        <v>33600.0</v>
      </c>
    </row>
    <row r="457">
      <c r="A457" s="15" t="s">
        <v>452</v>
      </c>
      <c r="B457" s="16" t="s">
        <v>355</v>
      </c>
      <c r="C457" s="38">
        <v>4.0</v>
      </c>
      <c r="D457" s="40">
        <v>500.0</v>
      </c>
    </row>
    <row r="458">
      <c r="A458" s="36" t="s">
        <v>453</v>
      </c>
      <c r="B458" s="16" t="s">
        <v>355</v>
      </c>
      <c r="C458" s="38">
        <v>3.0</v>
      </c>
      <c r="D458" s="40">
        <v>500.0</v>
      </c>
    </row>
    <row r="459">
      <c r="A459" s="15" t="s">
        <v>454</v>
      </c>
      <c r="B459" s="16" t="s">
        <v>355</v>
      </c>
      <c r="C459" s="38">
        <v>10.0</v>
      </c>
      <c r="D459" s="40">
        <v>1164.0</v>
      </c>
    </row>
    <row r="460">
      <c r="A460" s="15" t="s">
        <v>455</v>
      </c>
      <c r="B460" s="16" t="s">
        <v>355</v>
      </c>
      <c r="C460" s="38">
        <v>9.0</v>
      </c>
      <c r="D460" s="40">
        <v>3000.0</v>
      </c>
    </row>
    <row r="461">
      <c r="A461" s="15" t="s">
        <v>456</v>
      </c>
      <c r="B461" s="16" t="s">
        <v>355</v>
      </c>
      <c r="C461" s="38">
        <v>11.0</v>
      </c>
      <c r="D461" s="40">
        <v>900.0</v>
      </c>
    </row>
    <row r="462">
      <c r="A462" s="15" t="s">
        <v>457</v>
      </c>
      <c r="B462" s="16" t="s">
        <v>355</v>
      </c>
      <c r="C462" s="38">
        <v>49.0</v>
      </c>
      <c r="D462" s="39">
        <v>18000.0</v>
      </c>
    </row>
    <row r="463">
      <c r="A463" s="15" t="s">
        <v>458</v>
      </c>
      <c r="B463" s="16" t="s">
        <v>355</v>
      </c>
      <c r="C463" s="38">
        <v>10.0</v>
      </c>
      <c r="D463" s="39">
        <v>300.0</v>
      </c>
    </row>
    <row r="464">
      <c r="A464" s="15" t="s">
        <v>459</v>
      </c>
      <c r="B464" s="16" t="s">
        <v>355</v>
      </c>
      <c r="C464" s="38">
        <v>40.0</v>
      </c>
      <c r="D464" s="40">
        <v>56766.0</v>
      </c>
    </row>
    <row r="465">
      <c r="A465" s="15" t="s">
        <v>460</v>
      </c>
      <c r="B465" s="16" t="s">
        <v>355</v>
      </c>
      <c r="C465" s="38">
        <v>21.0</v>
      </c>
      <c r="D465" s="39">
        <v>21000.0</v>
      </c>
    </row>
    <row r="466">
      <c r="A466" s="15" t="s">
        <v>461</v>
      </c>
      <c r="B466" s="16" t="s">
        <v>355</v>
      </c>
      <c r="C466" s="38">
        <v>3.0</v>
      </c>
      <c r="D466" s="18">
        <v>450.0</v>
      </c>
    </row>
    <row r="467">
      <c r="A467" s="15" t="s">
        <v>462</v>
      </c>
      <c r="B467" s="16" t="s">
        <v>355</v>
      </c>
      <c r="C467" s="38">
        <v>35.0</v>
      </c>
      <c r="D467" s="40">
        <v>200.0</v>
      </c>
    </row>
    <row r="468">
      <c r="A468" s="15" t="s">
        <v>463</v>
      </c>
      <c r="B468" s="16" t="s">
        <v>355</v>
      </c>
      <c r="C468" s="38">
        <v>13.0</v>
      </c>
      <c r="D468" s="40">
        <v>2000.0</v>
      </c>
    </row>
    <row r="469">
      <c r="A469" s="15" t="s">
        <v>464</v>
      </c>
      <c r="B469" s="16" t="s">
        <v>355</v>
      </c>
      <c r="C469" s="38">
        <v>5.0</v>
      </c>
      <c r="D469" s="40">
        <v>600.0</v>
      </c>
    </row>
    <row r="470">
      <c r="A470" s="15" t="s">
        <v>465</v>
      </c>
      <c r="B470" s="16" t="s">
        <v>355</v>
      </c>
      <c r="C470" s="38">
        <v>1.0</v>
      </c>
      <c r="D470" s="18">
        <v>0.0</v>
      </c>
    </row>
    <row r="471">
      <c r="A471" s="15" t="s">
        <v>466</v>
      </c>
      <c r="B471" s="16" t="s">
        <v>355</v>
      </c>
      <c r="C471" s="38">
        <v>3.0</v>
      </c>
      <c r="D471" s="40">
        <v>600.0</v>
      </c>
    </row>
    <row r="472">
      <c r="A472" s="15" t="s">
        <v>467</v>
      </c>
      <c r="B472" s="16" t="s">
        <v>355</v>
      </c>
      <c r="C472" s="38">
        <v>11.0</v>
      </c>
      <c r="D472" s="18">
        <v>800.0</v>
      </c>
    </row>
    <row r="473">
      <c r="A473" s="15" t="s">
        <v>468</v>
      </c>
      <c r="B473" s="16" t="s">
        <v>355</v>
      </c>
      <c r="C473" s="38">
        <v>7.0</v>
      </c>
      <c r="D473" s="40">
        <v>700.0</v>
      </c>
    </row>
    <row r="474">
      <c r="A474" s="15" t="s">
        <v>469</v>
      </c>
      <c r="B474" s="16" t="s">
        <v>355</v>
      </c>
      <c r="C474" s="38">
        <v>11.0</v>
      </c>
      <c r="D474" s="40">
        <v>8300.0</v>
      </c>
    </row>
    <row r="475">
      <c r="A475" s="15" t="s">
        <v>470</v>
      </c>
      <c r="B475" s="16" t="s">
        <v>355</v>
      </c>
      <c r="C475" s="38">
        <v>7.0</v>
      </c>
      <c r="D475" s="40">
        <v>600.0</v>
      </c>
    </row>
    <row r="476">
      <c r="A476" s="36" t="s">
        <v>471</v>
      </c>
      <c r="B476" s="16" t="s">
        <v>355</v>
      </c>
      <c r="C476" s="38">
        <v>25.0</v>
      </c>
      <c r="D476" s="39">
        <v>1100.0</v>
      </c>
    </row>
    <row r="477">
      <c r="A477" s="15" t="s">
        <v>472</v>
      </c>
      <c r="B477" s="16" t="s">
        <v>355</v>
      </c>
      <c r="C477" s="38">
        <v>19.0</v>
      </c>
      <c r="D477" s="39">
        <v>11000.0</v>
      </c>
    </row>
    <row r="478">
      <c r="A478" s="15" t="s">
        <v>473</v>
      </c>
      <c r="B478" s="16" t="s">
        <v>355</v>
      </c>
      <c r="C478" s="38">
        <v>8.0</v>
      </c>
      <c r="D478" s="18">
        <v>2650.0</v>
      </c>
    </row>
    <row r="479">
      <c r="A479" s="15" t="s">
        <v>474</v>
      </c>
      <c r="B479" s="16" t="s">
        <v>355</v>
      </c>
      <c r="C479" s="38">
        <v>11.0</v>
      </c>
      <c r="D479" s="40">
        <v>650.0</v>
      </c>
    </row>
    <row r="480">
      <c r="A480" s="15" t="s">
        <v>475</v>
      </c>
      <c r="B480" s="16" t="s">
        <v>355</v>
      </c>
      <c r="C480" s="38">
        <v>15.0</v>
      </c>
      <c r="D480" s="40">
        <v>1900.0</v>
      </c>
    </row>
    <row r="481">
      <c r="A481" s="36" t="s">
        <v>476</v>
      </c>
      <c r="B481" s="16" t="s">
        <v>355</v>
      </c>
      <c r="C481" s="38">
        <v>11.0</v>
      </c>
      <c r="D481" s="40">
        <v>900.0</v>
      </c>
    </row>
    <row r="482">
      <c r="A482" s="15" t="s">
        <v>477</v>
      </c>
      <c r="B482" s="16" t="s">
        <v>355</v>
      </c>
      <c r="C482" s="38">
        <v>22.0</v>
      </c>
      <c r="D482" s="40">
        <v>800.0</v>
      </c>
    </row>
    <row r="483">
      <c r="A483" s="36" t="s">
        <v>478</v>
      </c>
      <c r="B483" s="16" t="s">
        <v>355</v>
      </c>
      <c r="C483" s="38">
        <v>15.0</v>
      </c>
      <c r="D483" s="39">
        <v>1550.0</v>
      </c>
    </row>
    <row r="484">
      <c r="A484" s="15" t="s">
        <v>479</v>
      </c>
      <c r="B484" s="16" t="s">
        <v>355</v>
      </c>
      <c r="C484" s="38">
        <v>22.0</v>
      </c>
      <c r="D484" s="40">
        <v>1600.0</v>
      </c>
    </row>
    <row r="485">
      <c r="A485" s="15" t="s">
        <v>480</v>
      </c>
      <c r="B485" s="16" t="s">
        <v>355</v>
      </c>
      <c r="C485" s="38">
        <v>1.0</v>
      </c>
      <c r="D485" s="40">
        <v>400.0</v>
      </c>
    </row>
    <row r="486">
      <c r="A486" s="15" t="s">
        <v>481</v>
      </c>
      <c r="B486" s="16" t="s">
        <v>355</v>
      </c>
      <c r="C486" s="38">
        <v>9.0</v>
      </c>
      <c r="D486" s="18">
        <v>300.0</v>
      </c>
    </row>
    <row r="487">
      <c r="A487" s="15" t="s">
        <v>482</v>
      </c>
      <c r="B487" s="16" t="s">
        <v>355</v>
      </c>
      <c r="C487" s="38">
        <v>15.0</v>
      </c>
      <c r="D487" s="40">
        <v>615.0</v>
      </c>
    </row>
    <row r="488">
      <c r="A488" s="15" t="s">
        <v>483</v>
      </c>
      <c r="B488" s="16" t="s">
        <v>355</v>
      </c>
      <c r="C488" s="38">
        <v>6.0</v>
      </c>
      <c r="D488" s="40">
        <v>500.0</v>
      </c>
    </row>
    <row r="489">
      <c r="A489" s="15" t="s">
        <v>484</v>
      </c>
      <c r="B489" s="16" t="s">
        <v>355</v>
      </c>
      <c r="C489" s="38">
        <v>3.0</v>
      </c>
      <c r="D489" s="39">
        <v>500.0</v>
      </c>
    </row>
    <row r="490">
      <c r="A490" s="15" t="s">
        <v>485</v>
      </c>
      <c r="B490" s="16" t="s">
        <v>355</v>
      </c>
      <c r="C490" s="38">
        <v>2.0</v>
      </c>
      <c r="D490" s="40">
        <v>500.0</v>
      </c>
    </row>
    <row r="491">
      <c r="A491" s="15" t="s">
        <v>486</v>
      </c>
      <c r="B491" s="16" t="s">
        <v>355</v>
      </c>
      <c r="C491" s="38">
        <v>3.0</v>
      </c>
      <c r="D491" s="40">
        <v>500.0</v>
      </c>
    </row>
    <row r="492">
      <c r="A492" s="15" t="s">
        <v>487</v>
      </c>
      <c r="B492" s="16" t="s">
        <v>355</v>
      </c>
      <c r="C492" s="38">
        <v>1.0</v>
      </c>
      <c r="D492" s="40">
        <v>400.0</v>
      </c>
    </row>
    <row r="493">
      <c r="A493" s="15" t="s">
        <v>488</v>
      </c>
      <c r="B493" s="16" t="s">
        <v>355</v>
      </c>
      <c r="C493" s="38">
        <v>26.0</v>
      </c>
      <c r="D493" s="40">
        <v>5700.0</v>
      </c>
    </row>
    <row r="494">
      <c r="A494" s="15" t="s">
        <v>489</v>
      </c>
      <c r="B494" s="16" t="s">
        <v>355</v>
      </c>
      <c r="C494" s="38">
        <v>12.0</v>
      </c>
      <c r="D494" s="40">
        <v>2100.0</v>
      </c>
      <c r="E494" s="28"/>
    </row>
    <row r="495">
      <c r="A495" s="15" t="s">
        <v>490</v>
      </c>
      <c r="B495" s="16" t="s">
        <v>355</v>
      </c>
      <c r="C495" s="38">
        <v>4.0</v>
      </c>
      <c r="D495" s="40">
        <v>600.0</v>
      </c>
    </row>
    <row r="496">
      <c r="A496" s="15" t="s">
        <v>491</v>
      </c>
      <c r="B496" s="16" t="s">
        <v>355</v>
      </c>
      <c r="C496" s="38">
        <v>5.0</v>
      </c>
      <c r="D496" s="18">
        <v>2200.0</v>
      </c>
    </row>
    <row r="497">
      <c r="A497" s="36" t="s">
        <v>492</v>
      </c>
      <c r="B497" s="16" t="s">
        <v>355</v>
      </c>
      <c r="C497" s="38">
        <v>3.0</v>
      </c>
      <c r="D497" s="39">
        <v>600.0</v>
      </c>
    </row>
    <row r="498">
      <c r="A498" s="15" t="s">
        <v>493</v>
      </c>
      <c r="B498" s="16" t="s">
        <v>355</v>
      </c>
      <c r="C498" s="38">
        <v>7.0</v>
      </c>
      <c r="D498" s="18">
        <v>600.0</v>
      </c>
    </row>
    <row r="499">
      <c r="A499" s="15" t="s">
        <v>494</v>
      </c>
      <c r="B499" s="16" t="s">
        <v>355</v>
      </c>
      <c r="C499" s="38">
        <v>6.0</v>
      </c>
      <c r="D499" s="40">
        <v>1500.0</v>
      </c>
    </row>
    <row r="500">
      <c r="A500" s="44" t="s">
        <v>495</v>
      </c>
      <c r="B500" s="46"/>
      <c r="C500" s="46"/>
      <c r="D500" s="55">
        <f>sum(D359:D499)</f>
        <v>379319</v>
      </c>
    </row>
    <row r="501">
      <c r="A501" s="53"/>
      <c r="B501" s="53"/>
      <c r="C501" s="53"/>
      <c r="D501" s="54"/>
    </row>
    <row r="502">
      <c r="A502" s="56" t="s">
        <v>496</v>
      </c>
      <c r="B502" s="57"/>
      <c r="C502" s="57"/>
      <c r="D502" s="58">
        <f>sum(D500,D354,D53,D20)</f>
        <v>1130554</v>
      </c>
    </row>
    <row r="503">
      <c r="A503" s="53"/>
      <c r="B503" s="53"/>
      <c r="C503" s="53"/>
      <c r="D503" s="54"/>
    </row>
    <row r="504">
      <c r="A504" s="1"/>
      <c r="B504" s="59" t="s">
        <v>497</v>
      </c>
      <c r="C504" s="3"/>
      <c r="D504" s="4"/>
    </row>
    <row r="505">
      <c r="A505" s="60" t="s">
        <v>498</v>
      </c>
      <c r="B505" s="60" t="s">
        <v>499</v>
      </c>
      <c r="C505" s="61"/>
      <c r="D505" s="62" t="s">
        <v>6</v>
      </c>
    </row>
    <row r="506">
      <c r="A506" s="63" t="s">
        <v>500</v>
      </c>
      <c r="B506" s="63" t="s">
        <v>501</v>
      </c>
      <c r="C506" s="53"/>
      <c r="D506" s="64">
        <v>20000.0</v>
      </c>
    </row>
    <row r="507">
      <c r="A507" s="63" t="s">
        <v>502</v>
      </c>
      <c r="B507" s="63" t="s">
        <v>501</v>
      </c>
      <c r="C507" s="53"/>
      <c r="D507" s="64">
        <v>3500.0</v>
      </c>
    </row>
    <row r="508">
      <c r="A508" s="63" t="s">
        <v>503</v>
      </c>
      <c r="B508" s="63" t="s">
        <v>501</v>
      </c>
      <c r="C508" s="53"/>
      <c r="D508" s="64">
        <v>3500.0</v>
      </c>
    </row>
    <row r="509">
      <c r="A509" s="63" t="s">
        <v>504</v>
      </c>
      <c r="B509" s="63" t="s">
        <v>501</v>
      </c>
      <c r="C509" s="53"/>
      <c r="D509" s="64">
        <v>4000.0</v>
      </c>
    </row>
    <row r="510">
      <c r="A510" s="63" t="s">
        <v>505</v>
      </c>
      <c r="B510" s="63" t="s">
        <v>501</v>
      </c>
      <c r="C510" s="53"/>
      <c r="D510" s="64">
        <v>4500.0</v>
      </c>
    </row>
    <row r="511">
      <c r="A511" s="63" t="s">
        <v>506</v>
      </c>
      <c r="B511" s="63" t="s">
        <v>501</v>
      </c>
      <c r="C511" s="53"/>
      <c r="D511" s="64">
        <v>4000.0</v>
      </c>
      <c r="E511" s="28"/>
    </row>
    <row r="512">
      <c r="A512" s="63" t="s">
        <v>507</v>
      </c>
      <c r="B512" s="63" t="s">
        <v>501</v>
      </c>
      <c r="C512" s="53"/>
      <c r="D512" s="64">
        <v>4500.0</v>
      </c>
    </row>
    <row r="513">
      <c r="A513" s="63" t="s">
        <v>508</v>
      </c>
      <c r="B513" s="63" t="s">
        <v>509</v>
      </c>
      <c r="C513" s="53"/>
      <c r="D513" s="64">
        <v>1000.0</v>
      </c>
    </row>
    <row r="514">
      <c r="A514" s="63" t="s">
        <v>510</v>
      </c>
      <c r="B514" s="63" t="s">
        <v>509</v>
      </c>
      <c r="C514" s="53"/>
      <c r="D514" s="64">
        <v>5000.0</v>
      </c>
    </row>
    <row r="515">
      <c r="A515" s="63" t="s">
        <v>511</v>
      </c>
      <c r="B515" s="63" t="s">
        <v>509</v>
      </c>
      <c r="C515" s="53"/>
      <c r="D515" s="64">
        <v>5000.0</v>
      </c>
    </row>
    <row r="516">
      <c r="A516" s="63" t="s">
        <v>512</v>
      </c>
      <c r="B516" s="63" t="s">
        <v>513</v>
      </c>
      <c r="C516" s="53"/>
      <c r="D516" s="64">
        <v>2000.0</v>
      </c>
    </row>
    <row r="517">
      <c r="A517" s="63" t="s">
        <v>514</v>
      </c>
      <c r="B517" s="63" t="s">
        <v>513</v>
      </c>
      <c r="C517" s="53"/>
      <c r="D517" s="64">
        <v>60000.0</v>
      </c>
    </row>
    <row r="518">
      <c r="A518" s="28" t="s">
        <v>515</v>
      </c>
      <c r="B518" s="28" t="s">
        <v>513</v>
      </c>
      <c r="D518" s="65">
        <v>0.0</v>
      </c>
    </row>
    <row r="519">
      <c r="A519" s="63" t="s">
        <v>516</v>
      </c>
      <c r="B519" s="53"/>
      <c r="C519" s="53"/>
      <c r="D519" s="64">
        <f>sum(D506:D517)</f>
        <v>117000</v>
      </c>
    </row>
    <row r="522">
      <c r="A522" s="60" t="s">
        <v>517</v>
      </c>
      <c r="B522" s="60" t="s">
        <v>499</v>
      </c>
      <c r="C522" s="61"/>
      <c r="D522" s="62" t="s">
        <v>6</v>
      </c>
    </row>
    <row r="523">
      <c r="A523" s="63" t="s">
        <v>518</v>
      </c>
      <c r="B523" s="63" t="s">
        <v>519</v>
      </c>
      <c r="C523" s="53"/>
      <c r="D523" s="64">
        <v>2000.0</v>
      </c>
    </row>
    <row r="524">
      <c r="A524" s="63" t="s">
        <v>520</v>
      </c>
      <c r="B524" s="63" t="s">
        <v>519</v>
      </c>
      <c r="C524" s="53"/>
      <c r="D524" s="64">
        <v>5000.0</v>
      </c>
    </row>
    <row r="525">
      <c r="A525" s="63" t="s">
        <v>521</v>
      </c>
      <c r="B525" s="63" t="s">
        <v>519</v>
      </c>
      <c r="C525" s="53"/>
      <c r="D525" s="64">
        <v>4000.0</v>
      </c>
    </row>
    <row r="526">
      <c r="A526" s="63" t="s">
        <v>522</v>
      </c>
      <c r="B526" s="53"/>
      <c r="C526" s="53"/>
      <c r="D526" s="64">
        <f>sum(D523:D525)</f>
        <v>11000</v>
      </c>
    </row>
    <row r="527">
      <c r="A527" s="53"/>
      <c r="B527" s="53"/>
      <c r="C527" s="53"/>
      <c r="D527" s="54"/>
    </row>
    <row r="528">
      <c r="A528" s="60" t="s">
        <v>523</v>
      </c>
      <c r="B528" s="60" t="s">
        <v>499</v>
      </c>
      <c r="C528" s="61"/>
      <c r="D528" s="62" t="s">
        <v>6</v>
      </c>
    </row>
    <row r="529">
      <c r="A529" s="63" t="s">
        <v>518</v>
      </c>
      <c r="B529" s="63" t="s">
        <v>524</v>
      </c>
      <c r="C529" s="53"/>
      <c r="D529" s="64">
        <v>2000.0</v>
      </c>
    </row>
    <row r="530">
      <c r="A530" s="63" t="s">
        <v>525</v>
      </c>
      <c r="B530" s="63" t="s">
        <v>524</v>
      </c>
      <c r="C530" s="53"/>
      <c r="D530" s="64">
        <v>5000.0</v>
      </c>
    </row>
    <row r="531">
      <c r="A531" s="63" t="s">
        <v>526</v>
      </c>
      <c r="B531" s="63" t="s">
        <v>524</v>
      </c>
      <c r="C531" s="53"/>
      <c r="D531" s="64">
        <v>4000.0</v>
      </c>
    </row>
    <row r="532">
      <c r="A532" s="63" t="s">
        <v>527</v>
      </c>
      <c r="B532" s="53"/>
      <c r="C532" s="53"/>
      <c r="D532" s="64">
        <f>sum(D529:D531)</f>
        <v>11000</v>
      </c>
    </row>
    <row r="533">
      <c r="A533" s="53"/>
      <c r="B533" s="53"/>
      <c r="C533" s="53"/>
      <c r="D533" s="54"/>
    </row>
    <row r="534">
      <c r="A534" s="60" t="s">
        <v>528</v>
      </c>
      <c r="B534" s="60" t="s">
        <v>499</v>
      </c>
      <c r="C534" s="61"/>
      <c r="D534" s="62" t="s">
        <v>6</v>
      </c>
    </row>
    <row r="535">
      <c r="A535" s="63" t="s">
        <v>518</v>
      </c>
      <c r="B535" s="63" t="s">
        <v>529</v>
      </c>
      <c r="C535" s="53"/>
      <c r="D535" s="64">
        <v>2000.0</v>
      </c>
    </row>
    <row r="536">
      <c r="A536" s="63" t="s">
        <v>530</v>
      </c>
      <c r="B536" s="63" t="s">
        <v>529</v>
      </c>
      <c r="C536" s="53"/>
      <c r="D536" s="64">
        <v>15000.0</v>
      </c>
    </row>
    <row r="537">
      <c r="A537" s="63" t="s">
        <v>531</v>
      </c>
      <c r="B537" s="63" t="s">
        <v>529</v>
      </c>
      <c r="C537" s="53"/>
      <c r="D537" s="64">
        <v>4000.0</v>
      </c>
    </row>
    <row r="538">
      <c r="A538" s="63" t="s">
        <v>532</v>
      </c>
      <c r="B538" s="63" t="s">
        <v>529</v>
      </c>
      <c r="C538" s="53"/>
      <c r="D538" s="64">
        <v>12000.0</v>
      </c>
    </row>
    <row r="539">
      <c r="A539" s="63" t="s">
        <v>533</v>
      </c>
      <c r="B539" s="63" t="s">
        <v>529</v>
      </c>
      <c r="C539" s="53"/>
      <c r="D539" s="64">
        <v>18000.0</v>
      </c>
    </row>
    <row r="540">
      <c r="A540" s="63" t="s">
        <v>534</v>
      </c>
      <c r="B540" s="63" t="s">
        <v>529</v>
      </c>
      <c r="C540" s="53"/>
      <c r="D540" s="64">
        <v>32000.0</v>
      </c>
    </row>
    <row r="541">
      <c r="A541" s="63" t="s">
        <v>535</v>
      </c>
      <c r="B541" s="53"/>
      <c r="C541" s="53"/>
      <c r="D541" s="64">
        <f>sum(D535:D540)</f>
        <v>83000</v>
      </c>
    </row>
    <row r="542">
      <c r="A542" s="53"/>
      <c r="B542" s="53"/>
      <c r="C542" s="53"/>
      <c r="D542" s="54"/>
    </row>
    <row r="543">
      <c r="A543" s="60" t="s">
        <v>536</v>
      </c>
      <c r="B543" s="60" t="s">
        <v>499</v>
      </c>
      <c r="C543" s="61"/>
      <c r="D543" s="62" t="s">
        <v>6</v>
      </c>
    </row>
    <row r="544">
      <c r="A544" s="63" t="s">
        <v>537</v>
      </c>
      <c r="B544" s="63" t="s">
        <v>538</v>
      </c>
      <c r="C544" s="53"/>
      <c r="D544" s="64">
        <v>3500.0</v>
      </c>
    </row>
    <row r="545">
      <c r="A545" s="63" t="s">
        <v>539</v>
      </c>
      <c r="B545" s="63" t="s">
        <v>538</v>
      </c>
      <c r="C545" s="53"/>
      <c r="D545" s="64">
        <v>4000.0</v>
      </c>
    </row>
    <row r="546">
      <c r="A546" s="63" t="s">
        <v>518</v>
      </c>
      <c r="B546" s="63" t="s">
        <v>538</v>
      </c>
      <c r="C546" s="53"/>
      <c r="D546" s="64">
        <v>2000.0</v>
      </c>
    </row>
    <row r="547">
      <c r="A547" s="63" t="s">
        <v>540</v>
      </c>
      <c r="B547" s="53"/>
      <c r="C547" s="53"/>
      <c r="D547" s="64">
        <f>sum(D544:D546)</f>
        <v>9500</v>
      </c>
    </row>
    <row r="548">
      <c r="A548" s="53"/>
      <c r="B548" s="53"/>
      <c r="C548" s="53"/>
      <c r="D548" s="54"/>
    </row>
    <row r="549">
      <c r="A549" s="60" t="s">
        <v>541</v>
      </c>
      <c r="B549" s="60" t="s">
        <v>499</v>
      </c>
      <c r="C549" s="61"/>
      <c r="D549" s="62" t="s">
        <v>6</v>
      </c>
    </row>
    <row r="550">
      <c r="A550" s="63" t="s">
        <v>518</v>
      </c>
      <c r="B550" s="63" t="s">
        <v>542</v>
      </c>
      <c r="C550" s="53"/>
      <c r="D550" s="64">
        <v>2000.0</v>
      </c>
    </row>
    <row r="551">
      <c r="A551" s="63" t="s">
        <v>543</v>
      </c>
      <c r="B551" s="63" t="s">
        <v>542</v>
      </c>
      <c r="C551" s="53"/>
      <c r="D551" s="64">
        <v>3500.0</v>
      </c>
    </row>
    <row r="552">
      <c r="A552" s="63" t="s">
        <v>544</v>
      </c>
      <c r="B552" s="63" t="s">
        <v>542</v>
      </c>
      <c r="C552" s="53"/>
      <c r="D552" s="64">
        <v>4000.0</v>
      </c>
    </row>
    <row r="553">
      <c r="A553" s="63" t="s">
        <v>545</v>
      </c>
      <c r="B553" s="53"/>
      <c r="C553" s="53"/>
      <c r="D553" s="64">
        <f>sum(D550:D552)</f>
        <v>9500</v>
      </c>
    </row>
    <row r="554">
      <c r="A554" s="53"/>
      <c r="B554" s="53"/>
      <c r="C554" s="53"/>
      <c r="D554" s="54"/>
    </row>
    <row r="555">
      <c r="A555" s="60" t="s">
        <v>546</v>
      </c>
      <c r="B555" s="60" t="s">
        <v>499</v>
      </c>
      <c r="C555" s="61"/>
      <c r="D555" s="62" t="s">
        <v>6</v>
      </c>
    </row>
    <row r="556">
      <c r="A556" s="63" t="s">
        <v>547</v>
      </c>
      <c r="B556" s="63" t="s">
        <v>548</v>
      </c>
      <c r="C556" s="53"/>
      <c r="D556" s="64">
        <v>5000.0</v>
      </c>
    </row>
    <row r="557">
      <c r="A557" s="63" t="s">
        <v>549</v>
      </c>
      <c r="B557" s="63" t="s">
        <v>548</v>
      </c>
      <c r="C557" s="53"/>
      <c r="D557" s="64">
        <v>10000.0</v>
      </c>
    </row>
    <row r="558">
      <c r="A558" s="63" t="s">
        <v>550</v>
      </c>
      <c r="B558" s="63" t="s">
        <v>548</v>
      </c>
      <c r="C558" s="53"/>
      <c r="D558" s="64">
        <v>10000.0</v>
      </c>
    </row>
    <row r="559">
      <c r="A559" s="63" t="s">
        <v>551</v>
      </c>
      <c r="B559" s="63" t="s">
        <v>548</v>
      </c>
      <c r="C559" s="53"/>
      <c r="D559" s="64">
        <v>3000.0</v>
      </c>
    </row>
    <row r="560">
      <c r="A560" s="63" t="s">
        <v>552</v>
      </c>
      <c r="B560" s="53"/>
      <c r="C560" s="53"/>
      <c r="D560" s="64">
        <f>sum(D556:D558)</f>
        <v>25000</v>
      </c>
    </row>
    <row r="561">
      <c r="A561" s="53"/>
      <c r="B561" s="53"/>
      <c r="C561" s="53"/>
      <c r="D561" s="54"/>
    </row>
    <row r="562">
      <c r="A562" s="60" t="s">
        <v>553</v>
      </c>
      <c r="B562" s="60" t="s">
        <v>499</v>
      </c>
      <c r="C562" s="61"/>
      <c r="D562" s="62" t="s">
        <v>6</v>
      </c>
    </row>
    <row r="563">
      <c r="A563" s="63" t="s">
        <v>554</v>
      </c>
      <c r="B563" s="63" t="s">
        <v>555</v>
      </c>
      <c r="C563" s="53"/>
      <c r="D563" s="64">
        <v>2000.0</v>
      </c>
    </row>
    <row r="564">
      <c r="A564" s="63" t="s">
        <v>556</v>
      </c>
      <c r="B564" s="63" t="s">
        <v>555</v>
      </c>
      <c r="C564" s="53"/>
      <c r="D564" s="64">
        <v>2000.0</v>
      </c>
    </row>
    <row r="565">
      <c r="A565" s="63" t="s">
        <v>557</v>
      </c>
      <c r="B565" s="63" t="s">
        <v>555</v>
      </c>
      <c r="C565" s="53"/>
      <c r="D565" s="64">
        <v>2000.0</v>
      </c>
    </row>
    <row r="566">
      <c r="A566" s="28" t="s">
        <v>558</v>
      </c>
      <c r="B566" s="63" t="s">
        <v>555</v>
      </c>
      <c r="C566" s="53"/>
      <c r="D566" s="64">
        <v>2000.0</v>
      </c>
    </row>
    <row r="567">
      <c r="A567" s="63" t="s">
        <v>559</v>
      </c>
      <c r="B567" s="63" t="s">
        <v>555</v>
      </c>
      <c r="C567" s="53"/>
      <c r="D567" s="64">
        <v>2000.0</v>
      </c>
    </row>
    <row r="568">
      <c r="A568" s="63" t="s">
        <v>560</v>
      </c>
      <c r="B568" s="63" t="s">
        <v>555</v>
      </c>
      <c r="C568" s="53"/>
      <c r="D568" s="64">
        <v>500.0</v>
      </c>
    </row>
    <row r="569">
      <c r="A569" s="63" t="s">
        <v>561</v>
      </c>
      <c r="B569" s="63" t="s">
        <v>555</v>
      </c>
      <c r="C569" s="53"/>
      <c r="D569" s="64">
        <v>6000.0</v>
      </c>
    </row>
    <row r="570">
      <c r="A570" s="63" t="s">
        <v>562</v>
      </c>
      <c r="B570" s="63" t="s">
        <v>555</v>
      </c>
      <c r="C570" s="53"/>
      <c r="D570" s="64">
        <v>6000.0</v>
      </c>
    </row>
    <row r="571">
      <c r="A571" s="63" t="s">
        <v>563</v>
      </c>
      <c r="B571" s="63" t="s">
        <v>555</v>
      </c>
      <c r="C571" s="53"/>
      <c r="D571" s="64">
        <v>150.0</v>
      </c>
    </row>
    <row r="572">
      <c r="A572" s="28" t="s">
        <v>564</v>
      </c>
      <c r="B572" s="28" t="s">
        <v>555</v>
      </c>
      <c r="D572" s="66">
        <v>2500.0</v>
      </c>
    </row>
    <row r="573">
      <c r="A573" s="63" t="s">
        <v>565</v>
      </c>
      <c r="B573" s="53"/>
      <c r="C573" s="53"/>
      <c r="D573" s="64">
        <f>sum(D563:D571)</f>
        <v>22650</v>
      </c>
    </row>
    <row r="574">
      <c r="A574" s="53"/>
      <c r="B574" s="53"/>
      <c r="C574" s="53"/>
      <c r="D574" s="54"/>
    </row>
    <row r="575">
      <c r="A575" s="60" t="s">
        <v>566</v>
      </c>
      <c r="B575" s="60" t="s">
        <v>499</v>
      </c>
      <c r="C575" s="61"/>
      <c r="D575" s="62" t="s">
        <v>6</v>
      </c>
    </row>
    <row r="576">
      <c r="A576" s="63" t="s">
        <v>567</v>
      </c>
      <c r="B576" s="63" t="s">
        <v>568</v>
      </c>
      <c r="C576" s="53"/>
      <c r="D576" s="64">
        <v>0.0</v>
      </c>
    </row>
    <row r="577">
      <c r="A577" s="63" t="s">
        <v>569</v>
      </c>
      <c r="B577" s="63" t="s">
        <v>568</v>
      </c>
      <c r="C577" s="53"/>
      <c r="D577" s="64">
        <v>70000.0</v>
      </c>
    </row>
    <row r="578">
      <c r="A578" s="63" t="s">
        <v>570</v>
      </c>
      <c r="B578" s="63" t="s">
        <v>568</v>
      </c>
      <c r="C578" s="53"/>
      <c r="D578" s="64">
        <v>32000.0</v>
      </c>
    </row>
    <row r="579">
      <c r="A579" s="63" t="s">
        <v>571</v>
      </c>
      <c r="B579" s="63" t="s">
        <v>568</v>
      </c>
      <c r="C579" s="53"/>
      <c r="D579" s="64">
        <v>22000.0</v>
      </c>
    </row>
    <row r="580">
      <c r="A580" s="63" t="s">
        <v>572</v>
      </c>
      <c r="B580" s="63" t="s">
        <v>568</v>
      </c>
      <c r="C580" s="53"/>
      <c r="D580" s="64">
        <v>1000.0</v>
      </c>
    </row>
    <row r="581">
      <c r="A581" s="63" t="s">
        <v>573</v>
      </c>
      <c r="B581" s="63" t="s">
        <v>568</v>
      </c>
      <c r="C581" s="53"/>
      <c r="D581" s="64">
        <v>13000.0</v>
      </c>
    </row>
    <row r="582">
      <c r="A582" s="63" t="s">
        <v>574</v>
      </c>
      <c r="B582" s="63" t="s">
        <v>568</v>
      </c>
      <c r="C582" s="53"/>
      <c r="D582" s="64">
        <v>370000.0</v>
      </c>
    </row>
    <row r="583">
      <c r="A583" s="63" t="s">
        <v>575</v>
      </c>
      <c r="B583" s="63" t="s">
        <v>568</v>
      </c>
      <c r="C583" s="53"/>
      <c r="D583" s="64">
        <v>3000.0</v>
      </c>
    </row>
    <row r="584">
      <c r="A584" s="63" t="s">
        <v>576</v>
      </c>
      <c r="B584" s="53"/>
      <c r="C584" s="53"/>
      <c r="D584" s="64">
        <f>sum(D576:D583)</f>
        <v>511000</v>
      </c>
    </row>
    <row r="585">
      <c r="A585" s="53"/>
      <c r="B585" s="53"/>
      <c r="C585" s="53"/>
      <c r="D585" s="54"/>
    </row>
    <row r="586">
      <c r="A586" s="60" t="s">
        <v>577</v>
      </c>
      <c r="B586" s="60" t="s">
        <v>499</v>
      </c>
      <c r="C586" s="61"/>
      <c r="D586" s="62" t="s">
        <v>6</v>
      </c>
    </row>
    <row r="587">
      <c r="A587" s="63" t="s">
        <v>578</v>
      </c>
      <c r="B587" s="63" t="s">
        <v>579</v>
      </c>
      <c r="C587" s="53"/>
      <c r="D587" s="64">
        <v>250.0</v>
      </c>
    </row>
    <row r="588">
      <c r="A588" s="63" t="s">
        <v>580</v>
      </c>
      <c r="B588" s="63" t="s">
        <v>579</v>
      </c>
      <c r="C588" s="53"/>
      <c r="D588" s="64">
        <v>300.0</v>
      </c>
    </row>
    <row r="589">
      <c r="A589" s="63" t="s">
        <v>581</v>
      </c>
      <c r="B589" s="63" t="s">
        <v>579</v>
      </c>
      <c r="C589" s="53"/>
      <c r="D589" s="64">
        <v>300.0</v>
      </c>
    </row>
    <row r="590">
      <c r="A590" s="63" t="s">
        <v>582</v>
      </c>
      <c r="B590" s="63" t="s">
        <v>579</v>
      </c>
      <c r="C590" s="53"/>
      <c r="D590" s="64">
        <v>1000.0</v>
      </c>
    </row>
    <row r="591">
      <c r="A591" s="63" t="s">
        <v>583</v>
      </c>
      <c r="B591" s="63" t="s">
        <v>579</v>
      </c>
      <c r="C591" s="53"/>
      <c r="D591" s="64">
        <v>350.0</v>
      </c>
    </row>
    <row r="592">
      <c r="A592" s="63" t="s">
        <v>584</v>
      </c>
      <c r="B592" s="63" t="s">
        <v>579</v>
      </c>
      <c r="C592" s="53"/>
      <c r="D592" s="64">
        <v>300.0</v>
      </c>
    </row>
    <row r="593">
      <c r="A593" s="63" t="s">
        <v>585</v>
      </c>
      <c r="B593" s="63" t="s">
        <v>579</v>
      </c>
      <c r="C593" s="53"/>
      <c r="D593" s="64">
        <v>6200.0</v>
      </c>
    </row>
    <row r="594">
      <c r="A594" s="63" t="s">
        <v>586</v>
      </c>
      <c r="B594" s="53"/>
      <c r="C594" s="53"/>
      <c r="D594" s="64">
        <f>sum(D587:D593)</f>
        <v>8700</v>
      </c>
    </row>
    <row r="595">
      <c r="A595" s="53"/>
      <c r="B595" s="53"/>
      <c r="C595" s="53"/>
      <c r="D595" s="54"/>
    </row>
    <row r="596">
      <c r="A596" s="67" t="s">
        <v>587</v>
      </c>
      <c r="B596" s="67" t="s">
        <v>588</v>
      </c>
      <c r="C596" s="68"/>
      <c r="D596" s="69" t="s">
        <v>6</v>
      </c>
    </row>
    <row r="597">
      <c r="A597" s="28" t="s">
        <v>589</v>
      </c>
      <c r="B597" s="28" t="s">
        <v>590</v>
      </c>
      <c r="D597" s="65">
        <v>17000.0</v>
      </c>
    </row>
    <row r="598">
      <c r="A598" s="28" t="s">
        <v>591</v>
      </c>
      <c r="B598" s="28" t="s">
        <v>590</v>
      </c>
      <c r="D598" s="65">
        <v>4000.0</v>
      </c>
    </row>
    <row r="599">
      <c r="A599" s="28" t="s">
        <v>592</v>
      </c>
      <c r="B599" s="28" t="s">
        <v>590</v>
      </c>
      <c r="D599" s="65">
        <v>19000.0</v>
      </c>
    </row>
    <row r="600">
      <c r="A600" s="28" t="s">
        <v>593</v>
      </c>
      <c r="D600" s="70">
        <f>SUM(D597:D599)</f>
        <v>40000</v>
      </c>
    </row>
    <row r="601">
      <c r="D601" s="71"/>
    </row>
    <row r="602">
      <c r="A602" s="72" t="s">
        <v>496</v>
      </c>
      <c r="B602" s="73"/>
      <c r="C602" s="73"/>
      <c r="D602" s="74">
        <f>SUM(D20,D354,D53,D500)</f>
        <v>1130554</v>
      </c>
    </row>
    <row r="603">
      <c r="A603" s="72" t="s">
        <v>497</v>
      </c>
      <c r="B603" s="73"/>
      <c r="C603" s="73"/>
      <c r="D603" s="74">
        <f>sum(D594,D584,D573,D560,D553,D547,D541,D532,D526,D519,D600)</f>
        <v>848350</v>
      </c>
    </row>
    <row r="604">
      <c r="A604" s="72" t="s">
        <v>594</v>
      </c>
      <c r="B604" s="73"/>
      <c r="C604" s="73"/>
      <c r="D604" s="74">
        <f>SUM(D602:D603)</f>
        <v>1978904</v>
      </c>
      <c r="F604" s="28"/>
    </row>
    <row r="605">
      <c r="D605" s="71"/>
    </row>
    <row r="606">
      <c r="D606" s="71"/>
    </row>
    <row r="607">
      <c r="D607" s="71"/>
    </row>
    <row r="608">
      <c r="D608" s="71"/>
    </row>
    <row r="609">
      <c r="D609" s="71"/>
    </row>
    <row r="610">
      <c r="D610" s="71"/>
    </row>
    <row r="611">
      <c r="D611" s="71"/>
    </row>
    <row r="612">
      <c r="D612" s="71"/>
    </row>
    <row r="613">
      <c r="D613" s="71"/>
    </row>
    <row r="614">
      <c r="D614" s="71"/>
    </row>
    <row r="615">
      <c r="D615" s="71"/>
    </row>
    <row r="616">
      <c r="D616" s="71"/>
    </row>
    <row r="617">
      <c r="D617" s="71"/>
    </row>
    <row r="618">
      <c r="D618" s="71"/>
    </row>
    <row r="619">
      <c r="D619" s="71"/>
    </row>
    <row r="620">
      <c r="D620" s="71"/>
    </row>
    <row r="621">
      <c r="D621" s="71"/>
    </row>
    <row r="622">
      <c r="D622" s="71"/>
    </row>
    <row r="623">
      <c r="D623" s="71"/>
    </row>
    <row r="624">
      <c r="D624" s="71"/>
    </row>
    <row r="625">
      <c r="D625" s="71"/>
    </row>
    <row r="626">
      <c r="D626" s="71"/>
    </row>
    <row r="627">
      <c r="D627" s="71"/>
    </row>
    <row r="628">
      <c r="D628" s="71"/>
    </row>
    <row r="629">
      <c r="D629" s="71"/>
    </row>
    <row r="630">
      <c r="D630" s="71"/>
    </row>
    <row r="631">
      <c r="D631" s="71"/>
    </row>
    <row r="632">
      <c r="D632" s="71"/>
    </row>
    <row r="633">
      <c r="D633" s="71"/>
    </row>
    <row r="634">
      <c r="D634" s="71"/>
    </row>
    <row r="635">
      <c r="D635" s="71"/>
    </row>
    <row r="636">
      <c r="D636" s="71"/>
    </row>
    <row r="637">
      <c r="D637" s="71"/>
    </row>
    <row r="638">
      <c r="D638" s="71"/>
    </row>
    <row r="639">
      <c r="D639" s="71"/>
    </row>
    <row r="640">
      <c r="D640" s="71"/>
    </row>
    <row r="641">
      <c r="D641" s="71"/>
    </row>
    <row r="642">
      <c r="D642" s="71"/>
    </row>
    <row r="643">
      <c r="D643" s="71"/>
    </row>
    <row r="644">
      <c r="D644" s="71"/>
    </row>
    <row r="645">
      <c r="D645" s="71"/>
    </row>
    <row r="646">
      <c r="D646" s="71"/>
    </row>
    <row r="647">
      <c r="D647" s="71"/>
    </row>
    <row r="648">
      <c r="D648" s="71"/>
    </row>
    <row r="649">
      <c r="D649" s="71"/>
    </row>
    <row r="650">
      <c r="D650" s="71"/>
    </row>
    <row r="651">
      <c r="D651" s="71"/>
    </row>
    <row r="652">
      <c r="D652" s="71"/>
    </row>
    <row r="653">
      <c r="D653" s="71"/>
    </row>
    <row r="654">
      <c r="D654" s="71"/>
    </row>
    <row r="655">
      <c r="D655" s="71"/>
    </row>
    <row r="656">
      <c r="D656" s="71"/>
    </row>
    <row r="657">
      <c r="D657" s="71"/>
    </row>
    <row r="658">
      <c r="D658" s="71"/>
    </row>
    <row r="659">
      <c r="D659" s="71"/>
    </row>
    <row r="660">
      <c r="D660" s="71"/>
    </row>
    <row r="661">
      <c r="D661" s="71"/>
    </row>
    <row r="662">
      <c r="D662" s="71"/>
    </row>
    <row r="663">
      <c r="D663" s="71"/>
    </row>
    <row r="664">
      <c r="D664" s="71"/>
    </row>
    <row r="665">
      <c r="D665" s="71"/>
    </row>
    <row r="666">
      <c r="D666" s="71"/>
    </row>
    <row r="667">
      <c r="D667" s="71"/>
    </row>
    <row r="668">
      <c r="D668" s="71"/>
    </row>
    <row r="669">
      <c r="D669" s="71"/>
    </row>
    <row r="670">
      <c r="D670" s="71"/>
    </row>
    <row r="671">
      <c r="D671" s="71"/>
    </row>
    <row r="672">
      <c r="D672" s="71"/>
    </row>
    <row r="673">
      <c r="D673" s="71"/>
    </row>
    <row r="674">
      <c r="D674" s="71"/>
    </row>
    <row r="675">
      <c r="D675" s="71"/>
    </row>
    <row r="676">
      <c r="D676" s="71"/>
    </row>
    <row r="677">
      <c r="D677" s="71"/>
    </row>
    <row r="678">
      <c r="D678" s="71"/>
    </row>
    <row r="679">
      <c r="D679" s="71"/>
    </row>
    <row r="680">
      <c r="D680" s="71"/>
    </row>
    <row r="681">
      <c r="D681" s="71"/>
    </row>
    <row r="682">
      <c r="D682" s="71"/>
    </row>
    <row r="683">
      <c r="D683" s="71"/>
    </row>
    <row r="684">
      <c r="D684" s="71"/>
    </row>
    <row r="685">
      <c r="D685" s="71"/>
    </row>
    <row r="686">
      <c r="D686" s="71"/>
    </row>
    <row r="687">
      <c r="D687" s="71"/>
    </row>
    <row r="688">
      <c r="D688" s="71"/>
    </row>
    <row r="689">
      <c r="D689" s="71"/>
    </row>
    <row r="690">
      <c r="D690" s="71"/>
    </row>
    <row r="691">
      <c r="D691" s="71"/>
    </row>
    <row r="692">
      <c r="D692" s="71"/>
    </row>
    <row r="693">
      <c r="D693" s="71"/>
    </row>
    <row r="694">
      <c r="D694" s="71"/>
    </row>
    <row r="695">
      <c r="D695" s="71"/>
    </row>
    <row r="696">
      <c r="D696" s="71"/>
    </row>
    <row r="697">
      <c r="D697" s="71"/>
    </row>
    <row r="698">
      <c r="D698" s="71"/>
    </row>
    <row r="699">
      <c r="D699" s="71"/>
    </row>
    <row r="700">
      <c r="D700" s="71"/>
    </row>
    <row r="701">
      <c r="D701" s="71"/>
    </row>
    <row r="702">
      <c r="D702" s="71"/>
    </row>
    <row r="703">
      <c r="D703" s="71"/>
    </row>
    <row r="704">
      <c r="D704" s="71"/>
    </row>
    <row r="705">
      <c r="D705" s="71"/>
    </row>
    <row r="706">
      <c r="D706" s="71"/>
    </row>
    <row r="707">
      <c r="D707" s="71"/>
    </row>
    <row r="708">
      <c r="D708" s="71"/>
    </row>
    <row r="709">
      <c r="D709" s="71"/>
    </row>
    <row r="710">
      <c r="D710" s="71"/>
    </row>
    <row r="711">
      <c r="D711" s="71"/>
    </row>
    <row r="712">
      <c r="D712" s="71"/>
    </row>
    <row r="713">
      <c r="D713" s="71"/>
    </row>
    <row r="714">
      <c r="D714" s="71"/>
    </row>
    <row r="715">
      <c r="D715" s="71"/>
    </row>
    <row r="716">
      <c r="D716" s="71"/>
    </row>
    <row r="717">
      <c r="D717" s="71"/>
    </row>
    <row r="718">
      <c r="D718" s="71"/>
    </row>
    <row r="719">
      <c r="D719" s="71"/>
    </row>
    <row r="720">
      <c r="D720" s="71"/>
    </row>
    <row r="721">
      <c r="D721" s="71"/>
    </row>
    <row r="722">
      <c r="D722" s="71"/>
    </row>
    <row r="723">
      <c r="D723" s="71"/>
    </row>
    <row r="724">
      <c r="D724" s="71"/>
    </row>
    <row r="725">
      <c r="D725" s="71"/>
    </row>
    <row r="726">
      <c r="D726" s="71"/>
    </row>
    <row r="727">
      <c r="D727" s="71"/>
    </row>
    <row r="728">
      <c r="D728" s="71"/>
    </row>
    <row r="729">
      <c r="D729" s="71"/>
    </row>
    <row r="730">
      <c r="D730" s="71"/>
    </row>
    <row r="731">
      <c r="D731" s="71"/>
    </row>
    <row r="732">
      <c r="D732" s="71"/>
    </row>
    <row r="733">
      <c r="D733" s="71"/>
    </row>
    <row r="734">
      <c r="D734" s="71"/>
    </row>
    <row r="735">
      <c r="D735" s="71"/>
    </row>
    <row r="736">
      <c r="D736" s="71"/>
    </row>
    <row r="737">
      <c r="D737" s="71"/>
    </row>
    <row r="738">
      <c r="D738" s="71"/>
    </row>
    <row r="739">
      <c r="D739" s="71"/>
    </row>
    <row r="740">
      <c r="D740" s="71"/>
    </row>
    <row r="741">
      <c r="D741" s="71"/>
    </row>
    <row r="742">
      <c r="D742" s="71"/>
    </row>
    <row r="743">
      <c r="D743" s="71"/>
    </row>
    <row r="744">
      <c r="D744" s="71"/>
    </row>
    <row r="745">
      <c r="D745" s="71"/>
    </row>
    <row r="746">
      <c r="D746" s="71"/>
    </row>
    <row r="747">
      <c r="D747" s="71"/>
    </row>
    <row r="748">
      <c r="D748" s="71"/>
    </row>
    <row r="749">
      <c r="D749" s="71"/>
    </row>
    <row r="750">
      <c r="D750" s="71"/>
    </row>
    <row r="751">
      <c r="D751" s="71"/>
    </row>
    <row r="752">
      <c r="D752" s="71"/>
    </row>
    <row r="753">
      <c r="D753" s="71"/>
    </row>
    <row r="754">
      <c r="D754" s="71"/>
    </row>
    <row r="755">
      <c r="D755" s="71"/>
    </row>
    <row r="756">
      <c r="D756" s="71"/>
    </row>
    <row r="757">
      <c r="D757" s="71"/>
    </row>
    <row r="758">
      <c r="D758" s="71"/>
    </row>
    <row r="759">
      <c r="D759" s="71"/>
    </row>
    <row r="760">
      <c r="D760" s="71"/>
    </row>
    <row r="761">
      <c r="D761" s="71"/>
    </row>
    <row r="762">
      <c r="D762" s="71"/>
    </row>
    <row r="763">
      <c r="D763" s="71"/>
    </row>
    <row r="764">
      <c r="D764" s="71"/>
    </row>
    <row r="765">
      <c r="D765" s="71"/>
    </row>
    <row r="766">
      <c r="D766" s="71"/>
    </row>
    <row r="767">
      <c r="D767" s="71"/>
    </row>
    <row r="768">
      <c r="D768" s="71"/>
    </row>
    <row r="769">
      <c r="D769" s="71"/>
    </row>
    <row r="770">
      <c r="D770" s="71"/>
    </row>
    <row r="771">
      <c r="D771" s="71"/>
    </row>
    <row r="772">
      <c r="D772" s="71"/>
    </row>
    <row r="773">
      <c r="D773" s="71"/>
    </row>
    <row r="774">
      <c r="D774" s="71"/>
    </row>
    <row r="775">
      <c r="D775" s="71"/>
    </row>
    <row r="776">
      <c r="D776" s="71"/>
    </row>
    <row r="777">
      <c r="D777" s="71"/>
    </row>
    <row r="778">
      <c r="D778" s="71"/>
    </row>
    <row r="779">
      <c r="D779" s="71"/>
    </row>
    <row r="780">
      <c r="D780" s="71"/>
    </row>
    <row r="781">
      <c r="D781" s="71"/>
    </row>
    <row r="782">
      <c r="D782" s="71"/>
    </row>
    <row r="783">
      <c r="D783" s="71"/>
    </row>
    <row r="784">
      <c r="D784" s="71"/>
    </row>
    <row r="785">
      <c r="D785" s="71"/>
    </row>
    <row r="786">
      <c r="D786" s="71"/>
    </row>
    <row r="787">
      <c r="D787" s="71"/>
    </row>
    <row r="788">
      <c r="D788" s="71"/>
    </row>
    <row r="789">
      <c r="D789" s="71"/>
    </row>
    <row r="790">
      <c r="D790" s="71"/>
    </row>
    <row r="791">
      <c r="D791" s="71"/>
    </row>
    <row r="792">
      <c r="D792" s="71"/>
    </row>
    <row r="793">
      <c r="D793" s="71"/>
    </row>
    <row r="794">
      <c r="D794" s="71"/>
    </row>
    <row r="795">
      <c r="D795" s="71"/>
    </row>
    <row r="796">
      <c r="D796" s="71"/>
    </row>
    <row r="797">
      <c r="D797" s="71"/>
    </row>
    <row r="798">
      <c r="D798" s="71"/>
    </row>
    <row r="799">
      <c r="D799" s="71"/>
    </row>
    <row r="800">
      <c r="D800" s="71"/>
    </row>
    <row r="801">
      <c r="D801" s="71"/>
    </row>
    <row r="802">
      <c r="D802" s="71"/>
    </row>
    <row r="803">
      <c r="D803" s="71"/>
    </row>
    <row r="804">
      <c r="D804" s="71"/>
    </row>
    <row r="805">
      <c r="D805" s="71"/>
    </row>
    <row r="806">
      <c r="D806" s="71"/>
    </row>
    <row r="807">
      <c r="D807" s="71"/>
    </row>
    <row r="808">
      <c r="D808" s="71"/>
    </row>
    <row r="809">
      <c r="D809" s="71"/>
    </row>
    <row r="810">
      <c r="D810" s="71"/>
    </row>
    <row r="811">
      <c r="D811" s="71"/>
    </row>
    <row r="812">
      <c r="D812" s="71"/>
    </row>
    <row r="813">
      <c r="D813" s="71"/>
    </row>
    <row r="814">
      <c r="D814" s="71"/>
    </row>
    <row r="815">
      <c r="D815" s="71"/>
    </row>
    <row r="816">
      <c r="D816" s="71"/>
    </row>
    <row r="817">
      <c r="D817" s="71"/>
    </row>
    <row r="818">
      <c r="D818" s="71"/>
    </row>
    <row r="819">
      <c r="D819" s="71"/>
    </row>
    <row r="820">
      <c r="D820" s="71"/>
    </row>
    <row r="821">
      <c r="D821" s="71"/>
    </row>
    <row r="822">
      <c r="D822" s="71"/>
    </row>
    <row r="823">
      <c r="D823" s="71"/>
    </row>
    <row r="824">
      <c r="D824" s="71"/>
    </row>
    <row r="825">
      <c r="D825" s="71"/>
    </row>
    <row r="826">
      <c r="D826" s="71"/>
    </row>
    <row r="827">
      <c r="D827" s="71"/>
    </row>
    <row r="828">
      <c r="D828" s="71"/>
    </row>
    <row r="829">
      <c r="D829" s="71"/>
    </row>
    <row r="830">
      <c r="D830" s="71"/>
    </row>
    <row r="831">
      <c r="D831" s="71"/>
    </row>
    <row r="832">
      <c r="D832" s="71"/>
    </row>
    <row r="833">
      <c r="D833" s="71"/>
    </row>
    <row r="834">
      <c r="D834" s="71"/>
    </row>
    <row r="835">
      <c r="D835" s="71"/>
    </row>
    <row r="836">
      <c r="D836" s="71"/>
    </row>
    <row r="837">
      <c r="D837" s="71"/>
    </row>
    <row r="838">
      <c r="D838" s="71"/>
    </row>
    <row r="839">
      <c r="D839" s="71"/>
    </row>
    <row r="840">
      <c r="D840" s="71"/>
    </row>
    <row r="841">
      <c r="D841" s="71"/>
    </row>
    <row r="842">
      <c r="D842" s="71"/>
    </row>
    <row r="843">
      <c r="D843" s="71"/>
    </row>
    <row r="844">
      <c r="D844" s="71"/>
    </row>
    <row r="845">
      <c r="D845" s="71"/>
    </row>
    <row r="846">
      <c r="D846" s="71"/>
    </row>
    <row r="847">
      <c r="D847" s="71"/>
    </row>
    <row r="848">
      <c r="D848" s="71"/>
    </row>
    <row r="849">
      <c r="D849" s="71"/>
    </row>
    <row r="850">
      <c r="D850" s="71"/>
    </row>
    <row r="851">
      <c r="D851" s="71"/>
    </row>
    <row r="852">
      <c r="D852" s="71"/>
    </row>
    <row r="853">
      <c r="D853" s="71"/>
    </row>
    <row r="854">
      <c r="D854" s="71"/>
    </row>
    <row r="855">
      <c r="D855" s="71"/>
    </row>
    <row r="856">
      <c r="D856" s="71"/>
    </row>
    <row r="857">
      <c r="D857" s="71"/>
    </row>
    <row r="858">
      <c r="D858" s="71"/>
    </row>
    <row r="859">
      <c r="D859" s="71"/>
    </row>
    <row r="860">
      <c r="D860" s="71"/>
    </row>
    <row r="861">
      <c r="D861" s="71"/>
    </row>
    <row r="862">
      <c r="D862" s="71"/>
    </row>
    <row r="863">
      <c r="D863" s="71"/>
    </row>
    <row r="864">
      <c r="D864" s="71"/>
    </row>
    <row r="865">
      <c r="D865" s="71"/>
    </row>
    <row r="866">
      <c r="D866" s="71"/>
    </row>
    <row r="867">
      <c r="D867" s="71"/>
    </row>
    <row r="868">
      <c r="D868" s="71"/>
    </row>
    <row r="869">
      <c r="D869" s="71"/>
    </row>
    <row r="870">
      <c r="D870" s="71"/>
    </row>
    <row r="871">
      <c r="D871" s="71"/>
    </row>
    <row r="872">
      <c r="D872" s="71"/>
    </row>
    <row r="873">
      <c r="D873" s="71"/>
    </row>
    <row r="874">
      <c r="D874" s="71"/>
    </row>
    <row r="875">
      <c r="D875" s="71"/>
    </row>
    <row r="876">
      <c r="D876" s="71"/>
    </row>
    <row r="877">
      <c r="D877" s="71"/>
    </row>
    <row r="878">
      <c r="D878" s="71"/>
    </row>
    <row r="879">
      <c r="D879" s="71"/>
    </row>
    <row r="880">
      <c r="D880" s="71"/>
    </row>
    <row r="881">
      <c r="D881" s="71"/>
    </row>
    <row r="882">
      <c r="D882" s="71"/>
    </row>
    <row r="883">
      <c r="D883" s="71"/>
    </row>
    <row r="884">
      <c r="D884" s="71"/>
    </row>
    <row r="885">
      <c r="D885" s="71"/>
    </row>
    <row r="886">
      <c r="D886" s="71"/>
    </row>
    <row r="887">
      <c r="D887" s="71"/>
    </row>
    <row r="888">
      <c r="D888" s="71"/>
    </row>
    <row r="889">
      <c r="D889" s="71"/>
    </row>
    <row r="890">
      <c r="D890" s="71"/>
    </row>
    <row r="891">
      <c r="D891" s="71"/>
    </row>
    <row r="892">
      <c r="D892" s="71"/>
    </row>
    <row r="893">
      <c r="D893" s="71"/>
    </row>
    <row r="894">
      <c r="D894" s="71"/>
    </row>
    <row r="895">
      <c r="D895" s="71"/>
    </row>
    <row r="896">
      <c r="D896" s="71"/>
    </row>
    <row r="897">
      <c r="D897" s="71"/>
    </row>
    <row r="898">
      <c r="D898" s="71"/>
    </row>
    <row r="899">
      <c r="D899" s="71"/>
    </row>
    <row r="900">
      <c r="D900" s="71"/>
    </row>
    <row r="901">
      <c r="D901" s="71"/>
    </row>
    <row r="902">
      <c r="D902" s="71"/>
    </row>
    <row r="903">
      <c r="D903" s="71"/>
    </row>
    <row r="904">
      <c r="D904" s="71"/>
    </row>
    <row r="905">
      <c r="D905" s="71"/>
    </row>
    <row r="906">
      <c r="D906" s="71"/>
    </row>
    <row r="907">
      <c r="D907" s="71"/>
    </row>
    <row r="908">
      <c r="D908" s="71"/>
    </row>
    <row r="909">
      <c r="D909" s="71"/>
    </row>
    <row r="910">
      <c r="D910" s="71"/>
    </row>
    <row r="911">
      <c r="D911" s="71"/>
    </row>
    <row r="912">
      <c r="D912" s="71"/>
    </row>
    <row r="913">
      <c r="D913" s="71"/>
    </row>
    <row r="914">
      <c r="D914" s="71"/>
    </row>
    <row r="915">
      <c r="D915" s="71"/>
    </row>
    <row r="916">
      <c r="D916" s="71"/>
    </row>
    <row r="917">
      <c r="D917" s="71"/>
    </row>
    <row r="918">
      <c r="D918" s="71"/>
    </row>
    <row r="919">
      <c r="D919" s="71"/>
    </row>
    <row r="920">
      <c r="D920" s="71"/>
    </row>
    <row r="921">
      <c r="D921" s="71"/>
    </row>
    <row r="922">
      <c r="D922" s="71"/>
    </row>
    <row r="923">
      <c r="D923" s="71"/>
    </row>
    <row r="924">
      <c r="D924" s="71"/>
    </row>
    <row r="925">
      <c r="D925" s="71"/>
    </row>
    <row r="926">
      <c r="D926" s="71"/>
    </row>
    <row r="927">
      <c r="D927" s="71"/>
    </row>
    <row r="928">
      <c r="D928" s="71"/>
    </row>
    <row r="929">
      <c r="D929" s="71"/>
    </row>
    <row r="930">
      <c r="D930" s="71"/>
    </row>
    <row r="931">
      <c r="D931" s="71"/>
    </row>
    <row r="932">
      <c r="D932" s="71"/>
    </row>
    <row r="933">
      <c r="D933" s="71"/>
    </row>
    <row r="934">
      <c r="D934" s="71"/>
    </row>
    <row r="935">
      <c r="D935" s="71"/>
    </row>
    <row r="936">
      <c r="D936" s="71"/>
    </row>
    <row r="937">
      <c r="D937" s="71"/>
    </row>
    <row r="938">
      <c r="D938" s="71"/>
    </row>
    <row r="939">
      <c r="D939" s="71"/>
    </row>
    <row r="940">
      <c r="D940" s="71"/>
    </row>
    <row r="941">
      <c r="D941" s="71"/>
    </row>
    <row r="942">
      <c r="D942" s="71"/>
    </row>
    <row r="943">
      <c r="D943" s="71"/>
    </row>
    <row r="944">
      <c r="D944" s="71"/>
    </row>
    <row r="945">
      <c r="D945" s="71"/>
    </row>
    <row r="946">
      <c r="D946" s="71"/>
    </row>
    <row r="947">
      <c r="D947" s="71"/>
    </row>
    <row r="948">
      <c r="D948" s="71"/>
    </row>
    <row r="949">
      <c r="D949" s="71"/>
    </row>
    <row r="950">
      <c r="D950" s="71"/>
    </row>
    <row r="951">
      <c r="D951" s="71"/>
    </row>
    <row r="952">
      <c r="D952" s="71"/>
    </row>
    <row r="953">
      <c r="D953" s="71"/>
    </row>
    <row r="954">
      <c r="D954" s="71"/>
    </row>
    <row r="955">
      <c r="D955" s="71"/>
    </row>
    <row r="956">
      <c r="D956" s="71"/>
    </row>
    <row r="957">
      <c r="D957" s="71"/>
    </row>
    <row r="958">
      <c r="D958" s="71"/>
    </row>
    <row r="959">
      <c r="D959" s="71"/>
    </row>
    <row r="960">
      <c r="D960" s="71"/>
    </row>
    <row r="961">
      <c r="D961" s="71"/>
    </row>
    <row r="962">
      <c r="D962" s="71"/>
    </row>
    <row r="963">
      <c r="D963" s="71"/>
    </row>
    <row r="964">
      <c r="D964" s="71"/>
    </row>
    <row r="965">
      <c r="D965" s="71"/>
    </row>
    <row r="966">
      <c r="D966" s="71"/>
    </row>
    <row r="967">
      <c r="D967" s="71"/>
    </row>
    <row r="968">
      <c r="D968" s="71"/>
    </row>
    <row r="969">
      <c r="D969" s="71"/>
    </row>
    <row r="970">
      <c r="D970" s="71"/>
    </row>
    <row r="971">
      <c r="D971" s="71"/>
    </row>
    <row r="972">
      <c r="D972" s="71"/>
    </row>
    <row r="973">
      <c r="D973" s="71"/>
    </row>
    <row r="974">
      <c r="D974" s="71"/>
    </row>
    <row r="975">
      <c r="D975" s="71"/>
    </row>
    <row r="976">
      <c r="D976" s="71"/>
    </row>
    <row r="977">
      <c r="D977" s="71"/>
    </row>
    <row r="978">
      <c r="D978" s="71"/>
    </row>
    <row r="979">
      <c r="D979" s="71"/>
    </row>
    <row r="980">
      <c r="D980" s="71"/>
    </row>
    <row r="981">
      <c r="D981" s="71"/>
    </row>
    <row r="982">
      <c r="D982" s="71"/>
    </row>
    <row r="983">
      <c r="D983" s="71"/>
    </row>
    <row r="984">
      <c r="D984" s="71"/>
    </row>
    <row r="985">
      <c r="D985" s="71"/>
    </row>
    <row r="986">
      <c r="D986" s="71"/>
    </row>
    <row r="987">
      <c r="D987" s="71"/>
    </row>
    <row r="988">
      <c r="D988" s="71"/>
    </row>
    <row r="989">
      <c r="D989" s="71"/>
    </row>
    <row r="990">
      <c r="D990" s="71"/>
    </row>
    <row r="991">
      <c r="D991" s="71"/>
    </row>
    <row r="992">
      <c r="D992" s="71"/>
    </row>
    <row r="993">
      <c r="D993" s="71"/>
    </row>
    <row r="994">
      <c r="D994" s="71"/>
    </row>
    <row r="995">
      <c r="D995" s="71"/>
    </row>
    <row r="996">
      <c r="D996" s="71"/>
    </row>
    <row r="997">
      <c r="D997" s="71"/>
    </row>
    <row r="998">
      <c r="D998" s="71"/>
    </row>
    <row r="999">
      <c r="D999" s="71"/>
    </row>
    <row r="1000">
      <c r="D1000" s="71"/>
    </row>
    <row r="1001">
      <c r="D1001" s="71"/>
    </row>
    <row r="1002">
      <c r="D1002" s="71"/>
    </row>
    <row r="1003">
      <c r="D1003" s="71"/>
    </row>
    <row r="1004">
      <c r="D1004" s="71"/>
    </row>
    <row r="1005">
      <c r="D1005" s="71"/>
    </row>
  </sheetData>
  <mergeCells count="4">
    <mergeCell ref="A8:D8"/>
    <mergeCell ref="A54:D54"/>
    <mergeCell ref="A357:D357"/>
    <mergeCell ref="A22:D22"/>
  </mergeCells>
  <drawing r:id="rId1"/>
  <tableParts count="3">
    <tablePart r:id="rId5"/>
    <tablePart r:id="rId6"/>
    <tablePart r:id="rId7"/>
  </tableParts>
</worksheet>
</file>