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<sst xmlns="http://schemas.openxmlformats.org/spreadsheetml/2006/main" count="1413" uniqueCount="682">
  <si>
    <t>b</t>
  </si>
  <si>
    <t>ASUC Fiscal Year 2019-2020 Budget and Sponsorship (ABSA)</t>
  </si>
  <si>
    <t>ASUC Chief Financial Officer: Lucy Liu</t>
  </si>
  <si>
    <t>ASUC Chartered Programs and Commissions</t>
  </si>
  <si>
    <t>Organization</t>
  </si>
  <si>
    <t>Sponsorship Category</t>
  </si>
  <si>
    <t>Allocation</t>
  </si>
  <si>
    <t>ASUC Mental Health Commission</t>
  </si>
  <si>
    <t>GOVT</t>
  </si>
  <si>
    <t>ASUC Publications and Media Board</t>
  </si>
  <si>
    <t>ASUC Financial Wellness Commission</t>
  </si>
  <si>
    <t>ASUC Housing Commission</t>
  </si>
  <si>
    <t>ASUC Sexual Violence Commission</t>
  </si>
  <si>
    <t>ASUC Restorative Justice Commission</t>
  </si>
  <si>
    <t>ASUC Intimate Partner Violence Commission</t>
  </si>
  <si>
    <t>ASUC Police Oversight Commission</t>
  </si>
  <si>
    <t>ASUC Diversity Affairs Commission</t>
  </si>
  <si>
    <t>ASUC Post-Traditional Student Commission</t>
  </si>
  <si>
    <t>ASUC Sustainability Team</t>
  </si>
  <si>
    <t>ASUC Student Union Programming, Entertainment, and Recreation Board</t>
  </si>
  <si>
    <t>CalTV</t>
  </si>
  <si>
    <t>Innovative Design</t>
  </si>
  <si>
    <t>Helios Solar Program</t>
  </si>
  <si>
    <t>Open Computing Facility</t>
  </si>
  <si>
    <t>DeCal Board</t>
  </si>
  <si>
    <t>GOVT SUBTOTAL</t>
  </si>
  <si>
    <t>ASUC Registered Student Organizations</t>
  </si>
  <si>
    <t>Publications (PUB) Registered Student Organizations</t>
  </si>
  <si>
    <t>Years of Sponsorship</t>
  </si>
  <si>
    <t>B-Side, The</t>
  </si>
  <si>
    <t>PUB</t>
  </si>
  <si>
    <t>BARE Magazine</t>
  </si>
  <si>
    <t>Berkeley Economic Review</t>
  </si>
  <si>
    <t>Berkeley Fiction Review</t>
  </si>
  <si>
    <t>Berkeley Poetry Review</t>
  </si>
  <si>
    <t>Berkeley Political Review, The</t>
  </si>
  <si>
    <t>Berkeley Science Review</t>
  </si>
  <si>
    <t>Berkeley Scientific Journal</t>
  </si>
  <si>
    <t>Berktown Buzz</t>
  </si>
  <si>
    <t>Blue &amp; Gold Yearbook</t>
  </si>
  <si>
    <t>Cal Literature and Arts Magazine</t>
  </si>
  <si>
    <t>Caliber Magazine</t>
  </si>
  <si>
    <t>Clio's Scroll</t>
  </si>
  <si>
    <t>Garb</t>
  </si>
  <si>
    <t>In Color Film and Visual Arts Collective</t>
  </si>
  <si>
    <t>Intercollegiate Finance Journal at UC Berkeley</t>
  </si>
  <si>
    <t>LatinUS</t>
  </si>
  <si>
    <t>Maganda Magazine</t>
  </si>
  <si>
    <t>Morning Sign Out</t>
  </si>
  <si>
    <t>Perspective Magazine</t>
  </si>
  <si>
    <t>Sponsorship Only</t>
  </si>
  <si>
    <t>Policy Review at Berkeley</t>
  </si>
  <si>
    <t>Public Health Advocate</t>
  </si>
  <si>
    <t>Review of International Conflict and Security</t>
  </si>
  <si>
    <t>Smart Ass, The</t>
  </si>
  <si>
    <t>Spoon University at Berkeley</t>
  </si>
  <si>
    <t>Synapse</t>
  </si>
  <si>
    <t>The Heuristic Squelch</t>
  </si>
  <si>
    <t>threads (formerly known as Al-Bayan)</t>
  </si>
  <si>
    <t>To An Unknown God</t>
  </si>
  <si>
    <t>Undergraduate Journal of Classics at Berkeley</t>
  </si>
  <si>
    <t>PUB SUBTOTAL</t>
  </si>
  <si>
    <t>Student Activity Groups (SAG)</t>
  </si>
  <si>
    <t>[make]new christian fellowship</t>
  </si>
  <si>
    <t>SAG</t>
  </si>
  <si>
    <t>180 Degrees Consulting at Berkeley</t>
  </si>
  <si>
    <t>3D Modeling and Animation at Berkeley</t>
  </si>
  <si>
    <t>A.S.T.R.O. - Astronomer's Society for Teaching Recreation and Outreach</t>
  </si>
  <si>
    <t>ABA</t>
  </si>
  <si>
    <t>Abba Modern</t>
  </si>
  <si>
    <t>acts2fellowship</t>
  </si>
  <si>
    <t>Afghan Student Association</t>
  </si>
  <si>
    <t>AFX Dance</t>
  </si>
  <si>
    <t>Alpha Epsilon Zeta Fraternity, Inc.</t>
  </si>
  <si>
    <t>Alpha Kappa Psi</t>
  </si>
  <si>
    <t>Alpha Phi Omega</t>
  </si>
  <si>
    <t>Alpha Rho Chi</t>
  </si>
  <si>
    <t>American Advertising Federation</t>
  </si>
  <si>
    <t>American Chemical Society at Berkeley Student Chapter</t>
  </si>
  <si>
    <t>American Institute of Architecture Students -UC Berkeley Chapter</t>
  </si>
  <si>
    <t>American Medical Student Association-- Berkeley Premedical Chapter</t>
  </si>
  <si>
    <t>American Medical Women's Association at Berkeley</t>
  </si>
  <si>
    <t>American Physician Scientists Association at UC Berkeley</t>
  </si>
  <si>
    <t>Anthropology Undergraduate Association</t>
  </si>
  <si>
    <t>Arab Student Union</t>
  </si>
  <si>
    <t>ARC Repertory Theatre</t>
  </si>
  <si>
    <t>Armenian Student Association</t>
  </si>
  <si>
    <t>Army ROTC Cadet Club</t>
  </si>
  <si>
    <t>Arnold Air Society</t>
  </si>
  <si>
    <t>Art and Mind</t>
  </si>
  <si>
    <t>Artists in Resonance A Cappella</t>
  </si>
  <si>
    <t>Ascend</t>
  </si>
  <si>
    <t>Asha for Education, Berkeley</t>
  </si>
  <si>
    <t>Asian American Association</t>
  </si>
  <si>
    <t>Asian American Law Journal Undergraduate Fellows</t>
  </si>
  <si>
    <t>Assistants, Therapists, and Practitioners at Berkeley</t>
  </si>
  <si>
    <t>Association for Muslim Professional Development</t>
  </si>
  <si>
    <t>Association for Socially Responsible Business</t>
  </si>
  <si>
    <t>Association of Chinese Entrepreneurs at Berkeley</t>
  </si>
  <si>
    <t>Association of Korean Artists</t>
  </si>
  <si>
    <t>Aurum Cosmetics (Formerly known as Krása Cosmetics Team)</t>
  </si>
  <si>
    <t>Autonomous Underwater Vehicles Team at Berkeley</t>
  </si>
  <si>
    <t>Azaad</t>
  </si>
  <si>
    <t>Ballet Company at Berkeley</t>
  </si>
  <si>
    <t>Ballet Folklorico Reflejos de Mexico</t>
  </si>
  <si>
    <t>Bangali Student Association at Berkeley</t>
  </si>
  <si>
    <t>Bay Area Vision Research Day</t>
  </si>
  <si>
    <t>BerKast</t>
  </si>
  <si>
    <t>Berkeley Bahai Club</t>
  </si>
  <si>
    <t>Berkeley Ballroom Dancers</t>
  </si>
  <si>
    <t>Berkeley Business Society</t>
  </si>
  <si>
    <t>Berkeley Carillon Guild</t>
  </si>
  <si>
    <t>Berkeley Chinese Students and Scholars Association</t>
  </si>
  <si>
    <t>Berkeley College Republicans</t>
  </si>
  <si>
    <t>Berkeley Consulting</t>
  </si>
  <si>
    <t>Sponsorship only</t>
  </si>
  <si>
    <t>Berkeley Energy and Resources Collaborative Undergraduate</t>
  </si>
  <si>
    <t>Berkeley Indonesian Student Association</t>
  </si>
  <si>
    <t>Berkeley Innovation</t>
  </si>
  <si>
    <t>Berkeley Investment Group</t>
  </si>
  <si>
    <t>Berkeley Legal Studies Organization</t>
  </si>
  <si>
    <t>Berkeley Model United Nations Conference</t>
  </si>
  <si>
    <t>Berkeley Opinion</t>
  </si>
  <si>
    <t>Berkeley Organization for Animal Advocacy</t>
  </si>
  <si>
    <t>Berkeley Tennis Association</t>
  </si>
  <si>
    <t>Berkeley Women In Business</t>
  </si>
  <si>
    <t>Best Laid Plans Improv</t>
  </si>
  <si>
    <t>Beyond Academia</t>
  </si>
  <si>
    <t>Big Data at Berkeley</t>
  </si>
  <si>
    <t>Biofuels Technology Club</t>
  </si>
  <si>
    <t>Bioprinting at Berkeley</t>
  </si>
  <si>
    <t>Black Engineering and Science Student Association</t>
  </si>
  <si>
    <t>Black Graduate Student Association</t>
  </si>
  <si>
    <t>Black Pre-law Association at Berkeley</t>
  </si>
  <si>
    <t>Black Recruitment and Retention Center</t>
  </si>
  <si>
    <t>Board Games at Berkeley</t>
  </si>
  <si>
    <t>Bold Venture Partners</t>
  </si>
  <si>
    <t>Brazilian Student Association at Berkeley</t>
  </si>
  <si>
    <t>bridges Multicultural Resource Center</t>
  </si>
  <si>
    <t>BridgeUSA at Berkeley</t>
  </si>
  <si>
    <t>BSCF</t>
  </si>
  <si>
    <t>Burma Association at Berkeley</t>
  </si>
  <si>
    <t>Business Careers in Entertainment Club</t>
  </si>
  <si>
    <t>Business Review at Berkeley</t>
  </si>
  <si>
    <t>Cal Actuarial League</t>
  </si>
  <si>
    <t>Cal American Civil Liberties Union</t>
  </si>
  <si>
    <t>Cal American Institute of Aeronautics and Astronautics</t>
  </si>
  <si>
    <t>Cal Berkeley Democrats</t>
  </si>
  <si>
    <t>Cal Bhangra</t>
  </si>
  <si>
    <t>Cal Black Student Union</t>
  </si>
  <si>
    <t>Cal Dragon Boat</t>
  </si>
  <si>
    <t>Cal Hawai'i Club</t>
  </si>
  <si>
    <t>Cal Hiking and Outdoor Society</t>
  </si>
  <si>
    <t>Cal in the Capital</t>
  </si>
  <si>
    <t>Cal Japan Club</t>
  </si>
  <si>
    <t>Cal Performances Student Ambassadors for the Arts</t>
  </si>
  <si>
    <t>Cal Pre-Vet Club</t>
  </si>
  <si>
    <t>Cal Queer and Asian</t>
  </si>
  <si>
    <t>Cal Taiko</t>
  </si>
  <si>
    <t>Cal Undergraduate Public Health Coalition</t>
  </si>
  <si>
    <t>California Mock Trial</t>
  </si>
  <si>
    <t>California Public Interest Research Group</t>
  </si>
  <si>
    <t>CalSlam</t>
  </si>
  <si>
    <t>Catholic Students at Cal - Newman Hall</t>
  </si>
  <si>
    <t>Celli@Berkeley</t>
  </si>
  <si>
    <t>Chicanx/Latinx Architecture Student Association</t>
  </si>
  <si>
    <t>Chinese A Cappella at Berkeley</t>
  </si>
  <si>
    <t>Chinese Debate at Berkeley</t>
  </si>
  <si>
    <t>Chinese Finance Club</t>
  </si>
  <si>
    <t>Chinese People Union</t>
  </si>
  <si>
    <t>Chinese Psychology Group at Berkeley</t>
  </si>
  <si>
    <t>Chinese Student Association</t>
  </si>
  <si>
    <t>ChunJinAhm</t>
  </si>
  <si>
    <t>Cinebears</t>
  </si>
  <si>
    <t>Circle K International</t>
  </si>
  <si>
    <t>Citizen Entrepreneur Network at Berkeley</t>
  </si>
  <si>
    <t>CMG Strategy Consulting (Formerly Creative Marketing Group)</t>
  </si>
  <si>
    <t>Coalition to Defend Affirmative Action By Any Means Necessary</t>
  </si>
  <si>
    <t>CodeBase</t>
  </si>
  <si>
    <t>Codeology</t>
  </si>
  <si>
    <t>Collegiate 100 (formerly 100 College Black Men)</t>
  </si>
  <si>
    <t>Committee for Korea Studies</t>
  </si>
  <si>
    <t>Computer Science Undergraduate Association</t>
  </si>
  <si>
    <t>Consult Your Community (CYC) at Berkeley</t>
  </si>
  <si>
    <t>Create at Berkeley</t>
  </si>
  <si>
    <t>Creative Applications to Life in Origami</t>
  </si>
  <si>
    <t>Cricket Club of Berkeley</t>
  </si>
  <si>
    <t>Crossroads Christian Fellowship: Chinese for Christ Berkeley Church</t>
  </si>
  <si>
    <t>CS KickStart</t>
  </si>
  <si>
    <t>Curling Club at Berkeley</t>
  </si>
  <si>
    <t>Dance Board of Berkeley Dance Community</t>
  </si>
  <si>
    <t>Danceworx</t>
  </si>
  <si>
    <t>Data Science Society at Berkeley</t>
  </si>
  <si>
    <t>Datong Society of China Studies at Berkeley</t>
  </si>
  <si>
    <t>Debate Society of Berkeley</t>
  </si>
  <si>
    <t>DeCadence</t>
  </si>
  <si>
    <t>Delta Kappa Alpha</t>
  </si>
  <si>
    <t>Delta Phi Epsilon Co-ed Professional Foreign Service Fraternity</t>
  </si>
  <si>
    <t>Delta Xi Phi Multicultural Sorority Inc.</t>
  </si>
  <si>
    <t>Department of Integrative Biology Students</t>
  </si>
  <si>
    <t>Dil Se</t>
  </si>
  <si>
    <t>Disney Club at Berkeley</t>
  </si>
  <si>
    <t>DiversaTech</t>
  </si>
  <si>
    <t>Drawn to Scale</t>
  </si>
  <si>
    <t>Earthquake Engineering Research Institute at Berkeley</t>
  </si>
  <si>
    <t>East Asian Union</t>
  </si>
  <si>
    <t>Education Practitioners and Innovators of China at Berkeley</t>
  </si>
  <si>
    <t>Eggster Organization</t>
  </si>
  <si>
    <t>EGO (Cal's Traditional Korean Percussion Group)</t>
  </si>
  <si>
    <t>Enactus of Berkeley (formely SIFE)</t>
  </si>
  <si>
    <t>Engineering Student Council</t>
  </si>
  <si>
    <t>Engineers For A Sustainable World - Berkeley</t>
  </si>
  <si>
    <t>Entrepreneurs @ Berkeley</t>
  </si>
  <si>
    <t>EPOCH</t>
  </si>
  <si>
    <t>Epsilon Eta</t>
  </si>
  <si>
    <t>EXP Dance</t>
  </si>
  <si>
    <t>Exposure-Organization of Student Photographers</t>
  </si>
  <si>
    <t>Faces of African Muslims</t>
  </si>
  <si>
    <t>Fashion and Student Trends</t>
  </si>
  <si>
    <t>Fastpitch Softball at Berkeley</t>
  </si>
  <si>
    <t>Fei Tian Dancers</t>
  </si>
  <si>
    <t>Fellowship in Christ in Berkeley</t>
  </si>
  <si>
    <t>Feminist Majority Leadership Alliance of Berkeley</t>
  </si>
  <si>
    <t>Fiat Lux Scholars Association</t>
  </si>
  <si>
    <t>Food Science and Tech at Cal</t>
  </si>
  <si>
    <t>Food, Equity, Entrepreneurship, &amp; Development</t>
  </si>
  <si>
    <t>For Christ's Sake</t>
  </si>
  <si>
    <t>Foresight Pre-Optometry Club</t>
  </si>
  <si>
    <t>Friends of the Co-ops</t>
  </si>
  <si>
    <t>Future Business Leaders of America-Phi Beta Lambda, Inc.</t>
  </si>
  <si>
    <t>Game Design and Development at Berkeley</t>
  </si>
  <si>
    <t>Gaming at Berkeley</t>
  </si>
  <si>
    <t>Gamma Rho Lambda</t>
  </si>
  <si>
    <t>Gamma Zeta Alpha Fraternity, Inc</t>
  </si>
  <si>
    <t>Gates Millennium Scholars Association</t>
  </si>
  <si>
    <t>GenSex</t>
  </si>
  <si>
    <t>Geological Association at Berkeley</t>
  </si>
  <si>
    <t>Girls Teaching Girls to Code at Berkeley</t>
  </si>
  <si>
    <t>Global Leadership Organization at Berkeley</t>
  </si>
  <si>
    <t>Golden Women</t>
  </si>
  <si>
    <t>Haas Undergraduate Black Business Association</t>
  </si>
  <si>
    <t>Hellenic Student Association at Berkeley</t>
  </si>
  <si>
    <t>Hispanic Scholarship Fund - University of California, Berkeley Chapter</t>
  </si>
  <si>
    <t>Historical Fencing Club of Berkeley</t>
  </si>
  <si>
    <t>Hong Kong Student Association</t>
  </si>
  <si>
    <t>IDEA FACTORY</t>
  </si>
  <si>
    <t>iGEM at Berkeley</t>
  </si>
  <si>
    <t>Indian Students Association (ISA)</t>
  </si>
  <si>
    <t>Interfaith Action Initiative</t>
  </si>
  <si>
    <t>International Relations Council of Berkeley</t>
  </si>
  <si>
    <t>International Students Association at Berkeley</t>
  </si>
  <si>
    <t>International Undergraduate Student Ministry</t>
  </si>
  <si>
    <t>InterVarsity Christian Fellowship</t>
  </si>
  <si>
    <t>Iranian Students Cultural Organization</t>
  </si>
  <si>
    <t>Irish Dancers of Berkeley</t>
  </si>
  <si>
    <t>Ismailis at Berkeley</t>
  </si>
  <si>
    <t>Italian Society at Berkeley</t>
  </si>
  <si>
    <t>J Street U at Berkeley</t>
  </si>
  <si>
    <t>Jain Students Association</t>
  </si>
  <si>
    <t>Jericho!</t>
  </si>
  <si>
    <t>Jewish Voice for Peace at Berkeley</t>
  </si>
  <si>
    <t>Jugger at Berkeley</t>
  </si>
  <si>
    <t>K-Popular at Berkeley</t>
  </si>
  <si>
    <t>Kappa Alpha Pi Pre Law Fraternity</t>
  </si>
  <si>
    <t>Kappa Gamma Delta</t>
  </si>
  <si>
    <t>Kendo Club at Berkeley</t>
  </si>
  <si>
    <t>Klesis</t>
  </si>
  <si>
    <t>Koinonia</t>
  </si>
  <si>
    <t>Kojobs at Berkeley</t>
  </si>
  <si>
    <t>Korean American Student Association</t>
  </si>
  <si>
    <t>Korean Christian Biblical and Theological Studies</t>
  </si>
  <si>
    <t>Korean Performance Group</t>
  </si>
  <si>
    <t>Korean Undergraduate Networking Association</t>
  </si>
  <si>
    <t>Korean-American Scientists and Engineers Association</t>
  </si>
  <si>
    <t>Latin American Leadership Society</t>
  </si>
  <si>
    <t>Latinx Emerging in English</t>
  </si>
  <si>
    <t>Latinx Pre-Law Society</t>
  </si>
  <si>
    <t>Launchpad</t>
  </si>
  <si>
    <t>Laya of Berkeley</t>
  </si>
  <si>
    <t>Le Cercle Français of Berkeley</t>
  </si>
  <si>
    <t>Legends of Berkeley</t>
  </si>
  <si>
    <t>Liberty in North Korea at Berkeley</t>
  </si>
  <si>
    <t>Lindy on Sproul</t>
  </si>
  <si>
    <t>Machine Learning at Berkeley</t>
  </si>
  <si>
    <t>Main Stacks Dance Team</t>
  </si>
  <si>
    <t>Management, Entrepreneurship, &amp; Technology Student Board</t>
  </si>
  <si>
    <t>Mariachi Luz de Oro</t>
  </si>
  <si>
    <t>Materials Science and Engineering Association</t>
  </si>
  <si>
    <t>Math Tournament at Berkeley</t>
  </si>
  <si>
    <t>Mathematics Undergraduate Student Association</t>
  </si>
  <si>
    <t>Medical Tech at Berkeley</t>
  </si>
  <si>
    <t>Mexican Association of Students at Berkeley</t>
  </si>
  <si>
    <t>Microbial Biology Graduate Student Group</t>
  </si>
  <si>
    <t>Microbial Sciences Association</t>
  </si>
  <si>
    <t>Microfinance at Berkeley</t>
  </si>
  <si>
    <t>Mileage Runners of Berkeley</t>
  </si>
  <si>
    <t>Mind Body Nutrition: Students for Integrative and Preventive Medicine</t>
  </si>
  <si>
    <t>Mixed @ Berkeley Recruitment and Retention Center</t>
  </si>
  <si>
    <t>Molecular and Cell Biology Cell Developmental Neurobiological Association</t>
  </si>
  <si>
    <t>Molecular Cell Biology Undergraduate Student Association</t>
  </si>
  <si>
    <t>Movement, The</t>
  </si>
  <si>
    <t>Muslim Student Association</t>
  </si>
  <si>
    <t>NAMI on Campus at Berkeley</t>
  </si>
  <si>
    <t>National Organization for Women</t>
  </si>
  <si>
    <t>Natya at Berkeley</t>
  </si>
  <si>
    <t>Next Generation Consulting</t>
  </si>
  <si>
    <t>Nigerian Students Association</t>
  </si>
  <si>
    <t>Nikkei Choral Ensemble</t>
  </si>
  <si>
    <t>Nikkei Student Union</t>
  </si>
  <si>
    <t>Out In Science, Technology, Engineering, and Mathematics</t>
  </si>
  <si>
    <t>Outlet</t>
  </si>
  <si>
    <t>OWN IT at Berkeley</t>
  </si>
  <si>
    <t>Pakistani Student Association</t>
  </si>
  <si>
    <t>Parliamentary Debate at Berkeley</t>
  </si>
  <si>
    <t>Partners in Health Engage at Berkeley</t>
  </si>
  <si>
    <t>Partnership for Pre-Professional Pilipinxs</t>
  </si>
  <si>
    <t>Peers Espousing Amiability Cooperation and Education</t>
  </si>
  <si>
    <t>Phi Alpha Delta Law Fraternity, International</t>
  </si>
  <si>
    <t>Phi Alpha Theta</t>
  </si>
  <si>
    <t>Phi Chi Pre-Health Fraternity</t>
  </si>
  <si>
    <t>Phi Delta Epsilon</t>
  </si>
  <si>
    <t>Phoenix Consulting Group</t>
  </si>
  <si>
    <t>Phoenix Symphony at Berkeley</t>
  </si>
  <si>
    <t>Pi Sigma Epsilon</t>
  </si>
  <si>
    <t>Pi Tau Sigma</t>
  </si>
  <si>
    <t>Pilipino American Alliance</t>
  </si>
  <si>
    <t>Pilipino Association for Health Careers</t>
  </si>
  <si>
    <t>Pilipino Association of Scientists, Architects, and Engineers</t>
  </si>
  <si>
    <t>Pilipino Basketball Association</t>
  </si>
  <si>
    <t>Pointe of Berkeley</t>
  </si>
  <si>
    <t>Pokemon Club at Berkeley</t>
  </si>
  <si>
    <t>Political Computer Science</t>
  </si>
  <si>
    <t>Pre-Medical Honor Society</t>
  </si>
  <si>
    <t>Pre-Nursing Society</t>
  </si>
  <si>
    <t>Pre-Pharmacy Informational, Learning and Leadership Society</t>
  </si>
  <si>
    <t>PreDental Society</t>
  </si>
  <si>
    <t>Product Development at Berkeley (formerly EPOCH)</t>
  </si>
  <si>
    <t>Product Space at Berkeley</t>
  </si>
  <si>
    <t>Progressive Student Association</t>
  </si>
  <si>
    <t>Project pengyou, Berkeley Chapter</t>
  </si>
  <si>
    <t>Puente at Berkeley</t>
  </si>
  <si>
    <t>Punjabis at Berkeley</t>
  </si>
  <si>
    <t>Queer + Allied Pre-Health/ Pre-Medical Association</t>
  </si>
  <si>
    <t>Queer Student Union</t>
  </si>
  <si>
    <t>Queer Trans South Asians at Berkeley</t>
  </si>
  <si>
    <t>Quidditch League at Berkeley</t>
  </si>
  <si>
    <t>Ra-On</t>
  </si>
  <si>
    <t>Raas Ramzat</t>
  </si>
  <si>
    <t>RAPrEvention</t>
  </si>
  <si>
    <t>Re-Entry and Transfer Student Association</t>
  </si>
  <si>
    <t>Reconnect Ministries</t>
  </si>
  <si>
    <t>Regents' and Chancellor's Scholars Association</t>
  </si>
  <si>
    <t>Robomaster at Berkeley</t>
  </si>
  <si>
    <t>Robotics at Berkeley</t>
  </si>
  <si>
    <t>Rubik's Cube Club at Berkeley</t>
  </si>
  <si>
    <t>Russian Student Association</t>
  </si>
  <si>
    <t>Salsa at Cal</t>
  </si>
  <si>
    <t>SCUBA at Berkeley</t>
  </si>
  <si>
    <t>Secular Student Alliance at Berkeley</t>
  </si>
  <si>
    <t>Seed Base Consulting</t>
  </si>
  <si>
    <t>Sigma Alpha Nu</t>
  </si>
  <si>
    <t>Sigma Epsilon Omega</t>
  </si>
  <si>
    <t>Sigma Eta Pi</t>
  </si>
  <si>
    <t>Sigma Mu Delta</t>
  </si>
  <si>
    <t>Sigma Omicron  Pi</t>
  </si>
  <si>
    <t>Sigma Psi Zeta Sorority, Inc</t>
  </si>
  <si>
    <t>Sikh Students Association</t>
  </si>
  <si>
    <t>Singapore Student Association</t>
  </si>
  <si>
    <t>Smart Woman Securities at Berkeley</t>
  </si>
  <si>
    <t>SoBears: Students for Recovery</t>
  </si>
  <si>
    <t>Songwriting at Berkeley</t>
  </si>
  <si>
    <t>Sorayya: Middle Eastern and Central Asian Dance Troupe</t>
  </si>
  <si>
    <t>South Indian Society</t>
  </si>
  <si>
    <t>Space Technologies and Rocketry</t>
  </si>
  <si>
    <t>Speech at Berkeley</t>
  </si>
  <si>
    <t>SPIRE</t>
  </si>
  <si>
    <t>Sports Analytics Group at Berkeley</t>
  </si>
  <si>
    <t>Spring Foundation</t>
  </si>
  <si>
    <t>Statistics Undergraduate Students Association</t>
  </si>
  <si>
    <t>Strait Talk</t>
  </si>
  <si>
    <t>Student Coalition for Disability Rights</t>
  </si>
  <si>
    <t>Student Food Collective</t>
  </si>
  <si>
    <t>Student Organic Gardening Association</t>
  </si>
  <si>
    <t>Student Nutrition Advocacy Club</t>
  </si>
  <si>
    <t>Student Premed Advising Network</t>
  </si>
  <si>
    <t>Students for Hip Hop</t>
  </si>
  <si>
    <t>Students for Justice in Palestine</t>
  </si>
  <si>
    <t>Students for Life at Berkeley</t>
  </si>
  <si>
    <t>Students of Color in Economics</t>
  </si>
  <si>
    <t>Surfrider Foundation UC Berkeley Club</t>
  </si>
  <si>
    <t>Swim Club at Berkeley</t>
  </si>
  <si>
    <t>T.I.n.Y. Chinese Theatre Group</t>
  </si>
  <si>
    <t>Taiwanese American Student Association</t>
  </si>
  <si>
    <t>Taiwanese Student Association</t>
  </si>
  <si>
    <t>Tau Beta Pi</t>
  </si>
  <si>
    <t>Team Velocipraptors</t>
  </si>
  <si>
    <t>The Bearettes at Berkeley Drill Team</t>
  </si>
  <si>
    <t>The Berkeley Forum</t>
  </si>
  <si>
    <t>The Book Club of Berkeley</t>
  </si>
  <si>
    <t>The Intermission Orchestra</t>
  </si>
  <si>
    <t>The Student Immigration Relief Clinic at Berkeley</t>
  </si>
  <si>
    <t>Theta Tau</t>
  </si>
  <si>
    <t>Thrive Dance Company</t>
  </si>
  <si>
    <t>Tokiha</t>
  </si>
  <si>
    <t>Toppa at Berkeley</t>
  </si>
  <si>
    <t>TrueLement</t>
  </si>
  <si>
    <t>Turkish Student Association of Berkeley</t>
  </si>
  <si>
    <t>UC Berkeley Indus</t>
  </si>
  <si>
    <t>UC Berkeley Model United Nations</t>
  </si>
  <si>
    <t>UC Jazz Ensembles</t>
  </si>
  <si>
    <t>UC Rally Committee</t>
  </si>
  <si>
    <t>Undergraduate Communications Association</t>
  </si>
  <si>
    <t>Undergraduate Economics Association</t>
  </si>
  <si>
    <t>Undergraduate Legal Honor Society</t>
  </si>
  <si>
    <t>Undergraduate Political Science Association</t>
  </si>
  <si>
    <t>Undergraduate Real Estate Club</t>
  </si>
  <si>
    <t>Undergraduate Student Council of the College of Environmental Design</t>
  </si>
  <si>
    <t>Undergraduate Women in Economics</t>
  </si>
  <si>
    <t>United Nations Association of Berkeley</t>
  </si>
  <si>
    <t>UNITY Resource Center</t>
  </si>
  <si>
    <t>Universities Allied for Essential Medicines</t>
  </si>
  <si>
    <t>Upsilon Pi Epsilon</t>
  </si>
  <si>
    <t>UpSync</t>
  </si>
  <si>
    <t>Valley Consulting Group</t>
  </si>
  <si>
    <t>Vex U Robotics at Berkeley</t>
  </si>
  <si>
    <t>VISION</t>
  </si>
  <si>
    <t>Voyager Consulting</t>
  </si>
  <si>
    <t>Quiz Bowl Club</t>
  </si>
  <si>
    <t>Wave Makers of Berkeley</t>
  </si>
  <si>
    <t>Web Design and Development at Berkeley</t>
  </si>
  <si>
    <t>Woman-Identifying Scientists and Engineers Collective Library and Resource Center</t>
  </si>
  <si>
    <t>Women and Youth Supporting Each Other</t>
  </si>
  <si>
    <t>Women in Computer Science and Electrical Engineering</t>
  </si>
  <si>
    <t>Women in Mathematics at Berkeley</t>
  </si>
  <si>
    <t>Women in Politics at Berkeley</t>
  </si>
  <si>
    <t>Young Americans for Liberty</t>
  </si>
  <si>
    <t>Young Democratic Socialists of America at Berkeley</t>
  </si>
  <si>
    <t>Zahanat</t>
  </si>
  <si>
    <t>SAG SUBTOTAL</t>
  </si>
  <si>
    <t>Student-Initiated Service Group (SISG)</t>
  </si>
  <si>
    <t>100 STRONG</t>
  </si>
  <si>
    <t>SISG</t>
  </si>
  <si>
    <t>7 Cups at Berkeley</t>
  </si>
  <si>
    <t>Academic Cultural Enrichment Coaches</t>
  </si>
  <si>
    <t>Active for Alzheimer's at Berkeley</t>
  </si>
  <si>
    <t>Alpha Kappa Alpha Sorority Inc., Rho Chapter</t>
  </si>
  <si>
    <t>Alpha Phi Alpha Fraternity, Inc.</t>
  </si>
  <si>
    <t>Alternative Breaks</t>
  </si>
  <si>
    <t>American Red Cross at Cal</t>
  </si>
  <si>
    <t>American Society for Biochemistry and Molecular Biology at Berkeley</t>
  </si>
  <si>
    <t>ANova</t>
  </si>
  <si>
    <t>Anti-Trafficking Coalition at Berkeley</t>
  </si>
  <si>
    <t>Asian American and Pacific Islander Health Research Group</t>
  </si>
  <si>
    <t>ASUC Student Legal Clinic</t>
  </si>
  <si>
    <t>Bay Area Environmentally Aware Consulting Network</t>
  </si>
  <si>
    <t>Be The Match On Campus at Berkeley</t>
  </si>
  <si>
    <t>Bears for Elder Welfare</t>
  </si>
  <si>
    <t>Bears for Palestine</t>
  </si>
  <si>
    <t>Bears Without Borders</t>
  </si>
  <si>
    <t>Berkeley Cambodian Students Association</t>
  </si>
  <si>
    <t>Berkeley Disaster Team</t>
  </si>
  <si>
    <t>Berkeley Medical Reserve Corps</t>
  </si>
  <si>
    <t>berkel</t>
  </si>
  <si>
    <t>Best Buddies at Berkeley</t>
  </si>
  <si>
    <t>Bhagat Puran Singh Health Initiative @ Berkeley</t>
  </si>
  <si>
    <t>Bias Busters</t>
  </si>
  <si>
    <t>Bio-Business Initiative</t>
  </si>
  <si>
    <t>Blood Pressure Project</t>
  </si>
  <si>
    <t>Blueprint, Technology for Nonprofits</t>
  </si>
  <si>
    <t>Bone Health Initiative</t>
  </si>
  <si>
    <t>Breathe at Berkeley</t>
  </si>
  <si>
    <t>BUILD Literacy Program</t>
  </si>
  <si>
    <t>Cal Berkeley Habitat for Humanity</t>
  </si>
  <si>
    <t>Cal Community Music</t>
  </si>
  <si>
    <t>Cal Rotaract</t>
  </si>
  <si>
    <t>Cal Veterans Group</t>
  </si>
  <si>
    <t>California Health Professional Student Alliance</t>
  </si>
  <si>
    <t>Camp Kesem Berkeley</t>
  </si>
  <si>
    <t>Chicano(a)s/Latino(a)s in Health Education</t>
  </si>
  <si>
    <t>Colleges Against Cancer</t>
  </si>
  <si>
    <t>Computer Science Mentors</t>
  </si>
  <si>
    <t>Creative Residencies for Emerging Artists Teaching Empowerment</t>
  </si>
  <si>
    <t>Dance Marathon</t>
  </si>
  <si>
    <t>Dance the Bay</t>
  </si>
  <si>
    <t>Delta Sigma Theta Sorority Incorporated-Kappa Chapter</t>
  </si>
  <si>
    <t>Destress With Dogs</t>
  </si>
  <si>
    <t>Doctors Without Borders at Berkeley</t>
  </si>
  <si>
    <t>Down Syndrome Community Outreach</t>
  </si>
  <si>
    <t>Engineers and Mentors of Berkeley</t>
  </si>
  <si>
    <t>Engineers Without Borders at Berkeley</t>
  </si>
  <si>
    <t>EthiCAL Apparel</t>
  </si>
  <si>
    <t>Expanding Your Horizons at Berkeley</t>
  </si>
  <si>
    <t>Financial Literacy and Economic Justice Conference</t>
  </si>
  <si>
    <t>GiANT Filmmakers</t>
  </si>
  <si>
    <t>Gift of Life at Berkeley</t>
  </si>
  <si>
    <t>GirlUp at UC Berkeley</t>
  </si>
  <si>
    <t>Global Medical Missions Alliance at Berkeley</t>
  </si>
  <si>
    <t>GlobeMed at Berkeley</t>
  </si>
  <si>
    <t>Grant A Wish at Berkeley</t>
  </si>
  <si>
    <t>Greening the Greeks</t>
  </si>
  <si>
    <t>Hands and Feet</t>
  </si>
  <si>
    <t>Health and Medical Apprenticeship Program</t>
  </si>
  <si>
    <t>Health Leads at Berkeley</t>
  </si>
  <si>
    <t>Helix@Berkeley</t>
  </si>
  <si>
    <t>Hermanos Unidos</t>
  </si>
  <si>
    <t>Hidden Road Initiative</t>
  </si>
  <si>
    <t>Hmong Student Association at Berkeley</t>
  </si>
  <si>
    <t>Indigenous and Native Coalition Recruitment and Retention Center</t>
  </si>
  <si>
    <t>InnoWorks of Berkeley</t>
  </si>
  <si>
    <t>Inside the Living Room</t>
  </si>
  <si>
    <t>INvent Berkeley</t>
  </si>
  <si>
    <t>Jakara Movement Club at Berkeley</t>
  </si>
  <si>
    <t>Jeeva Clinic</t>
  </si>
  <si>
    <t>Kalanjiyam at Berkeley</t>
  </si>
  <si>
    <t>Kidney Disease Screening and Awareness Program</t>
  </si>
  <si>
    <t>Korean Compassion at Berkeley</t>
  </si>
  <si>
    <t>Labor Coach Program</t>
  </si>
  <si>
    <t>Ladies for Change</t>
  </si>
  <si>
    <t>Lambda Theta Alpha Latin Sorority, Incorporated</t>
  </si>
  <si>
    <t>Lambda Theta Nu Sorority, Inc.</t>
  </si>
  <si>
    <t>Lambda Theta Phi, Latin Fraternity, Inc.</t>
  </si>
  <si>
    <t>Laotian American Student Representatives</t>
  </si>
  <si>
    <t>Latinx Caucus at the University of California-Berkeley</t>
  </si>
  <si>
    <t>Let's Rise - Asian Mentorship Program</t>
  </si>
  <si>
    <t>Lobby Days Coalition at Berkeley</t>
  </si>
  <si>
    <t>Medical Reallocation Initiative</t>
  </si>
  <si>
    <t>MEDLIFE</t>
  </si>
  <si>
    <t>Middle Eastern North African Recruitment Retention Center</t>
  </si>
  <si>
    <t>Migrant Advocacy Project</t>
  </si>
  <si>
    <t>MOVE: API Community Organizing Fellowship</t>
  </si>
  <si>
    <t>Multi-Cultural Greek Council</t>
  </si>
  <si>
    <t>National Council of Negro Women</t>
  </si>
  <si>
    <t>Oakland Asian Student Educational Services</t>
  </si>
  <si>
    <t>Omega Phi Beta Sorority, Incorporated</t>
  </si>
  <si>
    <t>Patient Advocacy Student Group</t>
  </si>
  <si>
    <t>People's Test Preparation Service</t>
  </si>
  <si>
    <t>Pilipinx Academic Student Services</t>
  </si>
  <si>
    <t>Project Vision</t>
  </si>
  <si>
    <t>Project RISHI, The Berkeley Chapter</t>
  </si>
  <si>
    <t>Project SCIFI</t>
  </si>
  <si>
    <t>Project Spreading Multiculturalism and Inspiring Leadership through Education</t>
  </si>
  <si>
    <t>Public Service Internships</t>
  </si>
  <si>
    <t>Queer Alliance &amp; Resource Center</t>
  </si>
  <si>
    <t>Raices Recruitment and Retention Center</t>
  </si>
  <si>
    <t>REACH! Asian Pacific American Recruitment and Retention Center</t>
  </si>
  <si>
    <t>Renters' Legal Assistance</t>
  </si>
  <si>
    <t>Rising Immigrant Scholars through Education</t>
  </si>
  <si>
    <t>Sigma Pi Alpha Sorority, Inc.</t>
  </si>
  <si>
    <t>Southeast Asian Mentorship</t>
  </si>
  <si>
    <t>Southeast Asian Prison Outreach Project</t>
  </si>
  <si>
    <t>Southeast Asian Student Coalition</t>
  </si>
  <si>
    <t>Spectrum: Autism at Cal</t>
  </si>
  <si>
    <t>Student Parent Association for Recruitment and Retention</t>
  </si>
  <si>
    <t>Student Parent Food Donations Program</t>
  </si>
  <si>
    <t>Student to Student Peer Counseling</t>
  </si>
  <si>
    <t>Suitcase Clinic</t>
  </si>
  <si>
    <t>Support, ENcourage and Develop for Children of Berkeley</t>
  </si>
  <si>
    <t>T-Cal</t>
  </si>
  <si>
    <t>Teach in Prison</t>
  </si>
  <si>
    <t>Team HBV</t>
  </si>
  <si>
    <t>The Berkeley Group</t>
  </si>
  <si>
    <t>The Berkeley Project</t>
  </si>
  <si>
    <t>The Coalition for the Institutionalization of Free Menstrual Products</t>
  </si>
  <si>
    <t>The Music Connection</t>
  </si>
  <si>
    <t>The PERIOD Project at Berkeley</t>
  </si>
  <si>
    <t>The Sage Mentorship Project</t>
  </si>
  <si>
    <t>Theater for Charity</t>
  </si>
  <si>
    <t>Thrive Aspire Lead (formerly known as True Asian Leaders)</t>
  </si>
  <si>
    <t>Together Educating All Children in Hospitals</t>
  </si>
  <si>
    <t>TRENZA</t>
  </si>
  <si>
    <t>UNICEF at Berkeley</t>
  </si>
  <si>
    <t>V-Day at Cal</t>
  </si>
  <si>
    <t>VIDA Medical Volunteering at Berkeley</t>
  </si>
  <si>
    <t>Vietnamese Student Association</t>
  </si>
  <si>
    <t>Volunteer Health Interpreters Organization</t>
  </si>
  <si>
    <t>Volunteer Income Tax Association Program</t>
  </si>
  <si>
    <t>Volunteers Around the World at Berkeley</t>
  </si>
  <si>
    <t>Volunteers for Medical Outreach</t>
  </si>
  <si>
    <t>Wonderworks</t>
  </si>
  <si>
    <t>You Mean More</t>
  </si>
  <si>
    <t>Youth Empowerment Program</t>
  </si>
  <si>
    <t>Youth Support Program</t>
  </si>
  <si>
    <t>SISG Total</t>
  </si>
  <si>
    <t>STUDENT ORGANIZATION CONTINGENCY FUND</t>
  </si>
  <si>
    <t>FUND</t>
  </si>
  <si>
    <t>EMERGENCY FINANCIAL RELIEF FUND</t>
  </si>
  <si>
    <t xml:space="preserve">ABSA TOTAL W/O ASUC INTERNAL BUDGET </t>
  </si>
  <si>
    <t>ASUC Internal Budget</t>
  </si>
  <si>
    <t>Scholarships, Grants, and Funds</t>
  </si>
  <si>
    <t xml:space="preserve">Sponsorship Category </t>
  </si>
  <si>
    <t>Academic Opportunity Fund</t>
  </si>
  <si>
    <t>GRNT</t>
  </si>
  <si>
    <t>Arts and Creativity Grant</t>
  </si>
  <si>
    <t>Greek Opportunity Fund</t>
  </si>
  <si>
    <t>Intellectual Community Grant</t>
  </si>
  <si>
    <t>Multicultural Grant</t>
  </si>
  <si>
    <t>Outstanding Student Recognition Scholarship</t>
  </si>
  <si>
    <t>SCLR</t>
  </si>
  <si>
    <t>Public Service Grant</t>
  </si>
  <si>
    <t>RISE Scholarship</t>
  </si>
  <si>
    <t>Student Commuter Grant</t>
  </si>
  <si>
    <t>Student Organization Travel Grant</t>
  </si>
  <si>
    <t>Textbook Scholarship</t>
  </si>
  <si>
    <t>Underserved and Undocumented Fall Program for Freshmen (FPF) Scholarship</t>
  </si>
  <si>
    <t>Underserved Student Equity Grant</t>
  </si>
  <si>
    <t>SUBTOTAL</t>
  </si>
  <si>
    <t xml:space="preserve">Office of the President </t>
  </si>
  <si>
    <t>Chief-of-Staff Stipend</t>
  </si>
  <si>
    <t>OP</t>
  </si>
  <si>
    <t>President Discretionary Fund</t>
  </si>
  <si>
    <t>President Stipend</t>
  </si>
  <si>
    <t>Office of the Executive Vice President</t>
  </si>
  <si>
    <t>EVP</t>
  </si>
  <si>
    <t>EVP Discretionary Fund</t>
  </si>
  <si>
    <t>EVP Spaces Director Stipend</t>
  </si>
  <si>
    <t>EVP Stipend</t>
  </si>
  <si>
    <t xml:space="preserve">Office of External Affairs Vice President </t>
  </si>
  <si>
    <t>Campus Organizing Director Stipend</t>
  </si>
  <si>
    <t>EAVP</t>
  </si>
  <si>
    <t>EAVP Discretionary Fund</t>
  </si>
  <si>
    <t>EAVP Stipend</t>
  </si>
  <si>
    <t>Legislative Affairs Director Stipend</t>
  </si>
  <si>
    <t>Legislative Conference</t>
  </si>
  <si>
    <t>Lobby Corps</t>
  </si>
  <si>
    <t>UC Student Association Dues</t>
  </si>
  <si>
    <t>Office of the Academic Affairs Vice President</t>
  </si>
  <si>
    <t>AAVP Discretionary Fund</t>
  </si>
  <si>
    <t>AAVP</t>
  </si>
  <si>
    <t>AAVP Stipend</t>
  </si>
  <si>
    <t>Office of the Student Advocate</t>
  </si>
  <si>
    <t>Chiefs-of-Staff Stipend</t>
  </si>
  <si>
    <t>SAO</t>
  </si>
  <si>
    <t>SAO Discretionary Fund</t>
  </si>
  <si>
    <t>SAO Stipend</t>
  </si>
  <si>
    <t>Senate</t>
  </si>
  <si>
    <t>ASUC Bootcamp</t>
  </si>
  <si>
    <t>SEN</t>
  </si>
  <si>
    <t>ASUC Conference</t>
  </si>
  <si>
    <t>Senate Leadership Institute / Senate Meetings</t>
  </si>
  <si>
    <t>Senators' Discretionary Funds ($500.00 each)</t>
  </si>
  <si>
    <t>Senators' Stipend ($500.00 each)</t>
  </si>
  <si>
    <t>Appointed Officials</t>
  </si>
  <si>
    <t>2 Student Union Board of Directors Stipend ($100 each)</t>
  </si>
  <si>
    <t>AOFR</t>
  </si>
  <si>
    <t xml:space="preserve">Chief Appointed Officials Support Staff Stipend </t>
  </si>
  <si>
    <t>Chief Communication Officer Stipend</t>
  </si>
  <si>
    <t>Chief Financial Officer Stipend</t>
  </si>
  <si>
    <t>Chief Legal Officer Stipend</t>
  </si>
  <si>
    <t>Chief Personnel Officer Stipend</t>
  </si>
  <si>
    <t>Chief Technology Officer Stipend</t>
  </si>
  <si>
    <t>Judicial Council Office</t>
  </si>
  <si>
    <t>Livestream Coordinator Stipend</t>
  </si>
  <si>
    <t>Marketing and Communications Office (Discretionary)</t>
  </si>
  <si>
    <t>Public Defender Stipend</t>
  </si>
  <si>
    <t>2 Undergraduate Representative - Student Union Board of Directors Stipend ($200 each)</t>
  </si>
  <si>
    <t>Operations</t>
  </si>
  <si>
    <t>Archives</t>
  </si>
  <si>
    <t>OPRS</t>
  </si>
  <si>
    <t>ASUC Administrative Office</t>
  </si>
  <si>
    <t>ASUC End of Year Banquet</t>
  </si>
  <si>
    <t>Audit</t>
  </si>
  <si>
    <t>Bank Fee</t>
  </si>
  <si>
    <t>Big Ideas</t>
  </si>
  <si>
    <t>Capital Improvement Fund Allocation</t>
  </si>
  <si>
    <t>Emergency Legal Defense Fund</t>
  </si>
  <si>
    <t>Legal Fee</t>
  </si>
  <si>
    <t>Long Term Investment</t>
  </si>
  <si>
    <t>Elections</t>
  </si>
  <si>
    <t>Elections Council - 1 Tech Coordinator Stipend</t>
  </si>
  <si>
    <t>ELCT</t>
  </si>
  <si>
    <t>Elections Council - 2 Auditors Stipend ($150.00 each)</t>
  </si>
  <si>
    <t>Elections Council - Assistant Chair Stipend</t>
  </si>
  <si>
    <t>Elections Council - Chair Stipend</t>
  </si>
  <si>
    <t>Elections Council - Chief Auditor Stipend</t>
  </si>
  <si>
    <t>Elections Council - Prosecutor Stipend</t>
  </si>
  <si>
    <t>Elections Operations</t>
  </si>
  <si>
    <t>External Expenditures</t>
  </si>
  <si>
    <t>D&amp;O Insurance</t>
  </si>
  <si>
    <t>GEN</t>
  </si>
  <si>
    <t>GL Insurance</t>
  </si>
  <si>
    <t>ASUC Total Without Internal Budget</t>
  </si>
  <si>
    <t>2019-2020 Grand Total Allocation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</si>
</sst>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</font>
    <font>
      <name val="Arial"/>
    </font>
    <font>
      <b/>
      <sz val="18.0"/>
      <name val="Georgia"/>
    </font>
    <font>
      <i/>
      <sz val="14.0"/>
      <name val="Georgia"/>
    </font>
    <font>
      <b/>
      <sz val="14.0"/>
      <color rgb="FFFFFFFF"/>
      <name val="Arial"/>
    </font>
    <font>
      <color rgb="FF000000"/>
      <name val="Arial"/>
    </font>
    <font>
      <b/>
      <color rgb="FF000000"/>
      <name val="Arial"/>
    </font>
    <font>
      <b/>
      <name val="Arial"/>
    </font>
    <font>
      <b/>
      <sz val="12.0"/>
      <name val="Arial"/>
    </font>
    <font>
      <b/>
      <sz val="14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1C4587"/>
        <bgColor rgb="FF1C4587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7">
    <border/>
    <border>
      <right/>
    </border>
    <border>
      <bottom style="thin">
        <color rgb="FF9BC2E6"/>
      </bottom>
    </border>
    <border>
      <right/>
      <bottom style="thin">
        <color rgb="FF9BC2E6"/>
      </bottom>
    </border>
    <border>
      <right style="thin">
        <color rgb="FF9BC2E6"/>
      </right>
      <bottom style="thin">
        <color rgb="FF9BC2E6"/>
      </bottom>
    </border>
    <border>
      <right style="thin">
        <color rgb="FF9BC2E6"/>
      </right>
    </border>
    <border>
      <top style="double">
        <color rgb="FF5B9BD5"/>
      </top>
      <bottom style="double">
        <color rgb="FF5B9BD5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shrinkToFit="0" vertical="bottom" wrapText="0"/>
    </xf>
    <xf borderId="1" fillId="2" fontId="1" numFmtId="164" xfId="0" applyAlignment="1" applyBorder="1" applyFont="1" applyNumberFormat="1">
      <alignment vertical="bottom"/>
    </xf>
    <xf borderId="1" fillId="2" fontId="3" numFmtId="0" xfId="0" applyAlignment="1" applyBorder="1" applyFont="1">
      <alignment horizontal="center" readingOrder="0" shrinkToFit="0" vertical="bottom" wrapText="0"/>
    </xf>
    <xf borderId="0" fillId="3" fontId="4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2" fillId="4" fontId="1" numFmtId="0" xfId="0" applyAlignment="1" applyBorder="1" applyFill="1" applyFont="1">
      <alignment vertical="bottom"/>
    </xf>
    <xf borderId="2" fillId="4" fontId="1" numFmtId="0" xfId="0" applyAlignment="1" applyBorder="1" applyFont="1">
      <alignment horizontal="center" vertical="bottom"/>
    </xf>
    <xf borderId="3" fillId="4" fontId="1" numFmtId="0" xfId="0" applyAlignment="1" applyBorder="1" applyFont="1">
      <alignment vertical="bottom"/>
    </xf>
    <xf borderId="3" fillId="4" fontId="1" numFmtId="0" xfId="0" applyAlignment="1" applyBorder="1" applyFont="1">
      <alignment horizontal="center" shrinkToFit="0" vertical="bottom" wrapText="0"/>
    </xf>
    <xf borderId="2" fillId="4" fontId="1" numFmtId="164" xfId="0" applyAlignment="1" applyBorder="1" applyFont="1" applyNumberFormat="1">
      <alignment horizontal="center" vertical="bottom"/>
    </xf>
    <xf borderId="2" fillId="5" fontId="1" numFmtId="0" xfId="0" applyAlignment="1" applyBorder="1" applyFill="1" applyFont="1">
      <alignment vertical="bottom"/>
    </xf>
    <xf borderId="3" fillId="5" fontId="1" numFmtId="0" xfId="0" applyAlignment="1" applyBorder="1" applyFont="1">
      <alignment shrinkToFit="0" vertical="bottom" wrapText="0"/>
    </xf>
    <xf borderId="4" fillId="5" fontId="1" numFmtId="0" xfId="0" applyAlignment="1" applyBorder="1" applyFont="1">
      <alignment vertical="bottom"/>
    </xf>
    <xf borderId="4" fillId="5" fontId="5" numFmtId="165" xfId="0" applyAlignment="1" applyBorder="1" applyFont="1" applyNumberFormat="1">
      <alignment horizontal="center" vertical="bottom"/>
    </xf>
    <xf borderId="0" fillId="0" fontId="1" numFmtId="165" xfId="0" applyAlignment="1" applyFont="1" applyNumberFormat="1">
      <alignment vertical="bottom"/>
    </xf>
    <xf borderId="2" fillId="6" fontId="1" numFmtId="0" xfId="0" applyAlignment="1" applyBorder="1" applyFill="1" applyFont="1">
      <alignment vertical="bottom"/>
    </xf>
    <xf borderId="3" fillId="6" fontId="1" numFmtId="0" xfId="0" applyAlignment="1" applyBorder="1" applyFont="1">
      <alignment shrinkToFit="0" vertical="bottom" wrapText="0"/>
    </xf>
    <xf borderId="4" fillId="6" fontId="1" numFmtId="0" xfId="0" applyAlignment="1" applyBorder="1" applyFont="1">
      <alignment vertical="bottom"/>
    </xf>
    <xf borderId="4" fillId="6" fontId="5" numFmtId="165" xfId="0" applyAlignment="1" applyBorder="1" applyFont="1" applyNumberFormat="1">
      <alignment horizontal="center" vertical="bottom"/>
    </xf>
    <xf borderId="3" fillId="6" fontId="1" numFmtId="0" xfId="0" applyAlignment="1" applyBorder="1" applyFont="1">
      <alignment shrinkToFit="0" vertical="bottom" wrapText="0"/>
    </xf>
    <xf borderId="2" fillId="6" fontId="1" numFmtId="0" xfId="0" applyAlignment="1" applyBorder="1" applyFont="1">
      <alignment vertical="bottom"/>
    </xf>
    <xf borderId="3" fillId="5" fontId="1" numFmtId="0" xfId="0" applyAlignment="1" applyBorder="1" applyFont="1">
      <alignment shrinkToFit="0" vertical="bottom" wrapText="0"/>
    </xf>
    <xf borderId="2" fillId="5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5" fontId="5" numFmtId="0" xfId="0" applyAlignment="1" applyFont="1">
      <alignment vertical="bottom"/>
    </xf>
    <xf borderId="5" fillId="5" fontId="1" numFmtId="0" xfId="0" applyAlignment="1" applyBorder="1" applyFont="1">
      <alignment vertical="bottom"/>
    </xf>
    <xf borderId="0" fillId="5" fontId="5" numFmtId="165" xfId="0" applyAlignment="1" applyFont="1" applyNumberFormat="1">
      <alignment horizontal="center" vertical="bottom"/>
    </xf>
    <xf borderId="0" fillId="6" fontId="1" numFmtId="0" xfId="0" applyAlignment="1" applyFont="1">
      <alignment vertical="bottom"/>
    </xf>
    <xf borderId="1" fillId="6" fontId="1" numFmtId="0" xfId="0" applyAlignment="1" applyBorder="1" applyFont="1">
      <alignment shrinkToFit="0" vertical="bottom" wrapText="0"/>
    </xf>
    <xf borderId="0" fillId="6" fontId="5" numFmtId="165" xfId="0" applyAlignment="1" applyFont="1" applyNumberFormat="1">
      <alignment horizontal="center" vertical="bottom"/>
    </xf>
    <xf borderId="0" fillId="5" fontId="1" numFmtId="0" xfId="0" applyAlignment="1" applyFont="1">
      <alignment vertical="bottom"/>
    </xf>
    <xf borderId="1" fillId="6" fontId="6" numFmtId="0" xfId="0" applyAlignment="1" applyBorder="1" applyFont="1">
      <alignment shrinkToFit="0" vertical="bottom" wrapText="0"/>
    </xf>
    <xf borderId="0" fillId="6" fontId="1" numFmtId="164" xfId="0" applyAlignment="1" applyFont="1" applyNumberFormat="1">
      <alignment vertical="bottom"/>
    </xf>
    <xf borderId="0" fillId="6" fontId="6" numFmtId="165" xfId="0" applyAlignment="1" applyFont="1" applyNumberFormat="1">
      <alignment horizontal="center" vertical="bottom"/>
    </xf>
    <xf borderId="0" fillId="5" fontId="1" numFmtId="164" xfId="0" applyAlignment="1" applyFont="1" applyNumberFormat="1">
      <alignment vertical="bottom"/>
    </xf>
    <xf borderId="0" fillId="5" fontId="1" numFmtId="165" xfId="0" applyAlignment="1" applyFont="1" applyNumberFormat="1">
      <alignment vertical="bottom"/>
    </xf>
    <xf borderId="0" fillId="7" fontId="1" numFmtId="0" xfId="0" applyAlignment="1" applyFill="1" applyFont="1">
      <alignment vertical="bottom"/>
    </xf>
    <xf borderId="1" fillId="7" fontId="5" numFmtId="0" xfId="0" applyAlignment="1" applyBorder="1" applyFont="1">
      <alignment shrinkToFit="0" vertical="bottom" wrapText="0"/>
    </xf>
    <xf borderId="0" fillId="7" fontId="1" numFmtId="164" xfId="0" applyAlignment="1" applyFont="1" applyNumberFormat="1">
      <alignment vertical="bottom"/>
    </xf>
    <xf borderId="0" fillId="4" fontId="1" numFmtId="0" xfId="0" applyAlignment="1" applyFont="1">
      <alignment horizontal="center" vertical="bottom"/>
    </xf>
    <xf borderId="1" fillId="4" fontId="1" numFmtId="0" xfId="0" applyAlignment="1" applyBorder="1" applyFont="1">
      <alignment horizontal="center" shrinkToFit="0" vertical="bottom" wrapText="0"/>
    </xf>
    <xf borderId="0" fillId="4" fontId="1" numFmtId="164" xfId="0" applyAlignment="1" applyFont="1" applyNumberFormat="1">
      <alignment horizontal="center" vertical="bottom"/>
    </xf>
    <xf borderId="2" fillId="5" fontId="5" numFmtId="0" xfId="0" applyAlignment="1" applyBorder="1" applyFont="1">
      <alignment vertical="bottom"/>
    </xf>
    <xf borderId="0" fillId="5" fontId="1" numFmtId="0" xfId="0" applyAlignment="1" applyFont="1">
      <alignment horizontal="center" vertical="bottom"/>
    </xf>
    <xf borderId="5" fillId="5" fontId="1" numFmtId="165" xfId="0" applyAlignment="1" applyBorder="1" applyFont="1" applyNumberFormat="1">
      <alignment horizontal="center" vertical="bottom"/>
    </xf>
    <xf borderId="0" fillId="0" fontId="1" numFmtId="165" xfId="0" applyAlignment="1" applyFont="1" applyNumberFormat="1">
      <alignment vertical="bottom"/>
    </xf>
    <xf borderId="2" fillId="6" fontId="5" numFmtId="0" xfId="0" applyAlignment="1" applyBorder="1" applyFont="1">
      <alignment vertical="bottom"/>
    </xf>
    <xf borderId="0" fillId="6" fontId="1" numFmtId="0" xfId="0" applyAlignment="1" applyFont="1">
      <alignment horizontal="center" vertical="bottom"/>
    </xf>
    <xf borderId="5" fillId="6" fontId="1" numFmtId="165" xfId="0" applyAlignment="1" applyBorder="1" applyFont="1" applyNumberFormat="1">
      <alignment horizontal="center" vertical="bottom"/>
    </xf>
    <xf borderId="1" fillId="5" fontId="1" numFmtId="0" xfId="0" applyAlignment="1" applyBorder="1" applyFont="1">
      <alignment shrinkToFit="0" vertical="bottom" wrapText="0"/>
    </xf>
    <xf borderId="0" fillId="5" fontId="1" numFmtId="165" xfId="0" applyAlignment="1" applyFont="1" applyNumberFormat="1">
      <alignment horizontal="center" vertical="bottom"/>
    </xf>
    <xf borderId="0" fillId="6" fontId="1" numFmtId="165" xfId="0" applyAlignment="1" applyFont="1" applyNumberFormat="1">
      <alignment horizontal="center" vertical="bottom"/>
    </xf>
    <xf borderId="0" fillId="6" fontId="5" numFmtId="0" xfId="0" applyAlignment="1" applyFont="1">
      <alignment vertical="bottom"/>
    </xf>
    <xf borderId="1" fillId="5" fontId="1" numFmtId="0" xfId="0" applyAlignment="1" applyBorder="1" applyFont="1">
      <alignment shrinkToFit="0" vertical="bottom" wrapText="0"/>
    </xf>
    <xf borderId="0" fillId="5" fontId="5" numFmtId="0" xfId="0" applyAlignment="1" applyFont="1">
      <alignment vertical="bottom"/>
    </xf>
    <xf borderId="0" fillId="5" fontId="1" numFmtId="0" xfId="0" applyAlignment="1" applyFont="1">
      <alignment horizontal="center" vertical="bottom"/>
    </xf>
    <xf borderId="2" fillId="0" fontId="1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6" numFmtId="165" xfId="0" applyAlignment="1" applyFont="1" applyNumberFormat="1">
      <alignment horizontal="center" vertical="bottom"/>
    </xf>
    <xf borderId="2" fillId="6" fontId="1" numFmtId="0" xfId="0" applyAlignment="1" applyBorder="1" applyFont="1">
      <alignment vertical="bottom"/>
    </xf>
    <xf borderId="4" fillId="6" fontId="1" numFmtId="0" xfId="0" applyAlignment="1" applyBorder="1" applyFont="1">
      <alignment vertical="bottom"/>
    </xf>
    <xf borderId="4" fillId="6" fontId="1" numFmtId="164" xfId="0" applyAlignment="1" applyBorder="1" applyFont="1" applyNumberFormat="1">
      <alignment vertical="bottom"/>
    </xf>
    <xf borderId="2" fillId="4" fontId="1" numFmtId="0" xfId="0" applyAlignment="1" applyBorder="1" applyFont="1">
      <alignment vertical="bottom"/>
    </xf>
    <xf borderId="0" fillId="4" fontId="1" numFmtId="0" xfId="0" applyAlignment="1" applyFont="1">
      <alignment horizontal="center" vertical="bottom"/>
    </xf>
    <xf borderId="3" fillId="4" fontId="1" numFmtId="0" xfId="0" applyAlignment="1" applyBorder="1" applyFont="1">
      <alignment vertical="bottom"/>
    </xf>
    <xf borderId="3" fillId="4" fontId="1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0" fillId="4" fontId="1" numFmtId="164" xfId="0" applyAlignment="1" applyFont="1" applyNumberFormat="1">
      <alignment horizontal="center" vertical="bottom"/>
    </xf>
    <xf borderId="5" fillId="5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shrinkToFit="0" vertical="bottom" wrapText="0"/>
    </xf>
    <xf borderId="2" fillId="6" fontId="5" numFmtId="0" xfId="0" applyAlignment="1" applyBorder="1" applyFont="1">
      <alignment vertical="bottom"/>
    </xf>
    <xf borderId="5" fillId="6" fontId="1" numFmtId="0" xfId="0" applyAlignment="1" applyBorder="1" applyFont="1">
      <alignment horizontal="center" vertical="bottom"/>
    </xf>
    <xf borderId="2" fillId="5" fontId="5" numFmtId="0" xfId="0" applyAlignment="1" applyBorder="1" applyFont="1">
      <alignment vertical="bottom"/>
    </xf>
    <xf borderId="5" fillId="5" fontId="1" numFmtId="0" xfId="0" applyAlignment="1" applyBorder="1" applyFont="1">
      <alignment horizontal="center" vertical="bottom"/>
    </xf>
    <xf borderId="5" fillId="6" fontId="1" numFmtId="0" xfId="0" applyAlignment="1" applyBorder="1" applyFont="1">
      <alignment horizontal="center"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horizontal="center" vertical="bottom"/>
    </xf>
    <xf borderId="1" fillId="5" fontId="1" numFmtId="164" xfId="0" applyAlignment="1" applyBorder="1" applyFont="1" applyNumberFormat="1">
      <alignment shrinkToFit="0" vertical="bottom" wrapText="0"/>
    </xf>
    <xf borderId="3" fillId="6" fontId="6" numFmtId="0" xfId="0" applyAlignment="1" applyBorder="1" applyFont="1">
      <alignment shrinkToFit="0" vertical="bottom" wrapText="0"/>
    </xf>
    <xf borderId="4" fillId="6" fontId="6" numFmtId="165" xfId="0" applyAlignment="1" applyBorder="1" applyFont="1" applyNumberFormat="1">
      <alignment horizontal="center" vertical="bottom"/>
    </xf>
    <xf borderId="4" fillId="6" fontId="1" numFmtId="165" xfId="0" applyAlignment="1" applyBorder="1" applyFont="1" applyNumberFormat="1">
      <alignment vertical="bottom"/>
    </xf>
    <xf borderId="2" fillId="5" fontId="1" numFmtId="165" xfId="0" applyAlignment="1" applyBorder="1" applyFont="1" applyNumberFormat="1">
      <alignment horizontal="center" vertical="bottom"/>
    </xf>
    <xf borderId="2" fillId="6" fontId="1" numFmtId="165" xfId="0" applyAlignment="1" applyBorder="1" applyFont="1" applyNumberFormat="1">
      <alignment horizontal="center" vertical="bottom"/>
    </xf>
    <xf borderId="2" fillId="5" fontId="1" numFmtId="165" xfId="0" applyAlignment="1" applyBorder="1" applyFont="1" applyNumberFormat="1">
      <alignment horizontal="center" readingOrder="0" vertical="bottom"/>
    </xf>
    <xf borderId="0" fillId="5" fontId="5" numFmtId="164" xfId="0" applyAlignment="1" applyFont="1" applyNumberFormat="1">
      <alignment horizontal="center" vertical="bottom"/>
    </xf>
    <xf borderId="0" fillId="5" fontId="5" numFmtId="165" xfId="0" applyAlignment="1" applyFont="1" applyNumberFormat="1">
      <alignment horizontal="center" vertical="bottom"/>
    </xf>
    <xf borderId="0" fillId="6" fontId="1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165" xfId="0" applyAlignment="1" applyFont="1" applyNumberFormat="1">
      <alignment horizontal="center" vertical="bottom"/>
    </xf>
    <xf borderId="6" fillId="4" fontId="1" numFmtId="0" xfId="0" applyAlignment="1" applyBorder="1" applyFont="1">
      <alignment vertical="bottom"/>
    </xf>
    <xf borderId="6" fillId="4" fontId="6" numFmtId="0" xfId="0" applyAlignment="1" applyBorder="1" applyFont="1">
      <alignment vertical="bottom"/>
    </xf>
    <xf borderId="6" fillId="6" fontId="6" numFmtId="0" xfId="0" applyAlignment="1" applyBorder="1" applyFont="1">
      <alignment vertical="bottom"/>
    </xf>
    <xf borderId="6" fillId="4" fontId="5" numFmtId="0" xfId="0" applyAlignment="1" applyBorder="1" applyFont="1">
      <alignment vertical="bottom"/>
    </xf>
    <xf borderId="6" fillId="4" fontId="6" numFmtId="165" xfId="0" applyAlignment="1" applyBorder="1" applyFont="1" applyNumberFormat="1">
      <alignment horizontal="center" vertical="bottom"/>
    </xf>
    <xf borderId="6" fillId="4" fontId="1" numFmtId="164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6" numFmtId="0" xfId="0" applyAlignment="1" applyFont="1">
      <alignment readingOrder="0" vertical="bottom"/>
    </xf>
    <xf borderId="0" fillId="5" fontId="6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6" numFmtId="165" xfId="0" applyAlignment="1" applyFont="1" applyNumberFormat="1">
      <alignment horizontal="center" vertical="bottom"/>
    </xf>
    <xf borderId="0" fillId="4" fontId="1" numFmtId="164" xfId="0" applyAlignment="1" applyFont="1" applyNumberFormat="1">
      <alignment vertical="bottom"/>
    </xf>
    <xf borderId="1" fillId="7" fontId="6" numFmtId="0" xfId="0" applyAlignment="1" applyBorder="1" applyFont="1">
      <alignment shrinkToFit="0" vertical="bottom" wrapText="0"/>
    </xf>
    <xf borderId="0" fillId="6" fontId="6" numFmtId="0" xfId="0" applyAlignment="1" applyFont="1">
      <alignment shrinkToFit="0" vertical="bottom" wrapText="0"/>
    </xf>
    <xf borderId="0" fillId="7" fontId="6" numFmtId="165" xfId="0" applyAlignment="1" applyFont="1" applyNumberFormat="1">
      <alignment horizontal="center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4" numFmtId="165" xfId="0" applyAlignment="1" applyFont="1" applyNumberFormat="1">
      <alignment horizontal="center" vertical="bottom"/>
    </xf>
    <xf borderId="1" fillId="4" fontId="1" numFmtId="0" xfId="0" applyAlignment="1" applyBorder="1" applyFont="1">
      <alignment vertical="bottom"/>
    </xf>
    <xf borderId="1" fillId="5" fontId="5" numFmtId="0" xfId="0" applyAlignment="1" applyBorder="1" applyFont="1">
      <alignment horizontal="center" shrinkToFit="0" vertical="bottom" wrapText="0"/>
    </xf>
    <xf borderId="1" fillId="4" fontId="5" numFmtId="0" xfId="0" applyAlignment="1" applyBorder="1" applyFont="1">
      <alignment horizontal="center" shrinkToFit="0" vertical="bottom" wrapText="0"/>
    </xf>
    <xf borderId="5" fillId="4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5" fillId="4" fontId="1" numFmtId="164" xfId="0" applyAlignment="1" applyBorder="1" applyFont="1" applyNumberFormat="1">
      <alignment horizontal="center" vertical="bottom"/>
    </xf>
    <xf borderId="1" fillId="6" fontId="5" numFmtId="0" xfId="0" applyAlignment="1" applyBorder="1" applyFont="1">
      <alignment shrinkToFit="0" vertical="bottom" wrapText="0"/>
    </xf>
    <xf borderId="0" fillId="6" fontId="5" numFmtId="0" xfId="0" applyAlignment="1" applyFont="1">
      <alignment shrinkToFit="0" vertical="bottom" wrapText="0"/>
    </xf>
    <xf borderId="0" fillId="0" fontId="5" numFmtId="165" xfId="0" applyAlignment="1" applyFont="1" applyNumberFormat="1">
      <alignment horizontal="center" vertical="bottom"/>
    </xf>
    <xf borderId="1" fillId="5" fontId="5" numFmtId="0" xfId="0" applyAlignment="1" applyBorder="1" applyFont="1">
      <alignment shrinkToFit="0" vertical="bottom" wrapText="0"/>
    </xf>
    <xf borderId="0" fillId="5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0" fontId="7" numFmtId="165" xfId="0" applyAlignment="1" applyFont="1" applyNumberFormat="1">
      <alignment horizontal="center"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1" fillId="4" fontId="1" numFmtId="0" xfId="0" applyAlignment="1" applyBorder="1" applyFont="1">
      <alignment horizontal="center" shrinkToFit="0" vertical="bottom" wrapText="0"/>
    </xf>
    <xf borderId="0" fillId="0" fontId="5" numFmtId="165" xfId="0" applyAlignment="1" applyFont="1" applyNumberFormat="1">
      <alignment horizontal="center" vertical="bottom"/>
    </xf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7" numFmtId="165" xfId="0" applyAlignment="1" applyFont="1" applyNumberFormat="1">
      <alignment horizontal="center" vertical="bottom"/>
    </xf>
    <xf borderId="1" fillId="0" fontId="5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horizontal="center" vertical="bottom"/>
    </xf>
    <xf borderId="0" fillId="0" fontId="7" numFmtId="0" xfId="0" applyAlignment="1" applyFont="1">
      <alignment vertical="bottom"/>
    </xf>
    <xf borderId="0" fillId="0" fontId="5" numFmtId="165" xfId="0" applyAlignment="1" applyFont="1" applyNumberFormat="1">
      <alignment horizontal="center" readingOrder="0" vertical="bottom"/>
    </xf>
    <xf borderId="0" fillId="8" fontId="1" numFmtId="0" xfId="0" applyAlignment="1" applyFill="1" applyFont="1">
      <alignment vertical="bottom"/>
    </xf>
    <xf borderId="1" fillId="8" fontId="8" numFmtId="0" xfId="0" applyAlignment="1" applyBorder="1" applyFont="1">
      <alignment shrinkToFit="0" vertical="bottom" wrapText="0"/>
    </xf>
    <xf borderId="0" fillId="8" fontId="8" numFmtId="165" xfId="0" applyAlignment="1" applyFont="1" applyNumberFormat="1">
      <alignment horizontal="center" vertical="bottom"/>
    </xf>
    <xf borderId="0" fillId="9" fontId="1" numFmtId="0" xfId="0" applyAlignment="1" applyFill="1" applyFont="1">
      <alignment vertical="bottom"/>
    </xf>
    <xf borderId="1" fillId="9" fontId="9" numFmtId="0" xfId="0" applyAlignment="1" applyBorder="1" applyFont="1">
      <alignment shrinkToFit="0" vertical="bottom" wrapText="0"/>
    </xf>
    <xf borderId="0" fillId="9" fontId="9" numFmtId="165" xfId="0" applyAlignment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EBF7"/>
          <bgColor rgb="FFDDEBF7"/>
        </patternFill>
      </fill>
      <border/>
    </dxf>
  </dxfs>
  <tableStyles count="5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2" pivot="0" name="Sheet1-style 4">
      <tableStyleElement dxfId="2" type="firstRowStripe"/>
      <tableStyleElement dxfId="3" type="secondRowStripe"/>
    </tableStyle>
    <tableStyle count="2" pivot="0" name="Sheet1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0</xdr:row>
      <xdr:rowOff>114300</xdr:rowOff>
    </xdr:from>
    <xdr:ext cx="3676650" cy="1504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423:AD551" display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1:AD29" displayName="Table_2" id="2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65:AD420" displayName="Table_3" id="3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B552:B570" displayName="Table_4" id="4">
  <tableColumns count="1">
    <tableColumn name="Column1" id="1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A33:AD61" displayName="Table_5" id="5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Sheet1-style 5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62.43"/>
    <col customWidth="1" min="3" max="3" width="0.43"/>
    <col customWidth="1" min="4" max="4" width="39.14"/>
    <col customWidth="1" min="5" max="5" width="4.86"/>
    <col customWidth="1" min="6" max="6" width="29.43"/>
    <col customWidth="1" min="7" max="7" width="5.71"/>
    <col customWidth="1" min="8" max="30" width="19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"/>
      <c r="B2" s="2"/>
      <c r="C2" s="2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2"/>
      <c r="B3" s="2"/>
      <c r="C3" s="2"/>
      <c r="D3" s="2"/>
      <c r="E3" s="2"/>
      <c r="F3" s="2"/>
      <c r="G3" s="2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2"/>
      <c r="B4" s="5"/>
      <c r="C4" s="5"/>
      <c r="D4" s="6" t="s">
        <v>1</v>
      </c>
      <c r="E4" s="5"/>
      <c r="F4" s="5"/>
      <c r="G4" s="5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2"/>
      <c r="B5" s="5"/>
      <c r="C5" s="5"/>
      <c r="D5" s="8" t="s">
        <v>2</v>
      </c>
      <c r="E5" s="5"/>
      <c r="F5" s="2"/>
      <c r="G5" s="2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2"/>
      <c r="B6" s="2"/>
      <c r="C6" s="2"/>
      <c r="D6" s="2"/>
      <c r="E6" s="2"/>
      <c r="F6" s="2"/>
      <c r="G6" s="2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"/>
      <c r="B7" s="2"/>
      <c r="C7" s="2"/>
      <c r="D7" s="2"/>
      <c r="E7" s="2"/>
      <c r="F7" s="2"/>
      <c r="G7" s="2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"/>
      <c r="B8" s="2"/>
      <c r="C8" s="2"/>
      <c r="D8" s="2"/>
      <c r="E8" s="2"/>
      <c r="F8" s="2"/>
      <c r="G8" s="2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35.25" customHeight="1">
      <c r="A9" s="9" t="s">
        <v>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1"/>
      <c r="B10" s="12" t="s">
        <v>4</v>
      </c>
      <c r="C10" s="13"/>
      <c r="D10" s="14" t="s">
        <v>5</v>
      </c>
      <c r="E10" s="11"/>
      <c r="F10" s="11"/>
      <c r="G10" s="11"/>
      <c r="H10" s="15" t="s">
        <v>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16"/>
      <c r="B11" s="17" t="s">
        <v>7</v>
      </c>
      <c r="C11" s="16"/>
      <c r="D11" s="16" t="s">
        <v>8</v>
      </c>
      <c r="E11" s="16"/>
      <c r="F11" s="18"/>
      <c r="G11" s="18"/>
      <c r="H11" s="19">
        <v>3000.0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>
      <c r="A12" s="21"/>
      <c r="B12" s="22" t="s">
        <v>9</v>
      </c>
      <c r="C12" s="21"/>
      <c r="D12" s="21" t="s">
        <v>8</v>
      </c>
      <c r="E12" s="21"/>
      <c r="F12" s="23"/>
      <c r="G12" s="23"/>
      <c r="H12" s="24">
        <v>10000.0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>
      <c r="A13" s="16"/>
      <c r="B13" s="17" t="s">
        <v>10</v>
      </c>
      <c r="C13" s="16"/>
      <c r="D13" s="16" t="s">
        <v>8</v>
      </c>
      <c r="E13" s="16"/>
      <c r="F13" s="18"/>
      <c r="G13" s="18"/>
      <c r="H13" s="19">
        <v>3000.0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>
      <c r="A14" s="21"/>
      <c r="B14" s="22" t="s">
        <v>11</v>
      </c>
      <c r="C14" s="21"/>
      <c r="D14" s="21" t="s">
        <v>8</v>
      </c>
      <c r="E14" s="21"/>
      <c r="F14" s="23"/>
      <c r="G14" s="23"/>
      <c r="H14" s="24">
        <v>3000.0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16"/>
      <c r="B15" s="17" t="s">
        <v>12</v>
      </c>
      <c r="C15" s="16"/>
      <c r="D15" s="16" t="s">
        <v>8</v>
      </c>
      <c r="E15" s="16"/>
      <c r="F15" s="18"/>
      <c r="G15" s="18"/>
      <c r="H15" s="19">
        <v>3000.0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21"/>
      <c r="B16" s="25" t="s">
        <v>13</v>
      </c>
      <c r="C16" s="21"/>
      <c r="D16" s="26" t="s">
        <v>8</v>
      </c>
      <c r="E16" s="21"/>
      <c r="F16" s="23"/>
      <c r="G16" s="23"/>
      <c r="H16" s="24">
        <v>3000.0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16"/>
      <c r="B17" s="27" t="s">
        <v>14</v>
      </c>
      <c r="C17" s="16"/>
      <c r="D17" s="28" t="s">
        <v>8</v>
      </c>
      <c r="E17" s="16"/>
      <c r="F17" s="18"/>
      <c r="G17" s="18"/>
      <c r="H17" s="19">
        <v>3000.0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>
      <c r="A18" s="21"/>
      <c r="B18" s="25" t="s">
        <v>15</v>
      </c>
      <c r="C18" s="21"/>
      <c r="D18" s="26" t="s">
        <v>8</v>
      </c>
      <c r="E18" s="21"/>
      <c r="F18" s="23"/>
      <c r="G18" s="23"/>
      <c r="H18" s="24">
        <v>3000.0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A19" s="16"/>
      <c r="B19" s="27" t="s">
        <v>16</v>
      </c>
      <c r="C19" s="16"/>
      <c r="D19" s="28" t="s">
        <v>8</v>
      </c>
      <c r="E19" s="16"/>
      <c r="F19" s="18"/>
      <c r="G19" s="18"/>
      <c r="H19" s="19">
        <v>3000.0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21"/>
      <c r="B20" s="25" t="s">
        <v>17</v>
      </c>
      <c r="C20" s="21"/>
      <c r="D20" s="26" t="s">
        <v>8</v>
      </c>
      <c r="E20" s="21"/>
      <c r="F20" s="23"/>
      <c r="G20" s="23"/>
      <c r="H20" s="24">
        <v>3000.0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>
      <c r="A21" s="16"/>
      <c r="B21" s="17" t="s">
        <v>18</v>
      </c>
      <c r="C21" s="16"/>
      <c r="D21" s="16" t="s">
        <v>8</v>
      </c>
      <c r="E21" s="16"/>
      <c r="F21" s="18"/>
      <c r="G21" s="18"/>
      <c r="H21" s="19">
        <v>3000.0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>
      <c r="A22" s="21"/>
      <c r="B22" s="22" t="s">
        <v>19</v>
      </c>
      <c r="C22" s="21"/>
      <c r="D22" s="21" t="s">
        <v>8</v>
      </c>
      <c r="E22" s="21"/>
      <c r="F22" s="23"/>
      <c r="G22" s="23"/>
      <c r="H22" s="24">
        <v>0.0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>
      <c r="A23" s="16"/>
      <c r="B23" s="16" t="s">
        <v>20</v>
      </c>
      <c r="C23" s="16"/>
      <c r="D23" s="16" t="s">
        <v>8</v>
      </c>
      <c r="E23" s="16"/>
      <c r="F23" s="18"/>
      <c r="G23" s="18"/>
      <c r="H23" s="19">
        <v>11000.0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>
      <c r="A24" s="21"/>
      <c r="B24" s="22" t="s">
        <v>21</v>
      </c>
      <c r="C24" s="21"/>
      <c r="D24" s="21" t="s">
        <v>8</v>
      </c>
      <c r="E24" s="21"/>
      <c r="F24" s="23"/>
      <c r="G24" s="23"/>
      <c r="H24" s="24">
        <v>7200.0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>
      <c r="A25" s="29"/>
      <c r="B25" s="30" t="s">
        <v>22</v>
      </c>
      <c r="C25" s="29"/>
      <c r="D25" s="31" t="s">
        <v>8</v>
      </c>
      <c r="E25" s="29"/>
      <c r="F25" s="29"/>
      <c r="G25" s="32"/>
      <c r="H25" s="33">
        <v>3500.0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>
      <c r="A26" s="34"/>
      <c r="B26" s="35" t="s">
        <v>23</v>
      </c>
      <c r="C26" s="34"/>
      <c r="D26" s="34" t="s">
        <v>8</v>
      </c>
      <c r="E26" s="34"/>
      <c r="F26" s="34"/>
      <c r="G26" s="34"/>
      <c r="H26" s="36">
        <v>30000.0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>
      <c r="A27" s="29"/>
      <c r="B27" s="37" t="s">
        <v>24</v>
      </c>
      <c r="C27" s="29"/>
      <c r="D27" s="37" t="s">
        <v>8</v>
      </c>
      <c r="E27" s="29"/>
      <c r="F27" s="29"/>
      <c r="G27" s="29"/>
      <c r="H27" s="33">
        <v>5000.0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>
      <c r="A28" s="34"/>
      <c r="B28" s="38" t="s">
        <v>25</v>
      </c>
      <c r="C28" s="34"/>
      <c r="D28" s="39"/>
      <c r="E28" s="39"/>
      <c r="F28" s="39"/>
      <c r="G28" s="39"/>
      <c r="H28" s="40">
        <f>SUM(H11:H27)</f>
        <v>96700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>
      <c r="A29" s="29"/>
      <c r="B29" s="29"/>
      <c r="C29" s="29"/>
      <c r="D29" s="41"/>
      <c r="E29" s="41"/>
      <c r="F29" s="41"/>
      <c r="G29" s="41"/>
      <c r="H29" s="4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>
      <c r="A30" s="9" t="s">
        <v>26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43"/>
      <c r="B31" s="44" t="s">
        <v>27</v>
      </c>
      <c r="C31" s="43"/>
      <c r="D31" s="43"/>
      <c r="E31" s="43"/>
      <c r="F31" s="43"/>
      <c r="G31" s="43"/>
      <c r="H31" s="4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11"/>
      <c r="B32" s="46" t="s">
        <v>4</v>
      </c>
      <c r="C32" s="13"/>
      <c r="D32" s="14" t="s">
        <v>5</v>
      </c>
      <c r="E32" s="13"/>
      <c r="F32" s="47" t="s">
        <v>28</v>
      </c>
      <c r="G32" s="11"/>
      <c r="H32" s="48" t="s">
        <v>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16"/>
      <c r="B33" s="29" t="s">
        <v>29</v>
      </c>
      <c r="C33" s="16"/>
      <c r="D33" s="49" t="s">
        <v>30</v>
      </c>
      <c r="E33" s="16"/>
      <c r="F33" s="50">
        <v>7.0</v>
      </c>
      <c r="G33" s="16"/>
      <c r="H33" s="51">
        <v>350.0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>
      <c r="A34" s="21"/>
      <c r="B34" s="34" t="s">
        <v>31</v>
      </c>
      <c r="C34" s="21"/>
      <c r="D34" s="53" t="s">
        <v>30</v>
      </c>
      <c r="E34" s="21"/>
      <c r="F34" s="54">
        <v>12.0</v>
      </c>
      <c r="G34" s="21"/>
      <c r="H34" s="55">
        <v>4077.05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>
      <c r="A35" s="16"/>
      <c r="B35" s="56" t="s">
        <v>32</v>
      </c>
      <c r="C35" s="16"/>
      <c r="D35" s="49" t="s">
        <v>30</v>
      </c>
      <c r="E35" s="16"/>
      <c r="F35" s="50">
        <v>2.0</v>
      </c>
      <c r="G35" s="16"/>
      <c r="H35" s="51">
        <v>700.0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>
      <c r="A36" s="21"/>
      <c r="B36" s="35" t="s">
        <v>33</v>
      </c>
      <c r="C36" s="21"/>
      <c r="D36" s="53" t="s">
        <v>30</v>
      </c>
      <c r="E36" s="21"/>
      <c r="F36" s="54">
        <v>36.0</v>
      </c>
      <c r="G36" s="21"/>
      <c r="H36" s="55">
        <v>2000.0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>
      <c r="A37" s="16"/>
      <c r="B37" s="56" t="s">
        <v>34</v>
      </c>
      <c r="C37" s="16"/>
      <c r="D37" s="49" t="s">
        <v>30</v>
      </c>
      <c r="E37" s="16"/>
      <c r="F37" s="50">
        <v>25.0</v>
      </c>
      <c r="G37" s="16"/>
      <c r="H37" s="51">
        <v>1520.0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>
      <c r="A38" s="21"/>
      <c r="B38" s="35" t="s">
        <v>35</v>
      </c>
      <c r="C38" s="21"/>
      <c r="D38" s="53" t="s">
        <v>30</v>
      </c>
      <c r="E38" s="21"/>
      <c r="F38" s="54">
        <v>18.0</v>
      </c>
      <c r="G38" s="21"/>
      <c r="H38" s="55">
        <v>8028.0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>
      <c r="A39" s="16"/>
      <c r="B39" s="56" t="s">
        <v>36</v>
      </c>
      <c r="C39" s="16"/>
      <c r="D39" s="49" t="s">
        <v>30</v>
      </c>
      <c r="E39" s="16"/>
      <c r="F39" s="50">
        <v>19.0</v>
      </c>
      <c r="G39" s="16"/>
      <c r="H39" s="57">
        <v>1200.0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>
      <c r="A40" s="21"/>
      <c r="B40" s="35" t="s">
        <v>37</v>
      </c>
      <c r="C40" s="21"/>
      <c r="D40" s="53" t="s">
        <v>30</v>
      </c>
      <c r="E40" s="21"/>
      <c r="F40" s="54">
        <v>3.0</v>
      </c>
      <c r="G40" s="21"/>
      <c r="H40" s="55">
        <v>900.0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>
      <c r="A41" s="16"/>
      <c r="B41" s="29" t="s">
        <v>38</v>
      </c>
      <c r="C41" s="16"/>
      <c r="D41" s="49" t="s">
        <v>30</v>
      </c>
      <c r="E41" s="16"/>
      <c r="F41" s="50">
        <v>1.0</v>
      </c>
      <c r="G41" s="16"/>
      <c r="H41" s="51">
        <v>700.0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>
      <c r="A42" s="21"/>
      <c r="B42" s="35" t="s">
        <v>39</v>
      </c>
      <c r="C42" s="21"/>
      <c r="D42" s="53" t="s">
        <v>30</v>
      </c>
      <c r="E42" s="21"/>
      <c r="F42" s="54">
        <v>5.0</v>
      </c>
      <c r="G42" s="21"/>
      <c r="H42" s="55">
        <v>700.0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>
      <c r="A43" s="16"/>
      <c r="B43" s="56" t="s">
        <v>40</v>
      </c>
      <c r="C43" s="16"/>
      <c r="D43" s="49" t="s">
        <v>30</v>
      </c>
      <c r="E43" s="16"/>
      <c r="F43" s="50">
        <v>28.0</v>
      </c>
      <c r="G43" s="16"/>
      <c r="H43" s="51">
        <v>2800.0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>
      <c r="A44" s="21"/>
      <c r="B44" s="35" t="s">
        <v>41</v>
      </c>
      <c r="C44" s="21"/>
      <c r="D44" s="53" t="s">
        <v>30</v>
      </c>
      <c r="E44" s="21"/>
      <c r="F44" s="54">
        <v>10.0</v>
      </c>
      <c r="G44" s="21"/>
      <c r="H44" s="55">
        <v>9250.0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>
      <c r="A45" s="16"/>
      <c r="B45" s="29" t="s">
        <v>42</v>
      </c>
      <c r="C45" s="16"/>
      <c r="D45" s="49" t="s">
        <v>30</v>
      </c>
      <c r="E45" s="16"/>
      <c r="F45" s="50">
        <v>20.0</v>
      </c>
      <c r="G45" s="16"/>
      <c r="H45" s="51">
        <v>1500.0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>
      <c r="A46" s="21"/>
      <c r="B46" s="34" t="s">
        <v>43</v>
      </c>
      <c r="C46" s="21"/>
      <c r="D46" s="53" t="s">
        <v>30</v>
      </c>
      <c r="E46" s="21"/>
      <c r="F46" s="54">
        <v>3.0</v>
      </c>
      <c r="G46" s="21"/>
      <c r="H46" s="55">
        <v>900.0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>
      <c r="A47" s="16"/>
      <c r="B47" s="56" t="s">
        <v>44</v>
      </c>
      <c r="C47" s="16"/>
      <c r="D47" s="49" t="s">
        <v>30</v>
      </c>
      <c r="E47" s="16"/>
      <c r="F47" s="50">
        <v>1.0</v>
      </c>
      <c r="G47" s="16"/>
      <c r="H47" s="51">
        <v>400.0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>
      <c r="A48" s="21"/>
      <c r="B48" s="35" t="s">
        <v>45</v>
      </c>
      <c r="C48" s="21"/>
      <c r="D48" s="53" t="s">
        <v>30</v>
      </c>
      <c r="E48" s="21"/>
      <c r="F48" s="54">
        <v>1.0</v>
      </c>
      <c r="G48" s="21"/>
      <c r="H48" s="55">
        <v>700.0</v>
      </c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>
      <c r="A49" s="16"/>
      <c r="B49" s="29" t="s">
        <v>46</v>
      </c>
      <c r="C49" s="16"/>
      <c r="D49" s="49" t="s">
        <v>30</v>
      </c>
      <c r="E49" s="16"/>
      <c r="F49" s="50">
        <v>1.0</v>
      </c>
      <c r="G49" s="16"/>
      <c r="H49" s="51">
        <v>500.0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>
      <c r="A50" s="21"/>
      <c r="B50" s="35" t="s">
        <v>47</v>
      </c>
      <c r="C50" s="21"/>
      <c r="D50" s="53" t="s">
        <v>30</v>
      </c>
      <c r="E50" s="21"/>
      <c r="F50" s="54">
        <v>30.0</v>
      </c>
      <c r="G50" s="21"/>
      <c r="H50" s="58">
        <v>610.0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>
      <c r="A51" s="16"/>
      <c r="B51" s="56" t="s">
        <v>48</v>
      </c>
      <c r="C51" s="16"/>
      <c r="D51" s="49" t="s">
        <v>30</v>
      </c>
      <c r="E51" s="16"/>
      <c r="F51" s="50">
        <v>1.0</v>
      </c>
      <c r="G51" s="16"/>
      <c r="H51" s="51">
        <v>260.0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>
      <c r="A52" s="21"/>
      <c r="B52" s="35" t="s">
        <v>49</v>
      </c>
      <c r="C52" s="21"/>
      <c r="D52" s="53" t="s">
        <v>30</v>
      </c>
      <c r="E52" s="21"/>
      <c r="F52" s="54">
        <v>22.0</v>
      </c>
      <c r="G52" s="21"/>
      <c r="H52" s="55" t="s">
        <v>50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>
      <c r="A53" s="16"/>
      <c r="B53" s="56" t="s">
        <v>51</v>
      </c>
      <c r="C53" s="16"/>
      <c r="D53" s="49" t="s">
        <v>30</v>
      </c>
      <c r="E53" s="16"/>
      <c r="F53" s="50">
        <v>1.0</v>
      </c>
      <c r="G53" s="16"/>
      <c r="H53" s="51">
        <v>700.0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>
      <c r="A54" s="21"/>
      <c r="B54" s="35" t="s">
        <v>52</v>
      </c>
      <c r="C54" s="21"/>
      <c r="D54" s="53" t="s">
        <v>30</v>
      </c>
      <c r="E54" s="21"/>
      <c r="F54" s="54">
        <v>15.0</v>
      </c>
      <c r="G54" s="21"/>
      <c r="H54" s="55">
        <v>1900.0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>
      <c r="A55" s="16"/>
      <c r="B55" s="56" t="s">
        <v>53</v>
      </c>
      <c r="C55" s="16"/>
      <c r="D55" s="49" t="s">
        <v>30</v>
      </c>
      <c r="E55" s="16"/>
      <c r="F55" s="50">
        <v>1.0</v>
      </c>
      <c r="G55" s="16"/>
      <c r="H55" s="51">
        <v>700.0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>
      <c r="A56" s="21"/>
      <c r="B56" s="34" t="s">
        <v>54</v>
      </c>
      <c r="C56" s="34"/>
      <c r="D56" s="59" t="s">
        <v>30</v>
      </c>
      <c r="E56" s="34"/>
      <c r="F56" s="54">
        <v>18.0</v>
      </c>
      <c r="G56" s="34"/>
      <c r="H56" s="55">
        <v>3000.0</v>
      </c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>
      <c r="A57" s="16"/>
      <c r="B57" s="56" t="s">
        <v>55</v>
      </c>
      <c r="C57" s="29"/>
      <c r="D57" s="31" t="s">
        <v>30</v>
      </c>
      <c r="E57" s="29"/>
      <c r="F57" s="50">
        <v>6.0</v>
      </c>
      <c r="G57" s="29"/>
      <c r="H57" s="57">
        <v>1250.0</v>
      </c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</row>
    <row r="58">
      <c r="A58" s="34"/>
      <c r="B58" s="34" t="s">
        <v>56</v>
      </c>
      <c r="C58" s="34"/>
      <c r="D58" s="59" t="s">
        <v>30</v>
      </c>
      <c r="E58" s="34"/>
      <c r="F58" s="54">
        <v>3.0</v>
      </c>
      <c r="G58" s="34"/>
      <c r="H58" s="58">
        <v>840.0</v>
      </c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>
      <c r="A59" s="29"/>
      <c r="B59" s="56" t="s">
        <v>57</v>
      </c>
      <c r="C59" s="29"/>
      <c r="D59" s="31" t="s">
        <v>30</v>
      </c>
      <c r="E59" s="29"/>
      <c r="F59" s="50">
        <v>23.0</v>
      </c>
      <c r="G59" s="29"/>
      <c r="H59" s="57">
        <v>7999.0</v>
      </c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>
      <c r="A60" s="34"/>
      <c r="B60" s="35" t="s">
        <v>58</v>
      </c>
      <c r="C60" s="34"/>
      <c r="D60" s="59" t="s">
        <v>30</v>
      </c>
      <c r="E60" s="34"/>
      <c r="F60" s="54">
        <v>20.0</v>
      </c>
      <c r="G60" s="34"/>
      <c r="H60" s="58">
        <v>11000.0</v>
      </c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>
      <c r="A61" s="29"/>
      <c r="B61" s="60" t="s">
        <v>59</v>
      </c>
      <c r="C61" s="29"/>
      <c r="D61" s="61" t="s">
        <v>30</v>
      </c>
      <c r="E61" s="29"/>
      <c r="F61" s="62">
        <v>11.0</v>
      </c>
      <c r="G61" s="29"/>
      <c r="H61" s="57">
        <v>2900.0</v>
      </c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>
      <c r="A62" s="34"/>
      <c r="B62" s="35" t="s">
        <v>60</v>
      </c>
      <c r="C62" s="34"/>
      <c r="D62" s="59" t="s">
        <v>30</v>
      </c>
      <c r="E62" s="34"/>
      <c r="F62" s="54">
        <v>5.0</v>
      </c>
      <c r="G62" s="34"/>
      <c r="H62" s="58">
        <v>1600.0</v>
      </c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>
      <c r="A63" s="63"/>
      <c r="B63" s="64" t="s">
        <v>61</v>
      </c>
      <c r="C63" s="10"/>
      <c r="D63" s="10"/>
      <c r="E63" s="10"/>
      <c r="F63" s="10"/>
      <c r="G63" s="10"/>
      <c r="H63" s="65">
        <f>SUM(H33:H62)</f>
        <v>68984.05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66"/>
      <c r="B64" s="66"/>
      <c r="C64" s="66"/>
      <c r="D64" s="66"/>
      <c r="E64" s="67"/>
      <c r="F64" s="67"/>
      <c r="G64" s="67"/>
      <c r="H64" s="6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3"/>
      <c r="B65" s="44" t="s">
        <v>62</v>
      </c>
      <c r="C65" s="43"/>
      <c r="D65" s="43"/>
      <c r="E65" s="43"/>
      <c r="F65" s="43"/>
      <c r="G65" s="43"/>
      <c r="H65" s="4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69"/>
      <c r="B66" s="70" t="s">
        <v>4</v>
      </c>
      <c r="C66" s="71"/>
      <c r="D66" s="72" t="s">
        <v>5</v>
      </c>
      <c r="E66" s="71"/>
      <c r="F66" s="73" t="s">
        <v>28</v>
      </c>
      <c r="G66" s="69"/>
      <c r="H66" s="74" t="s">
        <v>6</v>
      </c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>
      <c r="A67" s="16"/>
      <c r="B67" s="56" t="s">
        <v>63</v>
      </c>
      <c r="C67" s="16"/>
      <c r="D67" s="49" t="s">
        <v>64</v>
      </c>
      <c r="E67" s="16"/>
      <c r="F67" s="75">
        <v>3.0</v>
      </c>
      <c r="G67" s="16"/>
      <c r="H67" s="51">
        <v>500.0</v>
      </c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>
      <c r="A68" s="21"/>
      <c r="B68" s="76" t="s">
        <v>65</v>
      </c>
      <c r="C68" s="21"/>
      <c r="D68" s="77" t="s">
        <v>64</v>
      </c>
      <c r="E68" s="21"/>
      <c r="F68" s="78">
        <v>4.0</v>
      </c>
      <c r="G68" s="21"/>
      <c r="H68" s="55">
        <v>500.0</v>
      </c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>
      <c r="A69" s="16"/>
      <c r="B69" s="60" t="s">
        <v>66</v>
      </c>
      <c r="C69" s="16"/>
      <c r="D69" s="79" t="s">
        <v>64</v>
      </c>
      <c r="E69" s="16"/>
      <c r="F69" s="80">
        <v>1.0</v>
      </c>
      <c r="G69" s="16"/>
      <c r="H69" s="51">
        <v>400.0</v>
      </c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>
      <c r="A70" s="21"/>
      <c r="B70" s="35" t="s">
        <v>67</v>
      </c>
      <c r="C70" s="21"/>
      <c r="D70" s="53" t="s">
        <v>64</v>
      </c>
      <c r="E70" s="21"/>
      <c r="F70" s="81">
        <v>3.0</v>
      </c>
      <c r="G70" s="21"/>
      <c r="H70" s="55" t="s">
        <v>50</v>
      </c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>
      <c r="A71" s="16"/>
      <c r="B71" s="29" t="s">
        <v>68</v>
      </c>
      <c r="C71" s="16"/>
      <c r="D71" s="49" t="s">
        <v>64</v>
      </c>
      <c r="E71" s="16"/>
      <c r="F71" s="75">
        <v>3.0</v>
      </c>
      <c r="G71" s="16"/>
      <c r="H71" s="51" t="s">
        <v>50</v>
      </c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>
      <c r="A72" s="21"/>
      <c r="B72" s="34" t="s">
        <v>69</v>
      </c>
      <c r="C72" s="21"/>
      <c r="D72" s="53" t="s">
        <v>64</v>
      </c>
      <c r="E72" s="21"/>
      <c r="F72" s="81">
        <v>3.0</v>
      </c>
      <c r="G72" s="21"/>
      <c r="H72" s="55">
        <v>500.0</v>
      </c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>
      <c r="A73" s="16"/>
      <c r="B73" s="29" t="s">
        <v>70</v>
      </c>
      <c r="C73" s="16"/>
      <c r="D73" s="49" t="s">
        <v>64</v>
      </c>
      <c r="E73" s="16"/>
      <c r="F73" s="75">
        <v>18.0</v>
      </c>
      <c r="G73" s="16"/>
      <c r="H73" s="51">
        <v>4300.0</v>
      </c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>
      <c r="A74" s="21"/>
      <c r="B74" s="76" t="s">
        <v>71</v>
      </c>
      <c r="C74" s="21"/>
      <c r="D74" s="77" t="s">
        <v>64</v>
      </c>
      <c r="E74" s="21"/>
      <c r="F74" s="78">
        <v>12.0</v>
      </c>
      <c r="G74" s="21"/>
      <c r="H74" s="55">
        <v>3000.0</v>
      </c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>
      <c r="A75" s="16"/>
      <c r="B75" s="29" t="s">
        <v>72</v>
      </c>
      <c r="C75" s="16"/>
      <c r="D75" s="49" t="s">
        <v>64</v>
      </c>
      <c r="E75" s="16"/>
      <c r="F75" s="75">
        <v>7.0</v>
      </c>
      <c r="G75" s="16"/>
      <c r="H75" s="51" t="s">
        <v>50</v>
      </c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>
      <c r="A76" s="21"/>
      <c r="B76" s="35" t="s">
        <v>73</v>
      </c>
      <c r="C76" s="21"/>
      <c r="D76" s="53" t="s">
        <v>64</v>
      </c>
      <c r="E76" s="21"/>
      <c r="F76" s="81">
        <v>14.0</v>
      </c>
      <c r="G76" s="21"/>
      <c r="H76" s="55">
        <v>2800.0</v>
      </c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>
      <c r="A77" s="16"/>
      <c r="B77" s="29" t="s">
        <v>74</v>
      </c>
      <c r="C77" s="16"/>
      <c r="D77" s="49" t="s">
        <v>64</v>
      </c>
      <c r="E77" s="16"/>
      <c r="F77" s="75">
        <v>9.0</v>
      </c>
      <c r="G77" s="16"/>
      <c r="H77" s="51">
        <v>1000.0</v>
      </c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>
      <c r="A78" s="21"/>
      <c r="B78" s="35" t="s">
        <v>75</v>
      </c>
      <c r="C78" s="21"/>
      <c r="D78" s="53" t="s">
        <v>64</v>
      </c>
      <c r="E78" s="21"/>
      <c r="F78" s="81">
        <v>34.0</v>
      </c>
      <c r="G78" s="21"/>
      <c r="H78" s="55">
        <v>4000.0</v>
      </c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>
      <c r="A79" s="16"/>
      <c r="B79" s="29" t="s">
        <v>76</v>
      </c>
      <c r="C79" s="16"/>
      <c r="D79" s="49" t="s">
        <v>64</v>
      </c>
      <c r="E79" s="16"/>
      <c r="F79" s="50">
        <v>1.0</v>
      </c>
      <c r="G79" s="16"/>
      <c r="H79" s="57">
        <v>400.0</v>
      </c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>
      <c r="A80" s="21"/>
      <c r="B80" s="35" t="s">
        <v>77</v>
      </c>
      <c r="C80" s="21"/>
      <c r="D80" s="53" t="s">
        <v>64</v>
      </c>
      <c r="E80" s="21"/>
      <c r="F80" s="81">
        <v>4.0</v>
      </c>
      <c r="G80" s="21"/>
      <c r="H80" s="55">
        <v>500.0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>
      <c r="A81" s="16"/>
      <c r="B81" s="56" t="s">
        <v>78</v>
      </c>
      <c r="C81" s="16"/>
      <c r="D81" s="49" t="s">
        <v>64</v>
      </c>
      <c r="E81" s="16"/>
      <c r="F81" s="75">
        <v>4.0</v>
      </c>
      <c r="G81" s="16"/>
      <c r="H81" s="51">
        <v>500.0</v>
      </c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>
      <c r="A82" s="21"/>
      <c r="B82" s="35" t="s">
        <v>79</v>
      </c>
      <c r="C82" s="21"/>
      <c r="D82" s="53" t="s">
        <v>64</v>
      </c>
      <c r="E82" s="21"/>
      <c r="F82" s="81">
        <v>9.0</v>
      </c>
      <c r="G82" s="21"/>
      <c r="H82" s="55">
        <v>200.0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>
      <c r="A83" s="16"/>
      <c r="B83" s="56" t="s">
        <v>80</v>
      </c>
      <c r="C83" s="16"/>
      <c r="D83" s="49" t="s">
        <v>64</v>
      </c>
      <c r="E83" s="16"/>
      <c r="F83" s="75">
        <v>21.0</v>
      </c>
      <c r="G83" s="16"/>
      <c r="H83" s="51">
        <v>1000.0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>
      <c r="A84" s="21"/>
      <c r="B84" s="76" t="s">
        <v>81</v>
      </c>
      <c r="C84" s="21"/>
      <c r="D84" s="77" t="s">
        <v>64</v>
      </c>
      <c r="E84" s="21"/>
      <c r="F84" s="78">
        <v>4.0</v>
      </c>
      <c r="G84" s="21"/>
      <c r="H84" s="55">
        <v>500.0</v>
      </c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>
      <c r="A85" s="16"/>
      <c r="B85" s="56" t="s">
        <v>82</v>
      </c>
      <c r="C85" s="16"/>
      <c r="D85" s="49" t="s">
        <v>64</v>
      </c>
      <c r="E85" s="16"/>
      <c r="F85" s="75">
        <v>1.0</v>
      </c>
      <c r="G85" s="16"/>
      <c r="H85" s="51">
        <v>400.0</v>
      </c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>
      <c r="A86" s="21"/>
      <c r="B86" s="35" t="s">
        <v>83</v>
      </c>
      <c r="C86" s="21"/>
      <c r="D86" s="53" t="s">
        <v>64</v>
      </c>
      <c r="E86" s="21"/>
      <c r="F86" s="81">
        <v>1.0</v>
      </c>
      <c r="G86" s="21"/>
      <c r="H86" s="55" t="s">
        <v>50</v>
      </c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>
      <c r="A87" s="16"/>
      <c r="B87" s="56" t="s">
        <v>84</v>
      </c>
      <c r="C87" s="16"/>
      <c r="D87" s="49" t="s">
        <v>64</v>
      </c>
      <c r="E87" s="16"/>
      <c r="F87" s="75">
        <v>8.0</v>
      </c>
      <c r="G87" s="16"/>
      <c r="H87" s="51">
        <v>1300.0</v>
      </c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>
      <c r="A88" s="21"/>
      <c r="B88" s="35" t="s">
        <v>85</v>
      </c>
      <c r="C88" s="21"/>
      <c r="D88" s="53" t="s">
        <v>64</v>
      </c>
      <c r="E88" s="21"/>
      <c r="F88" s="81">
        <v>1.0</v>
      </c>
      <c r="G88" s="21"/>
      <c r="H88" s="55">
        <v>375.0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>
      <c r="A89" s="16"/>
      <c r="B89" s="56" t="s">
        <v>86</v>
      </c>
      <c r="C89" s="16"/>
      <c r="D89" s="49" t="s">
        <v>64</v>
      </c>
      <c r="E89" s="16"/>
      <c r="F89" s="75">
        <v>37.0</v>
      </c>
      <c r="G89" s="16"/>
      <c r="H89" s="51">
        <v>2400.0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>
      <c r="A90" s="21"/>
      <c r="B90" s="35" t="s">
        <v>87</v>
      </c>
      <c r="C90" s="21"/>
      <c r="D90" s="53" t="s">
        <v>64</v>
      </c>
      <c r="E90" s="21"/>
      <c r="F90" s="81">
        <v>1.0</v>
      </c>
      <c r="G90" s="21"/>
      <c r="H90" s="55">
        <v>400.0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>
      <c r="A91" s="16"/>
      <c r="B91" s="56" t="s">
        <v>88</v>
      </c>
      <c r="C91" s="16"/>
      <c r="D91" s="49" t="s">
        <v>64</v>
      </c>
      <c r="E91" s="16"/>
      <c r="F91" s="50">
        <v>2.0</v>
      </c>
      <c r="G91" s="16"/>
      <c r="H91" s="57">
        <v>400.0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>
      <c r="A92" s="21"/>
      <c r="B92" s="34" t="s">
        <v>89</v>
      </c>
      <c r="C92" s="21"/>
      <c r="D92" s="53" t="s">
        <v>64</v>
      </c>
      <c r="E92" s="21"/>
      <c r="F92" s="81">
        <v>2.0</v>
      </c>
      <c r="G92" s="21"/>
      <c r="H92" s="55">
        <v>400.0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>
      <c r="A93" s="16"/>
      <c r="B93" s="56" t="s">
        <v>90</v>
      </c>
      <c r="C93" s="16"/>
      <c r="D93" s="49" t="s">
        <v>64</v>
      </c>
      <c r="E93" s="16"/>
      <c r="F93" s="75">
        <v>5.0</v>
      </c>
      <c r="G93" s="16"/>
      <c r="H93" s="51">
        <v>700.0</v>
      </c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>
      <c r="A94" s="21"/>
      <c r="B94" s="34" t="s">
        <v>91</v>
      </c>
      <c r="C94" s="21"/>
      <c r="D94" s="53" t="s">
        <v>64</v>
      </c>
      <c r="E94" s="21"/>
      <c r="F94" s="81">
        <v>11.0</v>
      </c>
      <c r="G94" s="21"/>
      <c r="H94" s="55">
        <v>800.0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>
      <c r="A95" s="16"/>
      <c r="B95" s="56" t="s">
        <v>92</v>
      </c>
      <c r="C95" s="16"/>
      <c r="D95" s="49" t="s">
        <v>64</v>
      </c>
      <c r="E95" s="16"/>
      <c r="F95" s="75">
        <v>15.0</v>
      </c>
      <c r="G95" s="16"/>
      <c r="H95" s="51">
        <v>1420.0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>
      <c r="A96" s="21"/>
      <c r="B96" s="76" t="s">
        <v>93</v>
      </c>
      <c r="C96" s="21"/>
      <c r="D96" s="77" t="s">
        <v>64</v>
      </c>
      <c r="E96" s="21"/>
      <c r="F96" s="78">
        <v>22.0</v>
      </c>
      <c r="G96" s="21"/>
      <c r="H96" s="55">
        <v>4492.0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>
      <c r="A97" s="16"/>
      <c r="B97" s="56" t="s">
        <v>94</v>
      </c>
      <c r="C97" s="16"/>
      <c r="D97" s="49" t="s">
        <v>64</v>
      </c>
      <c r="E97" s="16"/>
      <c r="F97" s="75">
        <v>1.0</v>
      </c>
      <c r="G97" s="16"/>
      <c r="H97" s="51">
        <v>400.0</v>
      </c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>
      <c r="A98" s="21"/>
      <c r="B98" s="35" t="s">
        <v>95</v>
      </c>
      <c r="C98" s="21"/>
      <c r="D98" s="53" t="s">
        <v>64</v>
      </c>
      <c r="E98" s="21"/>
      <c r="F98" s="81">
        <v>1.0</v>
      </c>
      <c r="G98" s="21"/>
      <c r="H98" s="55">
        <v>400.0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>
      <c r="A99" s="16"/>
      <c r="B99" s="56" t="s">
        <v>96</v>
      </c>
      <c r="C99" s="16"/>
      <c r="D99" s="49" t="s">
        <v>64</v>
      </c>
      <c r="E99" s="16"/>
      <c r="F99" s="75">
        <v>13.0</v>
      </c>
      <c r="G99" s="16"/>
      <c r="H99" s="51">
        <v>1672.0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>
      <c r="A100" s="21"/>
      <c r="B100" s="35" t="s">
        <v>97</v>
      </c>
      <c r="C100" s="21"/>
      <c r="D100" s="53" t="s">
        <v>64</v>
      </c>
      <c r="E100" s="21"/>
      <c r="F100" s="81">
        <v>2.0</v>
      </c>
      <c r="G100" s="21"/>
      <c r="H100" s="55">
        <v>128.0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>
      <c r="A101" s="16"/>
      <c r="B101" s="56" t="s">
        <v>98</v>
      </c>
      <c r="C101" s="16"/>
      <c r="D101" s="49" t="s">
        <v>64</v>
      </c>
      <c r="E101" s="16"/>
      <c r="F101" s="75">
        <v>1.0</v>
      </c>
      <c r="G101" s="16"/>
      <c r="H101" s="51">
        <v>400.0</v>
      </c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</row>
    <row r="102">
      <c r="A102" s="21"/>
      <c r="B102" s="35" t="s">
        <v>99</v>
      </c>
      <c r="C102" s="21"/>
      <c r="D102" s="53" t="s">
        <v>64</v>
      </c>
      <c r="E102" s="21"/>
      <c r="F102" s="81">
        <v>1.0</v>
      </c>
      <c r="G102" s="21"/>
      <c r="H102" s="55">
        <v>400.0</v>
      </c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>
      <c r="A103" s="16"/>
      <c r="B103" s="60" t="s">
        <v>100</v>
      </c>
      <c r="C103" s="16"/>
      <c r="D103" s="79" t="s">
        <v>64</v>
      </c>
      <c r="E103" s="16"/>
      <c r="F103" s="80">
        <v>1.0</v>
      </c>
      <c r="G103" s="16"/>
      <c r="H103" s="51">
        <v>275.0</v>
      </c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>
      <c r="A104" s="21"/>
      <c r="B104" s="35" t="s">
        <v>101</v>
      </c>
      <c r="C104" s="21"/>
      <c r="D104" s="53" t="s">
        <v>64</v>
      </c>
      <c r="E104" s="21"/>
      <c r="F104" s="54">
        <v>3.0</v>
      </c>
      <c r="G104" s="21"/>
      <c r="H104" s="58" t="s">
        <v>50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>
      <c r="A105" s="16"/>
      <c r="B105" s="29" t="s">
        <v>102</v>
      </c>
      <c r="C105" s="16"/>
      <c r="D105" s="49" t="s">
        <v>64</v>
      </c>
      <c r="E105" s="16"/>
      <c r="F105" s="50">
        <v>7.0</v>
      </c>
      <c r="G105" s="16"/>
      <c r="H105" s="57" t="s">
        <v>50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>
      <c r="A106" s="21"/>
      <c r="B106" s="35" t="s">
        <v>103</v>
      </c>
      <c r="C106" s="21"/>
      <c r="D106" s="53" t="s">
        <v>64</v>
      </c>
      <c r="E106" s="21"/>
      <c r="F106" s="81">
        <v>8.0</v>
      </c>
      <c r="G106" s="21"/>
      <c r="H106" s="55">
        <v>700.0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>
      <c r="A107" s="16"/>
      <c r="B107" s="56" t="s">
        <v>104</v>
      </c>
      <c r="C107" s="16"/>
      <c r="D107" s="49" t="s">
        <v>64</v>
      </c>
      <c r="E107" s="16"/>
      <c r="F107" s="75">
        <v>7.0</v>
      </c>
      <c r="G107" s="16"/>
      <c r="H107" s="51">
        <v>800.0</v>
      </c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>
      <c r="A108" s="21"/>
      <c r="B108" s="35" t="s">
        <v>105</v>
      </c>
      <c r="C108" s="21"/>
      <c r="D108" s="53" t="s">
        <v>64</v>
      </c>
      <c r="E108" s="21"/>
      <c r="F108" s="81">
        <v>3.0</v>
      </c>
      <c r="G108" s="21"/>
      <c r="H108" s="55">
        <v>500.0</v>
      </c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>
      <c r="A109" s="16"/>
      <c r="B109" s="56" t="s">
        <v>106</v>
      </c>
      <c r="C109" s="16"/>
      <c r="D109" s="49" t="s">
        <v>64</v>
      </c>
      <c r="E109" s="16"/>
      <c r="F109" s="75">
        <v>1.0</v>
      </c>
      <c r="G109" s="16"/>
      <c r="H109" s="57" t="s">
        <v>50</v>
      </c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>
      <c r="A110" s="21"/>
      <c r="B110" s="34" t="s">
        <v>107</v>
      </c>
      <c r="C110" s="21"/>
      <c r="D110" s="53" t="s">
        <v>64</v>
      </c>
      <c r="E110" s="21"/>
      <c r="F110" s="81">
        <v>4.0</v>
      </c>
      <c r="G110" s="21"/>
      <c r="H110" s="55">
        <v>500.0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</row>
    <row r="111">
      <c r="A111" s="16"/>
      <c r="B111" s="56" t="s">
        <v>108</v>
      </c>
      <c r="C111" s="16"/>
      <c r="D111" s="49" t="s">
        <v>64</v>
      </c>
      <c r="E111" s="16"/>
      <c r="F111" s="75">
        <v>24.0</v>
      </c>
      <c r="G111" s="16"/>
      <c r="H111" s="51">
        <v>700.0</v>
      </c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>
      <c r="A112" s="21"/>
      <c r="B112" s="35" t="s">
        <v>109</v>
      </c>
      <c r="C112" s="21"/>
      <c r="D112" s="53" t="s">
        <v>64</v>
      </c>
      <c r="E112" s="21"/>
      <c r="F112" s="81">
        <v>5.0</v>
      </c>
      <c r="G112" s="21"/>
      <c r="H112" s="55">
        <v>500.0</v>
      </c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>
      <c r="A113" s="16"/>
      <c r="B113" s="60" t="s">
        <v>110</v>
      </c>
      <c r="C113" s="16"/>
      <c r="D113" s="79" t="s">
        <v>64</v>
      </c>
      <c r="E113" s="16"/>
      <c r="F113" s="80">
        <v>3.0</v>
      </c>
      <c r="G113" s="16"/>
      <c r="H113" s="51">
        <v>500.0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>
      <c r="A114" s="21"/>
      <c r="B114" s="35" t="s">
        <v>111</v>
      </c>
      <c r="C114" s="21"/>
      <c r="D114" s="53" t="s">
        <v>64</v>
      </c>
      <c r="E114" s="21"/>
      <c r="F114" s="81">
        <v>16.0</v>
      </c>
      <c r="G114" s="21"/>
      <c r="H114" s="55">
        <v>800.0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>
      <c r="A115" s="16"/>
      <c r="B115" s="56" t="s">
        <v>112</v>
      </c>
      <c r="C115" s="16"/>
      <c r="D115" s="49" t="s">
        <v>64</v>
      </c>
      <c r="E115" s="16"/>
      <c r="F115" s="75">
        <v>13.0</v>
      </c>
      <c r="G115" s="16"/>
      <c r="H115" s="51">
        <v>2500.0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>
      <c r="A116" s="21"/>
      <c r="B116" s="76" t="s">
        <v>113</v>
      </c>
      <c r="C116" s="21"/>
      <c r="D116" s="77" t="s">
        <v>64</v>
      </c>
      <c r="E116" s="21"/>
      <c r="F116" s="78">
        <v>24.0</v>
      </c>
      <c r="G116" s="21"/>
      <c r="H116" s="55">
        <v>5000.0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>
      <c r="A117" s="16"/>
      <c r="B117" s="56" t="s">
        <v>114</v>
      </c>
      <c r="C117" s="16"/>
      <c r="D117" s="49" t="s">
        <v>64</v>
      </c>
      <c r="E117" s="16"/>
      <c r="F117" s="75">
        <v>2.0</v>
      </c>
      <c r="G117" s="16"/>
      <c r="H117" s="51" t="s">
        <v>115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>
      <c r="A118" s="21"/>
      <c r="B118" s="35" t="s">
        <v>116</v>
      </c>
      <c r="C118" s="21"/>
      <c r="D118" s="53" t="s">
        <v>64</v>
      </c>
      <c r="E118" s="21"/>
      <c r="F118" s="81">
        <v>1.0</v>
      </c>
      <c r="G118" s="21"/>
      <c r="H118" s="55">
        <v>200.0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>
      <c r="A119" s="16"/>
      <c r="B119" s="56" t="s">
        <v>117</v>
      </c>
      <c r="C119" s="16"/>
      <c r="D119" s="49" t="s">
        <v>64</v>
      </c>
      <c r="E119" s="16"/>
      <c r="F119" s="50">
        <v>5.0</v>
      </c>
      <c r="G119" s="16"/>
      <c r="H119" s="57" t="s">
        <v>50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>
      <c r="A120" s="21"/>
      <c r="B120" s="35" t="s">
        <v>118</v>
      </c>
      <c r="C120" s="21"/>
      <c r="D120" s="53" t="s">
        <v>64</v>
      </c>
      <c r="E120" s="21"/>
      <c r="F120" s="54">
        <v>3.0</v>
      </c>
      <c r="G120" s="21"/>
      <c r="H120" s="58" t="s">
        <v>50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>
      <c r="A121" s="16"/>
      <c r="B121" s="56" t="s">
        <v>119</v>
      </c>
      <c r="C121" s="16"/>
      <c r="D121" s="49" t="s">
        <v>64</v>
      </c>
      <c r="E121" s="16"/>
      <c r="F121" s="75">
        <v>1.0</v>
      </c>
      <c r="G121" s="16"/>
      <c r="H121" s="51" t="s">
        <v>50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>
      <c r="A122" s="21"/>
      <c r="B122" s="76" t="s">
        <v>120</v>
      </c>
      <c r="C122" s="21"/>
      <c r="D122" s="77" t="s">
        <v>64</v>
      </c>
      <c r="E122" s="21"/>
      <c r="F122" s="78">
        <v>3.0</v>
      </c>
      <c r="G122" s="21"/>
      <c r="H122" s="55">
        <v>500.0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</row>
    <row r="123">
      <c r="A123" s="16"/>
      <c r="B123" s="56" t="s">
        <v>121</v>
      </c>
      <c r="C123" s="16"/>
      <c r="D123" s="49" t="s">
        <v>64</v>
      </c>
      <c r="E123" s="16"/>
      <c r="F123" s="75">
        <v>1.0</v>
      </c>
      <c r="G123" s="16"/>
      <c r="H123" s="51" t="s">
        <v>50</v>
      </c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>
      <c r="A124" s="21"/>
      <c r="B124" s="35" t="s">
        <v>122</v>
      </c>
      <c r="C124" s="21"/>
      <c r="D124" s="53" t="s">
        <v>64</v>
      </c>
      <c r="E124" s="21"/>
      <c r="F124" s="81">
        <v>6.0</v>
      </c>
      <c r="G124" s="21"/>
      <c r="H124" s="55">
        <v>1250.0</v>
      </c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>
      <c r="A125" s="16"/>
      <c r="B125" s="56" t="s">
        <v>123</v>
      </c>
      <c r="C125" s="16"/>
      <c r="D125" s="49" t="s">
        <v>64</v>
      </c>
      <c r="E125" s="16"/>
      <c r="F125" s="75">
        <v>1.0</v>
      </c>
      <c r="G125" s="16"/>
      <c r="H125" s="51" t="s">
        <v>50</v>
      </c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</row>
    <row r="126">
      <c r="A126" s="21"/>
      <c r="B126" s="35" t="s">
        <v>124</v>
      </c>
      <c r="C126" s="21"/>
      <c r="D126" s="53" t="s">
        <v>64</v>
      </c>
      <c r="E126" s="21"/>
      <c r="F126" s="81">
        <v>3.0</v>
      </c>
      <c r="G126" s="21"/>
      <c r="H126" s="55">
        <v>400.0</v>
      </c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>
      <c r="A127" s="16"/>
      <c r="B127" s="56" t="s">
        <v>125</v>
      </c>
      <c r="C127" s="16"/>
      <c r="D127" s="49" t="s">
        <v>64</v>
      </c>
      <c r="E127" s="16"/>
      <c r="F127" s="75">
        <v>16.0</v>
      </c>
      <c r="G127" s="16"/>
      <c r="H127" s="51">
        <v>900.0</v>
      </c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>
      <c r="A128" s="21"/>
      <c r="B128" s="35" t="s">
        <v>126</v>
      </c>
      <c r="C128" s="21"/>
      <c r="D128" s="53" t="s">
        <v>64</v>
      </c>
      <c r="E128" s="21"/>
      <c r="F128" s="81">
        <v>3.0</v>
      </c>
      <c r="G128" s="21"/>
      <c r="H128" s="55">
        <v>400.0</v>
      </c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>
      <c r="A129" s="16"/>
      <c r="B129" s="56" t="s">
        <v>127</v>
      </c>
      <c r="C129" s="16"/>
      <c r="D129" s="49" t="s">
        <v>64</v>
      </c>
      <c r="E129" s="16"/>
      <c r="F129" s="75">
        <v>3.0</v>
      </c>
      <c r="G129" s="16"/>
      <c r="H129" s="51">
        <v>300.0</v>
      </c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>
      <c r="A130" s="21"/>
      <c r="B130" s="35" t="s">
        <v>128</v>
      </c>
      <c r="C130" s="21"/>
      <c r="D130" s="53" t="s">
        <v>64</v>
      </c>
      <c r="E130" s="21"/>
      <c r="F130" s="81">
        <v>1.0</v>
      </c>
      <c r="G130" s="21"/>
      <c r="H130" s="55">
        <v>290.0</v>
      </c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>
      <c r="A131" s="16"/>
      <c r="B131" s="56" t="s">
        <v>129</v>
      </c>
      <c r="C131" s="16"/>
      <c r="D131" s="49" t="s">
        <v>64</v>
      </c>
      <c r="E131" s="16"/>
      <c r="F131" s="75">
        <v>1.0</v>
      </c>
      <c r="G131" s="16"/>
      <c r="H131" s="51" t="s">
        <v>50</v>
      </c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>
      <c r="A132" s="21"/>
      <c r="B132" s="35" t="s">
        <v>130</v>
      </c>
      <c r="C132" s="21"/>
      <c r="D132" s="53" t="s">
        <v>64</v>
      </c>
      <c r="E132" s="21"/>
      <c r="F132" s="54">
        <v>2.0</v>
      </c>
      <c r="G132" s="34"/>
      <c r="H132" s="58" t="s">
        <v>50</v>
      </c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>
      <c r="A133" s="16"/>
      <c r="B133" s="56" t="s">
        <v>131</v>
      </c>
      <c r="C133" s="16"/>
      <c r="D133" s="49" t="s">
        <v>64</v>
      </c>
      <c r="E133" s="16"/>
      <c r="F133" s="50">
        <v>5.0</v>
      </c>
      <c r="G133" s="16"/>
      <c r="H133" s="57" t="s">
        <v>50</v>
      </c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>
      <c r="A134" s="21"/>
      <c r="B134" s="35" t="s">
        <v>132</v>
      </c>
      <c r="C134" s="21"/>
      <c r="D134" s="53" t="s">
        <v>64</v>
      </c>
      <c r="E134" s="21"/>
      <c r="F134" s="81">
        <v>1.0</v>
      </c>
      <c r="G134" s="21"/>
      <c r="H134" s="55">
        <v>400.0</v>
      </c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>
      <c r="A135" s="16"/>
      <c r="B135" s="56" t="s">
        <v>133</v>
      </c>
      <c r="C135" s="16"/>
      <c r="D135" s="49" t="s">
        <v>64</v>
      </c>
      <c r="E135" s="16"/>
      <c r="F135" s="75">
        <v>3.0</v>
      </c>
      <c r="G135" s="16"/>
      <c r="H135" s="51">
        <v>250.0</v>
      </c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>
      <c r="A136" s="21"/>
      <c r="B136" s="35" t="s">
        <v>134</v>
      </c>
      <c r="C136" s="21"/>
      <c r="D136" s="53" t="s">
        <v>64</v>
      </c>
      <c r="E136" s="21"/>
      <c r="F136" s="81">
        <v>37.0</v>
      </c>
      <c r="G136" s="21"/>
      <c r="H136" s="58" t="s">
        <v>50</v>
      </c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>
      <c r="A137" s="16"/>
      <c r="B137" s="56" t="s">
        <v>135</v>
      </c>
      <c r="C137" s="16"/>
      <c r="D137" s="49" t="s">
        <v>64</v>
      </c>
      <c r="E137" s="16"/>
      <c r="F137" s="75">
        <v>3.0</v>
      </c>
      <c r="G137" s="16"/>
      <c r="H137" s="51">
        <v>500.0</v>
      </c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>
      <c r="A138" s="21"/>
      <c r="B138" s="35" t="s">
        <v>136</v>
      </c>
      <c r="C138" s="21"/>
      <c r="D138" s="53" t="s">
        <v>64</v>
      </c>
      <c r="E138" s="21"/>
      <c r="F138" s="81">
        <v>1.0</v>
      </c>
      <c r="G138" s="21"/>
      <c r="H138" s="55">
        <v>400.0</v>
      </c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>
      <c r="A139" s="16"/>
      <c r="B139" s="56" t="s">
        <v>137</v>
      </c>
      <c r="C139" s="16"/>
      <c r="D139" s="49" t="s">
        <v>64</v>
      </c>
      <c r="E139" s="16"/>
      <c r="F139" s="75">
        <v>1.0</v>
      </c>
      <c r="G139" s="16"/>
      <c r="H139" s="51">
        <v>400.0</v>
      </c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>
      <c r="A140" s="21"/>
      <c r="B140" s="35" t="s">
        <v>138</v>
      </c>
      <c r="C140" s="21"/>
      <c r="D140" s="53" t="s">
        <v>64</v>
      </c>
      <c r="E140" s="21"/>
      <c r="F140" s="81">
        <v>23.0</v>
      </c>
      <c r="G140" s="21"/>
      <c r="H140" s="58" t="s">
        <v>50</v>
      </c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>
      <c r="A141" s="16"/>
      <c r="B141" s="56" t="s">
        <v>139</v>
      </c>
      <c r="C141" s="16"/>
      <c r="D141" s="49" t="s">
        <v>64</v>
      </c>
      <c r="E141" s="16"/>
      <c r="F141" s="75">
        <v>3.0</v>
      </c>
      <c r="G141" s="16"/>
      <c r="H141" s="51">
        <v>500.0</v>
      </c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>
      <c r="A142" s="21"/>
      <c r="B142" s="34" t="s">
        <v>140</v>
      </c>
      <c r="C142" s="21"/>
      <c r="D142" s="53" t="s">
        <v>64</v>
      </c>
      <c r="E142" s="21"/>
      <c r="F142" s="81">
        <v>1.0</v>
      </c>
      <c r="G142" s="21"/>
      <c r="H142" s="55">
        <v>400.0</v>
      </c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>
      <c r="A143" s="16"/>
      <c r="B143" s="56" t="s">
        <v>141</v>
      </c>
      <c r="C143" s="16"/>
      <c r="D143" s="49" t="s">
        <v>64</v>
      </c>
      <c r="E143" s="16"/>
      <c r="F143" s="75">
        <v>1.0</v>
      </c>
      <c r="G143" s="16"/>
      <c r="H143" s="51">
        <v>395.0</v>
      </c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</row>
    <row r="144">
      <c r="A144" s="21"/>
      <c r="B144" s="35" t="s">
        <v>142</v>
      </c>
      <c r="C144" s="21"/>
      <c r="D144" s="53" t="s">
        <v>64</v>
      </c>
      <c r="E144" s="21"/>
      <c r="F144" s="81">
        <v>6.0</v>
      </c>
      <c r="G144" s="21"/>
      <c r="H144" s="55">
        <v>1440.0</v>
      </c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>
      <c r="A145" s="16"/>
      <c r="B145" s="56" t="s">
        <v>143</v>
      </c>
      <c r="C145" s="16"/>
      <c r="D145" s="49" t="s">
        <v>64</v>
      </c>
      <c r="E145" s="16"/>
      <c r="F145" s="50">
        <v>2.0</v>
      </c>
      <c r="G145" s="16"/>
      <c r="H145" s="57">
        <v>400.0</v>
      </c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>
      <c r="A146" s="21"/>
      <c r="B146" s="76" t="s">
        <v>144</v>
      </c>
      <c r="C146" s="21"/>
      <c r="D146" s="77" t="s">
        <v>64</v>
      </c>
      <c r="E146" s="21"/>
      <c r="F146" s="78">
        <v>15.0</v>
      </c>
      <c r="G146" s="21"/>
      <c r="H146" s="55">
        <v>400.0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>
      <c r="A147" s="16"/>
      <c r="B147" s="56" t="s">
        <v>145</v>
      </c>
      <c r="C147" s="16"/>
      <c r="D147" s="49" t="s">
        <v>64</v>
      </c>
      <c r="E147" s="16"/>
      <c r="F147" s="75">
        <v>3.0</v>
      </c>
      <c r="G147" s="16"/>
      <c r="H147" s="51">
        <v>457.0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>
      <c r="A148" s="21"/>
      <c r="B148" s="35" t="s">
        <v>146</v>
      </c>
      <c r="C148" s="21"/>
      <c r="D148" s="53" t="s">
        <v>64</v>
      </c>
      <c r="E148" s="21"/>
      <c r="F148" s="81">
        <v>3.0</v>
      </c>
      <c r="G148" s="21"/>
      <c r="H148" s="55" t="s">
        <v>50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>
      <c r="A149" s="16"/>
      <c r="B149" s="56" t="s">
        <v>147</v>
      </c>
      <c r="C149" s="16"/>
      <c r="D149" s="49" t="s">
        <v>64</v>
      </c>
      <c r="E149" s="16"/>
      <c r="F149" s="75">
        <v>22.0</v>
      </c>
      <c r="G149" s="16"/>
      <c r="H149" s="51">
        <v>4400.0</v>
      </c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</row>
    <row r="150">
      <c r="A150" s="21"/>
      <c r="B150" s="34" t="s">
        <v>148</v>
      </c>
      <c r="C150" s="21"/>
      <c r="D150" s="53" t="s">
        <v>64</v>
      </c>
      <c r="E150" s="21"/>
      <c r="F150" s="81">
        <v>6.0</v>
      </c>
      <c r="G150" s="21"/>
      <c r="H150" s="55">
        <v>3500.0</v>
      </c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>
      <c r="A151" s="16"/>
      <c r="B151" s="56" t="s">
        <v>149</v>
      </c>
      <c r="C151" s="16"/>
      <c r="D151" s="49" t="s">
        <v>64</v>
      </c>
      <c r="E151" s="16"/>
      <c r="F151" s="75">
        <v>10.0</v>
      </c>
      <c r="G151" s="16"/>
      <c r="H151" s="51">
        <v>25500.0</v>
      </c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>
      <c r="A152" s="21"/>
      <c r="B152" s="82" t="s">
        <v>150</v>
      </c>
      <c r="C152" s="21"/>
      <c r="D152" s="77" t="s">
        <v>64</v>
      </c>
      <c r="E152" s="21"/>
      <c r="F152" s="78">
        <v>16.0</v>
      </c>
      <c r="G152" s="21"/>
      <c r="H152" s="55">
        <v>6200.0</v>
      </c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>
      <c r="A153" s="16"/>
      <c r="B153" s="29" t="s">
        <v>151</v>
      </c>
      <c r="C153" s="16"/>
      <c r="D153" s="49" t="s">
        <v>64</v>
      </c>
      <c r="E153" s="16"/>
      <c r="F153" s="75">
        <v>31.0</v>
      </c>
      <c r="G153" s="16"/>
      <c r="H153" s="51">
        <v>2675.0</v>
      </c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>
      <c r="A154" s="21"/>
      <c r="B154" s="35" t="s">
        <v>152</v>
      </c>
      <c r="C154" s="21"/>
      <c r="D154" s="53" t="s">
        <v>64</v>
      </c>
      <c r="E154" s="21"/>
      <c r="F154" s="81">
        <v>71.0</v>
      </c>
      <c r="G154" s="21"/>
      <c r="H154" s="55">
        <v>5000.0</v>
      </c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>
      <c r="A155" s="16"/>
      <c r="B155" s="56" t="s">
        <v>153</v>
      </c>
      <c r="C155" s="16"/>
      <c r="D155" s="49" t="s">
        <v>64</v>
      </c>
      <c r="E155" s="16"/>
      <c r="F155" s="75">
        <v>42.0</v>
      </c>
      <c r="G155" s="16"/>
      <c r="H155" s="51">
        <v>3500.0</v>
      </c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>
      <c r="A156" s="21"/>
      <c r="B156" s="82" t="s">
        <v>154</v>
      </c>
      <c r="C156" s="21"/>
      <c r="D156" s="77" t="s">
        <v>64</v>
      </c>
      <c r="E156" s="21"/>
      <c r="F156" s="83">
        <v>12.0</v>
      </c>
      <c r="G156" s="21"/>
      <c r="H156" s="58">
        <v>2000.0</v>
      </c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>
      <c r="A157" s="16"/>
      <c r="B157" s="56" t="s">
        <v>155</v>
      </c>
      <c r="C157" s="16"/>
      <c r="D157" s="49" t="s">
        <v>64</v>
      </c>
      <c r="E157" s="16"/>
      <c r="F157" s="75">
        <v>6.0</v>
      </c>
      <c r="G157" s="16"/>
      <c r="H157" s="51">
        <v>470.0</v>
      </c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>
      <c r="A158" s="21"/>
      <c r="B158" s="34" t="s">
        <v>156</v>
      </c>
      <c r="C158" s="21"/>
      <c r="D158" s="53" t="s">
        <v>64</v>
      </c>
      <c r="E158" s="21"/>
      <c r="F158" s="81">
        <v>10.0</v>
      </c>
      <c r="G158" s="21"/>
      <c r="H158" s="55">
        <v>200.0</v>
      </c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>
      <c r="A159" s="16"/>
      <c r="B159" s="56" t="s">
        <v>157</v>
      </c>
      <c r="C159" s="16"/>
      <c r="D159" s="49" t="s">
        <v>64</v>
      </c>
      <c r="E159" s="16"/>
      <c r="F159" s="75">
        <v>10.0</v>
      </c>
      <c r="G159" s="16"/>
      <c r="H159" s="51">
        <v>2000.0</v>
      </c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>
      <c r="A160" s="21"/>
      <c r="B160" s="34" t="s">
        <v>158</v>
      </c>
      <c r="C160" s="21"/>
      <c r="D160" s="53" t="s">
        <v>64</v>
      </c>
      <c r="E160" s="21"/>
      <c r="F160" s="81">
        <v>15.0</v>
      </c>
      <c r="G160" s="21"/>
      <c r="H160" s="55">
        <v>3500.0</v>
      </c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>
      <c r="A161" s="16"/>
      <c r="B161" s="56" t="s">
        <v>159</v>
      </c>
      <c r="C161" s="16"/>
      <c r="D161" s="49" t="s">
        <v>64</v>
      </c>
      <c r="E161" s="16"/>
      <c r="F161" s="75">
        <v>15.0</v>
      </c>
      <c r="G161" s="16"/>
      <c r="H161" s="51">
        <v>206.0</v>
      </c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>
      <c r="A162" s="21"/>
      <c r="B162" s="35" t="s">
        <v>160</v>
      </c>
      <c r="C162" s="21"/>
      <c r="D162" s="53" t="s">
        <v>64</v>
      </c>
      <c r="E162" s="21"/>
      <c r="F162" s="81">
        <v>19.0</v>
      </c>
      <c r="G162" s="21"/>
      <c r="H162" s="55">
        <v>20000.0</v>
      </c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>
      <c r="A163" s="16"/>
      <c r="B163" s="56" t="s">
        <v>161</v>
      </c>
      <c r="C163" s="16"/>
      <c r="D163" s="49" t="s">
        <v>64</v>
      </c>
      <c r="E163" s="16"/>
      <c r="F163" s="75">
        <v>14.0</v>
      </c>
      <c r="G163" s="16"/>
      <c r="H163" s="51">
        <v>500.0</v>
      </c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>
      <c r="A164" s="21"/>
      <c r="B164" s="34" t="s">
        <v>162</v>
      </c>
      <c r="C164" s="21"/>
      <c r="D164" s="53" t="s">
        <v>64</v>
      </c>
      <c r="E164" s="21"/>
      <c r="F164" s="81">
        <v>15.0</v>
      </c>
      <c r="G164" s="21"/>
      <c r="H164" s="55">
        <v>1800.0</v>
      </c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>
      <c r="A165" s="16"/>
      <c r="B165" s="56" t="s">
        <v>163</v>
      </c>
      <c r="C165" s="16"/>
      <c r="D165" s="49" t="s">
        <v>64</v>
      </c>
      <c r="E165" s="16"/>
      <c r="F165" s="75">
        <v>8.0</v>
      </c>
      <c r="G165" s="16"/>
      <c r="H165" s="51">
        <v>500.0</v>
      </c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>
      <c r="A166" s="21"/>
      <c r="B166" s="34" t="s">
        <v>164</v>
      </c>
      <c r="C166" s="21"/>
      <c r="D166" s="53" t="s">
        <v>64</v>
      </c>
      <c r="E166" s="21"/>
      <c r="F166" s="81">
        <v>1.0</v>
      </c>
      <c r="G166" s="21"/>
      <c r="H166" s="55">
        <v>190.0</v>
      </c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>
      <c r="A167" s="16"/>
      <c r="B167" s="56" t="s">
        <v>165</v>
      </c>
      <c r="C167" s="16"/>
      <c r="D167" s="49" t="s">
        <v>64</v>
      </c>
      <c r="E167" s="16"/>
      <c r="F167" s="75">
        <v>1.0</v>
      </c>
      <c r="G167" s="16"/>
      <c r="H167" s="57" t="s">
        <v>50</v>
      </c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>
      <c r="A168" s="21"/>
      <c r="B168" s="35" t="s">
        <v>166</v>
      </c>
      <c r="C168" s="21"/>
      <c r="D168" s="53" t="s">
        <v>64</v>
      </c>
      <c r="E168" s="21"/>
      <c r="F168" s="81">
        <v>6.0</v>
      </c>
      <c r="G168" s="21"/>
      <c r="H168" s="55">
        <v>500.0</v>
      </c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>
      <c r="A169" s="16"/>
      <c r="B169" s="56" t="s">
        <v>167</v>
      </c>
      <c r="C169" s="16"/>
      <c r="D169" s="49" t="s">
        <v>64</v>
      </c>
      <c r="E169" s="16"/>
      <c r="F169" s="50">
        <v>1.0</v>
      </c>
      <c r="G169" s="16"/>
      <c r="H169" s="57">
        <v>400.0</v>
      </c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>
      <c r="A170" s="21"/>
      <c r="B170" s="35" t="s">
        <v>168</v>
      </c>
      <c r="C170" s="21"/>
      <c r="D170" s="53" t="s">
        <v>64</v>
      </c>
      <c r="E170" s="21"/>
      <c r="F170" s="81">
        <v>1.0</v>
      </c>
      <c r="G170" s="21"/>
      <c r="H170" s="55">
        <v>400.0</v>
      </c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>
      <c r="A171" s="16"/>
      <c r="B171" s="56" t="s">
        <v>169</v>
      </c>
      <c r="C171" s="16"/>
      <c r="D171" s="49" t="s">
        <v>64</v>
      </c>
      <c r="E171" s="16"/>
      <c r="F171" s="75">
        <v>15.0</v>
      </c>
      <c r="G171" s="16"/>
      <c r="H171" s="51">
        <v>500.0</v>
      </c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>
      <c r="A172" s="21"/>
      <c r="B172" s="35" t="s">
        <v>170</v>
      </c>
      <c r="C172" s="21"/>
      <c r="D172" s="53" t="s">
        <v>64</v>
      </c>
      <c r="E172" s="21"/>
      <c r="F172" s="81">
        <v>2.0</v>
      </c>
      <c r="G172" s="21"/>
      <c r="H172" s="55">
        <v>400.0</v>
      </c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>
      <c r="A173" s="16"/>
      <c r="B173" s="56" t="s">
        <v>171</v>
      </c>
      <c r="C173" s="16"/>
      <c r="D173" s="49" t="s">
        <v>64</v>
      </c>
      <c r="E173" s="16"/>
      <c r="F173" s="75">
        <v>30.0</v>
      </c>
      <c r="G173" s="16"/>
      <c r="H173" s="51">
        <v>7000.0</v>
      </c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>
      <c r="A174" s="21"/>
      <c r="B174" s="82" t="s">
        <v>172</v>
      </c>
      <c r="C174" s="21"/>
      <c r="D174" s="77" t="s">
        <v>64</v>
      </c>
      <c r="E174" s="21"/>
      <c r="F174" s="78">
        <v>1.0</v>
      </c>
      <c r="G174" s="21"/>
      <c r="H174" s="55">
        <v>400.0</v>
      </c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>
      <c r="A175" s="16"/>
      <c r="B175" s="29" t="s">
        <v>173</v>
      </c>
      <c r="C175" s="16"/>
      <c r="D175" s="49" t="s">
        <v>64</v>
      </c>
      <c r="E175" s="16"/>
      <c r="F175" s="75">
        <v>1.0</v>
      </c>
      <c r="G175" s="16"/>
      <c r="H175" s="51">
        <v>250.0</v>
      </c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>
      <c r="A176" s="21"/>
      <c r="B176" s="35" t="s">
        <v>174</v>
      </c>
      <c r="C176" s="21"/>
      <c r="D176" s="53" t="s">
        <v>64</v>
      </c>
      <c r="E176" s="21"/>
      <c r="F176" s="81">
        <v>25.0</v>
      </c>
      <c r="G176" s="21"/>
      <c r="H176" s="55">
        <v>6000.0</v>
      </c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>
      <c r="A177" s="16"/>
      <c r="B177" s="56" t="s">
        <v>175</v>
      </c>
      <c r="C177" s="16"/>
      <c r="D177" s="49" t="s">
        <v>64</v>
      </c>
      <c r="E177" s="16"/>
      <c r="F177" s="75">
        <v>1.0</v>
      </c>
      <c r="G177" s="16"/>
      <c r="H177" s="51">
        <v>100.0</v>
      </c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>
      <c r="A178" s="21"/>
      <c r="B178" s="35" t="s">
        <v>176</v>
      </c>
      <c r="C178" s="21"/>
      <c r="D178" s="53" t="s">
        <v>64</v>
      </c>
      <c r="E178" s="21"/>
      <c r="F178" s="81">
        <v>3.0</v>
      </c>
      <c r="G178" s="21"/>
      <c r="H178" s="55">
        <v>500.0</v>
      </c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>
      <c r="A179" s="16"/>
      <c r="B179" s="56" t="s">
        <v>177</v>
      </c>
      <c r="C179" s="16"/>
      <c r="D179" s="49" t="s">
        <v>64</v>
      </c>
      <c r="E179" s="16"/>
      <c r="F179" s="50">
        <v>21.0</v>
      </c>
      <c r="G179" s="29"/>
      <c r="H179" s="57">
        <v>5000.0</v>
      </c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>
      <c r="A180" s="21"/>
      <c r="B180" s="34" t="s">
        <v>178</v>
      </c>
      <c r="C180" s="21"/>
      <c r="D180" s="53" t="s">
        <v>64</v>
      </c>
      <c r="E180" s="21"/>
      <c r="F180" s="54">
        <v>3.0</v>
      </c>
      <c r="G180" s="21"/>
      <c r="H180" s="58" t="s">
        <v>50</v>
      </c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>
      <c r="A181" s="16"/>
      <c r="B181" s="29" t="s">
        <v>179</v>
      </c>
      <c r="C181" s="16"/>
      <c r="D181" s="49" t="s">
        <v>64</v>
      </c>
      <c r="E181" s="16"/>
      <c r="F181" s="50">
        <v>3.0</v>
      </c>
      <c r="G181" s="16"/>
      <c r="H181" s="57">
        <v>500.0</v>
      </c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>
      <c r="A182" s="21"/>
      <c r="B182" s="35" t="s">
        <v>180</v>
      </c>
      <c r="C182" s="21"/>
      <c r="D182" s="53" t="s">
        <v>64</v>
      </c>
      <c r="E182" s="21"/>
      <c r="F182" s="81">
        <v>1.0</v>
      </c>
      <c r="G182" s="21"/>
      <c r="H182" s="55">
        <v>400.0</v>
      </c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>
      <c r="A183" s="16"/>
      <c r="B183" s="56" t="s">
        <v>181</v>
      </c>
      <c r="C183" s="16"/>
      <c r="D183" s="49" t="s">
        <v>64</v>
      </c>
      <c r="E183" s="16"/>
      <c r="F183" s="75">
        <v>15.0</v>
      </c>
      <c r="G183" s="16"/>
      <c r="H183" s="51">
        <v>2000.0</v>
      </c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>
      <c r="A184" s="21"/>
      <c r="B184" s="35" t="s">
        <v>182</v>
      </c>
      <c r="C184" s="21"/>
      <c r="D184" s="53" t="s">
        <v>64</v>
      </c>
      <c r="E184" s="21"/>
      <c r="F184" s="81">
        <v>46.0</v>
      </c>
      <c r="G184" s="21"/>
      <c r="H184" s="55">
        <v>2400.0</v>
      </c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>
      <c r="A185" s="16"/>
      <c r="B185" s="56" t="s">
        <v>183</v>
      </c>
      <c r="C185" s="16"/>
      <c r="D185" s="49" t="s">
        <v>64</v>
      </c>
      <c r="E185" s="16"/>
      <c r="F185" s="75">
        <v>7.0</v>
      </c>
      <c r="G185" s="16"/>
      <c r="H185" s="51">
        <v>2000.0</v>
      </c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>
      <c r="A186" s="21"/>
      <c r="B186" s="35" t="s">
        <v>184</v>
      </c>
      <c r="C186" s="21"/>
      <c r="D186" s="53" t="s">
        <v>64</v>
      </c>
      <c r="E186" s="21"/>
      <c r="F186" s="81">
        <v>1.0</v>
      </c>
      <c r="G186" s="21"/>
      <c r="H186" s="55">
        <v>400.0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>
      <c r="A187" s="16"/>
      <c r="B187" s="56" t="s">
        <v>185</v>
      </c>
      <c r="C187" s="16"/>
      <c r="D187" s="49" t="s">
        <v>64</v>
      </c>
      <c r="E187" s="16"/>
      <c r="F187" s="75">
        <v>8.0</v>
      </c>
      <c r="G187" s="16"/>
      <c r="H187" s="51">
        <v>45.0</v>
      </c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>
      <c r="A188" s="21"/>
      <c r="B188" s="35" t="s">
        <v>186</v>
      </c>
      <c r="C188" s="21"/>
      <c r="D188" s="53" t="s">
        <v>64</v>
      </c>
      <c r="E188" s="21"/>
      <c r="F188" s="81">
        <v>1.0</v>
      </c>
      <c r="G188" s="21"/>
      <c r="H188" s="55">
        <v>400.0</v>
      </c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>
      <c r="A189" s="16"/>
      <c r="B189" s="56" t="s">
        <v>187</v>
      </c>
      <c r="C189" s="16"/>
      <c r="D189" s="49" t="s">
        <v>64</v>
      </c>
      <c r="E189" s="16"/>
      <c r="F189" s="75">
        <v>1.0</v>
      </c>
      <c r="G189" s="16"/>
      <c r="H189" s="51">
        <v>400.0</v>
      </c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>
      <c r="A190" s="21"/>
      <c r="B190" s="34" t="s">
        <v>188</v>
      </c>
      <c r="C190" s="21"/>
      <c r="D190" s="53" t="s">
        <v>64</v>
      </c>
      <c r="E190" s="21"/>
      <c r="F190" s="81">
        <v>7.0</v>
      </c>
      <c r="G190" s="21"/>
      <c r="H190" s="55">
        <v>2000.0</v>
      </c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>
      <c r="A191" s="16"/>
      <c r="B191" s="56" t="s">
        <v>189</v>
      </c>
      <c r="C191" s="16"/>
      <c r="D191" s="49" t="s">
        <v>64</v>
      </c>
      <c r="E191" s="16"/>
      <c r="F191" s="50">
        <v>7.0</v>
      </c>
      <c r="G191" s="16"/>
      <c r="H191" s="57">
        <v>600.0</v>
      </c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>
      <c r="A192" s="21"/>
      <c r="B192" s="35" t="s">
        <v>190</v>
      </c>
      <c r="C192" s="21"/>
      <c r="D192" s="53" t="s">
        <v>64</v>
      </c>
      <c r="E192" s="21"/>
      <c r="F192" s="81">
        <v>3.0</v>
      </c>
      <c r="G192" s="21"/>
      <c r="H192" s="55" t="s">
        <v>50</v>
      </c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>
      <c r="A193" s="16"/>
      <c r="B193" s="29" t="s">
        <v>191</v>
      </c>
      <c r="C193" s="16"/>
      <c r="D193" s="49" t="s">
        <v>64</v>
      </c>
      <c r="E193" s="16"/>
      <c r="F193" s="75">
        <v>23.0</v>
      </c>
      <c r="G193" s="16"/>
      <c r="H193" s="51">
        <v>5000.0</v>
      </c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>
      <c r="A194" s="21"/>
      <c r="B194" s="35" t="s">
        <v>192</v>
      </c>
      <c r="C194" s="21"/>
      <c r="D194" s="53" t="s">
        <v>64</v>
      </c>
      <c r="E194" s="21"/>
      <c r="F194" s="81">
        <v>3.0</v>
      </c>
      <c r="G194" s="21"/>
      <c r="H194" s="55">
        <v>500.0</v>
      </c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>
      <c r="A195" s="16"/>
      <c r="B195" s="56" t="s">
        <v>193</v>
      </c>
      <c r="C195" s="16"/>
      <c r="D195" s="49" t="s">
        <v>64</v>
      </c>
      <c r="E195" s="16"/>
      <c r="F195" s="75">
        <v>3.0</v>
      </c>
      <c r="G195" s="16"/>
      <c r="H195" s="51">
        <v>500.0</v>
      </c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>
      <c r="A196" s="21"/>
      <c r="B196" s="35" t="s">
        <v>194</v>
      </c>
      <c r="C196" s="21"/>
      <c r="D196" s="53" t="s">
        <v>64</v>
      </c>
      <c r="E196" s="21"/>
      <c r="F196" s="81">
        <v>7.0</v>
      </c>
      <c r="G196" s="21"/>
      <c r="H196" s="55">
        <v>2500.0</v>
      </c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>
      <c r="A197" s="16"/>
      <c r="B197" s="29" t="s">
        <v>195</v>
      </c>
      <c r="C197" s="16"/>
      <c r="D197" s="49" t="s">
        <v>64</v>
      </c>
      <c r="E197" s="16"/>
      <c r="F197" s="75">
        <v>19.0</v>
      </c>
      <c r="G197" s="16"/>
      <c r="H197" s="51">
        <v>1500.0</v>
      </c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>
      <c r="A198" s="21"/>
      <c r="B198" s="35" t="s">
        <v>196</v>
      </c>
      <c r="C198" s="21"/>
      <c r="D198" s="53" t="s">
        <v>64</v>
      </c>
      <c r="E198" s="21"/>
      <c r="F198" s="81">
        <v>2.0</v>
      </c>
      <c r="G198" s="21"/>
      <c r="H198" s="55">
        <v>400.0</v>
      </c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>
      <c r="A199" s="16"/>
      <c r="B199" s="60" t="s">
        <v>197</v>
      </c>
      <c r="C199" s="16"/>
      <c r="D199" s="79" t="s">
        <v>64</v>
      </c>
      <c r="E199" s="16"/>
      <c r="F199" s="80">
        <v>16.0</v>
      </c>
      <c r="G199" s="16"/>
      <c r="H199" s="51">
        <v>500.0</v>
      </c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>
      <c r="A200" s="21"/>
      <c r="B200" s="76" t="s">
        <v>198</v>
      </c>
      <c r="C200" s="21"/>
      <c r="D200" s="77" t="s">
        <v>64</v>
      </c>
      <c r="E200" s="21"/>
      <c r="F200" s="78">
        <v>3.0</v>
      </c>
      <c r="G200" s="21"/>
      <c r="H200" s="55">
        <v>500.0</v>
      </c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>
      <c r="A201" s="16"/>
      <c r="B201" s="56" t="s">
        <v>199</v>
      </c>
      <c r="C201" s="16"/>
      <c r="D201" s="49" t="s">
        <v>64</v>
      </c>
      <c r="E201" s="16"/>
      <c r="F201" s="50">
        <v>4.0</v>
      </c>
      <c r="G201" s="16"/>
      <c r="H201" s="57">
        <v>50.0</v>
      </c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>
      <c r="A202" s="21"/>
      <c r="B202" s="82" t="s">
        <v>200</v>
      </c>
      <c r="C202" s="21"/>
      <c r="D202" s="77" t="s">
        <v>64</v>
      </c>
      <c r="E202" s="21"/>
      <c r="F202" s="78">
        <v>4.0</v>
      </c>
      <c r="G202" s="21"/>
      <c r="H202" s="55">
        <v>300.0</v>
      </c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>
      <c r="A203" s="16"/>
      <c r="B203" s="56" t="s">
        <v>201</v>
      </c>
      <c r="C203" s="16"/>
      <c r="D203" s="49" t="s">
        <v>64</v>
      </c>
      <c r="E203" s="16"/>
      <c r="F203" s="75">
        <v>2.0</v>
      </c>
      <c r="G203" s="16"/>
      <c r="H203" s="51">
        <v>400.0</v>
      </c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>
      <c r="A204" s="21"/>
      <c r="B204" s="34" t="s">
        <v>202</v>
      </c>
      <c r="C204" s="21"/>
      <c r="D204" s="53" t="s">
        <v>64</v>
      </c>
      <c r="E204" s="21"/>
      <c r="F204" s="81">
        <v>3.0</v>
      </c>
      <c r="G204" s="21"/>
      <c r="H204" s="55">
        <v>500.0</v>
      </c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>
      <c r="A205" s="16"/>
      <c r="B205" s="29" t="s">
        <v>203</v>
      </c>
      <c r="C205" s="16"/>
      <c r="D205" s="49" t="s">
        <v>64</v>
      </c>
      <c r="E205" s="16"/>
      <c r="F205" s="75">
        <v>9.0</v>
      </c>
      <c r="G205" s="16"/>
      <c r="H205" s="51">
        <v>550.0</v>
      </c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>
      <c r="A206" s="21"/>
      <c r="B206" s="76" t="s">
        <v>204</v>
      </c>
      <c r="C206" s="21"/>
      <c r="D206" s="77" t="s">
        <v>64</v>
      </c>
      <c r="E206" s="21"/>
      <c r="F206" s="78">
        <v>1.0</v>
      </c>
      <c r="G206" s="21"/>
      <c r="H206" s="55" t="s">
        <v>50</v>
      </c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>
      <c r="A207" s="16"/>
      <c r="B207" s="60" t="s">
        <v>205</v>
      </c>
      <c r="C207" s="16"/>
      <c r="D207" s="79" t="s">
        <v>64</v>
      </c>
      <c r="E207" s="16"/>
      <c r="F207" s="80">
        <v>10.0</v>
      </c>
      <c r="G207" s="16"/>
      <c r="H207" s="51">
        <v>2950.0</v>
      </c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>
      <c r="A208" s="21"/>
      <c r="B208" s="35" t="s">
        <v>206</v>
      </c>
      <c r="C208" s="21"/>
      <c r="D208" s="53" t="s">
        <v>64</v>
      </c>
      <c r="E208" s="21"/>
      <c r="F208" s="81">
        <v>1.0</v>
      </c>
      <c r="G208" s="21"/>
      <c r="H208" s="55">
        <v>400.0</v>
      </c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>
      <c r="A209" s="16"/>
      <c r="B209" s="56" t="s">
        <v>207</v>
      </c>
      <c r="C209" s="16"/>
      <c r="D209" s="49" t="s">
        <v>64</v>
      </c>
      <c r="E209" s="16"/>
      <c r="F209" s="75">
        <v>19.0</v>
      </c>
      <c r="G209" s="16"/>
      <c r="H209" s="51">
        <v>70.0</v>
      </c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>
      <c r="A210" s="21"/>
      <c r="B210" s="35" t="s">
        <v>208</v>
      </c>
      <c r="C210" s="21"/>
      <c r="D210" s="53" t="s">
        <v>64</v>
      </c>
      <c r="E210" s="21"/>
      <c r="F210" s="81">
        <v>9.0</v>
      </c>
      <c r="G210" s="21"/>
      <c r="H210" s="55">
        <v>1300.0</v>
      </c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>
      <c r="A211" s="16"/>
      <c r="B211" s="56" t="s">
        <v>209</v>
      </c>
      <c r="C211" s="16"/>
      <c r="D211" s="49" t="s">
        <v>64</v>
      </c>
      <c r="E211" s="16"/>
      <c r="F211" s="75">
        <v>4.0</v>
      </c>
      <c r="G211" s="16"/>
      <c r="H211" s="51">
        <v>500.0</v>
      </c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>
      <c r="A212" s="21"/>
      <c r="B212" s="35" t="s">
        <v>210</v>
      </c>
      <c r="C212" s="21"/>
      <c r="D212" s="53" t="s">
        <v>64</v>
      </c>
      <c r="E212" s="21"/>
      <c r="F212" s="81">
        <v>28.0</v>
      </c>
      <c r="G212" s="21"/>
      <c r="H212" s="55">
        <v>84330.0</v>
      </c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>
      <c r="A213" s="16"/>
      <c r="B213" s="56" t="s">
        <v>211</v>
      </c>
      <c r="C213" s="16"/>
      <c r="D213" s="49" t="s">
        <v>64</v>
      </c>
      <c r="E213" s="16"/>
      <c r="F213" s="75">
        <v>1.0</v>
      </c>
      <c r="G213" s="16"/>
      <c r="H213" s="51">
        <v>400.0</v>
      </c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>
      <c r="A214" s="21"/>
      <c r="B214" s="35" t="s">
        <v>212</v>
      </c>
      <c r="C214" s="21"/>
      <c r="D214" s="53" t="s">
        <v>64</v>
      </c>
      <c r="E214" s="21"/>
      <c r="F214" s="81">
        <v>2.0</v>
      </c>
      <c r="G214" s="21"/>
      <c r="H214" s="55">
        <v>400.0</v>
      </c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>
      <c r="A215" s="16"/>
      <c r="B215" s="29" t="s">
        <v>213</v>
      </c>
      <c r="C215" s="16"/>
      <c r="D215" s="49" t="s">
        <v>64</v>
      </c>
      <c r="E215" s="16"/>
      <c r="F215" s="75">
        <v>1.0</v>
      </c>
      <c r="G215" s="16"/>
      <c r="H215" s="51" t="s">
        <v>50</v>
      </c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>
      <c r="A216" s="21"/>
      <c r="B216" s="34" t="s">
        <v>214</v>
      </c>
      <c r="C216" s="21"/>
      <c r="D216" s="53" t="s">
        <v>64</v>
      </c>
      <c r="E216" s="21"/>
      <c r="F216" s="81">
        <v>3.0</v>
      </c>
      <c r="G216" s="21"/>
      <c r="H216" s="55">
        <v>500.0</v>
      </c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>
      <c r="A217" s="16"/>
      <c r="B217" s="29" t="s">
        <v>215</v>
      </c>
      <c r="C217" s="16"/>
      <c r="D217" s="49" t="s">
        <v>64</v>
      </c>
      <c r="E217" s="16"/>
      <c r="F217" s="50">
        <v>3.0</v>
      </c>
      <c r="G217" s="16"/>
      <c r="H217" s="57">
        <v>500.0</v>
      </c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>
      <c r="A218" s="21"/>
      <c r="B218" s="35" t="s">
        <v>216</v>
      </c>
      <c r="C218" s="21"/>
      <c r="D218" s="53" t="s">
        <v>64</v>
      </c>
      <c r="E218" s="21"/>
      <c r="F218" s="81">
        <v>1.0</v>
      </c>
      <c r="G218" s="21"/>
      <c r="H218" s="55">
        <v>400.0</v>
      </c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>
      <c r="A219" s="16"/>
      <c r="B219" s="56" t="s">
        <v>217</v>
      </c>
      <c r="C219" s="16"/>
      <c r="D219" s="49" t="s">
        <v>64</v>
      </c>
      <c r="E219" s="16"/>
      <c r="F219" s="75">
        <v>2.0</v>
      </c>
      <c r="G219" s="16"/>
      <c r="H219" s="51">
        <v>400.0</v>
      </c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>
      <c r="A220" s="21"/>
      <c r="B220" s="35" t="s">
        <v>218</v>
      </c>
      <c r="C220" s="21"/>
      <c r="D220" s="53" t="s">
        <v>64</v>
      </c>
      <c r="E220" s="21"/>
      <c r="F220" s="81">
        <v>8.0</v>
      </c>
      <c r="G220" s="21"/>
      <c r="H220" s="55">
        <v>1000.0</v>
      </c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>
      <c r="A221" s="16"/>
      <c r="B221" s="56" t="s">
        <v>219</v>
      </c>
      <c r="C221" s="16"/>
      <c r="D221" s="49" t="s">
        <v>64</v>
      </c>
      <c r="E221" s="16"/>
      <c r="F221" s="75">
        <v>1.0</v>
      </c>
      <c r="G221" s="16"/>
      <c r="H221" s="51" t="s">
        <v>50</v>
      </c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</row>
    <row r="222">
      <c r="A222" s="21"/>
      <c r="B222" s="34" t="s">
        <v>220</v>
      </c>
      <c r="C222" s="21"/>
      <c r="D222" s="53" t="s">
        <v>64</v>
      </c>
      <c r="E222" s="21"/>
      <c r="F222" s="81">
        <v>16.0</v>
      </c>
      <c r="G222" s="21"/>
      <c r="H222" s="55">
        <v>500.0</v>
      </c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</row>
    <row r="223">
      <c r="A223" s="16"/>
      <c r="B223" s="56" t="s">
        <v>221</v>
      </c>
      <c r="C223" s="16"/>
      <c r="D223" s="49" t="s">
        <v>64</v>
      </c>
      <c r="E223" s="16"/>
      <c r="F223" s="75">
        <v>14.0</v>
      </c>
      <c r="G223" s="16"/>
      <c r="H223" s="51">
        <v>1100.0</v>
      </c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</row>
    <row r="224">
      <c r="A224" s="21"/>
      <c r="B224" s="35" t="s">
        <v>222</v>
      </c>
      <c r="C224" s="21"/>
      <c r="D224" s="53" t="s">
        <v>64</v>
      </c>
      <c r="E224" s="21"/>
      <c r="F224" s="81">
        <v>1.0</v>
      </c>
      <c r="G224" s="21"/>
      <c r="H224" s="55">
        <v>400.0</v>
      </c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</row>
    <row r="225">
      <c r="A225" s="16"/>
      <c r="B225" s="56" t="s">
        <v>223</v>
      </c>
      <c r="C225" s="16"/>
      <c r="D225" s="49" t="s">
        <v>64</v>
      </c>
      <c r="E225" s="16"/>
      <c r="F225" s="75">
        <v>3.0</v>
      </c>
      <c r="G225" s="16"/>
      <c r="H225" s="51" t="s">
        <v>50</v>
      </c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</row>
    <row r="226">
      <c r="A226" s="21"/>
      <c r="B226" s="35" t="s">
        <v>224</v>
      </c>
      <c r="C226" s="21"/>
      <c r="D226" s="53" t="s">
        <v>64</v>
      </c>
      <c r="E226" s="21"/>
      <c r="F226" s="81">
        <v>5.0</v>
      </c>
      <c r="G226" s="21"/>
      <c r="H226" s="55" t="s">
        <v>50</v>
      </c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</row>
    <row r="227">
      <c r="A227" s="16"/>
      <c r="B227" s="56" t="s">
        <v>225</v>
      </c>
      <c r="C227" s="16"/>
      <c r="D227" s="49" t="s">
        <v>64</v>
      </c>
      <c r="E227" s="16"/>
      <c r="F227" s="75">
        <v>4.0</v>
      </c>
      <c r="G227" s="16"/>
      <c r="H227" s="51">
        <v>400.0</v>
      </c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>
      <c r="A228" s="21"/>
      <c r="B228" s="35" t="s">
        <v>226</v>
      </c>
      <c r="C228" s="21"/>
      <c r="D228" s="53" t="s">
        <v>64</v>
      </c>
      <c r="E228" s="21"/>
      <c r="F228" s="81">
        <v>1.0</v>
      </c>
      <c r="G228" s="21"/>
      <c r="H228" s="55">
        <v>400.0</v>
      </c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>
      <c r="A229" s="16"/>
      <c r="B229" s="56" t="s">
        <v>227</v>
      </c>
      <c r="C229" s="16"/>
      <c r="D229" s="49" t="s">
        <v>64</v>
      </c>
      <c r="E229" s="16"/>
      <c r="F229" s="50">
        <v>28.0</v>
      </c>
      <c r="G229" s="16"/>
      <c r="H229" s="57">
        <v>1175.0</v>
      </c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>
      <c r="A230" s="21"/>
      <c r="B230" s="76" t="s">
        <v>228</v>
      </c>
      <c r="C230" s="21"/>
      <c r="D230" s="77" t="s">
        <v>64</v>
      </c>
      <c r="E230" s="21"/>
      <c r="F230" s="78">
        <v>87.0</v>
      </c>
      <c r="G230" s="21"/>
      <c r="H230" s="55">
        <v>10000.0</v>
      </c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>
      <c r="A231" s="16"/>
      <c r="B231" s="56" t="s">
        <v>229</v>
      </c>
      <c r="C231" s="16"/>
      <c r="D231" s="49" t="s">
        <v>64</v>
      </c>
      <c r="E231" s="16"/>
      <c r="F231" s="75">
        <v>14.0</v>
      </c>
      <c r="G231" s="16"/>
      <c r="H231" s="51">
        <v>4100.0</v>
      </c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>
      <c r="A232" s="21"/>
      <c r="B232" s="35" t="s">
        <v>230</v>
      </c>
      <c r="C232" s="21"/>
      <c r="D232" s="53" t="s">
        <v>64</v>
      </c>
      <c r="E232" s="21"/>
      <c r="F232" s="81">
        <v>1.0</v>
      </c>
      <c r="G232" s="21"/>
      <c r="H232" s="55">
        <v>400.0</v>
      </c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>
      <c r="A233" s="16"/>
      <c r="B233" s="56" t="s">
        <v>231</v>
      </c>
      <c r="C233" s="16"/>
      <c r="D233" s="49" t="s">
        <v>64</v>
      </c>
      <c r="E233" s="16"/>
      <c r="F233" s="75">
        <v>8.0</v>
      </c>
      <c r="G233" s="16"/>
      <c r="H233" s="51">
        <v>850.0</v>
      </c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>
      <c r="A234" s="21"/>
      <c r="B234" s="35" t="s">
        <v>232</v>
      </c>
      <c r="C234" s="21"/>
      <c r="D234" s="53" t="s">
        <v>64</v>
      </c>
      <c r="E234" s="21"/>
      <c r="F234" s="81">
        <v>3.0</v>
      </c>
      <c r="G234" s="21"/>
      <c r="H234" s="55">
        <v>500.0</v>
      </c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>
      <c r="A235" s="16"/>
      <c r="B235" s="60" t="s">
        <v>233</v>
      </c>
      <c r="C235" s="16"/>
      <c r="D235" s="79" t="s">
        <v>64</v>
      </c>
      <c r="E235" s="16"/>
      <c r="F235" s="80">
        <v>11.0</v>
      </c>
      <c r="G235" s="16"/>
      <c r="H235" s="51">
        <v>685.0</v>
      </c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>
      <c r="A236" s="21"/>
      <c r="B236" s="35" t="s">
        <v>234</v>
      </c>
      <c r="C236" s="21"/>
      <c r="D236" s="53" t="s">
        <v>64</v>
      </c>
      <c r="E236" s="21"/>
      <c r="F236" s="81">
        <v>13.0</v>
      </c>
      <c r="G236" s="21"/>
      <c r="H236" s="55">
        <v>1000.0</v>
      </c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>
      <c r="A237" s="16"/>
      <c r="B237" s="29" t="s">
        <v>235</v>
      </c>
      <c r="C237" s="16"/>
      <c r="D237" s="49" t="s">
        <v>64</v>
      </c>
      <c r="E237" s="16"/>
      <c r="F237" s="75">
        <v>3.0</v>
      </c>
      <c r="G237" s="16"/>
      <c r="H237" s="51">
        <v>500.0</v>
      </c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>
      <c r="A238" s="21"/>
      <c r="B238" s="35" t="s">
        <v>236</v>
      </c>
      <c r="C238" s="21"/>
      <c r="D238" s="53" t="s">
        <v>64</v>
      </c>
      <c r="E238" s="21"/>
      <c r="F238" s="81">
        <v>4.0</v>
      </c>
      <c r="G238" s="21"/>
      <c r="H238" s="55">
        <v>250.0</v>
      </c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>
      <c r="A239" s="16"/>
      <c r="B239" s="56" t="s">
        <v>237</v>
      </c>
      <c r="C239" s="16"/>
      <c r="D239" s="49" t="s">
        <v>64</v>
      </c>
      <c r="E239" s="16"/>
      <c r="F239" s="75">
        <v>2.0</v>
      </c>
      <c r="G239" s="16"/>
      <c r="H239" s="51">
        <v>400.0</v>
      </c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>
      <c r="A240" s="21"/>
      <c r="B240" s="35" t="s">
        <v>238</v>
      </c>
      <c r="C240" s="21"/>
      <c r="D240" s="53" t="s">
        <v>64</v>
      </c>
      <c r="E240" s="21"/>
      <c r="F240" s="54">
        <v>1.0</v>
      </c>
      <c r="G240" s="21"/>
      <c r="H240" s="58">
        <v>400.0</v>
      </c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>
      <c r="A241" s="16"/>
      <c r="B241" s="29" t="s">
        <v>239</v>
      </c>
      <c r="C241" s="16"/>
      <c r="D241" s="49" t="s">
        <v>64</v>
      </c>
      <c r="E241" s="16"/>
      <c r="F241" s="50">
        <v>3.0</v>
      </c>
      <c r="G241" s="16"/>
      <c r="H241" s="57">
        <v>500.0</v>
      </c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>
      <c r="A242" s="21"/>
      <c r="B242" s="35" t="s">
        <v>240</v>
      </c>
      <c r="C242" s="21"/>
      <c r="D242" s="53" t="s">
        <v>64</v>
      </c>
      <c r="E242" s="21"/>
      <c r="F242" s="81">
        <v>12.0</v>
      </c>
      <c r="G242" s="21"/>
      <c r="H242" s="55">
        <v>500.0</v>
      </c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>
      <c r="A243" s="16"/>
      <c r="B243" s="56" t="s">
        <v>241</v>
      </c>
      <c r="C243" s="16"/>
      <c r="D243" s="49" t="s">
        <v>64</v>
      </c>
      <c r="E243" s="16"/>
      <c r="F243" s="75">
        <v>2.0</v>
      </c>
      <c r="G243" s="16"/>
      <c r="H243" s="51">
        <v>350.0</v>
      </c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>
      <c r="A244" s="21"/>
      <c r="B244" s="35" t="s">
        <v>242</v>
      </c>
      <c r="C244" s="21"/>
      <c r="D244" s="53" t="s">
        <v>64</v>
      </c>
      <c r="E244" s="21"/>
      <c r="F244" s="81">
        <v>3.0</v>
      </c>
      <c r="G244" s="21"/>
      <c r="H244" s="55">
        <v>500.0</v>
      </c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>
      <c r="A245" s="16"/>
      <c r="B245" s="56" t="s">
        <v>243</v>
      </c>
      <c r="C245" s="16"/>
      <c r="D245" s="49" t="s">
        <v>64</v>
      </c>
      <c r="E245" s="16"/>
      <c r="F245" s="75">
        <v>2.0</v>
      </c>
      <c r="G245" s="16"/>
      <c r="H245" s="51" t="s">
        <v>50</v>
      </c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>
      <c r="A246" s="21"/>
      <c r="B246" s="35" t="s">
        <v>244</v>
      </c>
      <c r="C246" s="21"/>
      <c r="D246" s="53" t="s">
        <v>64</v>
      </c>
      <c r="E246" s="21"/>
      <c r="F246" s="81">
        <v>27.0</v>
      </c>
      <c r="G246" s="21"/>
      <c r="H246" s="55">
        <v>2800.0</v>
      </c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>
      <c r="A247" s="16"/>
      <c r="B247" s="29" t="s">
        <v>245</v>
      </c>
      <c r="C247" s="16"/>
      <c r="D247" s="49" t="s">
        <v>64</v>
      </c>
      <c r="E247" s="16"/>
      <c r="F247" s="75">
        <v>1.0</v>
      </c>
      <c r="G247" s="16"/>
      <c r="H247" s="51">
        <v>205.0</v>
      </c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>
      <c r="A248" s="21"/>
      <c r="B248" s="35" t="s">
        <v>246</v>
      </c>
      <c r="C248" s="21"/>
      <c r="D248" s="53" t="s">
        <v>64</v>
      </c>
      <c r="E248" s="21"/>
      <c r="F248" s="81">
        <v>2.0</v>
      </c>
      <c r="G248" s="21"/>
      <c r="H248" s="55">
        <v>400.0</v>
      </c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>
      <c r="A249" s="16"/>
      <c r="B249" s="60" t="s">
        <v>247</v>
      </c>
      <c r="C249" s="16"/>
      <c r="D249" s="79" t="s">
        <v>64</v>
      </c>
      <c r="E249" s="16"/>
      <c r="F249" s="80">
        <v>16.0</v>
      </c>
      <c r="G249" s="16"/>
      <c r="H249" s="51">
        <v>10000.0</v>
      </c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>
      <c r="A250" s="21"/>
      <c r="B250" s="35" t="s">
        <v>248</v>
      </c>
      <c r="C250" s="21"/>
      <c r="D250" s="53" t="s">
        <v>64</v>
      </c>
      <c r="E250" s="21"/>
      <c r="F250" s="81">
        <v>4.0</v>
      </c>
      <c r="G250" s="21"/>
      <c r="H250" s="55">
        <v>500.0</v>
      </c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>
      <c r="A251" s="16"/>
      <c r="B251" s="56" t="s">
        <v>249</v>
      </c>
      <c r="C251" s="16"/>
      <c r="D251" s="49" t="s">
        <v>64</v>
      </c>
      <c r="E251" s="16"/>
      <c r="F251" s="75">
        <v>3.0</v>
      </c>
      <c r="G251" s="16"/>
      <c r="H251" s="51">
        <v>500.0</v>
      </c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>
      <c r="A252" s="21"/>
      <c r="B252" s="35" t="s">
        <v>250</v>
      </c>
      <c r="C252" s="21"/>
      <c r="D252" s="53" t="s">
        <v>64</v>
      </c>
      <c r="E252" s="21"/>
      <c r="F252" s="81">
        <v>19.0</v>
      </c>
      <c r="G252" s="21"/>
      <c r="H252" s="55">
        <v>2137.0</v>
      </c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>
      <c r="A253" s="16"/>
      <c r="B253" s="60" t="s">
        <v>251</v>
      </c>
      <c r="C253" s="16"/>
      <c r="D253" s="79" t="s">
        <v>64</v>
      </c>
      <c r="E253" s="16"/>
      <c r="F253" s="80">
        <v>1.0</v>
      </c>
      <c r="G253" s="16"/>
      <c r="H253" s="51">
        <v>400.0</v>
      </c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>
      <c r="A254" s="21"/>
      <c r="B254" s="35" t="s">
        <v>252</v>
      </c>
      <c r="C254" s="21"/>
      <c r="D254" s="53" t="s">
        <v>64</v>
      </c>
      <c r="E254" s="21"/>
      <c r="F254" s="54">
        <v>21.0</v>
      </c>
      <c r="G254" s="21"/>
      <c r="H254" s="58">
        <v>4700.0</v>
      </c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>
      <c r="A255" s="16"/>
      <c r="B255" s="56" t="s">
        <v>253</v>
      </c>
      <c r="C255" s="16"/>
      <c r="D255" s="49" t="s">
        <v>64</v>
      </c>
      <c r="E255" s="16"/>
      <c r="F255" s="75">
        <v>22.0</v>
      </c>
      <c r="G255" s="16"/>
      <c r="H255" s="51">
        <v>2750.0</v>
      </c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>
      <c r="A256" s="21"/>
      <c r="B256" s="35" t="s">
        <v>254</v>
      </c>
      <c r="C256" s="21"/>
      <c r="D256" s="53" t="s">
        <v>64</v>
      </c>
      <c r="E256" s="21"/>
      <c r="F256" s="81">
        <v>6.0</v>
      </c>
      <c r="G256" s="21"/>
      <c r="H256" s="55">
        <v>500.0</v>
      </c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>
      <c r="A257" s="16"/>
      <c r="B257" s="56" t="s">
        <v>255</v>
      </c>
      <c r="C257" s="16"/>
      <c r="D257" s="49" t="s">
        <v>64</v>
      </c>
      <c r="E257" s="16"/>
      <c r="F257" s="75">
        <v>2.0</v>
      </c>
      <c r="G257" s="16"/>
      <c r="H257" s="51">
        <v>400.0</v>
      </c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>
      <c r="A258" s="21"/>
      <c r="B258" s="35" t="s">
        <v>256</v>
      </c>
      <c r="C258" s="21"/>
      <c r="D258" s="53" t="s">
        <v>64</v>
      </c>
      <c r="E258" s="21"/>
      <c r="F258" s="81">
        <v>19.0</v>
      </c>
      <c r="G258" s="21"/>
      <c r="H258" s="55">
        <v>960.0</v>
      </c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>
      <c r="A259" s="16"/>
      <c r="B259" s="56" t="s">
        <v>257</v>
      </c>
      <c r="C259" s="16"/>
      <c r="D259" s="49" t="s">
        <v>64</v>
      </c>
      <c r="E259" s="16"/>
      <c r="F259" s="75">
        <v>1.0</v>
      </c>
      <c r="G259" s="16"/>
      <c r="H259" s="51">
        <v>400.0</v>
      </c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>
      <c r="A260" s="21"/>
      <c r="B260" s="35" t="s">
        <v>258</v>
      </c>
      <c r="C260" s="21"/>
      <c r="D260" s="53" t="s">
        <v>64</v>
      </c>
      <c r="E260" s="21"/>
      <c r="F260" s="81">
        <v>3.0</v>
      </c>
      <c r="G260" s="21"/>
      <c r="H260" s="55">
        <v>365.0</v>
      </c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>
      <c r="A261" s="16"/>
      <c r="B261" s="29" t="s">
        <v>259</v>
      </c>
      <c r="C261" s="16"/>
      <c r="D261" s="49" t="s">
        <v>64</v>
      </c>
      <c r="E261" s="16"/>
      <c r="F261" s="75">
        <v>3.0</v>
      </c>
      <c r="G261" s="16"/>
      <c r="H261" s="51">
        <v>500.0</v>
      </c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>
      <c r="A262" s="21"/>
      <c r="B262" s="35" t="s">
        <v>260</v>
      </c>
      <c r="C262" s="21"/>
      <c r="D262" s="53" t="s">
        <v>64</v>
      </c>
      <c r="E262" s="21"/>
      <c r="F262" s="81">
        <v>1.0</v>
      </c>
      <c r="G262" s="21"/>
      <c r="H262" s="55">
        <v>140.0</v>
      </c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>
      <c r="A263" s="16"/>
      <c r="B263" s="56" t="s">
        <v>261</v>
      </c>
      <c r="C263" s="16"/>
      <c r="D263" s="49" t="s">
        <v>64</v>
      </c>
      <c r="E263" s="16"/>
      <c r="F263" s="75">
        <v>3.0</v>
      </c>
      <c r="G263" s="16"/>
      <c r="H263" s="51">
        <v>500.0</v>
      </c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>
      <c r="A264" s="21"/>
      <c r="B264" s="35" t="s">
        <v>262</v>
      </c>
      <c r="C264" s="21"/>
      <c r="D264" s="53" t="s">
        <v>64</v>
      </c>
      <c r="E264" s="21"/>
      <c r="F264" s="81">
        <v>8.0</v>
      </c>
      <c r="G264" s="21"/>
      <c r="H264" s="55">
        <v>400.0</v>
      </c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>
      <c r="A265" s="16"/>
      <c r="B265" s="56" t="s">
        <v>263</v>
      </c>
      <c r="C265" s="16"/>
      <c r="D265" s="49" t="s">
        <v>64</v>
      </c>
      <c r="E265" s="16"/>
      <c r="F265" s="75">
        <v>6.0</v>
      </c>
      <c r="G265" s="16"/>
      <c r="H265" s="51">
        <v>775.0</v>
      </c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>
      <c r="A266" s="21"/>
      <c r="B266" s="35" t="s">
        <v>264</v>
      </c>
      <c r="C266" s="21"/>
      <c r="D266" s="53" t="s">
        <v>64</v>
      </c>
      <c r="E266" s="21"/>
      <c r="F266" s="54">
        <v>1.0</v>
      </c>
      <c r="G266" s="21"/>
      <c r="H266" s="58">
        <v>100.0</v>
      </c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>
      <c r="A267" s="16"/>
      <c r="B267" s="56" t="s">
        <v>265</v>
      </c>
      <c r="C267" s="16"/>
      <c r="D267" s="49" t="s">
        <v>64</v>
      </c>
      <c r="E267" s="16"/>
      <c r="F267" s="75">
        <v>4.0</v>
      </c>
      <c r="G267" s="16"/>
      <c r="H267" s="51">
        <v>500.0</v>
      </c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>
      <c r="A268" s="21"/>
      <c r="B268" s="34" t="s">
        <v>266</v>
      </c>
      <c r="C268" s="21"/>
      <c r="D268" s="53" t="s">
        <v>64</v>
      </c>
      <c r="E268" s="21"/>
      <c r="F268" s="81">
        <v>8.0</v>
      </c>
      <c r="G268" s="21"/>
      <c r="H268" s="55">
        <v>1000.0</v>
      </c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>
      <c r="A269" s="16"/>
      <c r="B269" s="29" t="s">
        <v>267</v>
      </c>
      <c r="C269" s="16"/>
      <c r="D269" s="49" t="s">
        <v>64</v>
      </c>
      <c r="E269" s="16"/>
      <c r="F269" s="75">
        <v>15.0</v>
      </c>
      <c r="G269" s="16"/>
      <c r="H269" s="51">
        <v>750.0</v>
      </c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>
      <c r="A270" s="21"/>
      <c r="B270" s="35" t="s">
        <v>268</v>
      </c>
      <c r="C270" s="21"/>
      <c r="D270" s="53" t="s">
        <v>64</v>
      </c>
      <c r="E270" s="21"/>
      <c r="F270" s="81">
        <v>3.0</v>
      </c>
      <c r="G270" s="21"/>
      <c r="H270" s="55">
        <v>500.0</v>
      </c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>
      <c r="A271" s="16"/>
      <c r="B271" s="56" t="s">
        <v>269</v>
      </c>
      <c r="C271" s="16"/>
      <c r="D271" s="49" t="s">
        <v>64</v>
      </c>
      <c r="E271" s="16"/>
      <c r="F271" s="75">
        <v>38.0</v>
      </c>
      <c r="G271" s="16"/>
      <c r="H271" s="51">
        <v>17000.0</v>
      </c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>
      <c r="A272" s="21"/>
      <c r="B272" s="35" t="s">
        <v>270</v>
      </c>
      <c r="C272" s="21"/>
      <c r="D272" s="53" t="s">
        <v>64</v>
      </c>
      <c r="E272" s="21"/>
      <c r="F272" s="81">
        <v>1.0</v>
      </c>
      <c r="G272" s="21"/>
      <c r="H272" s="55">
        <v>400.0</v>
      </c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>
      <c r="A273" s="16"/>
      <c r="B273" s="56" t="s">
        <v>271</v>
      </c>
      <c r="C273" s="16"/>
      <c r="D273" s="49" t="s">
        <v>64</v>
      </c>
      <c r="E273" s="16"/>
      <c r="F273" s="75">
        <v>4.0</v>
      </c>
      <c r="G273" s="16"/>
      <c r="H273" s="51">
        <v>250.0</v>
      </c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>
      <c r="A274" s="21"/>
      <c r="B274" s="35" t="s">
        <v>272</v>
      </c>
      <c r="C274" s="21"/>
      <c r="D274" s="53" t="s">
        <v>64</v>
      </c>
      <c r="E274" s="21"/>
      <c r="F274" s="81">
        <v>12.0</v>
      </c>
      <c r="G274" s="21"/>
      <c r="H274" s="55">
        <v>500.0</v>
      </c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>
      <c r="A275" s="16"/>
      <c r="B275" s="56" t="s">
        <v>273</v>
      </c>
      <c r="C275" s="16"/>
      <c r="D275" s="49" t="s">
        <v>64</v>
      </c>
      <c r="E275" s="16"/>
      <c r="F275" s="75">
        <v>4.0</v>
      </c>
      <c r="G275" s="16"/>
      <c r="H275" s="51">
        <v>500.0</v>
      </c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>
      <c r="A276" s="21"/>
      <c r="B276" s="35" t="s">
        <v>274</v>
      </c>
      <c r="C276" s="21"/>
      <c r="D276" s="53" t="s">
        <v>64</v>
      </c>
      <c r="E276" s="21"/>
      <c r="F276" s="54">
        <v>6.0</v>
      </c>
      <c r="G276" s="21"/>
      <c r="H276" s="58">
        <v>800.0</v>
      </c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>
      <c r="A277" s="16"/>
      <c r="B277" s="56" t="s">
        <v>275</v>
      </c>
      <c r="C277" s="16"/>
      <c r="D277" s="49" t="s">
        <v>64</v>
      </c>
      <c r="E277" s="16"/>
      <c r="F277" s="75">
        <v>3.0</v>
      </c>
      <c r="G277" s="16"/>
      <c r="H277" s="51">
        <v>500.0</v>
      </c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>
      <c r="A278" s="21"/>
      <c r="B278" s="35" t="s">
        <v>276</v>
      </c>
      <c r="C278" s="21"/>
      <c r="D278" s="53" t="s">
        <v>64</v>
      </c>
      <c r="E278" s="21"/>
      <c r="F278" s="81">
        <v>6.0</v>
      </c>
      <c r="G278" s="21"/>
      <c r="H278" s="55">
        <v>500.0</v>
      </c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>
      <c r="A279" s="16"/>
      <c r="B279" s="29" t="s">
        <v>277</v>
      </c>
      <c r="C279" s="16"/>
      <c r="D279" s="49" t="s">
        <v>64</v>
      </c>
      <c r="E279" s="16"/>
      <c r="F279" s="75">
        <v>3.0</v>
      </c>
      <c r="G279" s="16"/>
      <c r="H279" s="51" t="s">
        <v>50</v>
      </c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>
      <c r="A280" s="21"/>
      <c r="B280" s="34" t="s">
        <v>278</v>
      </c>
      <c r="C280" s="21"/>
      <c r="D280" s="53" t="s">
        <v>64</v>
      </c>
      <c r="E280" s="21"/>
      <c r="F280" s="81">
        <v>1.0</v>
      </c>
      <c r="G280" s="21"/>
      <c r="H280" s="55">
        <v>400.0</v>
      </c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>
      <c r="A281" s="16"/>
      <c r="B281" s="56" t="s">
        <v>279</v>
      </c>
      <c r="C281" s="16"/>
      <c r="D281" s="49" t="s">
        <v>64</v>
      </c>
      <c r="E281" s="16"/>
      <c r="F281" s="75">
        <v>12.0</v>
      </c>
      <c r="G281" s="16"/>
      <c r="H281" s="51">
        <v>390.0</v>
      </c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>
      <c r="A282" s="21"/>
      <c r="B282" s="35" t="s">
        <v>280</v>
      </c>
      <c r="C282" s="21"/>
      <c r="D282" s="53" t="s">
        <v>64</v>
      </c>
      <c r="E282" s="21"/>
      <c r="F282" s="81">
        <v>3.0</v>
      </c>
      <c r="G282" s="21"/>
      <c r="H282" s="55">
        <v>500.0</v>
      </c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>
      <c r="A283" s="16"/>
      <c r="B283" s="56" t="s">
        <v>281</v>
      </c>
      <c r="C283" s="16"/>
      <c r="D283" s="49" t="s">
        <v>64</v>
      </c>
      <c r="E283" s="16"/>
      <c r="F283" s="75">
        <v>15.0</v>
      </c>
      <c r="G283" s="16"/>
      <c r="H283" s="51">
        <v>1500.0</v>
      </c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>
      <c r="A284" s="21"/>
      <c r="B284" s="34" t="s">
        <v>282</v>
      </c>
      <c r="C284" s="21"/>
      <c r="D284" s="53" t="s">
        <v>64</v>
      </c>
      <c r="E284" s="21"/>
      <c r="F284" s="81">
        <v>9.0</v>
      </c>
      <c r="G284" s="21"/>
      <c r="H284" s="55">
        <v>1500.0</v>
      </c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>
      <c r="A285" s="16"/>
      <c r="B285" s="56" t="s">
        <v>283</v>
      </c>
      <c r="C285" s="16"/>
      <c r="D285" s="49" t="s">
        <v>64</v>
      </c>
      <c r="E285" s="16"/>
      <c r="F285" s="75">
        <v>1.0</v>
      </c>
      <c r="G285" s="16"/>
      <c r="H285" s="51" t="s">
        <v>50</v>
      </c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>
      <c r="A286" s="21"/>
      <c r="B286" s="35" t="s">
        <v>284</v>
      </c>
      <c r="C286" s="21"/>
      <c r="D286" s="53" t="s">
        <v>64</v>
      </c>
      <c r="E286" s="21"/>
      <c r="F286" s="81">
        <v>11.0</v>
      </c>
      <c r="G286" s="21"/>
      <c r="H286" s="55">
        <v>320.0</v>
      </c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>
      <c r="A287" s="16"/>
      <c r="B287" s="56" t="s">
        <v>285</v>
      </c>
      <c r="C287" s="16"/>
      <c r="D287" s="49" t="s">
        <v>64</v>
      </c>
      <c r="E287" s="16"/>
      <c r="F287" s="50">
        <v>1.0</v>
      </c>
      <c r="G287" s="16"/>
      <c r="H287" s="51" t="s">
        <v>50</v>
      </c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>
      <c r="A288" s="21"/>
      <c r="B288" s="35" t="s">
        <v>286</v>
      </c>
      <c r="C288" s="21"/>
      <c r="D288" s="53" t="s">
        <v>64</v>
      </c>
      <c r="E288" s="21"/>
      <c r="F288" s="54">
        <v>8.0</v>
      </c>
      <c r="G288" s="21"/>
      <c r="H288" s="58">
        <v>500.0</v>
      </c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>
      <c r="A289" s="16"/>
      <c r="B289" s="60" t="s">
        <v>287</v>
      </c>
      <c r="C289" s="16"/>
      <c r="D289" s="79" t="s">
        <v>64</v>
      </c>
      <c r="E289" s="16"/>
      <c r="F289" s="80">
        <v>4.0</v>
      </c>
      <c r="G289" s="16"/>
      <c r="H289" s="51">
        <v>500.0</v>
      </c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>
      <c r="A290" s="21"/>
      <c r="B290" s="35" t="s">
        <v>288</v>
      </c>
      <c r="C290" s="21"/>
      <c r="D290" s="53" t="s">
        <v>64</v>
      </c>
      <c r="E290" s="21"/>
      <c r="F290" s="81">
        <v>2.0</v>
      </c>
      <c r="G290" s="21"/>
      <c r="H290" s="55">
        <v>400.0</v>
      </c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>
      <c r="A291" s="16"/>
      <c r="B291" s="56" t="s">
        <v>289</v>
      </c>
      <c r="C291" s="16"/>
      <c r="D291" s="49" t="s">
        <v>64</v>
      </c>
      <c r="E291" s="16"/>
      <c r="F291" s="75">
        <v>3.0</v>
      </c>
      <c r="G291" s="16"/>
      <c r="H291" s="51">
        <v>500.0</v>
      </c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>
      <c r="A292" s="21"/>
      <c r="B292" s="35" t="s">
        <v>290</v>
      </c>
      <c r="C292" s="21"/>
      <c r="D292" s="53" t="s">
        <v>64</v>
      </c>
      <c r="E292" s="21"/>
      <c r="F292" s="81">
        <v>1.0</v>
      </c>
      <c r="G292" s="21"/>
      <c r="H292" s="58" t="s">
        <v>50</v>
      </c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>
      <c r="A293" s="16"/>
      <c r="B293" s="56" t="s">
        <v>291</v>
      </c>
      <c r="C293" s="16"/>
      <c r="D293" s="49" t="s">
        <v>64</v>
      </c>
      <c r="E293" s="16"/>
      <c r="F293" s="75">
        <v>5.0</v>
      </c>
      <c r="G293" s="16"/>
      <c r="H293" s="51">
        <v>500.0</v>
      </c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>
      <c r="A294" s="21"/>
      <c r="B294" s="35" t="s">
        <v>292</v>
      </c>
      <c r="C294" s="21"/>
      <c r="D294" s="53" t="s">
        <v>64</v>
      </c>
      <c r="E294" s="21"/>
      <c r="F294" s="81">
        <v>2.0</v>
      </c>
      <c r="G294" s="21"/>
      <c r="H294" s="55" t="s">
        <v>50</v>
      </c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>
      <c r="A295" s="16"/>
      <c r="B295" s="56" t="s">
        <v>293</v>
      </c>
      <c r="C295" s="16"/>
      <c r="D295" s="49" t="s">
        <v>64</v>
      </c>
      <c r="E295" s="16"/>
      <c r="F295" s="75">
        <v>3.0</v>
      </c>
      <c r="G295" s="16"/>
      <c r="H295" s="51">
        <v>500.0</v>
      </c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>
      <c r="A296" s="21"/>
      <c r="B296" s="35" t="s">
        <v>294</v>
      </c>
      <c r="C296" s="21"/>
      <c r="D296" s="53" t="s">
        <v>64</v>
      </c>
      <c r="E296" s="21"/>
      <c r="F296" s="81">
        <v>7.0</v>
      </c>
      <c r="G296" s="21"/>
      <c r="H296" s="55">
        <v>1000.0</v>
      </c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>
      <c r="A297" s="16"/>
      <c r="B297" s="56" t="s">
        <v>295</v>
      </c>
      <c r="C297" s="16"/>
      <c r="D297" s="49" t="s">
        <v>64</v>
      </c>
      <c r="E297" s="16"/>
      <c r="F297" s="75">
        <v>2.0</v>
      </c>
      <c r="G297" s="16"/>
      <c r="H297" s="51">
        <v>400.0</v>
      </c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>
      <c r="A298" s="21"/>
      <c r="B298" s="35" t="s">
        <v>296</v>
      </c>
      <c r="C298" s="21"/>
      <c r="D298" s="53" t="s">
        <v>64</v>
      </c>
      <c r="E298" s="21"/>
      <c r="F298" s="81">
        <v>3.0</v>
      </c>
      <c r="G298" s="21"/>
      <c r="H298" s="55">
        <v>500.0</v>
      </c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>
      <c r="A299" s="16"/>
      <c r="B299" s="56" t="s">
        <v>297</v>
      </c>
      <c r="C299" s="16"/>
      <c r="D299" s="49" t="s">
        <v>64</v>
      </c>
      <c r="E299" s="16"/>
      <c r="F299" s="50">
        <v>22.0</v>
      </c>
      <c r="G299" s="16"/>
      <c r="H299" s="51" t="s">
        <v>50</v>
      </c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>
      <c r="A300" s="21"/>
      <c r="B300" s="35" t="s">
        <v>298</v>
      </c>
      <c r="C300" s="21"/>
      <c r="D300" s="53" t="s">
        <v>64</v>
      </c>
      <c r="E300" s="21"/>
      <c r="F300" s="54">
        <v>6.0</v>
      </c>
      <c r="G300" s="21"/>
      <c r="H300" s="58">
        <v>500.0</v>
      </c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>
      <c r="A301" s="16"/>
      <c r="B301" s="56" t="s">
        <v>299</v>
      </c>
      <c r="C301" s="16"/>
      <c r="D301" s="49" t="s">
        <v>64</v>
      </c>
      <c r="E301" s="16"/>
      <c r="F301" s="75">
        <v>6.0</v>
      </c>
      <c r="G301" s="16"/>
      <c r="H301" s="51">
        <v>1120.0</v>
      </c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>
      <c r="A302" s="21"/>
      <c r="B302" s="34" t="s">
        <v>300</v>
      </c>
      <c r="C302" s="21"/>
      <c r="D302" s="53" t="s">
        <v>64</v>
      </c>
      <c r="E302" s="21"/>
      <c r="F302" s="81">
        <v>19.0</v>
      </c>
      <c r="G302" s="21"/>
      <c r="H302" s="55">
        <v>5500.0</v>
      </c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>
      <c r="A303" s="16"/>
      <c r="B303" s="56" t="s">
        <v>301</v>
      </c>
      <c r="C303" s="16"/>
      <c r="D303" s="49" t="s">
        <v>64</v>
      </c>
      <c r="E303" s="16"/>
      <c r="F303" s="75">
        <v>33.0</v>
      </c>
      <c r="G303" s="16"/>
      <c r="H303" s="51">
        <v>14900.0</v>
      </c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>
      <c r="A304" s="21"/>
      <c r="B304" s="35" t="s">
        <v>302</v>
      </c>
      <c r="C304" s="21"/>
      <c r="D304" s="53" t="s">
        <v>64</v>
      </c>
      <c r="E304" s="21"/>
      <c r="F304" s="81">
        <v>4.0</v>
      </c>
      <c r="G304" s="21"/>
      <c r="H304" s="55" t="s">
        <v>50</v>
      </c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>
      <c r="A305" s="16"/>
      <c r="B305" s="56" t="s">
        <v>303</v>
      </c>
      <c r="C305" s="16"/>
      <c r="D305" s="49" t="s">
        <v>64</v>
      </c>
      <c r="E305" s="16"/>
      <c r="F305" s="75">
        <v>1.0</v>
      </c>
      <c r="G305" s="16"/>
      <c r="H305" s="51">
        <v>400.0</v>
      </c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>
      <c r="A306" s="21"/>
      <c r="B306" s="35" t="s">
        <v>304</v>
      </c>
      <c r="C306" s="21"/>
      <c r="D306" s="53" t="s">
        <v>64</v>
      </c>
      <c r="E306" s="21"/>
      <c r="F306" s="81">
        <v>6.0</v>
      </c>
      <c r="G306" s="21"/>
      <c r="H306" s="55">
        <v>500.0</v>
      </c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  <row r="307">
      <c r="A307" s="16"/>
      <c r="B307" s="56" t="s">
        <v>305</v>
      </c>
      <c r="C307" s="16"/>
      <c r="D307" s="49" t="s">
        <v>64</v>
      </c>
      <c r="E307" s="16"/>
      <c r="F307" s="75">
        <v>1.0</v>
      </c>
      <c r="G307" s="16"/>
      <c r="H307" s="51">
        <v>400.0</v>
      </c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</row>
    <row r="308">
      <c r="A308" s="21"/>
      <c r="B308" s="35" t="s">
        <v>306</v>
      </c>
      <c r="C308" s="21"/>
      <c r="D308" s="53" t="s">
        <v>64</v>
      </c>
      <c r="E308" s="21"/>
      <c r="F308" s="81">
        <v>3.0</v>
      </c>
      <c r="G308" s="21"/>
      <c r="H308" s="55">
        <v>500.0</v>
      </c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</row>
    <row r="309">
      <c r="A309" s="16"/>
      <c r="B309" s="56" t="s">
        <v>307</v>
      </c>
      <c r="C309" s="16"/>
      <c r="D309" s="49" t="s">
        <v>64</v>
      </c>
      <c r="E309" s="16"/>
      <c r="F309" s="75">
        <v>3.0</v>
      </c>
      <c r="G309" s="16"/>
      <c r="H309" s="51">
        <v>500.0</v>
      </c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</row>
    <row r="310">
      <c r="A310" s="21"/>
      <c r="B310" s="35" t="s">
        <v>308</v>
      </c>
      <c r="C310" s="21"/>
      <c r="D310" s="53" t="s">
        <v>64</v>
      </c>
      <c r="E310" s="21"/>
      <c r="F310" s="81">
        <v>17.0</v>
      </c>
      <c r="G310" s="21"/>
      <c r="H310" s="55">
        <v>2500.0</v>
      </c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</row>
    <row r="311">
      <c r="A311" s="16"/>
      <c r="B311" s="56" t="s">
        <v>309</v>
      </c>
      <c r="C311" s="16"/>
      <c r="D311" s="49" t="s">
        <v>64</v>
      </c>
      <c r="E311" s="16"/>
      <c r="F311" s="50">
        <v>9.0</v>
      </c>
      <c r="G311" s="16"/>
      <c r="H311" s="57" t="s">
        <v>50</v>
      </c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</row>
    <row r="312">
      <c r="A312" s="21"/>
      <c r="B312" s="82" t="s">
        <v>310</v>
      </c>
      <c r="C312" s="21"/>
      <c r="D312" s="77" t="s">
        <v>64</v>
      </c>
      <c r="E312" s="21"/>
      <c r="F312" s="78">
        <v>6.0</v>
      </c>
      <c r="G312" s="21"/>
      <c r="H312" s="55">
        <v>400.0</v>
      </c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</row>
    <row r="313">
      <c r="A313" s="16"/>
      <c r="B313" s="56" t="s">
        <v>311</v>
      </c>
      <c r="C313" s="16"/>
      <c r="D313" s="49" t="s">
        <v>64</v>
      </c>
      <c r="E313" s="16"/>
      <c r="F313" s="75">
        <v>1.0</v>
      </c>
      <c r="G313" s="16"/>
      <c r="H313" s="51">
        <v>400.0</v>
      </c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</row>
    <row r="314">
      <c r="A314" s="21"/>
      <c r="B314" s="35" t="s">
        <v>312</v>
      </c>
      <c r="C314" s="21"/>
      <c r="D314" s="53" t="s">
        <v>64</v>
      </c>
      <c r="E314" s="21"/>
      <c r="F314" s="81">
        <v>17.0</v>
      </c>
      <c r="G314" s="21"/>
      <c r="H314" s="55">
        <v>1500.0</v>
      </c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</row>
    <row r="315">
      <c r="A315" s="16"/>
      <c r="B315" s="56" t="s">
        <v>313</v>
      </c>
      <c r="C315" s="16"/>
      <c r="D315" s="49" t="s">
        <v>64</v>
      </c>
      <c r="E315" s="16"/>
      <c r="F315" s="75">
        <v>10.0</v>
      </c>
      <c r="G315" s="16"/>
      <c r="H315" s="51">
        <v>2700.0</v>
      </c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</row>
    <row r="316">
      <c r="A316" s="21"/>
      <c r="B316" s="35" t="s">
        <v>314</v>
      </c>
      <c r="C316" s="21"/>
      <c r="D316" s="53" t="s">
        <v>64</v>
      </c>
      <c r="E316" s="21"/>
      <c r="F316" s="81">
        <v>2.0</v>
      </c>
      <c r="G316" s="21"/>
      <c r="H316" s="55">
        <v>370.0</v>
      </c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</row>
    <row r="317">
      <c r="A317" s="16"/>
      <c r="B317" s="56" t="s">
        <v>315</v>
      </c>
      <c r="C317" s="16"/>
      <c r="D317" s="49" t="s">
        <v>64</v>
      </c>
      <c r="E317" s="16"/>
      <c r="F317" s="75">
        <v>19.0</v>
      </c>
      <c r="G317" s="16"/>
      <c r="H317" s="51">
        <v>1300.0</v>
      </c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</row>
    <row r="318">
      <c r="A318" s="21"/>
      <c r="B318" s="35" t="s">
        <v>316</v>
      </c>
      <c r="C318" s="21"/>
      <c r="D318" s="53" t="s">
        <v>64</v>
      </c>
      <c r="E318" s="21"/>
      <c r="F318" s="81">
        <v>7.0</v>
      </c>
      <c r="G318" s="21"/>
      <c r="H318" s="55">
        <v>400.0</v>
      </c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</row>
    <row r="319">
      <c r="A319" s="16"/>
      <c r="B319" s="56" t="s">
        <v>317</v>
      </c>
      <c r="C319" s="16"/>
      <c r="D319" s="49" t="s">
        <v>64</v>
      </c>
      <c r="E319" s="16"/>
      <c r="F319" s="75">
        <v>11.0</v>
      </c>
      <c r="G319" s="16"/>
      <c r="H319" s="51">
        <v>700.0</v>
      </c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</row>
    <row r="320">
      <c r="A320" s="21"/>
      <c r="B320" s="34" t="s">
        <v>318</v>
      </c>
      <c r="C320" s="21"/>
      <c r="D320" s="53" t="s">
        <v>64</v>
      </c>
      <c r="E320" s="21"/>
      <c r="F320" s="54">
        <v>16.0</v>
      </c>
      <c r="G320" s="21"/>
      <c r="H320" s="58">
        <v>850.0</v>
      </c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</row>
    <row r="321">
      <c r="A321" s="16"/>
      <c r="B321" s="56" t="s">
        <v>319</v>
      </c>
      <c r="C321" s="16"/>
      <c r="D321" s="49" t="s">
        <v>64</v>
      </c>
      <c r="E321" s="16"/>
      <c r="F321" s="75">
        <v>1.0</v>
      </c>
      <c r="G321" s="16"/>
      <c r="H321" s="51">
        <v>400.0</v>
      </c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</row>
    <row r="322">
      <c r="A322" s="21"/>
      <c r="B322" s="35" t="s">
        <v>320</v>
      </c>
      <c r="C322" s="21"/>
      <c r="D322" s="53" t="s">
        <v>64</v>
      </c>
      <c r="E322" s="21"/>
      <c r="F322" s="81">
        <v>12.0</v>
      </c>
      <c r="G322" s="21"/>
      <c r="H322" s="55">
        <v>500.0</v>
      </c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</row>
    <row r="323">
      <c r="A323" s="16"/>
      <c r="B323" s="56" t="s">
        <v>321</v>
      </c>
      <c r="C323" s="16"/>
      <c r="D323" s="49" t="s">
        <v>64</v>
      </c>
      <c r="E323" s="16"/>
      <c r="F323" s="75">
        <v>1.0</v>
      </c>
      <c r="G323" s="16"/>
      <c r="H323" s="51">
        <v>400.0</v>
      </c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</row>
    <row r="324">
      <c r="A324" s="21"/>
      <c r="B324" s="35" t="s">
        <v>322</v>
      </c>
      <c r="C324" s="21"/>
      <c r="D324" s="53" t="s">
        <v>64</v>
      </c>
      <c r="E324" s="21"/>
      <c r="F324" s="81">
        <v>5.0</v>
      </c>
      <c r="G324" s="21"/>
      <c r="H324" s="55">
        <v>1400.0</v>
      </c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</row>
    <row r="325">
      <c r="A325" s="16"/>
      <c r="B325" s="29" t="s">
        <v>323</v>
      </c>
      <c r="C325" s="16"/>
      <c r="D325" s="49" t="s">
        <v>64</v>
      </c>
      <c r="E325" s="16"/>
      <c r="F325" s="75">
        <v>5.0</v>
      </c>
      <c r="G325" s="16"/>
      <c r="H325" s="51">
        <v>1000.0</v>
      </c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</row>
    <row r="326">
      <c r="A326" s="21"/>
      <c r="B326" s="34" t="s">
        <v>324</v>
      </c>
      <c r="C326" s="21"/>
      <c r="D326" s="53" t="s">
        <v>64</v>
      </c>
      <c r="E326" s="21"/>
      <c r="F326" s="81">
        <v>5.0</v>
      </c>
      <c r="G326" s="21"/>
      <c r="H326" s="55">
        <v>500.0</v>
      </c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</row>
    <row r="327">
      <c r="A327" s="16"/>
      <c r="B327" s="56" t="s">
        <v>325</v>
      </c>
      <c r="C327" s="16"/>
      <c r="D327" s="49" t="s">
        <v>64</v>
      </c>
      <c r="E327" s="16"/>
      <c r="F327" s="75">
        <v>29.0</v>
      </c>
      <c r="G327" s="16"/>
      <c r="H327" s="51">
        <v>15000.0</v>
      </c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</row>
    <row r="328">
      <c r="A328" s="21"/>
      <c r="B328" s="76" t="s">
        <v>326</v>
      </c>
      <c r="C328" s="21"/>
      <c r="D328" s="77" t="s">
        <v>64</v>
      </c>
      <c r="E328" s="21"/>
      <c r="F328" s="78">
        <v>27.0</v>
      </c>
      <c r="G328" s="21"/>
      <c r="H328" s="55">
        <v>5650.0</v>
      </c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</row>
    <row r="329">
      <c r="A329" s="16"/>
      <c r="B329" s="60" t="s">
        <v>327</v>
      </c>
      <c r="C329" s="16"/>
      <c r="D329" s="79" t="s">
        <v>64</v>
      </c>
      <c r="E329" s="16"/>
      <c r="F329" s="80">
        <v>31.0</v>
      </c>
      <c r="G329" s="16"/>
      <c r="H329" s="51">
        <v>2100.0</v>
      </c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</row>
    <row r="330">
      <c r="A330" s="21"/>
      <c r="B330" s="35" t="s">
        <v>328</v>
      </c>
      <c r="C330" s="21"/>
      <c r="D330" s="53" t="s">
        <v>64</v>
      </c>
      <c r="E330" s="21"/>
      <c r="F330" s="81">
        <v>4.0</v>
      </c>
      <c r="G330" s="21"/>
      <c r="H330" s="55">
        <v>105.0</v>
      </c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</row>
    <row r="331">
      <c r="A331" s="16"/>
      <c r="B331" s="56" t="s">
        <v>329</v>
      </c>
      <c r="C331" s="16"/>
      <c r="D331" s="49" t="s">
        <v>64</v>
      </c>
      <c r="E331" s="16"/>
      <c r="F331" s="50">
        <v>3.0</v>
      </c>
      <c r="G331" s="16"/>
      <c r="H331" s="57">
        <v>500.0</v>
      </c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</row>
    <row r="332">
      <c r="A332" s="21"/>
      <c r="B332" s="35" t="s">
        <v>330</v>
      </c>
      <c r="C332" s="21"/>
      <c r="D332" s="53" t="s">
        <v>64</v>
      </c>
      <c r="E332" s="21"/>
      <c r="F332" s="81">
        <v>7.0</v>
      </c>
      <c r="G332" s="21"/>
      <c r="H332" s="55">
        <v>300.0</v>
      </c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</row>
    <row r="333">
      <c r="A333" s="16"/>
      <c r="B333" s="84" t="s">
        <v>331</v>
      </c>
      <c r="C333" s="16"/>
      <c r="D333" s="49" t="s">
        <v>64</v>
      </c>
      <c r="E333" s="16"/>
      <c r="F333" s="75">
        <v>1.0</v>
      </c>
      <c r="G333" s="16"/>
      <c r="H333" s="51">
        <v>200.0</v>
      </c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</row>
    <row r="334">
      <c r="A334" s="21"/>
      <c r="B334" s="35" t="s">
        <v>332</v>
      </c>
      <c r="C334" s="21"/>
      <c r="D334" s="53" t="s">
        <v>64</v>
      </c>
      <c r="E334" s="21"/>
      <c r="F334" s="81">
        <v>3.0</v>
      </c>
      <c r="G334" s="21"/>
      <c r="H334" s="55">
        <v>190.0</v>
      </c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</row>
    <row r="335">
      <c r="A335" s="16"/>
      <c r="B335" s="56" t="s">
        <v>333</v>
      </c>
      <c r="C335" s="16"/>
      <c r="D335" s="49" t="s">
        <v>64</v>
      </c>
      <c r="E335" s="16"/>
      <c r="F335" s="75">
        <v>7.0</v>
      </c>
      <c r="G335" s="16"/>
      <c r="H335" s="51">
        <v>570.0</v>
      </c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</row>
    <row r="336">
      <c r="A336" s="21"/>
      <c r="B336" s="35" t="s">
        <v>334</v>
      </c>
      <c r="C336" s="21"/>
      <c r="D336" s="53" t="s">
        <v>64</v>
      </c>
      <c r="E336" s="21"/>
      <c r="F336" s="81">
        <v>19.0</v>
      </c>
      <c r="G336" s="21"/>
      <c r="H336" s="55">
        <v>2500.0</v>
      </c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</row>
    <row r="337">
      <c r="A337" s="16"/>
      <c r="B337" s="56" t="s">
        <v>335</v>
      </c>
      <c r="C337" s="16"/>
      <c r="D337" s="49" t="s">
        <v>64</v>
      </c>
      <c r="E337" s="16"/>
      <c r="F337" s="75">
        <v>36.0</v>
      </c>
      <c r="G337" s="16"/>
      <c r="H337" s="51">
        <v>1250.0</v>
      </c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</row>
    <row r="338">
      <c r="A338" s="21"/>
      <c r="B338" s="35" t="s">
        <v>336</v>
      </c>
      <c r="C338" s="21"/>
      <c r="D338" s="53" t="s">
        <v>64</v>
      </c>
      <c r="E338" s="21"/>
      <c r="F338" s="81">
        <v>2.0</v>
      </c>
      <c r="G338" s="21"/>
      <c r="H338" s="55" t="s">
        <v>50</v>
      </c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</row>
    <row r="339">
      <c r="A339" s="16"/>
      <c r="B339" s="56" t="s">
        <v>337</v>
      </c>
      <c r="C339" s="16"/>
      <c r="D339" s="49" t="s">
        <v>64</v>
      </c>
      <c r="E339" s="16"/>
      <c r="F339" s="75">
        <v>1.0</v>
      </c>
      <c r="G339" s="16"/>
      <c r="H339" s="51">
        <v>200.0</v>
      </c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</row>
    <row r="340">
      <c r="A340" s="21"/>
      <c r="B340" s="35" t="s">
        <v>338</v>
      </c>
      <c r="C340" s="21"/>
      <c r="D340" s="53" t="s">
        <v>64</v>
      </c>
      <c r="E340" s="21"/>
      <c r="F340" s="81">
        <v>6.0</v>
      </c>
      <c r="G340" s="21"/>
      <c r="H340" s="55">
        <v>1410.0</v>
      </c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</row>
    <row r="341">
      <c r="A341" s="16"/>
      <c r="B341" s="56" t="s">
        <v>339</v>
      </c>
      <c r="C341" s="16"/>
      <c r="D341" s="49" t="s">
        <v>64</v>
      </c>
      <c r="E341" s="16"/>
      <c r="F341" s="75">
        <v>5.0</v>
      </c>
      <c r="G341" s="16"/>
      <c r="H341" s="51">
        <v>500.0</v>
      </c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</row>
    <row r="342">
      <c r="A342" s="21"/>
      <c r="B342" s="35" t="s">
        <v>340</v>
      </c>
      <c r="C342" s="21"/>
      <c r="D342" s="53" t="s">
        <v>64</v>
      </c>
      <c r="E342" s="21"/>
      <c r="F342" s="54">
        <v>2.0</v>
      </c>
      <c r="G342" s="21"/>
      <c r="H342" s="58">
        <v>400.0</v>
      </c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</row>
    <row r="343">
      <c r="A343" s="16"/>
      <c r="B343" s="56" t="s">
        <v>341</v>
      </c>
      <c r="C343" s="16"/>
      <c r="D343" s="49" t="s">
        <v>64</v>
      </c>
      <c r="E343" s="16"/>
      <c r="F343" s="50">
        <v>1.0</v>
      </c>
      <c r="G343" s="16"/>
      <c r="H343" s="51" t="s">
        <v>50</v>
      </c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</row>
    <row r="344">
      <c r="A344" s="21"/>
      <c r="B344" s="76" t="s">
        <v>342</v>
      </c>
      <c r="C344" s="21"/>
      <c r="D344" s="77" t="s">
        <v>64</v>
      </c>
      <c r="E344" s="21"/>
      <c r="F344" s="78">
        <v>3.0</v>
      </c>
      <c r="G344" s="21"/>
      <c r="H344" s="55">
        <v>500.0</v>
      </c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</row>
    <row r="345">
      <c r="A345" s="16"/>
      <c r="B345" s="56" t="s">
        <v>343</v>
      </c>
      <c r="C345" s="16"/>
      <c r="D345" s="49" t="s">
        <v>64</v>
      </c>
      <c r="E345" s="16"/>
      <c r="F345" s="75">
        <v>12.0</v>
      </c>
      <c r="G345" s="16"/>
      <c r="H345" s="51">
        <v>1200.0</v>
      </c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</row>
    <row r="346">
      <c r="A346" s="21"/>
      <c r="B346" s="76" t="s">
        <v>344</v>
      </c>
      <c r="C346" s="21"/>
      <c r="D346" s="77" t="s">
        <v>64</v>
      </c>
      <c r="E346" s="21"/>
      <c r="F346" s="78">
        <v>1.0</v>
      </c>
      <c r="G346" s="21"/>
      <c r="H346" s="55">
        <v>350.0</v>
      </c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</row>
    <row r="347">
      <c r="A347" s="16"/>
      <c r="B347" s="56" t="s">
        <v>345</v>
      </c>
      <c r="C347" s="16"/>
      <c r="D347" s="49" t="s">
        <v>64</v>
      </c>
      <c r="E347" s="16"/>
      <c r="F347" s="75">
        <v>11.0</v>
      </c>
      <c r="G347" s="16"/>
      <c r="H347" s="51" t="s">
        <v>50</v>
      </c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</row>
    <row r="348">
      <c r="A348" s="21"/>
      <c r="B348" s="82" t="s">
        <v>346</v>
      </c>
      <c r="C348" s="21"/>
      <c r="D348" s="77" t="s">
        <v>64</v>
      </c>
      <c r="E348" s="21"/>
      <c r="F348" s="78">
        <v>9.0</v>
      </c>
      <c r="G348" s="21"/>
      <c r="H348" s="55">
        <v>1500.0</v>
      </c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</row>
    <row r="349">
      <c r="A349" s="16"/>
      <c r="B349" s="29" t="s">
        <v>347</v>
      </c>
      <c r="C349" s="16"/>
      <c r="D349" s="49" t="s">
        <v>64</v>
      </c>
      <c r="E349" s="16"/>
      <c r="F349" s="75">
        <v>3.0</v>
      </c>
      <c r="G349" s="16"/>
      <c r="H349" s="51">
        <v>500.0</v>
      </c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</row>
    <row r="350">
      <c r="A350" s="21"/>
      <c r="B350" s="39" t="s">
        <v>348</v>
      </c>
      <c r="C350" s="21"/>
      <c r="D350" s="53" t="s">
        <v>64</v>
      </c>
      <c r="E350" s="21"/>
      <c r="F350" s="81">
        <v>1.0</v>
      </c>
      <c r="G350" s="21"/>
      <c r="H350" s="55">
        <v>400.0</v>
      </c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</row>
    <row r="351">
      <c r="A351" s="16"/>
      <c r="B351" s="56" t="s">
        <v>349</v>
      </c>
      <c r="C351" s="16"/>
      <c r="D351" s="49" t="s">
        <v>64</v>
      </c>
      <c r="E351" s="16"/>
      <c r="F351" s="75">
        <v>22.0</v>
      </c>
      <c r="G351" s="16"/>
      <c r="H351" s="51">
        <v>3500.0</v>
      </c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</row>
    <row r="352">
      <c r="A352" s="53"/>
      <c r="B352" s="76" t="s">
        <v>350</v>
      </c>
      <c r="C352" s="21"/>
      <c r="D352" s="77" t="s">
        <v>64</v>
      </c>
      <c r="E352" s="21"/>
      <c r="F352" s="78">
        <v>1.0</v>
      </c>
      <c r="G352" s="21"/>
      <c r="H352" s="55">
        <v>400.0</v>
      </c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</row>
    <row r="353">
      <c r="A353" s="16"/>
      <c r="B353" s="56" t="s">
        <v>351</v>
      </c>
      <c r="C353" s="16"/>
      <c r="D353" s="49" t="s">
        <v>64</v>
      </c>
      <c r="E353" s="16"/>
      <c r="F353" s="75">
        <v>5.0</v>
      </c>
      <c r="G353" s="16"/>
      <c r="H353" s="51">
        <v>1000.0</v>
      </c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</row>
    <row r="354">
      <c r="A354" s="21"/>
      <c r="B354" s="76" t="s">
        <v>352</v>
      </c>
      <c r="C354" s="21"/>
      <c r="D354" s="77" t="s">
        <v>64</v>
      </c>
      <c r="E354" s="21"/>
      <c r="F354" s="78">
        <v>1.0</v>
      </c>
      <c r="G354" s="21"/>
      <c r="H354" s="55" t="s">
        <v>50</v>
      </c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</row>
    <row r="355">
      <c r="A355" s="16"/>
      <c r="B355" s="56" t="s">
        <v>353</v>
      </c>
      <c r="C355" s="16"/>
      <c r="D355" s="49" t="s">
        <v>64</v>
      </c>
      <c r="E355" s="16"/>
      <c r="F355" s="75">
        <v>5.0</v>
      </c>
      <c r="G355" s="16"/>
      <c r="H355" s="51" t="s">
        <v>50</v>
      </c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</row>
    <row r="356">
      <c r="A356" s="21"/>
      <c r="B356" s="35" t="s">
        <v>354</v>
      </c>
      <c r="C356" s="21"/>
      <c r="D356" s="53" t="s">
        <v>64</v>
      </c>
      <c r="E356" s="21"/>
      <c r="F356" s="81">
        <v>8.0</v>
      </c>
      <c r="G356" s="21"/>
      <c r="H356" s="55">
        <v>500.0</v>
      </c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</row>
    <row r="357">
      <c r="A357" s="16"/>
      <c r="B357" s="56" t="s">
        <v>355</v>
      </c>
      <c r="C357" s="16"/>
      <c r="D357" s="49" t="s">
        <v>64</v>
      </c>
      <c r="E357" s="16"/>
      <c r="F357" s="75">
        <v>14.0</v>
      </c>
      <c r="G357" s="16"/>
      <c r="H357" s="51">
        <v>120.0</v>
      </c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</row>
    <row r="358">
      <c r="A358" s="21"/>
      <c r="B358" s="34" t="s">
        <v>356</v>
      </c>
      <c r="C358" s="21"/>
      <c r="D358" s="53" t="s">
        <v>64</v>
      </c>
      <c r="E358" s="21"/>
      <c r="F358" s="81">
        <v>8.0</v>
      </c>
      <c r="G358" s="21"/>
      <c r="H358" s="55">
        <v>700.0</v>
      </c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</row>
    <row r="359">
      <c r="A359" s="16"/>
      <c r="B359" s="56" t="s">
        <v>357</v>
      </c>
      <c r="C359" s="16"/>
      <c r="D359" s="49" t="s">
        <v>64</v>
      </c>
      <c r="E359" s="16"/>
      <c r="F359" s="50">
        <v>2.0</v>
      </c>
      <c r="G359" s="16"/>
      <c r="H359" s="57">
        <v>400.0</v>
      </c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</row>
    <row r="360">
      <c r="A360" s="21"/>
      <c r="B360" s="35" t="s">
        <v>358</v>
      </c>
      <c r="C360" s="21"/>
      <c r="D360" s="53" t="s">
        <v>64</v>
      </c>
      <c r="E360" s="21"/>
      <c r="F360" s="81">
        <v>1.0</v>
      </c>
      <c r="G360" s="21"/>
      <c r="H360" s="55">
        <v>400.0</v>
      </c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</row>
    <row r="361">
      <c r="A361" s="16"/>
      <c r="B361" s="56" t="s">
        <v>359</v>
      </c>
      <c r="C361" s="16"/>
      <c r="D361" s="49" t="s">
        <v>64</v>
      </c>
      <c r="E361" s="16"/>
      <c r="F361" s="75">
        <v>2.0</v>
      </c>
      <c r="G361" s="16"/>
      <c r="H361" s="51" t="s">
        <v>50</v>
      </c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</row>
    <row r="362">
      <c r="A362" s="21"/>
      <c r="B362" s="34" t="s">
        <v>360</v>
      </c>
      <c r="C362" s="21"/>
      <c r="D362" s="53" t="s">
        <v>64</v>
      </c>
      <c r="E362" s="21"/>
      <c r="F362" s="81">
        <v>9.0</v>
      </c>
      <c r="G362" s="21"/>
      <c r="H362" s="55">
        <v>134.0</v>
      </c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</row>
    <row r="363">
      <c r="A363" s="16"/>
      <c r="B363" s="56" t="s">
        <v>361</v>
      </c>
      <c r="C363" s="16"/>
      <c r="D363" s="49" t="s">
        <v>64</v>
      </c>
      <c r="E363" s="16"/>
      <c r="F363" s="75">
        <v>2.0</v>
      </c>
      <c r="G363" s="16"/>
      <c r="H363" s="51">
        <v>400.0</v>
      </c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</row>
    <row r="364">
      <c r="A364" s="21"/>
      <c r="B364" s="34" t="s">
        <v>362</v>
      </c>
      <c r="C364" s="21"/>
      <c r="D364" s="53" t="s">
        <v>64</v>
      </c>
      <c r="E364" s="21"/>
      <c r="F364" s="81">
        <v>3.0</v>
      </c>
      <c r="G364" s="21"/>
      <c r="H364" s="55">
        <v>500.0</v>
      </c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</row>
    <row r="365">
      <c r="A365" s="16"/>
      <c r="B365" s="29" t="s">
        <v>363</v>
      </c>
      <c r="C365" s="16"/>
      <c r="D365" s="49" t="s">
        <v>64</v>
      </c>
      <c r="E365" s="16"/>
      <c r="F365" s="75">
        <v>3.0</v>
      </c>
      <c r="G365" s="16"/>
      <c r="H365" s="51">
        <v>400.0</v>
      </c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</row>
    <row r="366">
      <c r="A366" s="21"/>
      <c r="B366" s="35" t="s">
        <v>364</v>
      </c>
      <c r="C366" s="21"/>
      <c r="D366" s="53" t="s">
        <v>64</v>
      </c>
      <c r="E366" s="21"/>
      <c r="F366" s="81">
        <v>1.0</v>
      </c>
      <c r="G366" s="21"/>
      <c r="H366" s="55" t="s">
        <v>50</v>
      </c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</row>
    <row r="367">
      <c r="A367" s="16"/>
      <c r="B367" s="60" t="s">
        <v>365</v>
      </c>
      <c r="C367" s="16"/>
      <c r="D367" s="79" t="s">
        <v>64</v>
      </c>
      <c r="E367" s="16"/>
      <c r="F367" s="80">
        <v>4.0</v>
      </c>
      <c r="G367" s="16"/>
      <c r="H367" s="57">
        <v>245.0</v>
      </c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</row>
    <row r="368">
      <c r="A368" s="21"/>
      <c r="B368" s="35" t="s">
        <v>366</v>
      </c>
      <c r="C368" s="21"/>
      <c r="D368" s="53" t="s">
        <v>64</v>
      </c>
      <c r="E368" s="21"/>
      <c r="F368" s="81">
        <v>16.0</v>
      </c>
      <c r="G368" s="21"/>
      <c r="H368" s="55">
        <v>1500.0</v>
      </c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</row>
    <row r="369">
      <c r="A369" s="16"/>
      <c r="B369" s="56" t="s">
        <v>367</v>
      </c>
      <c r="C369" s="16"/>
      <c r="D369" s="49" t="s">
        <v>64</v>
      </c>
      <c r="E369" s="16"/>
      <c r="F369" s="75">
        <v>1.0</v>
      </c>
      <c r="G369" s="16"/>
      <c r="H369" s="51" t="s">
        <v>50</v>
      </c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</row>
    <row r="370">
      <c r="A370" s="21"/>
      <c r="B370" s="35" t="s">
        <v>368</v>
      </c>
      <c r="C370" s="21"/>
      <c r="D370" s="53" t="s">
        <v>64</v>
      </c>
      <c r="E370" s="21"/>
      <c r="F370" s="81">
        <v>3.0</v>
      </c>
      <c r="G370" s="21"/>
      <c r="H370" s="55">
        <v>500.0</v>
      </c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</row>
    <row r="371">
      <c r="A371" s="16"/>
      <c r="B371" s="56" t="s">
        <v>369</v>
      </c>
      <c r="C371" s="16"/>
      <c r="D371" s="49" t="s">
        <v>64</v>
      </c>
      <c r="E371" s="16"/>
      <c r="F371" s="75">
        <v>1.0</v>
      </c>
      <c r="G371" s="16"/>
      <c r="H371" s="51">
        <v>400.0</v>
      </c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</row>
    <row r="372">
      <c r="A372" s="21"/>
      <c r="B372" s="35" t="s">
        <v>370</v>
      </c>
      <c r="C372" s="21"/>
      <c r="D372" s="53" t="s">
        <v>64</v>
      </c>
      <c r="E372" s="21"/>
      <c r="F372" s="81">
        <v>3.0</v>
      </c>
      <c r="G372" s="21"/>
      <c r="H372" s="55">
        <v>500.0</v>
      </c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</row>
    <row r="373">
      <c r="A373" s="16"/>
      <c r="B373" s="56" t="s">
        <v>371</v>
      </c>
      <c r="C373" s="16"/>
      <c r="D373" s="49" t="s">
        <v>64</v>
      </c>
      <c r="E373" s="16"/>
      <c r="F373" s="50">
        <v>1.0</v>
      </c>
      <c r="G373" s="16"/>
      <c r="H373" s="57">
        <v>400.0</v>
      </c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</row>
    <row r="374">
      <c r="A374" s="21"/>
      <c r="B374" s="35" t="s">
        <v>372</v>
      </c>
      <c r="C374" s="21"/>
      <c r="D374" s="53" t="s">
        <v>64</v>
      </c>
      <c r="E374" s="21"/>
      <c r="F374" s="81">
        <v>4.0</v>
      </c>
      <c r="G374" s="21"/>
      <c r="H374" s="55">
        <v>500.0</v>
      </c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</row>
    <row r="375">
      <c r="A375" s="16"/>
      <c r="B375" s="56" t="s">
        <v>373</v>
      </c>
      <c r="C375" s="16"/>
      <c r="D375" s="49" t="s">
        <v>64</v>
      </c>
      <c r="E375" s="16"/>
      <c r="F375" s="75">
        <v>1.0</v>
      </c>
      <c r="G375" s="16"/>
      <c r="H375" s="51" t="s">
        <v>50</v>
      </c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</row>
    <row r="376">
      <c r="A376" s="21"/>
      <c r="B376" s="35" t="s">
        <v>374</v>
      </c>
      <c r="C376" s="21"/>
      <c r="D376" s="53" t="s">
        <v>64</v>
      </c>
      <c r="E376" s="21"/>
      <c r="F376" s="81">
        <v>8.0</v>
      </c>
      <c r="G376" s="21"/>
      <c r="H376" s="55">
        <v>1300.0</v>
      </c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</row>
    <row r="377">
      <c r="A377" s="16"/>
      <c r="B377" s="29" t="s">
        <v>375</v>
      </c>
      <c r="C377" s="16"/>
      <c r="D377" s="49" t="s">
        <v>64</v>
      </c>
      <c r="E377" s="16"/>
      <c r="F377" s="75">
        <v>5.0</v>
      </c>
      <c r="G377" s="16"/>
      <c r="H377" s="51">
        <v>500.0</v>
      </c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</row>
    <row r="378">
      <c r="A378" s="21"/>
      <c r="B378" s="35" t="s">
        <v>376</v>
      </c>
      <c r="C378" s="21"/>
      <c r="D378" s="53" t="s">
        <v>64</v>
      </c>
      <c r="E378" s="21"/>
      <c r="F378" s="81">
        <v>1.0</v>
      </c>
      <c r="G378" s="21"/>
      <c r="H378" s="55">
        <v>400.0</v>
      </c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</row>
    <row r="379">
      <c r="A379" s="16"/>
      <c r="B379" s="56" t="s">
        <v>377</v>
      </c>
      <c r="C379" s="16"/>
      <c r="D379" s="49" t="s">
        <v>64</v>
      </c>
      <c r="E379" s="16"/>
      <c r="F379" s="75">
        <v>7.0</v>
      </c>
      <c r="G379" s="16"/>
      <c r="H379" s="51">
        <v>1150.0</v>
      </c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</row>
    <row r="380">
      <c r="A380" s="21"/>
      <c r="B380" s="35" t="s">
        <v>378</v>
      </c>
      <c r="C380" s="21"/>
      <c r="D380" s="53" t="s">
        <v>64</v>
      </c>
      <c r="E380" s="21"/>
      <c r="F380" s="81">
        <v>5.0</v>
      </c>
      <c r="G380" s="21"/>
      <c r="H380" s="55">
        <v>900.0</v>
      </c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</row>
    <row r="381">
      <c r="A381" s="16"/>
      <c r="B381" s="29" t="s">
        <v>379</v>
      </c>
      <c r="C381" s="16"/>
      <c r="D381" s="49" t="s">
        <v>64</v>
      </c>
      <c r="E381" s="16"/>
      <c r="F381" s="75">
        <v>12.0</v>
      </c>
      <c r="G381" s="16"/>
      <c r="H381" s="51">
        <v>1500.0</v>
      </c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</row>
    <row r="382">
      <c r="A382" s="21"/>
      <c r="B382" s="35" t="s">
        <v>380</v>
      </c>
      <c r="C382" s="21"/>
      <c r="D382" s="53" t="s">
        <v>64</v>
      </c>
      <c r="E382" s="21"/>
      <c r="F382" s="81">
        <v>1.0</v>
      </c>
      <c r="G382" s="21"/>
      <c r="H382" s="55">
        <v>400.0</v>
      </c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</row>
    <row r="383">
      <c r="A383" s="16"/>
      <c r="B383" s="56" t="s">
        <v>381</v>
      </c>
      <c r="C383" s="16"/>
      <c r="D383" s="49" t="s">
        <v>64</v>
      </c>
      <c r="E383" s="16"/>
      <c r="F383" s="50">
        <v>1.0</v>
      </c>
      <c r="G383" s="16"/>
      <c r="H383" s="57">
        <v>400.0</v>
      </c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</row>
    <row r="384">
      <c r="A384" s="21"/>
      <c r="B384" s="35" t="s">
        <v>382</v>
      </c>
      <c r="C384" s="21"/>
      <c r="D384" s="53" t="s">
        <v>64</v>
      </c>
      <c r="E384" s="21"/>
      <c r="F384" s="54">
        <v>4.0</v>
      </c>
      <c r="G384" s="21"/>
      <c r="H384" s="58" t="s">
        <v>50</v>
      </c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</row>
    <row r="385">
      <c r="A385" s="16"/>
      <c r="B385" s="56" t="s">
        <v>383</v>
      </c>
      <c r="C385" s="16"/>
      <c r="D385" s="49" t="s">
        <v>64</v>
      </c>
      <c r="E385" s="16"/>
      <c r="F385" s="75">
        <v>3.0</v>
      </c>
      <c r="G385" s="16"/>
      <c r="H385" s="51">
        <v>500.0</v>
      </c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</row>
    <row r="386">
      <c r="A386" s="21"/>
      <c r="B386" s="35" t="s">
        <v>384</v>
      </c>
      <c r="C386" s="21"/>
      <c r="D386" s="53" t="s">
        <v>64</v>
      </c>
      <c r="E386" s="21"/>
      <c r="F386" s="81">
        <v>4.0</v>
      </c>
      <c r="G386" s="21"/>
      <c r="H386" s="55">
        <v>500.0</v>
      </c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</row>
    <row r="387">
      <c r="A387" s="16"/>
      <c r="B387" s="60" t="s">
        <v>385</v>
      </c>
      <c r="C387" s="16"/>
      <c r="D387" s="49" t="s">
        <v>64</v>
      </c>
      <c r="E387" s="16"/>
      <c r="F387" s="75">
        <v>18.0</v>
      </c>
      <c r="G387" s="16"/>
      <c r="H387" s="51">
        <v>5600.0</v>
      </c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</row>
    <row r="388">
      <c r="A388" s="21"/>
      <c r="B388" s="76" t="s">
        <v>386</v>
      </c>
      <c r="C388" s="21"/>
      <c r="D388" s="53" t="s">
        <v>64</v>
      </c>
      <c r="E388" s="21"/>
      <c r="F388" s="81">
        <v>13.0</v>
      </c>
      <c r="G388" s="21"/>
      <c r="H388" s="55">
        <v>1500.0</v>
      </c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</row>
    <row r="389">
      <c r="A389" s="16"/>
      <c r="B389" s="60" t="s">
        <v>387</v>
      </c>
      <c r="C389" s="16"/>
      <c r="D389" s="49" t="s">
        <v>64</v>
      </c>
      <c r="E389" s="16"/>
      <c r="F389" s="75">
        <v>21.0</v>
      </c>
      <c r="G389" s="16"/>
      <c r="H389" s="51">
        <v>3250.0</v>
      </c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</row>
    <row r="390">
      <c r="A390" s="21"/>
      <c r="B390" s="76" t="s">
        <v>388</v>
      </c>
      <c r="C390" s="21"/>
      <c r="D390" s="77" t="s">
        <v>64</v>
      </c>
      <c r="E390" s="21"/>
      <c r="F390" s="78">
        <v>1.0</v>
      </c>
      <c r="G390" s="21"/>
      <c r="H390" s="58" t="s">
        <v>50</v>
      </c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</row>
    <row r="391">
      <c r="A391" s="16"/>
      <c r="B391" s="60" t="s">
        <v>389</v>
      </c>
      <c r="C391" s="16"/>
      <c r="D391" s="49" t="s">
        <v>64</v>
      </c>
      <c r="E391" s="16"/>
      <c r="F391" s="75">
        <v>4.0</v>
      </c>
      <c r="G391" s="16"/>
      <c r="H391" s="51">
        <v>500.0</v>
      </c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</row>
    <row r="392">
      <c r="A392" s="21"/>
      <c r="B392" s="76" t="s">
        <v>390</v>
      </c>
      <c r="C392" s="21"/>
      <c r="D392" s="53" t="s">
        <v>64</v>
      </c>
      <c r="E392" s="21"/>
      <c r="F392" s="81">
        <v>1.0</v>
      </c>
      <c r="G392" s="21"/>
      <c r="H392" s="55">
        <v>400.0</v>
      </c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</row>
    <row r="393">
      <c r="A393" s="16"/>
      <c r="B393" s="60" t="s">
        <v>391</v>
      </c>
      <c r="C393" s="16"/>
      <c r="D393" s="49" t="s">
        <v>64</v>
      </c>
      <c r="E393" s="16"/>
      <c r="F393" s="75">
        <v>4.0</v>
      </c>
      <c r="G393" s="16"/>
      <c r="H393" s="51">
        <v>500.0</v>
      </c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</row>
    <row r="394">
      <c r="A394" s="21"/>
      <c r="B394" s="76" t="s">
        <v>392</v>
      </c>
      <c r="C394" s="21"/>
      <c r="D394" s="53" t="s">
        <v>64</v>
      </c>
      <c r="E394" s="21"/>
      <c r="F394" s="81">
        <v>23.0</v>
      </c>
      <c r="G394" s="21"/>
      <c r="H394" s="55">
        <v>2010.0</v>
      </c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</row>
    <row r="395">
      <c r="A395" s="16"/>
      <c r="B395" s="60" t="s">
        <v>393</v>
      </c>
      <c r="C395" s="16"/>
      <c r="D395" s="49" t="s">
        <v>64</v>
      </c>
      <c r="E395" s="16"/>
      <c r="F395" s="50">
        <v>23.0</v>
      </c>
      <c r="G395" s="16"/>
      <c r="H395" s="57">
        <v>3000.0</v>
      </c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</row>
    <row r="396">
      <c r="A396" s="21"/>
      <c r="B396" s="82" t="s">
        <v>394</v>
      </c>
      <c r="C396" s="21"/>
      <c r="D396" s="53" t="s">
        <v>64</v>
      </c>
      <c r="E396" s="21"/>
      <c r="F396" s="81">
        <v>2.0</v>
      </c>
      <c r="G396" s="21"/>
      <c r="H396" s="55" t="s">
        <v>50</v>
      </c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</row>
    <row r="397">
      <c r="A397" s="16"/>
      <c r="B397" s="60" t="s">
        <v>395</v>
      </c>
      <c r="C397" s="16"/>
      <c r="D397" s="49" t="s">
        <v>64</v>
      </c>
      <c r="E397" s="16"/>
      <c r="F397" s="75">
        <v>1.0</v>
      </c>
      <c r="G397" s="16"/>
      <c r="H397" s="51" t="s">
        <v>50</v>
      </c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</row>
    <row r="398">
      <c r="A398" s="21"/>
      <c r="B398" s="76" t="s">
        <v>396</v>
      </c>
      <c r="C398" s="21"/>
      <c r="D398" s="77" t="s">
        <v>64</v>
      </c>
      <c r="E398" s="21"/>
      <c r="F398" s="78">
        <v>2.0</v>
      </c>
      <c r="G398" s="21"/>
      <c r="H398" s="55">
        <v>400.0</v>
      </c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</row>
    <row r="399">
      <c r="A399" s="16"/>
      <c r="B399" s="60" t="s">
        <v>397</v>
      </c>
      <c r="C399" s="16"/>
      <c r="D399" s="49" t="s">
        <v>64</v>
      </c>
      <c r="E399" s="16"/>
      <c r="F399" s="75">
        <v>9.0</v>
      </c>
      <c r="G399" s="16"/>
      <c r="H399" s="51">
        <v>10650.68</v>
      </c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</row>
    <row r="400">
      <c r="A400" s="21"/>
      <c r="B400" s="76" t="s">
        <v>398</v>
      </c>
      <c r="C400" s="21"/>
      <c r="D400" s="53" t="s">
        <v>64</v>
      </c>
      <c r="E400" s="21"/>
      <c r="F400" s="81">
        <v>1.0</v>
      </c>
      <c r="G400" s="21"/>
      <c r="H400" s="55">
        <v>280.0</v>
      </c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</row>
    <row r="401">
      <c r="A401" s="16"/>
      <c r="B401" s="60" t="s">
        <v>399</v>
      </c>
      <c r="C401" s="16"/>
      <c r="D401" s="49" t="s">
        <v>64</v>
      </c>
      <c r="E401" s="16"/>
      <c r="F401" s="75">
        <v>3.0</v>
      </c>
      <c r="G401" s="16"/>
      <c r="H401" s="51">
        <v>500.0</v>
      </c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</row>
    <row r="402">
      <c r="A402" s="21"/>
      <c r="B402" s="76" t="s">
        <v>400</v>
      </c>
      <c r="C402" s="21"/>
      <c r="D402" s="53" t="s">
        <v>64</v>
      </c>
      <c r="E402" s="21"/>
      <c r="F402" s="81">
        <v>2.0</v>
      </c>
      <c r="G402" s="21"/>
      <c r="H402" s="55">
        <v>400.0</v>
      </c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</row>
    <row r="403">
      <c r="A403" s="16"/>
      <c r="B403" s="37" t="s">
        <v>401</v>
      </c>
      <c r="C403" s="16"/>
      <c r="D403" s="49" t="s">
        <v>64</v>
      </c>
      <c r="E403" s="16"/>
      <c r="F403" s="75">
        <v>1.0</v>
      </c>
      <c r="G403" s="16"/>
      <c r="H403" s="51">
        <v>400.0</v>
      </c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</row>
    <row r="404">
      <c r="A404" s="21"/>
      <c r="B404" s="76" t="s">
        <v>402</v>
      </c>
      <c r="C404" s="21"/>
      <c r="D404" s="53" t="s">
        <v>64</v>
      </c>
      <c r="E404" s="21"/>
      <c r="F404" s="81">
        <v>7.0</v>
      </c>
      <c r="G404" s="21"/>
      <c r="H404" s="55">
        <v>500.0</v>
      </c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</row>
    <row r="405">
      <c r="A405" s="29"/>
      <c r="B405" s="37" t="s">
        <v>403</v>
      </c>
      <c r="C405" s="29"/>
      <c r="D405" s="49" t="s">
        <v>64</v>
      </c>
      <c r="E405" s="29"/>
      <c r="F405" s="50">
        <v>2.0</v>
      </c>
      <c r="G405" s="29"/>
      <c r="H405" s="57">
        <v>400.0</v>
      </c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</row>
    <row r="406">
      <c r="A406" s="34"/>
      <c r="B406" s="76" t="s">
        <v>404</v>
      </c>
      <c r="C406" s="34"/>
      <c r="D406" s="53" t="s">
        <v>64</v>
      </c>
      <c r="E406" s="34"/>
      <c r="F406" s="54">
        <v>1.0</v>
      </c>
      <c r="G406" s="34"/>
      <c r="H406" s="58">
        <v>400.0</v>
      </c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</row>
    <row r="407">
      <c r="A407" s="29"/>
      <c r="B407" s="37" t="s">
        <v>405</v>
      </c>
      <c r="C407" s="29"/>
      <c r="D407" s="49" t="s">
        <v>64</v>
      </c>
      <c r="E407" s="29"/>
      <c r="F407" s="50">
        <v>3.0</v>
      </c>
      <c r="G407" s="29"/>
      <c r="H407" s="57" t="s">
        <v>50</v>
      </c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</row>
    <row r="408">
      <c r="A408" s="34"/>
      <c r="B408" s="76" t="s">
        <v>406</v>
      </c>
      <c r="C408" s="34"/>
      <c r="D408" s="53" t="s">
        <v>64</v>
      </c>
      <c r="E408" s="34"/>
      <c r="F408" s="54">
        <v>2.0</v>
      </c>
      <c r="G408" s="34"/>
      <c r="H408" s="58">
        <v>400.0</v>
      </c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</row>
    <row r="409">
      <c r="A409" s="29"/>
      <c r="B409" s="60" t="s">
        <v>407</v>
      </c>
      <c r="C409" s="29"/>
      <c r="D409" s="49" t="s">
        <v>64</v>
      </c>
      <c r="E409" s="29"/>
      <c r="F409" s="50">
        <v>31.0</v>
      </c>
      <c r="G409" s="29"/>
      <c r="H409" s="57">
        <v>15000.0</v>
      </c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</row>
    <row r="410">
      <c r="A410" s="34"/>
      <c r="B410" s="76" t="s">
        <v>408</v>
      </c>
      <c r="C410" s="34"/>
      <c r="D410" s="53" t="s">
        <v>64</v>
      </c>
      <c r="E410" s="34"/>
      <c r="F410" s="54">
        <v>27.0</v>
      </c>
      <c r="G410" s="34"/>
      <c r="H410" s="58">
        <v>9200.0</v>
      </c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</row>
    <row r="411">
      <c r="A411" s="29"/>
      <c r="B411" s="60" t="s">
        <v>409</v>
      </c>
      <c r="C411" s="29"/>
      <c r="D411" s="49" t="s">
        <v>64</v>
      </c>
      <c r="E411" s="29"/>
      <c r="F411" s="50">
        <v>32.0</v>
      </c>
      <c r="G411" s="29"/>
      <c r="H411" s="57">
        <v>4000.0</v>
      </c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</row>
    <row r="412">
      <c r="A412" s="34"/>
      <c r="B412" s="76" t="s">
        <v>410</v>
      </c>
      <c r="C412" s="34"/>
      <c r="D412" s="53" t="s">
        <v>64</v>
      </c>
      <c r="E412" s="34"/>
      <c r="F412" s="54">
        <v>119.0</v>
      </c>
      <c r="G412" s="34"/>
      <c r="H412" s="58">
        <v>40000.0</v>
      </c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</row>
    <row r="413">
      <c r="A413" s="29"/>
      <c r="B413" s="60" t="s">
        <v>411</v>
      </c>
      <c r="C413" s="29"/>
      <c r="D413" s="49" t="s">
        <v>64</v>
      </c>
      <c r="E413" s="29"/>
      <c r="F413" s="50">
        <v>5.0</v>
      </c>
      <c r="G413" s="29"/>
      <c r="H413" s="57">
        <v>500.0</v>
      </c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</row>
    <row r="414">
      <c r="A414" s="34"/>
      <c r="B414" s="76" t="s">
        <v>412</v>
      </c>
      <c r="C414" s="34"/>
      <c r="D414" s="53" t="s">
        <v>64</v>
      </c>
      <c r="E414" s="34"/>
      <c r="F414" s="54">
        <v>19.0</v>
      </c>
      <c r="G414" s="34"/>
      <c r="H414" s="58">
        <v>400.0</v>
      </c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</row>
    <row r="415">
      <c r="A415" s="29"/>
      <c r="B415" s="60" t="s">
        <v>413</v>
      </c>
      <c r="C415" s="29"/>
      <c r="D415" s="49" t="s">
        <v>64</v>
      </c>
      <c r="E415" s="29"/>
      <c r="F415" s="50">
        <v>3.0</v>
      </c>
      <c r="G415" s="29"/>
      <c r="H415" s="57">
        <v>405.0</v>
      </c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</row>
    <row r="416">
      <c r="A416" s="34"/>
      <c r="B416" s="76" t="s">
        <v>414</v>
      </c>
      <c r="C416" s="34"/>
      <c r="D416" s="53" t="s">
        <v>64</v>
      </c>
      <c r="E416" s="34"/>
      <c r="F416" s="54">
        <v>2.0</v>
      </c>
      <c r="G416" s="34"/>
      <c r="H416" s="58">
        <v>400.0</v>
      </c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</row>
    <row r="417">
      <c r="A417" s="29"/>
      <c r="B417" s="60" t="s">
        <v>415</v>
      </c>
      <c r="C417" s="29"/>
      <c r="D417" s="49" t="s">
        <v>64</v>
      </c>
      <c r="E417" s="29"/>
      <c r="F417" s="50">
        <v>5.0</v>
      </c>
      <c r="G417" s="29"/>
      <c r="H417" s="57">
        <v>1500.0</v>
      </c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</row>
    <row r="418">
      <c r="A418" s="34"/>
      <c r="B418" s="76" t="s">
        <v>416</v>
      </c>
      <c r="C418" s="34"/>
      <c r="D418" s="53" t="s">
        <v>64</v>
      </c>
      <c r="E418" s="34"/>
      <c r="F418" s="54">
        <v>1.0</v>
      </c>
      <c r="G418" s="34"/>
      <c r="H418" s="58">
        <v>55.0</v>
      </c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</row>
    <row r="419">
      <c r="A419" s="29"/>
      <c r="B419" s="60" t="s">
        <v>417</v>
      </c>
      <c r="C419" s="29"/>
      <c r="D419" s="49" t="s">
        <v>64</v>
      </c>
      <c r="E419" s="29"/>
      <c r="F419" s="50">
        <v>2.0</v>
      </c>
      <c r="G419" s="29"/>
      <c r="H419" s="57">
        <v>400.0</v>
      </c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</row>
    <row r="420">
      <c r="A420" s="34"/>
      <c r="B420" s="35" t="s">
        <v>418</v>
      </c>
      <c r="C420" s="34"/>
      <c r="D420" s="53" t="s">
        <v>64</v>
      </c>
      <c r="E420" s="34"/>
      <c r="F420" s="54">
        <v>1.0</v>
      </c>
      <c r="G420" s="34"/>
      <c r="H420" s="58">
        <v>174.86</v>
      </c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</row>
    <row r="421">
      <c r="A421" s="29"/>
      <c r="B421" s="56" t="s">
        <v>419</v>
      </c>
      <c r="C421" s="29"/>
      <c r="D421" s="49" t="s">
        <v>64</v>
      </c>
      <c r="E421" s="29"/>
      <c r="F421" s="50">
        <v>1.0</v>
      </c>
      <c r="G421" s="29"/>
      <c r="H421" s="57">
        <v>400.0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34"/>
      <c r="B422" s="35" t="s">
        <v>420</v>
      </c>
      <c r="C422" s="34"/>
      <c r="D422" s="59" t="s">
        <v>64</v>
      </c>
      <c r="E422" s="34"/>
      <c r="F422" s="54">
        <v>5.0</v>
      </c>
      <c r="G422" s="34"/>
      <c r="H422" s="58">
        <v>750.0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29"/>
      <c r="B423" s="56" t="s">
        <v>421</v>
      </c>
      <c r="C423" s="29"/>
      <c r="D423" s="31" t="s">
        <v>64</v>
      </c>
      <c r="E423" s="29"/>
      <c r="F423" s="50">
        <v>1.0</v>
      </c>
      <c r="G423" s="29"/>
      <c r="H423" s="57">
        <v>400.0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34"/>
      <c r="B424" s="34" t="s">
        <v>422</v>
      </c>
      <c r="C424" s="34"/>
      <c r="D424" s="53" t="s">
        <v>64</v>
      </c>
      <c r="E424" s="34"/>
      <c r="F424" s="54">
        <v>4.0</v>
      </c>
      <c r="G424" s="34"/>
      <c r="H424" s="58">
        <v>500.0</v>
      </c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</row>
    <row r="425">
      <c r="A425" s="29"/>
      <c r="B425" s="56" t="s">
        <v>423</v>
      </c>
      <c r="C425" s="29"/>
      <c r="D425" s="49" t="s">
        <v>64</v>
      </c>
      <c r="E425" s="29"/>
      <c r="F425" s="50">
        <v>4.0</v>
      </c>
      <c r="G425" s="29"/>
      <c r="H425" s="57">
        <v>500.0</v>
      </c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</row>
    <row r="426">
      <c r="A426" s="34"/>
      <c r="B426" s="35" t="s">
        <v>424</v>
      </c>
      <c r="C426" s="34"/>
      <c r="D426" s="53" t="s">
        <v>64</v>
      </c>
      <c r="E426" s="34"/>
      <c r="F426" s="54">
        <v>2.0</v>
      </c>
      <c r="G426" s="34"/>
      <c r="H426" s="58">
        <v>400.0</v>
      </c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</row>
    <row r="427">
      <c r="A427" s="29"/>
      <c r="B427" s="29" t="s">
        <v>425</v>
      </c>
      <c r="C427" s="29"/>
      <c r="D427" s="49" t="s">
        <v>64</v>
      </c>
      <c r="E427" s="29"/>
      <c r="F427" s="50">
        <v>8.0</v>
      </c>
      <c r="G427" s="29"/>
      <c r="H427" s="57">
        <v>1500.0</v>
      </c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</row>
    <row r="428">
      <c r="A428" s="34"/>
      <c r="B428" s="35" t="s">
        <v>426</v>
      </c>
      <c r="C428" s="34"/>
      <c r="D428" s="53" t="s">
        <v>64</v>
      </c>
      <c r="E428" s="34"/>
      <c r="F428" s="54">
        <v>6.0</v>
      </c>
      <c r="G428" s="34"/>
      <c r="H428" s="58">
        <v>500.0</v>
      </c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</row>
    <row r="429">
      <c r="A429" s="29"/>
      <c r="B429" s="29" t="s">
        <v>427</v>
      </c>
      <c r="C429" s="29"/>
      <c r="D429" s="49" t="s">
        <v>64</v>
      </c>
      <c r="E429" s="29"/>
      <c r="F429" s="50">
        <v>1.0</v>
      </c>
      <c r="G429" s="29"/>
      <c r="H429" s="57" t="s">
        <v>50</v>
      </c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</row>
    <row r="430">
      <c r="A430" s="34"/>
      <c r="B430" s="35" t="s">
        <v>428</v>
      </c>
      <c r="C430" s="34"/>
      <c r="D430" s="53" t="s">
        <v>64</v>
      </c>
      <c r="E430" s="34"/>
      <c r="F430" s="54">
        <v>2.0</v>
      </c>
      <c r="G430" s="34"/>
      <c r="H430" s="58">
        <v>500.0</v>
      </c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</row>
    <row r="431">
      <c r="A431" s="29"/>
      <c r="B431" s="56" t="s">
        <v>429</v>
      </c>
      <c r="C431" s="29"/>
      <c r="D431" s="49" t="s">
        <v>64</v>
      </c>
      <c r="E431" s="29"/>
      <c r="F431" s="50">
        <v>1.0</v>
      </c>
      <c r="G431" s="29"/>
      <c r="H431" s="57">
        <v>300.0</v>
      </c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</row>
    <row r="432">
      <c r="A432" s="34"/>
      <c r="B432" s="35" t="s">
        <v>430</v>
      </c>
      <c r="C432" s="34"/>
      <c r="D432" s="53" t="s">
        <v>64</v>
      </c>
      <c r="E432" s="34"/>
      <c r="F432" s="54">
        <v>1.0</v>
      </c>
      <c r="G432" s="34"/>
      <c r="H432" s="58">
        <v>400.0</v>
      </c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</row>
    <row r="433">
      <c r="A433" s="29"/>
      <c r="B433" s="56" t="s">
        <v>431</v>
      </c>
      <c r="C433" s="29"/>
      <c r="D433" s="49" t="s">
        <v>64</v>
      </c>
      <c r="E433" s="29"/>
      <c r="F433" s="50">
        <v>1.0</v>
      </c>
      <c r="G433" s="29"/>
      <c r="H433" s="57">
        <v>400.0</v>
      </c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</row>
    <row r="434">
      <c r="A434" s="34"/>
      <c r="B434" s="35" t="s">
        <v>432</v>
      </c>
      <c r="C434" s="34"/>
      <c r="D434" s="53" t="s">
        <v>64</v>
      </c>
      <c r="E434" s="34"/>
      <c r="F434" s="54">
        <v>1.0</v>
      </c>
      <c r="G434" s="34"/>
      <c r="H434" s="58" t="s">
        <v>50</v>
      </c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</row>
    <row r="435">
      <c r="A435" s="29"/>
      <c r="B435" s="56" t="s">
        <v>433</v>
      </c>
      <c r="C435" s="29"/>
      <c r="D435" s="49" t="s">
        <v>64</v>
      </c>
      <c r="E435" s="29"/>
      <c r="F435" s="50">
        <v>6.0</v>
      </c>
      <c r="G435" s="29"/>
      <c r="H435" s="57">
        <v>500.0</v>
      </c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</row>
    <row r="436">
      <c r="A436" s="34"/>
      <c r="B436" s="35" t="s">
        <v>434</v>
      </c>
      <c r="C436" s="34"/>
      <c r="D436" s="53" t="s">
        <v>64</v>
      </c>
      <c r="E436" s="34"/>
      <c r="F436" s="54">
        <v>2.0</v>
      </c>
      <c r="G436" s="34"/>
      <c r="H436" s="58">
        <v>400.0</v>
      </c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</row>
    <row r="437">
      <c r="A437" s="29"/>
      <c r="B437" s="56" t="s">
        <v>435</v>
      </c>
      <c r="C437" s="29"/>
      <c r="D437" s="49" t="s">
        <v>64</v>
      </c>
      <c r="E437" s="29"/>
      <c r="F437" s="50">
        <v>1.0</v>
      </c>
      <c r="G437" s="29"/>
      <c r="H437" s="57">
        <v>400.0</v>
      </c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</row>
    <row r="438">
      <c r="A438" s="34"/>
      <c r="B438" s="35" t="s">
        <v>436</v>
      </c>
      <c r="C438" s="34"/>
      <c r="D438" s="53" t="s">
        <v>64</v>
      </c>
      <c r="E438" s="34"/>
      <c r="F438" s="54">
        <v>2.0</v>
      </c>
      <c r="G438" s="34"/>
      <c r="H438" s="58">
        <v>400.0</v>
      </c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</row>
    <row r="439">
      <c r="A439" s="29"/>
      <c r="B439" s="29" t="s">
        <v>437</v>
      </c>
      <c r="C439" s="29"/>
      <c r="D439" s="49" t="s">
        <v>64</v>
      </c>
      <c r="E439" s="29"/>
      <c r="F439" s="50">
        <v>3.0</v>
      </c>
      <c r="G439" s="29"/>
      <c r="H439" s="57">
        <v>500.0</v>
      </c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</row>
    <row r="440">
      <c r="A440" s="21"/>
      <c r="B440" s="85" t="s">
        <v>438</v>
      </c>
      <c r="C440" s="21"/>
      <c r="D440" s="21"/>
      <c r="E440" s="23"/>
      <c r="F440" s="23"/>
      <c r="G440" s="23"/>
      <c r="H440" s="86">
        <f>SUM(H67:H439)</f>
        <v>574471.54</v>
      </c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</row>
    <row r="441">
      <c r="A441" s="66"/>
      <c r="B441" s="66"/>
      <c r="C441" s="66"/>
      <c r="D441" s="66"/>
      <c r="E441" s="67"/>
      <c r="F441" s="67"/>
      <c r="G441" s="67"/>
      <c r="H441" s="87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</row>
    <row r="442">
      <c r="A442" s="43"/>
      <c r="B442" s="44" t="s">
        <v>439</v>
      </c>
      <c r="C442" s="43"/>
      <c r="D442" s="43"/>
      <c r="E442" s="43"/>
      <c r="F442" s="43"/>
      <c r="G442" s="43"/>
      <c r="H442" s="45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</row>
    <row r="443">
      <c r="A443" s="69"/>
      <c r="B443" s="70" t="s">
        <v>4</v>
      </c>
      <c r="C443" s="71"/>
      <c r="D443" s="72" t="s">
        <v>5</v>
      </c>
      <c r="E443" s="71"/>
      <c r="F443" s="73" t="s">
        <v>28</v>
      </c>
      <c r="G443" s="69"/>
      <c r="H443" s="74" t="s">
        <v>6</v>
      </c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</row>
    <row r="444">
      <c r="A444" s="16"/>
      <c r="B444" s="29" t="s">
        <v>440</v>
      </c>
      <c r="C444" s="16"/>
      <c r="D444" s="49" t="s">
        <v>441</v>
      </c>
      <c r="E444" s="16"/>
      <c r="F444" s="75">
        <v>6.0</v>
      </c>
      <c r="G444" s="16"/>
      <c r="H444" s="88">
        <v>1000.0</v>
      </c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</row>
    <row r="445">
      <c r="A445" s="21"/>
      <c r="B445" s="35" t="s">
        <v>442</v>
      </c>
      <c r="C445" s="21"/>
      <c r="D445" s="53" t="s">
        <v>441</v>
      </c>
      <c r="E445" s="21"/>
      <c r="F445" s="81">
        <v>1.0</v>
      </c>
      <c r="G445" s="21"/>
      <c r="H445" s="89">
        <v>500.0</v>
      </c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</row>
    <row r="446">
      <c r="A446" s="16"/>
      <c r="B446" s="56" t="s">
        <v>443</v>
      </c>
      <c r="C446" s="16"/>
      <c r="D446" s="49" t="s">
        <v>441</v>
      </c>
      <c r="E446" s="16"/>
      <c r="F446" s="75">
        <v>4.0</v>
      </c>
      <c r="G446" s="16"/>
      <c r="H446" s="88">
        <v>600.0</v>
      </c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</row>
    <row r="447">
      <c r="A447" s="21"/>
      <c r="B447" s="35" t="s">
        <v>444</v>
      </c>
      <c r="C447" s="21"/>
      <c r="D447" s="53" t="s">
        <v>441</v>
      </c>
      <c r="E447" s="21"/>
      <c r="F447" s="81">
        <v>1.0</v>
      </c>
      <c r="G447" s="21"/>
      <c r="H447" s="89">
        <v>500.0</v>
      </c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</row>
    <row r="448">
      <c r="A448" s="16"/>
      <c r="B448" s="56" t="s">
        <v>445</v>
      </c>
      <c r="C448" s="16"/>
      <c r="D448" s="49" t="s">
        <v>441</v>
      </c>
      <c r="E448" s="16"/>
      <c r="F448" s="75">
        <v>3.0</v>
      </c>
      <c r="G448" s="16"/>
      <c r="H448" s="88">
        <v>600.0</v>
      </c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</row>
    <row r="449">
      <c r="A449" s="21"/>
      <c r="B449" s="35" t="s">
        <v>446</v>
      </c>
      <c r="C449" s="21"/>
      <c r="D449" s="53" t="s">
        <v>441</v>
      </c>
      <c r="E449" s="21"/>
      <c r="F449" s="54">
        <v>17.0</v>
      </c>
      <c r="G449" s="21"/>
      <c r="H449" s="89">
        <v>3425.0</v>
      </c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</row>
    <row r="450">
      <c r="A450" s="16"/>
      <c r="B450" s="56" t="s">
        <v>447</v>
      </c>
      <c r="C450" s="16"/>
      <c r="D450" s="49" t="s">
        <v>441</v>
      </c>
      <c r="E450" s="16"/>
      <c r="F450" s="80">
        <v>17.0</v>
      </c>
      <c r="G450" s="16"/>
      <c r="H450" s="88">
        <v>3500.0</v>
      </c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</row>
    <row r="451">
      <c r="A451" s="21"/>
      <c r="B451" s="35" t="s">
        <v>448</v>
      </c>
      <c r="C451" s="21"/>
      <c r="D451" s="53" t="s">
        <v>441</v>
      </c>
      <c r="E451" s="21"/>
      <c r="F451" s="81">
        <v>15.0</v>
      </c>
      <c r="G451" s="21"/>
      <c r="H451" s="89">
        <v>6500.0</v>
      </c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</row>
    <row r="452">
      <c r="A452" s="16"/>
      <c r="B452" s="56" t="s">
        <v>449</v>
      </c>
      <c r="C452" s="16"/>
      <c r="D452" s="49" t="s">
        <v>441</v>
      </c>
      <c r="E452" s="16"/>
      <c r="F452" s="75">
        <v>1.0</v>
      </c>
      <c r="G452" s="16"/>
      <c r="H452" s="88">
        <v>500.0</v>
      </c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</row>
    <row r="453">
      <c r="A453" s="21"/>
      <c r="B453" s="34" t="s">
        <v>450</v>
      </c>
      <c r="C453" s="21"/>
      <c r="D453" s="53" t="s">
        <v>441</v>
      </c>
      <c r="E453" s="21"/>
      <c r="F453" s="81">
        <v>3.0</v>
      </c>
      <c r="G453" s="21"/>
      <c r="H453" s="89" t="s">
        <v>50</v>
      </c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</row>
    <row r="454">
      <c r="A454" s="16"/>
      <c r="B454" s="56" t="s">
        <v>451</v>
      </c>
      <c r="C454" s="16"/>
      <c r="D454" s="49" t="s">
        <v>441</v>
      </c>
      <c r="E454" s="16"/>
      <c r="F454" s="75">
        <v>11.0</v>
      </c>
      <c r="G454" s="16"/>
      <c r="H454" s="88">
        <v>2000.0</v>
      </c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</row>
    <row r="455">
      <c r="A455" s="21"/>
      <c r="B455" s="35" t="s">
        <v>452</v>
      </c>
      <c r="C455" s="21"/>
      <c r="D455" s="53" t="s">
        <v>441</v>
      </c>
      <c r="E455" s="21"/>
      <c r="F455" s="81">
        <v>1.0</v>
      </c>
      <c r="G455" s="21"/>
      <c r="H455" s="89">
        <v>500.0</v>
      </c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</row>
    <row r="456">
      <c r="A456" s="16"/>
      <c r="B456" s="56" t="s">
        <v>453</v>
      </c>
      <c r="C456" s="16"/>
      <c r="D456" s="49" t="s">
        <v>441</v>
      </c>
      <c r="E456" s="16"/>
      <c r="F456" s="75">
        <v>36.0</v>
      </c>
      <c r="G456" s="16"/>
      <c r="H456" s="88">
        <v>1400.0</v>
      </c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</row>
    <row r="457">
      <c r="A457" s="21"/>
      <c r="B457" s="35" t="s">
        <v>454</v>
      </c>
      <c r="C457" s="21"/>
      <c r="D457" s="53" t="s">
        <v>441</v>
      </c>
      <c r="E457" s="21"/>
      <c r="F457" s="81">
        <v>11.0</v>
      </c>
      <c r="G457" s="21"/>
      <c r="H457" s="89">
        <v>400.0</v>
      </c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</row>
    <row r="458">
      <c r="A458" s="16"/>
      <c r="B458" s="56" t="s">
        <v>455</v>
      </c>
      <c r="C458" s="16"/>
      <c r="D458" s="49" t="s">
        <v>441</v>
      </c>
      <c r="E458" s="16"/>
      <c r="F458" s="75">
        <v>3.0</v>
      </c>
      <c r="G458" s="16"/>
      <c r="H458" s="88">
        <v>600.0</v>
      </c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</row>
    <row r="459">
      <c r="A459" s="21"/>
      <c r="B459" s="35" t="s">
        <v>456</v>
      </c>
      <c r="C459" s="21"/>
      <c r="D459" s="53" t="s">
        <v>441</v>
      </c>
      <c r="E459" s="21"/>
      <c r="F459" s="54">
        <v>7.0</v>
      </c>
      <c r="G459" s="21"/>
      <c r="H459" s="89">
        <v>400.0</v>
      </c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</row>
    <row r="460">
      <c r="A460" s="16"/>
      <c r="B460" s="56" t="s">
        <v>457</v>
      </c>
      <c r="C460" s="16"/>
      <c r="D460" s="49" t="s">
        <v>441</v>
      </c>
      <c r="E460" s="16"/>
      <c r="F460" s="75">
        <v>5.0</v>
      </c>
      <c r="G460" s="16"/>
      <c r="H460" s="88">
        <v>2350.0</v>
      </c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</row>
    <row r="461">
      <c r="A461" s="21"/>
      <c r="B461" s="35" t="s">
        <v>458</v>
      </c>
      <c r="C461" s="21"/>
      <c r="D461" s="53" t="s">
        <v>441</v>
      </c>
      <c r="E461" s="21"/>
      <c r="F461" s="81">
        <v>1.0</v>
      </c>
      <c r="G461" s="21"/>
      <c r="H461" s="89">
        <v>500.0</v>
      </c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</row>
    <row r="462">
      <c r="A462" s="16"/>
      <c r="B462" s="56" t="s">
        <v>459</v>
      </c>
      <c r="C462" s="16"/>
      <c r="D462" s="49" t="s">
        <v>441</v>
      </c>
      <c r="E462" s="16"/>
      <c r="F462" s="75">
        <v>5.0</v>
      </c>
      <c r="G462" s="16"/>
      <c r="H462" s="88">
        <v>830.0</v>
      </c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</row>
    <row r="463">
      <c r="A463" s="21"/>
      <c r="B463" s="35" t="s">
        <v>460</v>
      </c>
      <c r="C463" s="21"/>
      <c r="D463" s="53" t="s">
        <v>441</v>
      </c>
      <c r="E463" s="21"/>
      <c r="F463" s="81">
        <v>4.0</v>
      </c>
      <c r="G463" s="21"/>
      <c r="H463" s="89">
        <v>1000.0</v>
      </c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</row>
    <row r="464">
      <c r="A464" s="16"/>
      <c r="B464" s="56" t="s">
        <v>461</v>
      </c>
      <c r="C464" s="16"/>
      <c r="D464" s="49" t="s">
        <v>441</v>
      </c>
      <c r="E464" s="16"/>
      <c r="F464" s="75">
        <v>6.0</v>
      </c>
      <c r="G464" s="16"/>
      <c r="H464" s="90" t="s">
        <v>462</v>
      </c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</row>
    <row r="465">
      <c r="A465" s="21"/>
      <c r="B465" s="35" t="s">
        <v>463</v>
      </c>
      <c r="C465" s="21"/>
      <c r="D465" s="53" t="s">
        <v>441</v>
      </c>
      <c r="E465" s="21"/>
      <c r="F465" s="81">
        <v>13.0</v>
      </c>
      <c r="G465" s="21"/>
      <c r="H465" s="89">
        <v>800.0</v>
      </c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</row>
    <row r="466">
      <c r="A466" s="16"/>
      <c r="B466" s="56" t="s">
        <v>464</v>
      </c>
      <c r="C466" s="16"/>
      <c r="D466" s="49" t="s">
        <v>441</v>
      </c>
      <c r="E466" s="16"/>
      <c r="F466" s="75">
        <v>5.0</v>
      </c>
      <c r="G466" s="16"/>
      <c r="H466" s="88">
        <v>1220.0</v>
      </c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</row>
    <row r="467">
      <c r="A467" s="21"/>
      <c r="B467" s="34" t="s">
        <v>465</v>
      </c>
      <c r="C467" s="21"/>
      <c r="D467" s="53" t="s">
        <v>441</v>
      </c>
      <c r="E467" s="21"/>
      <c r="F467" s="81">
        <v>1.0</v>
      </c>
      <c r="G467" s="21"/>
      <c r="H467" s="89" t="s">
        <v>50</v>
      </c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</row>
    <row r="468">
      <c r="A468" s="16"/>
      <c r="B468" s="56" t="s">
        <v>466</v>
      </c>
      <c r="C468" s="16"/>
      <c r="D468" s="49" t="s">
        <v>441</v>
      </c>
      <c r="E468" s="16"/>
      <c r="F468" s="50">
        <v>1.0</v>
      </c>
      <c r="G468" s="16"/>
      <c r="H468" s="88">
        <v>500.0</v>
      </c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</row>
    <row r="469">
      <c r="A469" s="21"/>
      <c r="B469" s="35" t="s">
        <v>467</v>
      </c>
      <c r="C469" s="21"/>
      <c r="D469" s="53" t="s">
        <v>441</v>
      </c>
      <c r="E469" s="21"/>
      <c r="F469" s="81">
        <v>6.0</v>
      </c>
      <c r="G469" s="21"/>
      <c r="H469" s="89">
        <v>500.0</v>
      </c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</row>
    <row r="470">
      <c r="A470" s="16"/>
      <c r="B470" s="56" t="s">
        <v>468</v>
      </c>
      <c r="C470" s="16"/>
      <c r="D470" s="49" t="s">
        <v>441</v>
      </c>
      <c r="E470" s="16"/>
      <c r="F470" s="75">
        <v>7.0</v>
      </c>
      <c r="G470" s="16"/>
      <c r="H470" s="88">
        <v>2000.0</v>
      </c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</row>
    <row r="471">
      <c r="A471" s="21"/>
      <c r="B471" s="35" t="s">
        <v>469</v>
      </c>
      <c r="C471" s="21"/>
      <c r="D471" s="53" t="s">
        <v>441</v>
      </c>
      <c r="E471" s="21"/>
      <c r="F471" s="81">
        <v>4.0</v>
      </c>
      <c r="G471" s="21"/>
      <c r="H471" s="89">
        <v>600.0</v>
      </c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</row>
    <row r="472">
      <c r="A472" s="16"/>
      <c r="B472" s="56" t="s">
        <v>470</v>
      </c>
      <c r="C472" s="16"/>
      <c r="D472" s="49" t="s">
        <v>441</v>
      </c>
      <c r="E472" s="16"/>
      <c r="F472" s="75">
        <v>2.0</v>
      </c>
      <c r="G472" s="16"/>
      <c r="H472" s="88">
        <v>500.0</v>
      </c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</row>
    <row r="473">
      <c r="A473" s="21"/>
      <c r="B473" s="35" t="s">
        <v>471</v>
      </c>
      <c r="C473" s="21"/>
      <c r="D473" s="53" t="s">
        <v>441</v>
      </c>
      <c r="E473" s="21"/>
      <c r="F473" s="78">
        <v>1.0</v>
      </c>
      <c r="G473" s="21"/>
      <c r="H473" s="89">
        <v>500.0</v>
      </c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</row>
    <row r="474">
      <c r="A474" s="16"/>
      <c r="B474" s="56" t="s">
        <v>472</v>
      </c>
      <c r="C474" s="16"/>
      <c r="D474" s="49" t="s">
        <v>441</v>
      </c>
      <c r="E474" s="16"/>
      <c r="F474" s="75">
        <v>20.0</v>
      </c>
      <c r="G474" s="16"/>
      <c r="H474" s="88">
        <v>2500.0</v>
      </c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</row>
    <row r="475">
      <c r="A475" s="21"/>
      <c r="B475" s="35" t="s">
        <v>473</v>
      </c>
      <c r="C475" s="21"/>
      <c r="D475" s="53" t="s">
        <v>441</v>
      </c>
      <c r="E475" s="21"/>
      <c r="F475" s="81">
        <v>34.0</v>
      </c>
      <c r="G475" s="21"/>
      <c r="H475" s="89">
        <v>642.0</v>
      </c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</row>
    <row r="476">
      <c r="A476" s="16"/>
      <c r="B476" s="29" t="s">
        <v>474</v>
      </c>
      <c r="C476" s="16"/>
      <c r="D476" s="49" t="s">
        <v>441</v>
      </c>
      <c r="E476" s="16"/>
      <c r="F476" s="75">
        <v>16.0</v>
      </c>
      <c r="G476" s="16"/>
      <c r="H476" s="88">
        <v>2000.0</v>
      </c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</row>
    <row r="477">
      <c r="A477" s="21"/>
      <c r="B477" s="35" t="s">
        <v>475</v>
      </c>
      <c r="C477" s="21"/>
      <c r="D477" s="53" t="s">
        <v>441</v>
      </c>
      <c r="E477" s="21"/>
      <c r="F477" s="81">
        <v>11.0</v>
      </c>
      <c r="G477" s="21"/>
      <c r="H477" s="89">
        <v>3000.0</v>
      </c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</row>
    <row r="478">
      <c r="A478" s="16"/>
      <c r="B478" s="56" t="s">
        <v>476</v>
      </c>
      <c r="C478" s="16"/>
      <c r="D478" s="49" t="s">
        <v>441</v>
      </c>
      <c r="E478" s="16"/>
      <c r="F478" s="50">
        <v>3.0</v>
      </c>
      <c r="G478" s="16"/>
      <c r="H478" s="88">
        <v>535.0</v>
      </c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</row>
    <row r="479">
      <c r="A479" s="21"/>
      <c r="B479" s="35" t="s">
        <v>477</v>
      </c>
      <c r="C479" s="21"/>
      <c r="D479" s="53" t="s">
        <v>441</v>
      </c>
      <c r="E479" s="21"/>
      <c r="F479" s="81">
        <v>11.0</v>
      </c>
      <c r="G479" s="21"/>
      <c r="H479" s="89">
        <v>1000.0</v>
      </c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</row>
    <row r="480">
      <c r="A480" s="16"/>
      <c r="B480" s="56" t="s">
        <v>478</v>
      </c>
      <c r="C480" s="16"/>
      <c r="D480" s="49" t="s">
        <v>441</v>
      </c>
      <c r="E480" s="16"/>
      <c r="F480" s="75">
        <v>29.0</v>
      </c>
      <c r="G480" s="16"/>
      <c r="H480" s="88">
        <v>3500.0</v>
      </c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</row>
    <row r="481">
      <c r="A481" s="21"/>
      <c r="B481" s="35" t="s">
        <v>479</v>
      </c>
      <c r="C481" s="21"/>
      <c r="D481" s="53" t="s">
        <v>441</v>
      </c>
      <c r="E481" s="21"/>
      <c r="F481" s="81">
        <v>16.0</v>
      </c>
      <c r="G481" s="21"/>
      <c r="H481" s="89">
        <v>1500.0</v>
      </c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</row>
    <row r="482">
      <c r="A482" s="16"/>
      <c r="B482" s="56" t="s">
        <v>480</v>
      </c>
      <c r="C482" s="16"/>
      <c r="D482" s="49" t="s">
        <v>441</v>
      </c>
      <c r="E482" s="16"/>
      <c r="F482" s="75">
        <v>4.0</v>
      </c>
      <c r="G482" s="16"/>
      <c r="H482" s="88" t="s">
        <v>50</v>
      </c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</row>
    <row r="483">
      <c r="A483" s="21"/>
      <c r="B483" s="35" t="s">
        <v>481</v>
      </c>
      <c r="C483" s="21"/>
      <c r="D483" s="53" t="s">
        <v>441</v>
      </c>
      <c r="E483" s="21"/>
      <c r="F483" s="81">
        <v>7.0</v>
      </c>
      <c r="G483" s="21"/>
      <c r="H483" s="89">
        <v>1000.0</v>
      </c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</row>
    <row r="484">
      <c r="A484" s="16"/>
      <c r="B484" s="29" t="s">
        <v>482</v>
      </c>
      <c r="C484" s="16"/>
      <c r="D484" s="49" t="s">
        <v>441</v>
      </c>
      <c r="E484" s="16"/>
      <c r="F484" s="75">
        <v>14.0</v>
      </c>
      <c r="G484" s="16"/>
      <c r="H484" s="88">
        <v>13880.0</v>
      </c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</row>
    <row r="485">
      <c r="A485" s="21"/>
      <c r="B485" s="34" t="s">
        <v>483</v>
      </c>
      <c r="C485" s="21"/>
      <c r="D485" s="53" t="s">
        <v>441</v>
      </c>
      <c r="E485" s="21"/>
      <c r="F485" s="81">
        <v>6.0</v>
      </c>
      <c r="G485" s="21"/>
      <c r="H485" s="89">
        <v>600.0</v>
      </c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</row>
    <row r="486">
      <c r="A486" s="16"/>
      <c r="B486" s="56" t="s">
        <v>484</v>
      </c>
      <c r="C486" s="16"/>
      <c r="D486" s="49" t="s">
        <v>441</v>
      </c>
      <c r="E486" s="16"/>
      <c r="F486" s="75">
        <v>18.0</v>
      </c>
      <c r="G486" s="16"/>
      <c r="H486" s="88">
        <v>1320.0</v>
      </c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</row>
    <row r="487">
      <c r="A487" s="21"/>
      <c r="B487" s="35" t="s">
        <v>485</v>
      </c>
      <c r="C487" s="21"/>
      <c r="D487" s="53" t="s">
        <v>441</v>
      </c>
      <c r="E487" s="21"/>
      <c r="F487" s="81">
        <v>1.0</v>
      </c>
      <c r="G487" s="21"/>
      <c r="H487" s="89">
        <v>485.0</v>
      </c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</row>
    <row r="488">
      <c r="A488" s="16"/>
      <c r="B488" s="56" t="s">
        <v>486</v>
      </c>
      <c r="C488" s="16"/>
      <c r="D488" s="49" t="s">
        <v>441</v>
      </c>
      <c r="E488" s="16"/>
      <c r="F488" s="50">
        <v>1.0</v>
      </c>
      <c r="G488" s="16"/>
      <c r="H488" s="88" t="s">
        <v>50</v>
      </c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</row>
    <row r="489">
      <c r="A489" s="21"/>
      <c r="B489" s="35" t="s">
        <v>487</v>
      </c>
      <c r="C489" s="21"/>
      <c r="D489" s="53" t="s">
        <v>441</v>
      </c>
      <c r="E489" s="21"/>
      <c r="F489" s="54">
        <v>1.0</v>
      </c>
      <c r="G489" s="21"/>
      <c r="H489" s="89">
        <v>210.0</v>
      </c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</row>
    <row r="490">
      <c r="A490" s="16"/>
      <c r="B490" s="56" t="s">
        <v>488</v>
      </c>
      <c r="C490" s="16"/>
      <c r="D490" s="49" t="s">
        <v>441</v>
      </c>
      <c r="E490" s="16"/>
      <c r="F490" s="75">
        <v>8.0</v>
      </c>
      <c r="G490" s="16"/>
      <c r="H490" s="88">
        <v>1500.0</v>
      </c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</row>
    <row r="491">
      <c r="A491" s="21"/>
      <c r="B491" s="35" t="s">
        <v>489</v>
      </c>
      <c r="C491" s="21"/>
      <c r="D491" s="53" t="s">
        <v>441</v>
      </c>
      <c r="E491" s="21"/>
      <c r="F491" s="81">
        <v>8.0</v>
      </c>
      <c r="G491" s="21"/>
      <c r="H491" s="89" t="s">
        <v>50</v>
      </c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</row>
    <row r="492">
      <c r="A492" s="16"/>
      <c r="B492" s="29" t="s">
        <v>490</v>
      </c>
      <c r="C492" s="16"/>
      <c r="D492" s="49" t="s">
        <v>441</v>
      </c>
      <c r="E492" s="16"/>
      <c r="F492" s="75">
        <v>10.0</v>
      </c>
      <c r="G492" s="16"/>
      <c r="H492" s="88" t="s">
        <v>50</v>
      </c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</row>
    <row r="493">
      <c r="A493" s="21"/>
      <c r="B493" s="35" t="s">
        <v>491</v>
      </c>
      <c r="C493" s="21"/>
      <c r="D493" s="53" t="s">
        <v>441</v>
      </c>
      <c r="E493" s="21"/>
      <c r="F493" s="81">
        <v>7.0</v>
      </c>
      <c r="G493" s="21"/>
      <c r="H493" s="89">
        <v>1000.0</v>
      </c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</row>
    <row r="494">
      <c r="A494" s="16"/>
      <c r="B494" s="56" t="s">
        <v>492</v>
      </c>
      <c r="C494" s="16"/>
      <c r="D494" s="49" t="s">
        <v>441</v>
      </c>
      <c r="E494" s="16"/>
      <c r="F494" s="75">
        <v>2.0</v>
      </c>
      <c r="G494" s="16"/>
      <c r="H494" s="88" t="s">
        <v>50</v>
      </c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</row>
    <row r="495">
      <c r="A495" s="21"/>
      <c r="B495" s="35" t="s">
        <v>493</v>
      </c>
      <c r="C495" s="21"/>
      <c r="D495" s="53" t="s">
        <v>441</v>
      </c>
      <c r="E495" s="21"/>
      <c r="F495" s="81">
        <v>11.0</v>
      </c>
      <c r="G495" s="21"/>
      <c r="H495" s="89">
        <v>1900.0</v>
      </c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</row>
    <row r="496">
      <c r="A496" s="16"/>
      <c r="B496" s="56" t="s">
        <v>494</v>
      </c>
      <c r="C496" s="16"/>
      <c r="D496" s="49" t="s">
        <v>441</v>
      </c>
      <c r="E496" s="16"/>
      <c r="F496" s="75">
        <v>1.0</v>
      </c>
      <c r="G496" s="16"/>
      <c r="H496" s="88">
        <v>500.0</v>
      </c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</row>
    <row r="497">
      <c r="A497" s="21"/>
      <c r="B497" s="35" t="s">
        <v>495</v>
      </c>
      <c r="C497" s="21"/>
      <c r="D497" s="53" t="s">
        <v>441</v>
      </c>
      <c r="E497" s="21"/>
      <c r="F497" s="81">
        <v>1.0</v>
      </c>
      <c r="G497" s="21"/>
      <c r="H497" s="89">
        <v>500.0</v>
      </c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</row>
    <row r="498">
      <c r="A498" s="16"/>
      <c r="B498" s="56" t="s">
        <v>496</v>
      </c>
      <c r="C498" s="16"/>
      <c r="D498" s="49" t="s">
        <v>441</v>
      </c>
      <c r="E498" s="16"/>
      <c r="F498" s="50">
        <v>3.0</v>
      </c>
      <c r="G498" s="16"/>
      <c r="H498" s="88">
        <v>500.0</v>
      </c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</row>
    <row r="499">
      <c r="A499" s="21"/>
      <c r="B499" s="35" t="s">
        <v>497</v>
      </c>
      <c r="C499" s="21"/>
      <c r="D499" s="53" t="s">
        <v>441</v>
      </c>
      <c r="E499" s="21"/>
      <c r="F499" s="81">
        <v>3.0</v>
      </c>
      <c r="G499" s="21"/>
      <c r="H499" s="89">
        <v>400.0</v>
      </c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</row>
    <row r="500">
      <c r="A500" s="16"/>
      <c r="B500" s="56" t="s">
        <v>498</v>
      </c>
      <c r="C500" s="16"/>
      <c r="D500" s="49" t="s">
        <v>441</v>
      </c>
      <c r="E500" s="16"/>
      <c r="F500" s="75">
        <v>7.0</v>
      </c>
      <c r="G500" s="16"/>
      <c r="H500" s="88">
        <v>1000.0</v>
      </c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</row>
    <row r="501">
      <c r="A501" s="21"/>
      <c r="B501" s="35" t="s">
        <v>499</v>
      </c>
      <c r="C501" s="21"/>
      <c r="D501" s="53" t="s">
        <v>441</v>
      </c>
      <c r="E501" s="21"/>
      <c r="F501" s="81">
        <v>7.0</v>
      </c>
      <c r="G501" s="21"/>
      <c r="H501" s="89">
        <v>330.0</v>
      </c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</row>
    <row r="502">
      <c r="A502" s="16"/>
      <c r="B502" s="91" t="s">
        <v>500</v>
      </c>
      <c r="C502" s="16"/>
      <c r="D502" s="49" t="s">
        <v>441</v>
      </c>
      <c r="E502" s="16"/>
      <c r="F502" s="75">
        <v>5.0</v>
      </c>
      <c r="G502" s="16"/>
      <c r="H502" s="88" t="s">
        <v>50</v>
      </c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</row>
    <row r="503">
      <c r="A503" s="21"/>
      <c r="B503" s="35" t="s">
        <v>501</v>
      </c>
      <c r="C503" s="21"/>
      <c r="D503" s="53" t="s">
        <v>441</v>
      </c>
      <c r="E503" s="21"/>
      <c r="F503" s="81">
        <v>36.0</v>
      </c>
      <c r="G503" s="21"/>
      <c r="H503" s="89">
        <v>10700.0</v>
      </c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</row>
    <row r="504">
      <c r="A504" s="16"/>
      <c r="B504" s="56" t="s">
        <v>502</v>
      </c>
      <c r="C504" s="16"/>
      <c r="D504" s="49" t="s">
        <v>441</v>
      </c>
      <c r="E504" s="16"/>
      <c r="F504" s="75">
        <v>1.0</v>
      </c>
      <c r="G504" s="16"/>
      <c r="H504" s="88">
        <v>500.0</v>
      </c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</row>
    <row r="505">
      <c r="A505" s="21"/>
      <c r="B505" s="34" t="s">
        <v>503</v>
      </c>
      <c r="C505" s="21"/>
      <c r="D505" s="53" t="s">
        <v>441</v>
      </c>
      <c r="E505" s="21"/>
      <c r="F505" s="78">
        <v>1.0</v>
      </c>
      <c r="G505" s="21"/>
      <c r="H505" s="89">
        <v>500.0</v>
      </c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</row>
    <row r="506">
      <c r="A506" s="16"/>
      <c r="B506" s="56" t="s">
        <v>504</v>
      </c>
      <c r="C506" s="16"/>
      <c r="D506" s="49" t="s">
        <v>441</v>
      </c>
      <c r="E506" s="16"/>
      <c r="F506" s="75">
        <v>2.0</v>
      </c>
      <c r="G506" s="16"/>
      <c r="H506" s="88">
        <v>500.0</v>
      </c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</row>
    <row r="507">
      <c r="A507" s="21"/>
      <c r="B507" s="76" t="s">
        <v>505</v>
      </c>
      <c r="C507" s="21"/>
      <c r="D507" s="77" t="s">
        <v>441</v>
      </c>
      <c r="E507" s="21"/>
      <c r="F507" s="78">
        <v>1.0</v>
      </c>
      <c r="G507" s="21"/>
      <c r="H507" s="89" t="s">
        <v>50</v>
      </c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</row>
    <row r="508">
      <c r="A508" s="16"/>
      <c r="B508" s="56" t="s">
        <v>506</v>
      </c>
      <c r="C508" s="16"/>
      <c r="D508" s="49" t="s">
        <v>441</v>
      </c>
      <c r="E508" s="16"/>
      <c r="F508" s="75">
        <v>12.0</v>
      </c>
      <c r="G508" s="16"/>
      <c r="H508" s="88">
        <v>3000.0</v>
      </c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</row>
    <row r="509">
      <c r="A509" s="21"/>
      <c r="B509" s="35" t="s">
        <v>507</v>
      </c>
      <c r="C509" s="21"/>
      <c r="D509" s="53" t="s">
        <v>441</v>
      </c>
      <c r="E509" s="21"/>
      <c r="F509" s="81">
        <v>26.0</v>
      </c>
      <c r="G509" s="21"/>
      <c r="H509" s="89" t="s">
        <v>50</v>
      </c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</row>
    <row r="510">
      <c r="A510" s="16"/>
      <c r="B510" s="56" t="s">
        <v>508</v>
      </c>
      <c r="C510" s="16"/>
      <c r="D510" s="49" t="s">
        <v>441</v>
      </c>
      <c r="E510" s="16"/>
      <c r="F510" s="75">
        <v>6.0</v>
      </c>
      <c r="G510" s="16"/>
      <c r="H510" s="88">
        <v>1080.0</v>
      </c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</row>
    <row r="511">
      <c r="A511" s="21"/>
      <c r="B511" s="35" t="s">
        <v>509</v>
      </c>
      <c r="C511" s="21"/>
      <c r="D511" s="53" t="s">
        <v>441</v>
      </c>
      <c r="E511" s="21"/>
      <c r="F511" s="54">
        <v>1.0</v>
      </c>
      <c r="G511" s="21"/>
      <c r="H511" s="89">
        <v>379.0</v>
      </c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</row>
    <row r="512">
      <c r="A512" s="16"/>
      <c r="B512" s="29" t="s">
        <v>510</v>
      </c>
      <c r="C512" s="16"/>
      <c r="D512" s="49" t="s">
        <v>441</v>
      </c>
      <c r="E512" s="16"/>
      <c r="F512" s="75">
        <v>1.0</v>
      </c>
      <c r="G512" s="16"/>
      <c r="H512" s="88">
        <v>500.0</v>
      </c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</row>
    <row r="513">
      <c r="A513" s="21"/>
      <c r="B513" s="76" t="s">
        <v>511</v>
      </c>
      <c r="C513" s="21"/>
      <c r="D513" s="53" t="s">
        <v>441</v>
      </c>
      <c r="E513" s="21"/>
      <c r="F513" s="81">
        <v>3.0</v>
      </c>
      <c r="G513" s="21"/>
      <c r="H513" s="89">
        <v>600.0</v>
      </c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</row>
    <row r="514">
      <c r="A514" s="16"/>
      <c r="B514" s="29" t="s">
        <v>512</v>
      </c>
      <c r="C514" s="16"/>
      <c r="D514" s="49" t="s">
        <v>441</v>
      </c>
      <c r="E514" s="16"/>
      <c r="F514" s="75">
        <v>2.0</v>
      </c>
      <c r="G514" s="16"/>
      <c r="H514" s="57">
        <v>500.0</v>
      </c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</row>
    <row r="515">
      <c r="A515" s="21"/>
      <c r="B515" s="35" t="s">
        <v>513</v>
      </c>
      <c r="C515" s="21"/>
      <c r="D515" s="53" t="s">
        <v>441</v>
      </c>
      <c r="E515" s="21"/>
      <c r="F515" s="81">
        <v>1.0</v>
      </c>
      <c r="G515" s="21"/>
      <c r="H515" s="89">
        <v>200.0</v>
      </c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</row>
    <row r="516">
      <c r="A516" s="16"/>
      <c r="B516" s="56" t="s">
        <v>514</v>
      </c>
      <c r="C516" s="16"/>
      <c r="D516" s="49" t="s">
        <v>441</v>
      </c>
      <c r="E516" s="16"/>
      <c r="F516" s="75">
        <v>3.0</v>
      </c>
      <c r="G516" s="16"/>
      <c r="H516" s="88">
        <v>600.0</v>
      </c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</row>
    <row r="517">
      <c r="A517" s="21"/>
      <c r="B517" s="35" t="s">
        <v>515</v>
      </c>
      <c r="C517" s="21"/>
      <c r="D517" s="53" t="s">
        <v>441</v>
      </c>
      <c r="E517" s="21"/>
      <c r="F517" s="81">
        <v>1.0</v>
      </c>
      <c r="G517" s="21"/>
      <c r="H517" s="89">
        <v>500.0</v>
      </c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</row>
    <row r="518">
      <c r="A518" s="16"/>
      <c r="B518" s="56" t="s">
        <v>516</v>
      </c>
      <c r="C518" s="16"/>
      <c r="D518" s="49" t="s">
        <v>441</v>
      </c>
      <c r="E518" s="16"/>
      <c r="F518" s="75">
        <v>9.0</v>
      </c>
      <c r="G518" s="16"/>
      <c r="H518" s="88">
        <v>1000.0</v>
      </c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</row>
    <row r="519">
      <c r="A519" s="21"/>
      <c r="B519" s="35" t="s">
        <v>517</v>
      </c>
      <c r="C519" s="21"/>
      <c r="D519" s="53" t="s">
        <v>441</v>
      </c>
      <c r="E519" s="21"/>
      <c r="F519" s="81">
        <v>3.0</v>
      </c>
      <c r="G519" s="21"/>
      <c r="H519" s="89">
        <v>600.0</v>
      </c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</row>
    <row r="520">
      <c r="A520" s="16"/>
      <c r="B520" s="56" t="s">
        <v>518</v>
      </c>
      <c r="C520" s="16"/>
      <c r="D520" s="49" t="s">
        <v>441</v>
      </c>
      <c r="E520" s="16"/>
      <c r="F520" s="75">
        <v>11.0</v>
      </c>
      <c r="G520" s="16"/>
      <c r="H520" s="88">
        <v>1500.0</v>
      </c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</row>
    <row r="521">
      <c r="A521" s="21"/>
      <c r="B521" s="35" t="s">
        <v>519</v>
      </c>
      <c r="C521" s="21"/>
      <c r="D521" s="53" t="s">
        <v>441</v>
      </c>
      <c r="E521" s="21"/>
      <c r="F521" s="54">
        <v>9.0</v>
      </c>
      <c r="G521" s="21"/>
      <c r="H521" s="89">
        <v>1200.0</v>
      </c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</row>
    <row r="522">
      <c r="A522" s="16"/>
      <c r="B522" s="56" t="s">
        <v>520</v>
      </c>
      <c r="C522" s="16"/>
      <c r="D522" s="49" t="s">
        <v>441</v>
      </c>
      <c r="E522" s="16"/>
      <c r="F522" s="75">
        <v>13.0</v>
      </c>
      <c r="G522" s="16"/>
      <c r="H522" s="88">
        <v>2700.0</v>
      </c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</row>
    <row r="523">
      <c r="A523" s="21"/>
      <c r="B523" s="35" t="s">
        <v>521</v>
      </c>
      <c r="C523" s="21"/>
      <c r="D523" s="53" t="s">
        <v>441</v>
      </c>
      <c r="E523" s="21"/>
      <c r="F523" s="81">
        <v>21.0</v>
      </c>
      <c r="G523" s="21"/>
      <c r="H523" s="89">
        <v>3700.0</v>
      </c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</row>
    <row r="524">
      <c r="A524" s="16"/>
      <c r="B524" s="56" t="s">
        <v>522</v>
      </c>
      <c r="C524" s="16"/>
      <c r="D524" s="49" t="s">
        <v>441</v>
      </c>
      <c r="E524" s="16"/>
      <c r="F524" s="75">
        <v>8.0</v>
      </c>
      <c r="G524" s="16"/>
      <c r="H524" s="88">
        <v>1500.0</v>
      </c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</row>
    <row r="525">
      <c r="A525" s="21"/>
      <c r="B525" s="35" t="s">
        <v>523</v>
      </c>
      <c r="C525" s="21"/>
      <c r="D525" s="53" t="s">
        <v>441</v>
      </c>
      <c r="E525" s="21"/>
      <c r="F525" s="81">
        <v>14.0</v>
      </c>
      <c r="G525" s="21"/>
      <c r="H525" s="89">
        <v>1290.0</v>
      </c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</row>
    <row r="526">
      <c r="A526" s="16"/>
      <c r="B526" s="56" t="s">
        <v>524</v>
      </c>
      <c r="C526" s="16"/>
      <c r="D526" s="49" t="s">
        <v>441</v>
      </c>
      <c r="E526" s="16"/>
      <c r="F526" s="75">
        <v>3.0</v>
      </c>
      <c r="G526" s="16"/>
      <c r="H526" s="88">
        <v>500.0</v>
      </c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</row>
    <row r="527">
      <c r="A527" s="21"/>
      <c r="B527" s="35" t="s">
        <v>525</v>
      </c>
      <c r="C527" s="21"/>
      <c r="D527" s="53" t="s">
        <v>441</v>
      </c>
      <c r="E527" s="21"/>
      <c r="F527" s="81">
        <v>1.0</v>
      </c>
      <c r="G527" s="21"/>
      <c r="H527" s="89">
        <v>500.0</v>
      </c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</row>
    <row r="528">
      <c r="A528" s="16"/>
      <c r="B528" s="29" t="s">
        <v>526</v>
      </c>
      <c r="C528" s="16"/>
      <c r="D528" s="49" t="s">
        <v>441</v>
      </c>
      <c r="E528" s="16"/>
      <c r="F528" s="75">
        <v>9.0</v>
      </c>
      <c r="G528" s="16"/>
      <c r="H528" s="88">
        <v>750.0</v>
      </c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</row>
    <row r="529">
      <c r="A529" s="21"/>
      <c r="B529" s="35" t="s">
        <v>527</v>
      </c>
      <c r="C529" s="21"/>
      <c r="D529" s="53" t="s">
        <v>441</v>
      </c>
      <c r="E529" s="21"/>
      <c r="F529" s="81">
        <v>6.0</v>
      </c>
      <c r="G529" s="21"/>
      <c r="H529" s="89" t="s">
        <v>50</v>
      </c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</row>
    <row r="530">
      <c r="A530" s="16"/>
      <c r="B530" s="56" t="s">
        <v>528</v>
      </c>
      <c r="C530" s="16"/>
      <c r="D530" s="49" t="s">
        <v>441</v>
      </c>
      <c r="E530" s="16"/>
      <c r="F530" s="75">
        <v>2.0</v>
      </c>
      <c r="G530" s="16"/>
      <c r="H530" s="88">
        <v>500.0</v>
      </c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</row>
    <row r="531">
      <c r="A531" s="21"/>
      <c r="B531" s="35" t="s">
        <v>529</v>
      </c>
      <c r="C531" s="21"/>
      <c r="D531" s="53" t="s">
        <v>441</v>
      </c>
      <c r="E531" s="21"/>
      <c r="F531" s="81">
        <v>3.0</v>
      </c>
      <c r="G531" s="21"/>
      <c r="H531" s="89">
        <v>600.0</v>
      </c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</row>
    <row r="532">
      <c r="A532" s="16"/>
      <c r="B532" s="56" t="s">
        <v>530</v>
      </c>
      <c r="C532" s="16"/>
      <c r="D532" s="49" t="s">
        <v>441</v>
      </c>
      <c r="E532" s="16"/>
      <c r="F532" s="50">
        <v>4.0</v>
      </c>
      <c r="G532" s="16"/>
      <c r="H532" s="88" t="s">
        <v>50</v>
      </c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</row>
    <row r="533">
      <c r="A533" s="21"/>
      <c r="B533" s="35" t="s">
        <v>531</v>
      </c>
      <c r="C533" s="21"/>
      <c r="D533" s="53" t="s">
        <v>441</v>
      </c>
      <c r="E533" s="21"/>
      <c r="F533" s="54">
        <v>13.0</v>
      </c>
      <c r="G533" s="21"/>
      <c r="H533" s="89">
        <v>2250.0</v>
      </c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</row>
    <row r="534">
      <c r="A534" s="16"/>
      <c r="B534" s="56" t="s">
        <v>532</v>
      </c>
      <c r="C534" s="16"/>
      <c r="D534" s="49" t="s">
        <v>441</v>
      </c>
      <c r="E534" s="16"/>
      <c r="F534" s="75">
        <v>17.0</v>
      </c>
      <c r="G534" s="16"/>
      <c r="H534" s="88">
        <v>5000.0</v>
      </c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</row>
    <row r="535">
      <c r="A535" s="21"/>
      <c r="B535" s="35" t="s">
        <v>533</v>
      </c>
      <c r="C535" s="21"/>
      <c r="D535" s="53" t="s">
        <v>441</v>
      </c>
      <c r="E535" s="21"/>
      <c r="F535" s="81">
        <v>7.0</v>
      </c>
      <c r="G535" s="21"/>
      <c r="H535" s="89">
        <v>1000.0</v>
      </c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</row>
    <row r="536">
      <c r="A536" s="16"/>
      <c r="B536" s="56" t="s">
        <v>534</v>
      </c>
      <c r="C536" s="16"/>
      <c r="D536" s="49" t="s">
        <v>441</v>
      </c>
      <c r="E536" s="16"/>
      <c r="F536" s="75">
        <v>8.0</v>
      </c>
      <c r="G536" s="16"/>
      <c r="H536" s="88">
        <v>3000.0</v>
      </c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</row>
    <row r="537">
      <c r="A537" s="21"/>
      <c r="B537" s="35" t="s">
        <v>535</v>
      </c>
      <c r="C537" s="21"/>
      <c r="D537" s="53" t="s">
        <v>441</v>
      </c>
      <c r="E537" s="21"/>
      <c r="F537" s="81">
        <v>23.0</v>
      </c>
      <c r="G537" s="21"/>
      <c r="H537" s="89">
        <v>6258.0</v>
      </c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</row>
    <row r="538">
      <c r="A538" s="16"/>
      <c r="B538" s="56" t="s">
        <v>536</v>
      </c>
      <c r="C538" s="16"/>
      <c r="D538" s="49" t="s">
        <v>441</v>
      </c>
      <c r="E538" s="16"/>
      <c r="F538" s="75">
        <v>35.0</v>
      </c>
      <c r="G538" s="16"/>
      <c r="H538" s="88" t="s">
        <v>50</v>
      </c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</row>
    <row r="539">
      <c r="A539" s="21"/>
      <c r="B539" s="34" t="s">
        <v>537</v>
      </c>
      <c r="C539" s="21"/>
      <c r="D539" s="53" t="s">
        <v>441</v>
      </c>
      <c r="E539" s="21"/>
      <c r="F539" s="81">
        <v>12.0</v>
      </c>
      <c r="G539" s="21"/>
      <c r="H539" s="89">
        <v>900.0</v>
      </c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</row>
    <row r="540">
      <c r="A540" s="16"/>
      <c r="B540" s="56" t="s">
        <v>538</v>
      </c>
      <c r="C540" s="16"/>
      <c r="D540" s="49" t="s">
        <v>441</v>
      </c>
      <c r="E540" s="16"/>
      <c r="F540" s="75">
        <v>12.0</v>
      </c>
      <c r="G540" s="16"/>
      <c r="H540" s="88">
        <v>1100.0</v>
      </c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</row>
    <row r="541">
      <c r="A541" s="21"/>
      <c r="B541" s="34" t="s">
        <v>539</v>
      </c>
      <c r="C541" s="21"/>
      <c r="D541" s="53" t="s">
        <v>441</v>
      </c>
      <c r="E541" s="21"/>
      <c r="F541" s="81">
        <v>3.0</v>
      </c>
      <c r="G541" s="21"/>
      <c r="H541" s="89">
        <v>600.0</v>
      </c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</row>
    <row r="542">
      <c r="A542" s="16"/>
      <c r="B542" s="56" t="s">
        <v>540</v>
      </c>
      <c r="C542" s="16"/>
      <c r="D542" s="49" t="s">
        <v>441</v>
      </c>
      <c r="E542" s="16"/>
      <c r="F542" s="75">
        <v>11.0</v>
      </c>
      <c r="G542" s="16"/>
      <c r="H542" s="88">
        <v>4000.0</v>
      </c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</row>
    <row r="543">
      <c r="A543" s="21"/>
      <c r="B543" s="35" t="s">
        <v>541</v>
      </c>
      <c r="C543" s="21"/>
      <c r="D543" s="53" t="s">
        <v>441</v>
      </c>
      <c r="E543" s="21"/>
      <c r="F543" s="81">
        <v>1.0</v>
      </c>
      <c r="G543" s="21"/>
      <c r="H543" s="89">
        <v>500.0</v>
      </c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</row>
    <row r="544">
      <c r="A544" s="16"/>
      <c r="B544" s="56" t="s">
        <v>542</v>
      </c>
      <c r="C544" s="16"/>
      <c r="D544" s="49" t="s">
        <v>441</v>
      </c>
      <c r="E544" s="16"/>
      <c r="F544" s="75">
        <v>51.0</v>
      </c>
      <c r="G544" s="16"/>
      <c r="H544" s="88">
        <v>40000.0</v>
      </c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</row>
    <row r="545">
      <c r="A545" s="21"/>
      <c r="B545" s="35" t="s">
        <v>543</v>
      </c>
      <c r="C545" s="21"/>
      <c r="D545" s="53" t="s">
        <v>441</v>
      </c>
      <c r="E545" s="21"/>
      <c r="F545" s="81">
        <v>42.0</v>
      </c>
      <c r="G545" s="21"/>
      <c r="H545" s="89" t="s">
        <v>50</v>
      </c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</row>
    <row r="546">
      <c r="A546" s="16"/>
      <c r="B546" s="56" t="s">
        <v>544</v>
      </c>
      <c r="C546" s="16"/>
      <c r="D546" s="49" t="s">
        <v>441</v>
      </c>
      <c r="E546" s="16"/>
      <c r="F546" s="75">
        <v>23.0</v>
      </c>
      <c r="G546" s="16"/>
      <c r="H546" s="88" t="s">
        <v>50</v>
      </c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</row>
    <row r="547">
      <c r="A547" s="21"/>
      <c r="B547" s="35" t="s">
        <v>545</v>
      </c>
      <c r="C547" s="21"/>
      <c r="D547" s="53" t="s">
        <v>441</v>
      </c>
      <c r="E547" s="21"/>
      <c r="F547" s="81">
        <v>37.0</v>
      </c>
      <c r="G547" s="21"/>
      <c r="H547" s="89">
        <v>650.0</v>
      </c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</row>
    <row r="548">
      <c r="A548" s="16"/>
      <c r="B548" s="56" t="s">
        <v>546</v>
      </c>
      <c r="C548" s="16"/>
      <c r="D548" s="49" t="s">
        <v>441</v>
      </c>
      <c r="E548" s="16"/>
      <c r="F548" s="50">
        <v>11.0</v>
      </c>
      <c r="G548" s="16"/>
      <c r="H548" s="88">
        <v>8000.0</v>
      </c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</row>
    <row r="549">
      <c r="A549" s="21"/>
      <c r="B549" s="35" t="s">
        <v>547</v>
      </c>
      <c r="C549" s="21"/>
      <c r="D549" s="53" t="s">
        <v>441</v>
      </c>
      <c r="E549" s="21"/>
      <c r="F549" s="81">
        <v>10.0</v>
      </c>
      <c r="G549" s="21"/>
      <c r="H549" s="89">
        <v>1000.0</v>
      </c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</row>
    <row r="550">
      <c r="A550" s="16"/>
      <c r="B550" s="56" t="s">
        <v>548</v>
      </c>
      <c r="C550" s="16"/>
      <c r="D550" s="49" t="s">
        <v>441</v>
      </c>
      <c r="E550" s="16"/>
      <c r="F550" s="75">
        <v>11.0</v>
      </c>
      <c r="G550" s="16"/>
      <c r="H550" s="88">
        <v>1200.0</v>
      </c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</row>
    <row r="551">
      <c r="A551" s="21"/>
      <c r="B551" s="35" t="s">
        <v>549</v>
      </c>
      <c r="C551" s="21"/>
      <c r="D551" s="53" t="s">
        <v>441</v>
      </c>
      <c r="E551" s="21"/>
      <c r="F551" s="81">
        <v>9.0</v>
      </c>
      <c r="G551" s="21"/>
      <c r="H551" s="89">
        <v>850.0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16"/>
      <c r="B552" s="60" t="s">
        <v>550</v>
      </c>
      <c r="C552" s="16"/>
      <c r="D552" s="49" t="s">
        <v>441</v>
      </c>
      <c r="E552" s="16"/>
      <c r="F552" s="75">
        <v>13.0</v>
      </c>
      <c r="G552" s="16"/>
      <c r="H552" s="88">
        <v>10000.0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21"/>
      <c r="B553" s="35" t="s">
        <v>551</v>
      </c>
      <c r="C553" s="21"/>
      <c r="D553" s="53" t="s">
        <v>441</v>
      </c>
      <c r="E553" s="21"/>
      <c r="F553" s="81">
        <v>9.0</v>
      </c>
      <c r="G553" s="21"/>
      <c r="H553" s="89">
        <v>600.0</v>
      </c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</row>
    <row r="554">
      <c r="A554" s="16"/>
      <c r="B554" s="56" t="s">
        <v>552</v>
      </c>
      <c r="C554" s="16"/>
      <c r="D554" s="49" t="s">
        <v>441</v>
      </c>
      <c r="E554" s="16"/>
      <c r="F554" s="75">
        <v>1.0</v>
      </c>
      <c r="G554" s="16"/>
      <c r="H554" s="88" t="s">
        <v>50</v>
      </c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</row>
    <row r="555">
      <c r="A555" s="21"/>
      <c r="B555" s="35" t="s">
        <v>553</v>
      </c>
      <c r="C555" s="21"/>
      <c r="D555" s="53" t="s">
        <v>441</v>
      </c>
      <c r="E555" s="21"/>
      <c r="F555" s="81">
        <v>2.0</v>
      </c>
      <c r="G555" s="21"/>
      <c r="H555" s="89" t="s">
        <v>50</v>
      </c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6"/>
      <c r="B556" s="56" t="s">
        <v>554</v>
      </c>
      <c r="C556" s="16"/>
      <c r="D556" s="49" t="s">
        <v>441</v>
      </c>
      <c r="E556" s="16"/>
      <c r="F556" s="75">
        <v>27.0</v>
      </c>
      <c r="G556" s="16"/>
      <c r="H556" s="88">
        <v>820.0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21"/>
      <c r="B557" s="34" t="s">
        <v>555</v>
      </c>
      <c r="C557" s="21"/>
      <c r="D557" s="53" t="s">
        <v>441</v>
      </c>
      <c r="E557" s="21"/>
      <c r="F557" s="81">
        <v>21.0</v>
      </c>
      <c r="G557" s="21"/>
      <c r="H557" s="89">
        <v>12000.0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16"/>
      <c r="B558" s="56" t="s">
        <v>556</v>
      </c>
      <c r="C558" s="16"/>
      <c r="D558" s="49" t="s">
        <v>441</v>
      </c>
      <c r="E558" s="16"/>
      <c r="F558" s="75">
        <v>3.0</v>
      </c>
      <c r="G558" s="16"/>
      <c r="H558" s="88">
        <v>600.0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21"/>
      <c r="B559" s="34" t="s">
        <v>557</v>
      </c>
      <c r="C559" s="21"/>
      <c r="D559" s="53" t="s">
        <v>441</v>
      </c>
      <c r="E559" s="21"/>
      <c r="F559" s="81">
        <v>1.0</v>
      </c>
      <c r="G559" s="21"/>
      <c r="H559" s="89">
        <v>116.18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16"/>
      <c r="B560" s="29" t="s">
        <v>558</v>
      </c>
      <c r="C560" s="16"/>
      <c r="D560" s="49" t="s">
        <v>441</v>
      </c>
      <c r="E560" s="16"/>
      <c r="F560" s="75">
        <v>10.0</v>
      </c>
      <c r="G560" s="16"/>
      <c r="H560" s="88">
        <v>3440.0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21"/>
      <c r="B561" s="34" t="s">
        <v>559</v>
      </c>
      <c r="C561" s="21"/>
      <c r="D561" s="53" t="s">
        <v>441</v>
      </c>
      <c r="E561" s="21"/>
      <c r="F561" s="54">
        <v>13.0</v>
      </c>
      <c r="G561" s="21"/>
      <c r="H561" s="89">
        <v>650.0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16"/>
      <c r="B562" s="56" t="s">
        <v>560</v>
      </c>
      <c r="C562" s="16"/>
      <c r="D562" s="49" t="s">
        <v>441</v>
      </c>
      <c r="E562" s="16"/>
      <c r="F562" s="75">
        <v>17.0</v>
      </c>
      <c r="G562" s="16"/>
      <c r="H562" s="88">
        <v>3000.0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21"/>
      <c r="B563" s="35" t="s">
        <v>561</v>
      </c>
      <c r="C563" s="21"/>
      <c r="D563" s="53" t="s">
        <v>441</v>
      </c>
      <c r="E563" s="21"/>
      <c r="F563" s="81">
        <v>13.0</v>
      </c>
      <c r="G563" s="21"/>
      <c r="H563" s="89">
        <v>1280.0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16"/>
      <c r="B564" s="56" t="s">
        <v>562</v>
      </c>
      <c r="C564" s="16"/>
      <c r="D564" s="49" t="s">
        <v>441</v>
      </c>
      <c r="E564" s="16"/>
      <c r="F564" s="75">
        <v>1.0</v>
      </c>
      <c r="G564" s="16"/>
      <c r="H564" s="88" t="s">
        <v>50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21"/>
      <c r="B565" s="76" t="s">
        <v>563</v>
      </c>
      <c r="C565" s="21"/>
      <c r="D565" s="77" t="s">
        <v>441</v>
      </c>
      <c r="E565" s="21"/>
      <c r="F565" s="81">
        <v>3.0</v>
      </c>
      <c r="G565" s="21"/>
      <c r="H565" s="89">
        <v>500.0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16"/>
      <c r="B566" s="60" t="s">
        <v>564</v>
      </c>
      <c r="C566" s="16"/>
      <c r="D566" s="49" t="s">
        <v>441</v>
      </c>
      <c r="E566" s="16"/>
      <c r="F566" s="75">
        <v>1.0</v>
      </c>
      <c r="G566" s="16"/>
      <c r="H566" s="88">
        <v>500.0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21"/>
      <c r="B567" s="35" t="s">
        <v>565</v>
      </c>
      <c r="C567" s="21"/>
      <c r="D567" s="53" t="s">
        <v>441</v>
      </c>
      <c r="E567" s="21"/>
      <c r="F567" s="81">
        <v>7.0</v>
      </c>
      <c r="G567" s="21"/>
      <c r="H567" s="89">
        <v>800.0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16"/>
      <c r="B568" s="60" t="s">
        <v>566</v>
      </c>
      <c r="C568" s="16"/>
      <c r="D568" s="79" t="s">
        <v>441</v>
      </c>
      <c r="E568" s="16"/>
      <c r="F568" s="75">
        <v>16.0</v>
      </c>
      <c r="G568" s="16"/>
      <c r="H568" s="88">
        <v>1600.0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21"/>
      <c r="B569" s="76" t="s">
        <v>567</v>
      </c>
      <c r="C569" s="21"/>
      <c r="D569" s="77" t="s">
        <v>441</v>
      </c>
      <c r="E569" s="21"/>
      <c r="F569" s="81">
        <v>3.0</v>
      </c>
      <c r="G569" s="21"/>
      <c r="H569" s="89">
        <v>450.0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16"/>
      <c r="B570" s="56" t="s">
        <v>568</v>
      </c>
      <c r="C570" s="16"/>
      <c r="D570" s="49" t="s">
        <v>441</v>
      </c>
      <c r="E570" s="16"/>
      <c r="F570" s="75">
        <v>1.0</v>
      </c>
      <c r="G570" s="16"/>
      <c r="H570" s="88">
        <v>500.0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21"/>
      <c r="B571" s="34" t="s">
        <v>569</v>
      </c>
      <c r="C571" s="21"/>
      <c r="D571" s="53" t="s">
        <v>441</v>
      </c>
      <c r="E571" s="21"/>
      <c r="F571" s="81">
        <v>8.0</v>
      </c>
      <c r="G571" s="21"/>
      <c r="H571" s="89">
        <v>2500.0</v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16"/>
      <c r="B572" s="56" t="s">
        <v>570</v>
      </c>
      <c r="C572" s="16"/>
      <c r="D572" s="49" t="s">
        <v>441</v>
      </c>
      <c r="E572" s="16"/>
      <c r="F572" s="50">
        <v>17.0</v>
      </c>
      <c r="G572" s="16"/>
      <c r="H572" s="88">
        <v>80.0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21"/>
      <c r="B573" s="34" t="s">
        <v>571</v>
      </c>
      <c r="C573" s="21"/>
      <c r="D573" s="53" t="s">
        <v>441</v>
      </c>
      <c r="E573" s="21"/>
      <c r="F573" s="81">
        <v>4.0</v>
      </c>
      <c r="G573" s="21"/>
      <c r="H573" s="89">
        <v>600.0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16"/>
      <c r="B574" s="56" t="s">
        <v>572</v>
      </c>
      <c r="C574" s="16"/>
      <c r="D574" s="49" t="s">
        <v>441</v>
      </c>
      <c r="E574" s="16"/>
      <c r="F574" s="75">
        <v>3.0</v>
      </c>
      <c r="G574" s="16"/>
      <c r="H574" s="88">
        <v>600.0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34"/>
      <c r="B575" s="35" t="s">
        <v>573</v>
      </c>
      <c r="C575" s="34"/>
      <c r="D575" s="53" t="s">
        <v>441</v>
      </c>
      <c r="E575" s="34"/>
      <c r="F575" s="81">
        <v>28.0</v>
      </c>
      <c r="G575" s="34"/>
      <c r="H575" s="58">
        <v>8000.0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29"/>
      <c r="B576" s="56" t="s">
        <v>574</v>
      </c>
      <c r="C576" s="29"/>
      <c r="D576" s="49" t="s">
        <v>441</v>
      </c>
      <c r="E576" s="29"/>
      <c r="F576" s="75">
        <v>14.0</v>
      </c>
      <c r="G576" s="29"/>
      <c r="H576" s="57">
        <v>4500.0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34"/>
      <c r="B577" s="35" t="s">
        <v>575</v>
      </c>
      <c r="C577" s="34"/>
      <c r="D577" s="53" t="s">
        <v>441</v>
      </c>
      <c r="E577" s="34"/>
      <c r="F577" s="81">
        <v>7.0</v>
      </c>
      <c r="G577" s="34"/>
      <c r="H577" s="58">
        <v>600.0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29"/>
      <c r="B578" s="56" t="s">
        <v>576</v>
      </c>
      <c r="C578" s="29"/>
      <c r="D578" s="49" t="s">
        <v>441</v>
      </c>
      <c r="E578" s="29"/>
      <c r="F578" s="75">
        <v>6.0</v>
      </c>
      <c r="G578" s="29"/>
      <c r="H578" s="57">
        <v>200.0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34"/>
      <c r="B579" s="35" t="s">
        <v>577</v>
      </c>
      <c r="C579" s="34"/>
      <c r="D579" s="53" t="s">
        <v>441</v>
      </c>
      <c r="E579" s="34"/>
      <c r="F579" s="81">
        <v>6.0</v>
      </c>
      <c r="G579" s="34"/>
      <c r="H579" s="58">
        <v>2200.0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29"/>
      <c r="B580" s="29" t="s">
        <v>578</v>
      </c>
      <c r="C580" s="29"/>
      <c r="D580" s="49" t="s">
        <v>441</v>
      </c>
      <c r="E580" s="29"/>
      <c r="F580" s="50">
        <v>9.0</v>
      </c>
      <c r="G580" s="29"/>
      <c r="H580" s="88" t="s">
        <v>50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34"/>
      <c r="B581" s="82" t="s">
        <v>579</v>
      </c>
      <c r="C581" s="34"/>
      <c r="D581" s="53" t="s">
        <v>441</v>
      </c>
      <c r="E581" s="34"/>
      <c r="F581" s="54">
        <v>8.0</v>
      </c>
      <c r="G581" s="34"/>
      <c r="H581" s="58">
        <v>1500.0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29"/>
      <c r="B582" s="60" t="s">
        <v>580</v>
      </c>
      <c r="C582" s="29"/>
      <c r="D582" s="79" t="s">
        <v>441</v>
      </c>
      <c r="E582" s="29"/>
      <c r="F582" s="50">
        <v>6.0</v>
      </c>
      <c r="G582" s="29"/>
      <c r="H582" s="92">
        <v>1850.0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34"/>
      <c r="B583" s="35" t="s">
        <v>581</v>
      </c>
      <c r="C583" s="34"/>
      <c r="D583" s="53" t="s">
        <v>441</v>
      </c>
      <c r="E583" s="34"/>
      <c r="F583" s="54">
        <v>24.0</v>
      </c>
      <c r="G583" s="34"/>
      <c r="H583" s="36">
        <v>800.0</v>
      </c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93"/>
      <c r="B584" s="94" t="s">
        <v>582</v>
      </c>
      <c r="C584" s="94"/>
      <c r="D584" s="66"/>
      <c r="E584" s="93"/>
      <c r="F584" s="93"/>
      <c r="G584" s="93"/>
      <c r="H584" s="95">
        <f>sum(H444:H583)</f>
        <v>246020.18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96"/>
      <c r="B585" s="97" t="s">
        <v>583</v>
      </c>
      <c r="C585" s="98"/>
      <c r="D585" s="99" t="s">
        <v>584</v>
      </c>
      <c r="E585" s="96"/>
      <c r="F585" s="96"/>
      <c r="G585" s="96"/>
      <c r="H585" s="100">
        <v>93542.0</v>
      </c>
      <c r="I585" s="101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  <c r="AC585" s="102"/>
      <c r="AD585" s="102"/>
    </row>
    <row r="586">
      <c r="A586" s="103"/>
      <c r="B586" s="104" t="s">
        <v>585</v>
      </c>
      <c r="C586" s="105" t="s">
        <v>584</v>
      </c>
      <c r="D586" s="106"/>
      <c r="E586" s="103"/>
      <c r="F586" s="103"/>
      <c r="G586" s="103"/>
      <c r="H586" s="107"/>
      <c r="I586" s="108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  <c r="AD586" s="102"/>
    </row>
    <row r="587">
      <c r="A587" s="43"/>
      <c r="B587" s="109" t="s">
        <v>586</v>
      </c>
      <c r="C587" s="110"/>
      <c r="D587" s="43"/>
      <c r="E587" s="43"/>
      <c r="F587" s="43"/>
      <c r="G587" s="43"/>
      <c r="H587" s="111">
        <f>SUM(H28+H63+H440+H584+H585)</f>
        <v>1079717.77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10"/>
      <c r="B588" s="112"/>
      <c r="C588" s="113"/>
      <c r="D588" s="114"/>
      <c r="E588" s="10"/>
      <c r="F588" s="10"/>
      <c r="G588" s="10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</row>
    <row r="589">
      <c r="A589" s="115" t="s">
        <v>587</v>
      </c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</row>
    <row r="590">
      <c r="A590" s="116"/>
      <c r="B590" s="117" t="s">
        <v>588</v>
      </c>
      <c r="C590" s="117"/>
      <c r="D590" s="118" t="s">
        <v>589</v>
      </c>
      <c r="E590" s="119"/>
      <c r="F590" s="119"/>
      <c r="G590" s="120"/>
      <c r="H590" s="121" t="s">
        <v>6</v>
      </c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</row>
    <row r="591">
      <c r="A591" s="10"/>
      <c r="B591" s="122" t="s">
        <v>590</v>
      </c>
      <c r="C591" s="123"/>
      <c r="D591" s="10" t="s">
        <v>591</v>
      </c>
      <c r="E591" s="10"/>
      <c r="F591" s="10"/>
      <c r="G591" s="10"/>
      <c r="H591" s="124">
        <v>20000.0</v>
      </c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</row>
    <row r="592">
      <c r="A592" s="10"/>
      <c r="B592" s="125" t="s">
        <v>592</v>
      </c>
      <c r="C592" s="126"/>
      <c r="D592" s="114" t="s">
        <v>591</v>
      </c>
      <c r="E592" s="10"/>
      <c r="F592" s="10"/>
      <c r="G592" s="10"/>
      <c r="H592" s="124">
        <v>5000.0</v>
      </c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</row>
    <row r="593">
      <c r="A593" s="10"/>
      <c r="B593" s="122" t="s">
        <v>593</v>
      </c>
      <c r="C593" s="123"/>
      <c r="D593" s="127" t="s">
        <v>591</v>
      </c>
      <c r="E593" s="10"/>
      <c r="F593" s="10"/>
      <c r="G593" s="10"/>
      <c r="H593" s="124">
        <v>2000.0</v>
      </c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</row>
    <row r="594">
      <c r="A594" s="10"/>
      <c r="B594" s="128" t="s">
        <v>594</v>
      </c>
      <c r="C594" s="126"/>
      <c r="D594" s="10" t="s">
        <v>591</v>
      </c>
      <c r="E594" s="10"/>
      <c r="F594" s="10"/>
      <c r="G594" s="10"/>
      <c r="H594" s="124">
        <v>2000.0</v>
      </c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</row>
    <row r="595">
      <c r="A595" s="10"/>
      <c r="B595" s="122" t="s">
        <v>595</v>
      </c>
      <c r="C595" s="123"/>
      <c r="D595" s="10" t="s">
        <v>591</v>
      </c>
      <c r="E595" s="10"/>
      <c r="F595" s="10"/>
      <c r="G595" s="10"/>
      <c r="H595" s="124">
        <v>4000.0</v>
      </c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</row>
    <row r="596">
      <c r="A596" s="10"/>
      <c r="B596" s="128" t="s">
        <v>596</v>
      </c>
      <c r="C596" s="126"/>
      <c r="D596" s="10" t="s">
        <v>597</v>
      </c>
      <c r="E596" s="10"/>
      <c r="F596" s="10"/>
      <c r="G596" s="10"/>
      <c r="H596" s="124">
        <v>1000.0</v>
      </c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</row>
    <row r="597">
      <c r="A597" s="10"/>
      <c r="B597" s="122" t="s">
        <v>598</v>
      </c>
      <c r="C597" s="123"/>
      <c r="D597" s="10" t="s">
        <v>591</v>
      </c>
      <c r="E597" s="10"/>
      <c r="F597" s="10"/>
      <c r="G597" s="10"/>
      <c r="H597" s="124">
        <v>3000.0</v>
      </c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10"/>
      <c r="B598" s="128" t="s">
        <v>599</v>
      </c>
      <c r="C598" s="126"/>
      <c r="D598" s="10" t="s">
        <v>597</v>
      </c>
      <c r="E598" s="10"/>
      <c r="F598" s="10"/>
      <c r="G598" s="10"/>
      <c r="H598" s="124">
        <v>7500.0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10"/>
      <c r="B599" s="122" t="s">
        <v>600</v>
      </c>
      <c r="C599" s="123"/>
      <c r="D599" s="10" t="s">
        <v>591</v>
      </c>
      <c r="E599" s="10"/>
      <c r="F599" s="10"/>
      <c r="G599" s="10"/>
      <c r="H599" s="124">
        <v>1400.0</v>
      </c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10"/>
      <c r="B600" s="128" t="s">
        <v>601</v>
      </c>
      <c r="C600" s="126"/>
      <c r="D600" s="127" t="s">
        <v>591</v>
      </c>
      <c r="E600" s="10"/>
      <c r="F600" s="10"/>
      <c r="G600" s="10"/>
      <c r="H600" s="124">
        <v>2000.0</v>
      </c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10"/>
      <c r="B601" s="122" t="s">
        <v>602</v>
      </c>
      <c r="C601" s="123"/>
      <c r="D601" s="10" t="s">
        <v>597</v>
      </c>
      <c r="E601" s="10"/>
      <c r="F601" s="10"/>
      <c r="G601" s="10"/>
      <c r="H601" s="124">
        <v>5000.0</v>
      </c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10"/>
      <c r="B602" s="128" t="s">
        <v>603</v>
      </c>
      <c r="C602" s="126"/>
      <c r="D602" s="10" t="s">
        <v>597</v>
      </c>
      <c r="E602" s="10"/>
      <c r="F602" s="10"/>
      <c r="G602" s="10"/>
      <c r="H602" s="124">
        <v>4000.0</v>
      </c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10"/>
      <c r="B603" s="122" t="s">
        <v>604</v>
      </c>
      <c r="C603" s="123"/>
      <c r="D603" s="10" t="s">
        <v>591</v>
      </c>
      <c r="E603" s="10"/>
      <c r="F603" s="10"/>
      <c r="G603" s="10"/>
      <c r="H603" s="124">
        <v>1000.0</v>
      </c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10"/>
      <c r="B604" s="94" t="s">
        <v>605</v>
      </c>
      <c r="C604" s="94"/>
      <c r="D604" s="10"/>
      <c r="E604" s="10"/>
      <c r="F604" s="10"/>
      <c r="G604" s="10"/>
      <c r="H604" s="129">
        <f>SUM(H591:H603)</f>
        <v>57900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10"/>
      <c r="B605" s="10"/>
      <c r="C605" s="10"/>
      <c r="D605" s="10"/>
      <c r="E605" s="10"/>
      <c r="F605" s="10"/>
      <c r="G605" s="10"/>
      <c r="H605" s="4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116"/>
      <c r="B606" s="47" t="s">
        <v>606</v>
      </c>
      <c r="C606" s="116"/>
      <c r="D606" s="47" t="s">
        <v>589</v>
      </c>
      <c r="E606" s="120"/>
      <c r="F606" s="120"/>
      <c r="G606" s="120"/>
      <c r="H606" s="48" t="s">
        <v>6</v>
      </c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10"/>
      <c r="B607" s="130" t="s">
        <v>607</v>
      </c>
      <c r="C607" s="10"/>
      <c r="D607" s="10" t="s">
        <v>608</v>
      </c>
      <c r="E607" s="10"/>
      <c r="F607" s="10"/>
      <c r="G607" s="10"/>
      <c r="H607" s="124">
        <v>2000.0</v>
      </c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10"/>
      <c r="B608" s="130" t="s">
        <v>609</v>
      </c>
      <c r="C608" s="10"/>
      <c r="D608" s="10" t="s">
        <v>608</v>
      </c>
      <c r="E608" s="10"/>
      <c r="F608" s="10"/>
      <c r="G608" s="10"/>
      <c r="H608" s="124">
        <v>5000.0</v>
      </c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10"/>
      <c r="B609" s="130" t="s">
        <v>610</v>
      </c>
      <c r="C609" s="10"/>
      <c r="D609" s="10" t="s">
        <v>608</v>
      </c>
      <c r="E609" s="10"/>
      <c r="F609" s="10"/>
      <c r="G609" s="10"/>
      <c r="H609" s="124">
        <v>4000.0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10"/>
      <c r="B610" s="131" t="s">
        <v>605</v>
      </c>
      <c r="C610" s="10"/>
      <c r="D610" s="10"/>
      <c r="E610" s="10"/>
      <c r="F610" s="10"/>
      <c r="G610" s="10"/>
      <c r="H610" s="129">
        <f>SUM(H607:H609)</f>
        <v>11000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10"/>
      <c r="B611" s="114"/>
      <c r="C611" s="10"/>
      <c r="D611" s="114"/>
      <c r="E611" s="10"/>
      <c r="F611" s="10"/>
      <c r="G611" s="10"/>
      <c r="H611" s="4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116"/>
      <c r="B612" s="47" t="s">
        <v>611</v>
      </c>
      <c r="C612" s="116"/>
      <c r="D612" s="47" t="s">
        <v>589</v>
      </c>
      <c r="E612" s="120"/>
      <c r="F612" s="120"/>
      <c r="G612" s="120"/>
      <c r="H612" s="48" t="s">
        <v>6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10"/>
      <c r="B613" s="130" t="s">
        <v>607</v>
      </c>
      <c r="C613" s="10"/>
      <c r="D613" s="10" t="s">
        <v>612</v>
      </c>
      <c r="E613" s="10"/>
      <c r="F613" s="10"/>
      <c r="G613" s="10"/>
      <c r="H613" s="124">
        <v>2000.0</v>
      </c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10"/>
      <c r="B614" s="130" t="s">
        <v>613</v>
      </c>
      <c r="C614" s="10"/>
      <c r="D614" s="10" t="s">
        <v>612</v>
      </c>
      <c r="E614" s="10"/>
      <c r="F614" s="10"/>
      <c r="G614" s="10"/>
      <c r="H614" s="124">
        <v>3000.0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10"/>
      <c r="B615" s="130" t="s">
        <v>614</v>
      </c>
      <c r="C615" s="10"/>
      <c r="D615" s="10" t="s">
        <v>612</v>
      </c>
      <c r="E615" s="10"/>
      <c r="F615" s="10"/>
      <c r="G615" s="10"/>
      <c r="H615" s="124">
        <v>2000.0</v>
      </c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10"/>
      <c r="B616" s="10" t="s">
        <v>615</v>
      </c>
      <c r="C616" s="10"/>
      <c r="D616" s="10" t="s">
        <v>612</v>
      </c>
      <c r="E616" s="10"/>
      <c r="F616" s="10"/>
      <c r="G616" s="10"/>
      <c r="H616" s="124">
        <v>4000.0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10"/>
      <c r="B617" s="131" t="s">
        <v>605</v>
      </c>
      <c r="C617" s="10"/>
      <c r="D617" s="10"/>
      <c r="E617" s="10"/>
      <c r="F617" s="10"/>
      <c r="G617" s="10"/>
      <c r="H617" s="129">
        <f>SUM(H613:H616)</f>
        <v>11000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10"/>
      <c r="B618" s="10"/>
      <c r="C618" s="10"/>
      <c r="D618" s="10"/>
      <c r="E618" s="10"/>
      <c r="F618" s="10"/>
      <c r="G618" s="10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116"/>
      <c r="B619" s="132" t="s">
        <v>616</v>
      </c>
      <c r="C619" s="116"/>
      <c r="D619" s="47" t="s">
        <v>5</v>
      </c>
      <c r="E619" s="120"/>
      <c r="F619" s="120"/>
      <c r="G619" s="120"/>
      <c r="H619" s="48" t="s">
        <v>6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10"/>
      <c r="B620" s="130" t="s">
        <v>617</v>
      </c>
      <c r="C620" s="10"/>
      <c r="D620" s="10" t="s">
        <v>618</v>
      </c>
      <c r="E620" s="10"/>
      <c r="F620" s="10"/>
      <c r="G620" s="10"/>
      <c r="H620" s="133">
        <v>1000.0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10"/>
      <c r="B621" s="130" t="s">
        <v>607</v>
      </c>
      <c r="C621" s="10"/>
      <c r="D621" s="10" t="s">
        <v>618</v>
      </c>
      <c r="E621" s="10"/>
      <c r="F621" s="10"/>
      <c r="G621" s="10"/>
      <c r="H621" s="133">
        <v>2000.0</v>
      </c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10"/>
      <c r="B622" s="130" t="s">
        <v>619</v>
      </c>
      <c r="C622" s="10"/>
      <c r="D622" s="10" t="s">
        <v>618</v>
      </c>
      <c r="E622" s="10"/>
      <c r="F622" s="10"/>
      <c r="G622" s="10"/>
      <c r="H622" s="133">
        <v>13000.0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10"/>
      <c r="B623" s="10" t="s">
        <v>620</v>
      </c>
      <c r="C623" s="10"/>
      <c r="D623" s="10" t="s">
        <v>618</v>
      </c>
      <c r="E623" s="10"/>
      <c r="F623" s="10"/>
      <c r="G623" s="10"/>
      <c r="H623" s="133">
        <v>4000.0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10"/>
      <c r="B624" s="134" t="s">
        <v>621</v>
      </c>
      <c r="C624" s="10"/>
      <c r="D624" s="10" t="s">
        <v>618</v>
      </c>
      <c r="E624" s="10"/>
      <c r="F624" s="10"/>
      <c r="G624" s="10"/>
      <c r="H624" s="133">
        <v>1000.0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10"/>
      <c r="B625" s="130" t="s">
        <v>622</v>
      </c>
      <c r="C625" s="10"/>
      <c r="D625" s="10" t="s">
        <v>618</v>
      </c>
      <c r="E625" s="10"/>
      <c r="F625" s="10"/>
      <c r="G625" s="10"/>
      <c r="H625" s="133">
        <v>12000.0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10"/>
      <c r="B626" s="10" t="s">
        <v>623</v>
      </c>
      <c r="C626" s="10"/>
      <c r="D626" s="10" t="s">
        <v>618</v>
      </c>
      <c r="E626" s="10"/>
      <c r="F626" s="10"/>
      <c r="G626" s="10"/>
      <c r="H626" s="133">
        <v>20000.0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10"/>
      <c r="B627" s="135" t="s">
        <v>624</v>
      </c>
      <c r="C627" s="10"/>
      <c r="D627" s="114" t="s">
        <v>618</v>
      </c>
      <c r="E627" s="10"/>
      <c r="F627" s="10"/>
      <c r="G627" s="10"/>
      <c r="H627" s="133">
        <v>51435.0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10"/>
      <c r="B628" s="131" t="s">
        <v>605</v>
      </c>
      <c r="C628" s="10"/>
      <c r="D628" s="10"/>
      <c r="E628" s="10"/>
      <c r="F628" s="10"/>
      <c r="G628" s="10"/>
      <c r="H628" s="136">
        <f>SUM(H620:H627)</f>
        <v>104435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10"/>
      <c r="B629" s="10"/>
      <c r="C629" s="10"/>
      <c r="D629" s="10"/>
      <c r="E629" s="10"/>
      <c r="F629" s="10"/>
      <c r="G629" s="10"/>
      <c r="H629" s="4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116"/>
      <c r="B630" s="47" t="s">
        <v>625</v>
      </c>
      <c r="C630" s="116"/>
      <c r="D630" s="47" t="s">
        <v>5</v>
      </c>
      <c r="E630" s="120"/>
      <c r="F630" s="120"/>
      <c r="G630" s="120"/>
      <c r="H630" s="48" t="s">
        <v>6</v>
      </c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10"/>
      <c r="B631" s="130" t="s">
        <v>626</v>
      </c>
      <c r="C631" s="10"/>
      <c r="D631" s="10" t="s">
        <v>627</v>
      </c>
      <c r="E631" s="10"/>
      <c r="F631" s="10"/>
      <c r="G631" s="10"/>
      <c r="H631" s="124">
        <v>3500.0</v>
      </c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10"/>
      <c r="B632" s="10" t="s">
        <v>628</v>
      </c>
      <c r="C632" s="10"/>
      <c r="D632" s="10" t="s">
        <v>627</v>
      </c>
      <c r="E632" s="10"/>
      <c r="F632" s="10"/>
      <c r="G632" s="10"/>
      <c r="H632" s="124">
        <v>4000.0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10"/>
      <c r="B633" s="130" t="s">
        <v>607</v>
      </c>
      <c r="C633" s="10"/>
      <c r="D633" s="10" t="s">
        <v>627</v>
      </c>
      <c r="E633" s="10"/>
      <c r="F633" s="10"/>
      <c r="G633" s="10"/>
      <c r="H633" s="124">
        <v>2000.0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10"/>
      <c r="B634" s="131" t="s">
        <v>605</v>
      </c>
      <c r="C634" s="10"/>
      <c r="D634" s="10"/>
      <c r="E634" s="10"/>
      <c r="F634" s="10"/>
      <c r="G634" s="10"/>
      <c r="H634" s="129">
        <f>SUM(H631:H633)</f>
        <v>9500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10"/>
      <c r="B635" s="10"/>
      <c r="C635" s="10"/>
      <c r="D635" s="10"/>
      <c r="E635" s="10"/>
      <c r="F635" s="10"/>
      <c r="G635" s="1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116"/>
      <c r="B636" s="47" t="s">
        <v>629</v>
      </c>
      <c r="C636" s="116"/>
      <c r="D636" s="47" t="s">
        <v>5</v>
      </c>
      <c r="E636" s="120"/>
      <c r="F636" s="120"/>
      <c r="G636" s="120"/>
      <c r="H636" s="48" t="s">
        <v>6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10"/>
      <c r="B637" s="137" t="s">
        <v>630</v>
      </c>
      <c r="C637" s="10"/>
      <c r="D637" s="10" t="s">
        <v>631</v>
      </c>
      <c r="E637" s="10"/>
      <c r="F637" s="10"/>
      <c r="G637" s="10"/>
      <c r="H637" s="124">
        <v>3000.0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10"/>
      <c r="B638" s="130" t="s">
        <v>632</v>
      </c>
      <c r="C638" s="10"/>
      <c r="D638" s="10" t="s">
        <v>631</v>
      </c>
      <c r="E638" s="10"/>
      <c r="F638" s="10"/>
      <c r="G638" s="10"/>
      <c r="H638" s="124">
        <v>2500.0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10"/>
      <c r="B639" s="10" t="s">
        <v>633</v>
      </c>
      <c r="C639" s="10"/>
      <c r="D639" s="10" t="s">
        <v>631</v>
      </c>
      <c r="E639" s="10"/>
      <c r="F639" s="10"/>
      <c r="G639" s="10"/>
      <c r="H639" s="124">
        <v>4000.0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10"/>
      <c r="B640" s="131" t="s">
        <v>605</v>
      </c>
      <c r="C640" s="10"/>
      <c r="D640" s="10"/>
      <c r="E640" s="10"/>
      <c r="F640" s="10"/>
      <c r="G640" s="10"/>
      <c r="H640" s="129">
        <f>SUM(H637:H639)</f>
        <v>9500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10"/>
      <c r="B641" s="114"/>
      <c r="C641" s="10"/>
      <c r="D641" s="114"/>
      <c r="E641" s="10"/>
      <c r="F641" s="10"/>
      <c r="G641" s="10"/>
      <c r="H641" s="4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120"/>
      <c r="B642" s="120" t="s">
        <v>634</v>
      </c>
      <c r="C642" s="116"/>
      <c r="D642" s="47" t="s">
        <v>5</v>
      </c>
      <c r="E642" s="120"/>
      <c r="F642" s="120"/>
      <c r="G642" s="120"/>
      <c r="H642" s="48" t="s">
        <v>6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10"/>
      <c r="B643" s="114" t="s">
        <v>635</v>
      </c>
      <c r="C643" s="10"/>
      <c r="D643" s="114" t="s">
        <v>636</v>
      </c>
      <c r="E643" s="10"/>
      <c r="F643" s="10"/>
      <c r="G643" s="10"/>
      <c r="H643" s="124">
        <v>500.0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10"/>
      <c r="B644" s="130" t="s">
        <v>637</v>
      </c>
      <c r="C644" s="10"/>
      <c r="D644" s="10" t="s">
        <v>636</v>
      </c>
      <c r="E644" s="10"/>
      <c r="F644" s="10"/>
      <c r="G644" s="10"/>
      <c r="H644" s="124">
        <v>3000.0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10"/>
      <c r="B645" s="130" t="s">
        <v>638</v>
      </c>
      <c r="C645" s="10"/>
      <c r="D645" s="10" t="s">
        <v>636</v>
      </c>
      <c r="E645" s="10"/>
      <c r="F645" s="10"/>
      <c r="G645" s="10"/>
      <c r="H645" s="124">
        <v>5000.0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10"/>
      <c r="B646" s="130" t="s">
        <v>639</v>
      </c>
      <c r="C646" s="10"/>
      <c r="D646" s="10" t="s">
        <v>636</v>
      </c>
      <c r="E646" s="10"/>
      <c r="F646" s="10"/>
      <c r="G646" s="10"/>
      <c r="H646" s="124">
        <v>10000.0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10"/>
      <c r="B647" s="130" t="s">
        <v>640</v>
      </c>
      <c r="C647" s="10"/>
      <c r="D647" s="10" t="s">
        <v>636</v>
      </c>
      <c r="E647" s="10"/>
      <c r="F647" s="10"/>
      <c r="G647" s="10"/>
      <c r="H647" s="124">
        <v>10000.0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10"/>
      <c r="B648" s="131" t="s">
        <v>605</v>
      </c>
      <c r="C648" s="10"/>
      <c r="D648" s="10"/>
      <c r="E648" s="10"/>
      <c r="F648" s="10"/>
      <c r="G648" s="10"/>
      <c r="H648" s="129">
        <f>SUM(H643:H647)</f>
        <v>28500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10"/>
      <c r="B649" s="10"/>
      <c r="C649" s="10"/>
      <c r="D649" s="10"/>
      <c r="E649" s="10"/>
      <c r="F649" s="10"/>
      <c r="G649" s="10"/>
      <c r="H649" s="4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116"/>
      <c r="B650" s="47" t="s">
        <v>641</v>
      </c>
      <c r="C650" s="116"/>
      <c r="D650" s="47" t="s">
        <v>5</v>
      </c>
      <c r="E650" s="120"/>
      <c r="F650" s="120"/>
      <c r="G650" s="120"/>
      <c r="H650" s="48" t="s">
        <v>6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10"/>
      <c r="B651" s="130" t="s">
        <v>642</v>
      </c>
      <c r="C651" s="10"/>
      <c r="D651" s="10" t="s">
        <v>643</v>
      </c>
      <c r="E651" s="10"/>
      <c r="F651" s="10"/>
      <c r="G651" s="10"/>
      <c r="H651" s="138">
        <v>200.0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10"/>
      <c r="B652" s="130" t="s">
        <v>644</v>
      </c>
      <c r="C652" s="10"/>
      <c r="D652" s="10" t="s">
        <v>643</v>
      </c>
      <c r="E652" s="10"/>
      <c r="F652" s="10"/>
      <c r="G652" s="10"/>
      <c r="H652" s="138">
        <v>2500.0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10"/>
      <c r="B653" s="130" t="s">
        <v>645</v>
      </c>
      <c r="C653" s="10"/>
      <c r="D653" s="10" t="s">
        <v>643</v>
      </c>
      <c r="E653" s="10"/>
      <c r="F653" s="10"/>
      <c r="G653" s="10"/>
      <c r="H653" s="124">
        <v>2000.0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10"/>
      <c r="B654" s="130" t="s">
        <v>646</v>
      </c>
      <c r="C654" s="10"/>
      <c r="D654" s="10" t="s">
        <v>643</v>
      </c>
      <c r="E654" s="10"/>
      <c r="F654" s="10"/>
      <c r="G654" s="10"/>
      <c r="H654" s="124">
        <v>2000.0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10"/>
      <c r="B655" s="130" t="s">
        <v>647</v>
      </c>
      <c r="C655" s="10"/>
      <c r="D655" s="10" t="s">
        <v>643</v>
      </c>
      <c r="E655" s="10"/>
      <c r="F655" s="10"/>
      <c r="G655" s="10"/>
      <c r="H655" s="124">
        <v>2000.0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10"/>
      <c r="B656" s="130" t="s">
        <v>648</v>
      </c>
      <c r="C656" s="10"/>
      <c r="D656" s="10" t="s">
        <v>643</v>
      </c>
      <c r="E656" s="10"/>
      <c r="F656" s="10"/>
      <c r="G656" s="10"/>
      <c r="H656" s="124">
        <v>2000.0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10"/>
      <c r="B657" s="130" t="s">
        <v>649</v>
      </c>
      <c r="C657" s="10"/>
      <c r="D657" s="10" t="s">
        <v>643</v>
      </c>
      <c r="E657" s="10"/>
      <c r="F657" s="10"/>
      <c r="G657" s="10"/>
      <c r="H657" s="124">
        <v>2000.0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10"/>
      <c r="B658" s="130" t="s">
        <v>650</v>
      </c>
      <c r="C658" s="10"/>
      <c r="D658" s="10" t="s">
        <v>643</v>
      </c>
      <c r="E658" s="10"/>
      <c r="F658" s="10"/>
      <c r="G658" s="10"/>
      <c r="H658" s="124">
        <v>500.0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10"/>
      <c r="B659" s="130" t="s">
        <v>651</v>
      </c>
      <c r="C659" s="10"/>
      <c r="D659" s="10" t="s">
        <v>643</v>
      </c>
      <c r="E659" s="10"/>
      <c r="F659" s="10"/>
      <c r="G659" s="10"/>
      <c r="H659" s="124">
        <v>500.0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10"/>
      <c r="B660" s="130" t="s">
        <v>652</v>
      </c>
      <c r="C660" s="10"/>
      <c r="D660" s="10" t="s">
        <v>643</v>
      </c>
      <c r="E660" s="10"/>
      <c r="F660" s="10"/>
      <c r="G660" s="10"/>
      <c r="H660" s="124">
        <v>5500.0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10"/>
      <c r="B661" s="130" t="s">
        <v>653</v>
      </c>
      <c r="C661" s="10"/>
      <c r="D661" s="10" t="s">
        <v>643</v>
      </c>
      <c r="E661" s="10"/>
      <c r="F661" s="10"/>
      <c r="G661" s="10"/>
      <c r="H661" s="124">
        <v>150.0</v>
      </c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</row>
    <row r="662">
      <c r="A662" s="10"/>
      <c r="B662" s="130" t="s">
        <v>654</v>
      </c>
      <c r="C662" s="10"/>
      <c r="D662" s="10" t="s">
        <v>643</v>
      </c>
      <c r="E662" s="10"/>
      <c r="F662" s="10"/>
      <c r="G662" s="10"/>
      <c r="H662" s="138">
        <v>400.0</v>
      </c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</row>
    <row r="663">
      <c r="A663" s="10"/>
      <c r="B663" s="139" t="s">
        <v>605</v>
      </c>
      <c r="C663" s="10"/>
      <c r="D663" s="10"/>
      <c r="E663" s="10"/>
      <c r="F663" s="10"/>
      <c r="G663" s="10"/>
      <c r="H663" s="129">
        <f>SUM(H651:H662)</f>
        <v>19750</v>
      </c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</row>
    <row r="664">
      <c r="A664" s="10"/>
      <c r="B664" s="10"/>
      <c r="C664" s="10"/>
      <c r="D664" s="10"/>
      <c r="E664" s="10"/>
      <c r="F664" s="10"/>
      <c r="G664" s="10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120"/>
      <c r="B665" s="120" t="s">
        <v>655</v>
      </c>
      <c r="C665" s="116"/>
      <c r="D665" s="47" t="s">
        <v>5</v>
      </c>
      <c r="E665" s="120"/>
      <c r="F665" s="120"/>
      <c r="G665" s="120"/>
      <c r="H665" s="48" t="s">
        <v>6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10"/>
      <c r="B666" s="10" t="s">
        <v>656</v>
      </c>
      <c r="C666" s="10"/>
      <c r="D666" s="10" t="s">
        <v>657</v>
      </c>
      <c r="E666" s="10"/>
      <c r="F666" s="10"/>
      <c r="G666" s="10"/>
      <c r="H666" s="124">
        <v>0.0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10"/>
      <c r="B667" s="137" t="s">
        <v>658</v>
      </c>
      <c r="C667" s="10"/>
      <c r="D667" s="10" t="s">
        <v>657</v>
      </c>
      <c r="E667" s="10"/>
      <c r="F667" s="10"/>
      <c r="G667" s="10"/>
      <c r="H667" s="124">
        <v>67000.0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10"/>
      <c r="B668" s="137" t="s">
        <v>659</v>
      </c>
      <c r="C668" s="10"/>
      <c r="D668" s="10" t="s">
        <v>657</v>
      </c>
      <c r="E668" s="10"/>
      <c r="F668" s="10"/>
      <c r="G668" s="10"/>
      <c r="H668" s="124">
        <v>3000.0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10"/>
      <c r="B669" s="10" t="s">
        <v>660</v>
      </c>
      <c r="C669" s="10"/>
      <c r="D669" s="10" t="s">
        <v>657</v>
      </c>
      <c r="E669" s="10"/>
      <c r="F669" s="10"/>
      <c r="G669" s="10"/>
      <c r="H669" s="124">
        <v>22000.0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10"/>
      <c r="B670" s="10" t="s">
        <v>661</v>
      </c>
      <c r="C670" s="10"/>
      <c r="D670" s="10" t="s">
        <v>657</v>
      </c>
      <c r="E670" s="10"/>
      <c r="F670" s="10"/>
      <c r="G670" s="10"/>
      <c r="H670" s="124">
        <v>1000.0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10"/>
      <c r="B671" s="10" t="s">
        <v>662</v>
      </c>
      <c r="C671" s="10"/>
      <c r="D671" s="10" t="s">
        <v>657</v>
      </c>
      <c r="E671" s="10"/>
      <c r="F671" s="10"/>
      <c r="G671" s="10"/>
      <c r="H671" s="124">
        <v>13000.0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10"/>
      <c r="B672" s="130" t="s">
        <v>663</v>
      </c>
      <c r="C672" s="10"/>
      <c r="D672" s="10" t="s">
        <v>657</v>
      </c>
      <c r="E672" s="10"/>
      <c r="F672" s="10"/>
      <c r="G672" s="10"/>
      <c r="H672" s="140">
        <v>61655.0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10"/>
      <c r="B673" s="130" t="s">
        <v>664</v>
      </c>
      <c r="C673" s="10"/>
      <c r="D673" s="10" t="s">
        <v>657</v>
      </c>
      <c r="E673" s="10"/>
      <c r="F673" s="10"/>
      <c r="G673" s="10"/>
      <c r="H673" s="140">
        <v>110961.35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10"/>
      <c r="B674" s="10" t="s">
        <v>665</v>
      </c>
      <c r="C674" s="10"/>
      <c r="D674" s="10" t="s">
        <v>657</v>
      </c>
      <c r="E674" s="10"/>
      <c r="F674" s="10"/>
      <c r="G674" s="10"/>
      <c r="H674" s="124">
        <v>32000.0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10"/>
      <c r="B675" s="130" t="s">
        <v>666</v>
      </c>
      <c r="C675" s="10"/>
      <c r="D675" s="10" t="s">
        <v>657</v>
      </c>
      <c r="E675" s="10"/>
      <c r="F675" s="10"/>
      <c r="G675" s="10"/>
      <c r="H675" s="124">
        <v>183.91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10"/>
      <c r="B676" s="131" t="s">
        <v>605</v>
      </c>
      <c r="C676" s="10"/>
      <c r="D676" s="10"/>
      <c r="E676" s="10"/>
      <c r="F676" s="10"/>
      <c r="G676" s="10"/>
      <c r="H676" s="129">
        <f>SUM(H666:H675)</f>
        <v>310800.26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10"/>
      <c r="B677" s="10"/>
      <c r="C677" s="10"/>
      <c r="D677" s="10"/>
      <c r="E677" s="10"/>
      <c r="F677" s="10"/>
      <c r="G677" s="10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120"/>
      <c r="B678" s="120" t="s">
        <v>667</v>
      </c>
      <c r="C678" s="116"/>
      <c r="D678" s="47" t="s">
        <v>5</v>
      </c>
      <c r="E678" s="120"/>
      <c r="F678" s="120"/>
      <c r="G678" s="120"/>
      <c r="H678" s="48" t="s">
        <v>6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10"/>
      <c r="B679" s="130" t="s">
        <v>668</v>
      </c>
      <c r="C679" s="10"/>
      <c r="D679" s="10" t="s">
        <v>669</v>
      </c>
      <c r="E679" s="10"/>
      <c r="F679" s="10"/>
      <c r="G679" s="10"/>
      <c r="H679" s="124">
        <v>250.0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10"/>
      <c r="B680" s="130" t="s">
        <v>670</v>
      </c>
      <c r="C680" s="10"/>
      <c r="D680" s="10" t="s">
        <v>669</v>
      </c>
      <c r="E680" s="10"/>
      <c r="F680" s="10"/>
      <c r="G680" s="10"/>
      <c r="H680" s="124">
        <v>300.0</v>
      </c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10"/>
      <c r="B681" s="130" t="s">
        <v>671</v>
      </c>
      <c r="C681" s="10"/>
      <c r="D681" s="10" t="s">
        <v>669</v>
      </c>
      <c r="E681" s="10"/>
      <c r="F681" s="10"/>
      <c r="G681" s="10"/>
      <c r="H681" s="124">
        <v>300.0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10"/>
      <c r="B682" s="130" t="s">
        <v>672</v>
      </c>
      <c r="C682" s="10"/>
      <c r="D682" s="10" t="s">
        <v>669</v>
      </c>
      <c r="E682" s="10"/>
      <c r="F682" s="10"/>
      <c r="G682" s="10"/>
      <c r="H682" s="124">
        <v>1000.0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10"/>
      <c r="B683" s="130" t="s">
        <v>673</v>
      </c>
      <c r="C683" s="10"/>
      <c r="D683" s="10" t="s">
        <v>669</v>
      </c>
      <c r="E683" s="10"/>
      <c r="F683" s="10"/>
      <c r="G683" s="10"/>
      <c r="H683" s="124">
        <v>350.0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10"/>
      <c r="B684" s="130" t="s">
        <v>674</v>
      </c>
      <c r="C684" s="10"/>
      <c r="D684" s="10" t="s">
        <v>669</v>
      </c>
      <c r="E684" s="10"/>
      <c r="F684" s="10"/>
      <c r="G684" s="10"/>
      <c r="H684" s="124">
        <v>300.0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10"/>
      <c r="B685" s="130" t="s">
        <v>675</v>
      </c>
      <c r="C685" s="10"/>
      <c r="D685" s="10" t="s">
        <v>669</v>
      </c>
      <c r="E685" s="10"/>
      <c r="F685" s="10"/>
      <c r="G685" s="10"/>
      <c r="H685" s="124">
        <v>6200.0</v>
      </c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10"/>
      <c r="B686" s="131" t="s">
        <v>605</v>
      </c>
      <c r="C686" s="10"/>
      <c r="D686" s="10"/>
      <c r="E686" s="10"/>
      <c r="F686" s="10"/>
      <c r="G686" s="10"/>
      <c r="H686" s="129">
        <f>SUM(H679:H685)</f>
        <v>8700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10"/>
      <c r="B687" s="10"/>
      <c r="C687" s="10"/>
      <c r="D687" s="10"/>
      <c r="E687" s="10"/>
      <c r="F687" s="10"/>
      <c r="G687" s="10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116"/>
      <c r="B688" s="47" t="s">
        <v>676</v>
      </c>
      <c r="C688" s="116"/>
      <c r="D688" s="47" t="s">
        <v>5</v>
      </c>
      <c r="E688" s="120"/>
      <c r="F688" s="120"/>
      <c r="G688" s="120"/>
      <c r="H688" s="48" t="s">
        <v>6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10"/>
      <c r="B689" s="10" t="s">
        <v>677</v>
      </c>
      <c r="C689" s="10"/>
      <c r="D689" s="10" t="s">
        <v>678</v>
      </c>
      <c r="E689" s="10"/>
      <c r="F689" s="10"/>
      <c r="G689" s="10"/>
      <c r="H689" s="138">
        <v>4000.0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10"/>
      <c r="B690" s="10" t="s">
        <v>679</v>
      </c>
      <c r="C690" s="10"/>
      <c r="D690" s="10" t="s">
        <v>678</v>
      </c>
      <c r="E690" s="10"/>
      <c r="F690" s="10"/>
      <c r="G690" s="10"/>
      <c r="H690" s="138">
        <v>24000.0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10"/>
      <c r="B691" s="131" t="s">
        <v>605</v>
      </c>
      <c r="C691" s="10"/>
      <c r="D691" s="10"/>
      <c r="E691" s="10"/>
      <c r="F691" s="10"/>
      <c r="G691" s="10"/>
      <c r="H691" s="129">
        <f>SUM(H689:H690)</f>
        <v>28000</v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10"/>
      <c r="B692" s="10"/>
      <c r="C692" s="10"/>
      <c r="D692" s="10"/>
      <c r="E692" s="10"/>
      <c r="F692" s="10"/>
      <c r="G692" s="10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141"/>
      <c r="B693" s="142" t="s">
        <v>680</v>
      </c>
      <c r="C693" s="141"/>
      <c r="D693" s="141"/>
      <c r="E693" s="141"/>
      <c r="F693" s="141"/>
      <c r="G693" s="141"/>
      <c r="H693" s="143">
        <f>H587</f>
        <v>1079717.77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141"/>
      <c r="B694" s="142" t="s">
        <v>587</v>
      </c>
      <c r="C694" s="141"/>
      <c r="D694" s="141"/>
      <c r="E694" s="141"/>
      <c r="F694" s="141"/>
      <c r="G694" s="141"/>
      <c r="H694" s="143">
        <f>SUM(H691,H686,H676,H663,H648,H640,H634,H628,H617,H610,H604)</f>
        <v>599085.26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144"/>
      <c r="B695" s="145" t="s">
        <v>681</v>
      </c>
      <c r="C695" s="144"/>
      <c r="D695" s="144"/>
      <c r="E695" s="144"/>
      <c r="F695" s="144"/>
      <c r="G695" s="144"/>
      <c r="H695" s="146">
        <f>SUM(H693:H694)</f>
        <v>1678803.03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10"/>
      <c r="B696" s="10"/>
      <c r="C696" s="10"/>
      <c r="D696" s="10"/>
      <c r="E696" s="10"/>
      <c r="F696" s="10"/>
      <c r="G696" s="10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10"/>
      <c r="B697" s="10"/>
      <c r="C697" s="10"/>
      <c r="D697" s="10"/>
      <c r="E697" s="10"/>
      <c r="F697" s="10"/>
      <c r="G697" s="10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10"/>
      <c r="B698" s="10"/>
      <c r="C698" s="10"/>
      <c r="D698" s="10"/>
      <c r="E698" s="10"/>
      <c r="F698" s="10"/>
      <c r="G698" s="10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10"/>
      <c r="B699" s="10"/>
      <c r="C699" s="10"/>
      <c r="D699" s="10"/>
      <c r="E699" s="10"/>
      <c r="F699" s="10"/>
      <c r="G699" s="10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10"/>
      <c r="B700" s="10"/>
      <c r="C700" s="10"/>
      <c r="D700" s="10"/>
      <c r="E700" s="10"/>
      <c r="F700" s="10"/>
      <c r="G700" s="10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10"/>
      <c r="B701" s="10"/>
      <c r="C701" s="10"/>
      <c r="D701" s="10"/>
      <c r="E701" s="10"/>
      <c r="F701" s="10"/>
      <c r="G701" s="10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10"/>
      <c r="B702" s="10"/>
      <c r="C702" s="10"/>
      <c r="D702" s="10"/>
      <c r="E702" s="10"/>
      <c r="F702" s="10"/>
      <c r="G702" s="10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10"/>
      <c r="B703" s="10"/>
      <c r="C703" s="10"/>
      <c r="D703" s="10"/>
      <c r="E703" s="10"/>
      <c r="F703" s="10"/>
      <c r="G703" s="10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10"/>
      <c r="B704" s="10"/>
      <c r="C704" s="10"/>
      <c r="D704" s="10"/>
      <c r="E704" s="10"/>
      <c r="F704" s="10"/>
      <c r="G704" s="10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10"/>
      <c r="B705" s="10"/>
      <c r="C705" s="10"/>
      <c r="D705" s="10"/>
      <c r="E705" s="10"/>
      <c r="F705" s="10"/>
      <c r="G705" s="10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10"/>
      <c r="B706" s="10"/>
      <c r="C706" s="10"/>
      <c r="D706" s="10"/>
      <c r="E706" s="10"/>
      <c r="F706" s="10"/>
      <c r="G706" s="10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10"/>
      <c r="B707" s="10"/>
      <c r="C707" s="10"/>
      <c r="D707" s="10"/>
      <c r="E707" s="10"/>
      <c r="F707" s="10"/>
      <c r="G707" s="10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10"/>
      <c r="B708" s="10"/>
      <c r="C708" s="10"/>
      <c r="D708" s="10"/>
      <c r="E708" s="10"/>
      <c r="F708" s="10"/>
      <c r="G708" s="10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10"/>
      <c r="B709" s="10"/>
      <c r="C709" s="10"/>
      <c r="D709" s="10"/>
      <c r="E709" s="10"/>
      <c r="F709" s="10"/>
      <c r="G709" s="10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10"/>
      <c r="B710" s="10"/>
      <c r="C710" s="10"/>
      <c r="D710" s="10"/>
      <c r="E710" s="10"/>
      <c r="F710" s="10"/>
      <c r="G710" s="10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10"/>
      <c r="B711" s="10"/>
      <c r="C711" s="10"/>
      <c r="D711" s="10"/>
      <c r="E711" s="10"/>
      <c r="F711" s="10"/>
      <c r="G711" s="10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10"/>
      <c r="B712" s="10"/>
      <c r="C712" s="10"/>
      <c r="D712" s="10"/>
      <c r="E712" s="10"/>
      <c r="F712" s="10"/>
      <c r="G712" s="10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10"/>
      <c r="B713" s="10"/>
      <c r="C713" s="10"/>
      <c r="D713" s="10"/>
      <c r="E713" s="10"/>
      <c r="F713" s="10"/>
      <c r="G713" s="10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10"/>
      <c r="B714" s="10"/>
      <c r="C714" s="10"/>
      <c r="D714" s="10"/>
      <c r="E714" s="10"/>
      <c r="F714" s="10"/>
      <c r="G714" s="10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10"/>
      <c r="B715" s="10"/>
      <c r="C715" s="10"/>
      <c r="D715" s="10"/>
      <c r="E715" s="10"/>
      <c r="F715" s="10"/>
      <c r="G715" s="10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10"/>
      <c r="B716" s="10"/>
      <c r="C716" s="10"/>
      <c r="D716" s="10"/>
      <c r="E716" s="10"/>
      <c r="F716" s="10"/>
      <c r="G716" s="10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10"/>
      <c r="B717" s="10"/>
      <c r="C717" s="10"/>
      <c r="D717" s="10"/>
      <c r="E717" s="10"/>
      <c r="F717" s="10"/>
      <c r="G717" s="10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10"/>
      <c r="B718" s="10"/>
      <c r="C718" s="10"/>
      <c r="D718" s="10"/>
      <c r="E718" s="10"/>
      <c r="F718" s="10"/>
      <c r="G718" s="10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10"/>
      <c r="B719" s="10"/>
      <c r="C719" s="10"/>
      <c r="D719" s="10"/>
      <c r="E719" s="10"/>
      <c r="F719" s="10"/>
      <c r="G719" s="10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10"/>
      <c r="B720" s="10"/>
      <c r="C720" s="10"/>
      <c r="D720" s="10"/>
      <c r="E720" s="10"/>
      <c r="F720" s="10"/>
      <c r="G720" s="10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10"/>
      <c r="B721" s="10"/>
      <c r="C721" s="10"/>
      <c r="D721" s="10"/>
      <c r="E721" s="10"/>
      <c r="F721" s="10"/>
      <c r="G721" s="10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10"/>
      <c r="B722" s="10"/>
      <c r="C722" s="10"/>
      <c r="D722" s="10"/>
      <c r="E722" s="10"/>
      <c r="F722" s="10"/>
      <c r="G722" s="10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10"/>
      <c r="B723" s="10"/>
      <c r="C723" s="10"/>
      <c r="D723" s="10"/>
      <c r="E723" s="10"/>
      <c r="F723" s="10"/>
      <c r="G723" s="10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10"/>
      <c r="B724" s="10"/>
      <c r="C724" s="10"/>
      <c r="D724" s="10"/>
      <c r="E724" s="10"/>
      <c r="F724" s="10"/>
      <c r="G724" s="10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10"/>
      <c r="B725" s="10"/>
      <c r="C725" s="10"/>
      <c r="D725" s="10"/>
      <c r="E725" s="10"/>
      <c r="F725" s="10"/>
      <c r="G725" s="10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10"/>
      <c r="B726" s="10"/>
      <c r="C726" s="10"/>
      <c r="D726" s="10"/>
      <c r="E726" s="10"/>
      <c r="F726" s="10"/>
      <c r="G726" s="10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10"/>
      <c r="B727" s="10"/>
      <c r="C727" s="10"/>
      <c r="D727" s="10"/>
      <c r="E727" s="10"/>
      <c r="F727" s="10"/>
      <c r="G727" s="10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10"/>
      <c r="B728" s="10"/>
      <c r="C728" s="10"/>
      <c r="D728" s="10"/>
      <c r="E728" s="10"/>
      <c r="F728" s="10"/>
      <c r="G728" s="10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10"/>
      <c r="B729" s="10"/>
      <c r="C729" s="10"/>
      <c r="D729" s="10"/>
      <c r="E729" s="10"/>
      <c r="F729" s="10"/>
      <c r="G729" s="10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10"/>
      <c r="B730" s="10"/>
      <c r="C730" s="10"/>
      <c r="D730" s="10"/>
      <c r="E730" s="10"/>
      <c r="F730" s="10"/>
      <c r="G730" s="10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10"/>
      <c r="B731" s="10"/>
      <c r="C731" s="10"/>
      <c r="D731" s="10"/>
      <c r="E731" s="10"/>
      <c r="F731" s="10"/>
      <c r="G731" s="10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10"/>
      <c r="B732" s="10"/>
      <c r="C732" s="10"/>
      <c r="D732" s="10"/>
      <c r="E732" s="10"/>
      <c r="F732" s="10"/>
      <c r="G732" s="10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10"/>
      <c r="B733" s="10"/>
      <c r="C733" s="10"/>
      <c r="D733" s="10"/>
      <c r="E733" s="10"/>
      <c r="F733" s="10"/>
      <c r="G733" s="10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10"/>
      <c r="B734" s="10"/>
      <c r="C734" s="10"/>
      <c r="D734" s="10"/>
      <c r="E734" s="10"/>
      <c r="F734" s="10"/>
      <c r="G734" s="10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10"/>
      <c r="B735" s="10"/>
      <c r="C735" s="10"/>
      <c r="D735" s="10"/>
      <c r="E735" s="10"/>
      <c r="F735" s="10"/>
      <c r="G735" s="10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10"/>
      <c r="B736" s="10"/>
      <c r="C736" s="10"/>
      <c r="D736" s="10"/>
      <c r="E736" s="10"/>
      <c r="F736" s="10"/>
      <c r="G736" s="10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10"/>
      <c r="B737" s="10"/>
      <c r="C737" s="10"/>
      <c r="D737" s="10"/>
      <c r="E737" s="10"/>
      <c r="F737" s="10"/>
      <c r="G737" s="10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10"/>
      <c r="B738" s="10"/>
      <c r="C738" s="10"/>
      <c r="D738" s="10"/>
      <c r="E738" s="10"/>
      <c r="F738" s="10"/>
      <c r="G738" s="10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10"/>
      <c r="B739" s="10"/>
      <c r="C739" s="10"/>
      <c r="D739" s="10"/>
      <c r="E739" s="10"/>
      <c r="F739" s="10"/>
      <c r="G739" s="10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10"/>
      <c r="B740" s="10"/>
      <c r="C740" s="10"/>
      <c r="D740" s="10"/>
      <c r="E740" s="10"/>
      <c r="F740" s="10"/>
      <c r="G740" s="10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10"/>
      <c r="B741" s="10"/>
      <c r="C741" s="10"/>
      <c r="D741" s="10"/>
      <c r="E741" s="10"/>
      <c r="F741" s="10"/>
      <c r="G741" s="10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10"/>
      <c r="B742" s="10"/>
      <c r="C742" s="10"/>
      <c r="D742" s="10"/>
      <c r="E742" s="10"/>
      <c r="F742" s="10"/>
      <c r="G742" s="10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10"/>
      <c r="B743" s="10"/>
      <c r="C743" s="10"/>
      <c r="D743" s="10"/>
      <c r="E743" s="10"/>
      <c r="F743" s="10"/>
      <c r="G743" s="10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10"/>
      <c r="B744" s="10"/>
      <c r="C744" s="10"/>
      <c r="D744" s="10"/>
      <c r="E744" s="10"/>
      <c r="F744" s="10"/>
      <c r="G744" s="10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10"/>
      <c r="B745" s="10"/>
      <c r="C745" s="10"/>
      <c r="D745" s="10"/>
      <c r="E745" s="10"/>
      <c r="F745" s="10"/>
      <c r="G745" s="10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10"/>
      <c r="B746" s="10"/>
      <c r="C746" s="10"/>
      <c r="D746" s="10"/>
      <c r="E746" s="10"/>
      <c r="F746" s="10"/>
      <c r="G746" s="10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10"/>
      <c r="B747" s="10"/>
      <c r="C747" s="10"/>
      <c r="D747" s="10"/>
      <c r="E747" s="10"/>
      <c r="F747" s="10"/>
      <c r="G747" s="10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10"/>
      <c r="B748" s="10"/>
      <c r="C748" s="10"/>
      <c r="D748" s="10"/>
      <c r="E748" s="10"/>
      <c r="F748" s="10"/>
      <c r="G748" s="10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10"/>
      <c r="B749" s="10"/>
      <c r="C749" s="10"/>
      <c r="D749" s="10"/>
      <c r="E749" s="10"/>
      <c r="F749" s="10"/>
      <c r="G749" s="10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10"/>
      <c r="B750" s="10"/>
      <c r="C750" s="10"/>
      <c r="D750" s="10"/>
      <c r="E750" s="10"/>
      <c r="F750" s="10"/>
      <c r="G750" s="10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10"/>
      <c r="B751" s="10"/>
      <c r="C751" s="10"/>
      <c r="D751" s="10"/>
      <c r="E751" s="10"/>
      <c r="F751" s="10"/>
      <c r="G751" s="10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10"/>
      <c r="B752" s="10"/>
      <c r="C752" s="10"/>
      <c r="D752" s="10"/>
      <c r="E752" s="10"/>
      <c r="F752" s="10"/>
      <c r="G752" s="10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10"/>
      <c r="B753" s="10"/>
      <c r="C753" s="10"/>
      <c r="D753" s="10"/>
      <c r="E753" s="10"/>
      <c r="F753" s="10"/>
      <c r="G753" s="10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10"/>
      <c r="B754" s="10"/>
      <c r="C754" s="10"/>
      <c r="D754" s="10"/>
      <c r="E754" s="10"/>
      <c r="F754" s="10"/>
      <c r="G754" s="10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10"/>
      <c r="B755" s="10"/>
      <c r="C755" s="10"/>
      <c r="D755" s="10"/>
      <c r="E755" s="10"/>
      <c r="F755" s="10"/>
      <c r="G755" s="10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10"/>
      <c r="B756" s="10"/>
      <c r="C756" s="10"/>
      <c r="D756" s="10"/>
      <c r="E756" s="10"/>
      <c r="F756" s="10"/>
      <c r="G756" s="10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10"/>
      <c r="B757" s="10"/>
      <c r="C757" s="10"/>
      <c r="D757" s="10"/>
      <c r="E757" s="10"/>
      <c r="F757" s="10"/>
      <c r="G757" s="10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10"/>
      <c r="B758" s="10"/>
      <c r="C758" s="10"/>
      <c r="D758" s="10"/>
      <c r="E758" s="10"/>
      <c r="F758" s="10"/>
      <c r="G758" s="10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10"/>
      <c r="B759" s="10"/>
      <c r="C759" s="10"/>
      <c r="D759" s="10"/>
      <c r="E759" s="10"/>
      <c r="F759" s="10"/>
      <c r="G759" s="10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10"/>
      <c r="B760" s="10"/>
      <c r="C760" s="10"/>
      <c r="D760" s="10"/>
      <c r="E760" s="10"/>
      <c r="F760" s="10"/>
      <c r="G760" s="10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10"/>
      <c r="B761" s="10"/>
      <c r="C761" s="10"/>
      <c r="D761" s="10"/>
      <c r="E761" s="10"/>
      <c r="F761" s="10"/>
      <c r="G761" s="10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10"/>
      <c r="B762" s="10"/>
      <c r="C762" s="10"/>
      <c r="D762" s="10"/>
      <c r="E762" s="10"/>
      <c r="F762" s="10"/>
      <c r="G762" s="10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10"/>
      <c r="B763" s="10"/>
      <c r="C763" s="10"/>
      <c r="D763" s="10"/>
      <c r="E763" s="10"/>
      <c r="F763" s="10"/>
      <c r="G763" s="10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10"/>
      <c r="B764" s="10"/>
      <c r="C764" s="10"/>
      <c r="D764" s="10"/>
      <c r="E764" s="10"/>
      <c r="F764" s="10"/>
      <c r="G764" s="10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10"/>
      <c r="B765" s="10"/>
      <c r="C765" s="10"/>
      <c r="D765" s="10"/>
      <c r="E765" s="10"/>
      <c r="F765" s="10"/>
      <c r="G765" s="10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10"/>
      <c r="B766" s="10"/>
      <c r="C766" s="10"/>
      <c r="D766" s="10"/>
      <c r="E766" s="10"/>
      <c r="F766" s="10"/>
      <c r="G766" s="10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10"/>
      <c r="B767" s="10"/>
      <c r="C767" s="10"/>
      <c r="D767" s="10"/>
      <c r="E767" s="10"/>
      <c r="F767" s="10"/>
      <c r="G767" s="10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10"/>
      <c r="B768" s="10"/>
      <c r="C768" s="10"/>
      <c r="D768" s="10"/>
      <c r="E768" s="10"/>
      <c r="F768" s="10"/>
      <c r="G768" s="10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10"/>
      <c r="B769" s="10"/>
      <c r="C769" s="10"/>
      <c r="D769" s="10"/>
      <c r="E769" s="10"/>
      <c r="F769" s="10"/>
      <c r="G769" s="10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10"/>
      <c r="B770" s="10"/>
      <c r="C770" s="10"/>
      <c r="D770" s="10"/>
      <c r="E770" s="10"/>
      <c r="F770" s="10"/>
      <c r="G770" s="10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10"/>
      <c r="B771" s="10"/>
      <c r="C771" s="10"/>
      <c r="D771" s="10"/>
      <c r="E771" s="10"/>
      <c r="F771" s="10"/>
      <c r="G771" s="10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10"/>
      <c r="B772" s="10"/>
      <c r="C772" s="10"/>
      <c r="D772" s="10"/>
      <c r="E772" s="10"/>
      <c r="F772" s="10"/>
      <c r="G772" s="10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10"/>
      <c r="B773" s="10"/>
      <c r="C773" s="10"/>
      <c r="D773" s="10"/>
      <c r="E773" s="10"/>
      <c r="F773" s="10"/>
      <c r="G773" s="10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10"/>
      <c r="B774" s="10"/>
      <c r="C774" s="10"/>
      <c r="D774" s="10"/>
      <c r="E774" s="10"/>
      <c r="F774" s="10"/>
      <c r="G774" s="10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10"/>
      <c r="B775" s="10"/>
      <c r="C775" s="10"/>
      <c r="D775" s="10"/>
      <c r="E775" s="10"/>
      <c r="F775" s="10"/>
      <c r="G775" s="10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10"/>
      <c r="B776" s="10"/>
      <c r="C776" s="10"/>
      <c r="D776" s="10"/>
      <c r="E776" s="10"/>
      <c r="F776" s="10"/>
      <c r="G776" s="10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10"/>
      <c r="B777" s="10"/>
      <c r="C777" s="10"/>
      <c r="D777" s="10"/>
      <c r="E777" s="10"/>
      <c r="F777" s="10"/>
      <c r="G777" s="10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10"/>
      <c r="B778" s="10"/>
      <c r="C778" s="10"/>
      <c r="D778" s="10"/>
      <c r="E778" s="10"/>
      <c r="F778" s="10"/>
      <c r="G778" s="10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10"/>
      <c r="B779" s="10"/>
      <c r="C779" s="10"/>
      <c r="D779" s="10"/>
      <c r="E779" s="10"/>
      <c r="F779" s="10"/>
      <c r="G779" s="10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10"/>
      <c r="B780" s="10"/>
      <c r="C780" s="10"/>
      <c r="D780" s="10"/>
      <c r="E780" s="10"/>
      <c r="F780" s="10"/>
      <c r="G780" s="10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10"/>
      <c r="B781" s="10"/>
      <c r="C781" s="10"/>
      <c r="D781" s="10"/>
      <c r="E781" s="10"/>
      <c r="F781" s="10"/>
      <c r="G781" s="10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10"/>
      <c r="B782" s="10"/>
      <c r="C782" s="10"/>
      <c r="D782" s="10"/>
      <c r="E782" s="10"/>
      <c r="F782" s="10"/>
      <c r="G782" s="10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10"/>
      <c r="B783" s="10"/>
      <c r="C783" s="10"/>
      <c r="D783" s="10"/>
      <c r="E783" s="10"/>
      <c r="F783" s="10"/>
      <c r="G783" s="10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10"/>
      <c r="B784" s="10"/>
      <c r="C784" s="10"/>
      <c r="D784" s="10"/>
      <c r="E784" s="10"/>
      <c r="F784" s="10"/>
      <c r="G784" s="10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10"/>
      <c r="B785" s="10"/>
      <c r="C785" s="10"/>
      <c r="D785" s="10"/>
      <c r="E785" s="10"/>
      <c r="F785" s="10"/>
      <c r="G785" s="10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10"/>
      <c r="B786" s="10"/>
      <c r="C786" s="10"/>
      <c r="D786" s="10"/>
      <c r="E786" s="10"/>
      <c r="F786" s="10"/>
      <c r="G786" s="10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10"/>
      <c r="B787" s="10"/>
      <c r="C787" s="10"/>
      <c r="D787" s="10"/>
      <c r="E787" s="10"/>
      <c r="F787" s="10"/>
      <c r="G787" s="10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10"/>
      <c r="B788" s="10"/>
      <c r="C788" s="10"/>
      <c r="D788" s="10"/>
      <c r="E788" s="10"/>
      <c r="F788" s="10"/>
      <c r="G788" s="10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10"/>
      <c r="B789" s="10"/>
      <c r="C789" s="10"/>
      <c r="D789" s="10"/>
      <c r="E789" s="10"/>
      <c r="F789" s="10"/>
      <c r="G789" s="10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10"/>
      <c r="B790" s="10"/>
      <c r="C790" s="10"/>
      <c r="D790" s="10"/>
      <c r="E790" s="10"/>
      <c r="F790" s="10"/>
      <c r="G790" s="10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10"/>
      <c r="B791" s="10"/>
      <c r="C791" s="10"/>
      <c r="D791" s="10"/>
      <c r="E791" s="10"/>
      <c r="F791" s="10"/>
      <c r="G791" s="10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10"/>
      <c r="B792" s="10"/>
      <c r="C792" s="10"/>
      <c r="D792" s="10"/>
      <c r="E792" s="10"/>
      <c r="F792" s="10"/>
      <c r="G792" s="10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10"/>
      <c r="B793" s="10"/>
      <c r="C793" s="10"/>
      <c r="D793" s="10"/>
      <c r="E793" s="10"/>
      <c r="F793" s="10"/>
      <c r="G793" s="10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10"/>
      <c r="B794" s="10"/>
      <c r="C794" s="10"/>
      <c r="D794" s="10"/>
      <c r="E794" s="10"/>
      <c r="F794" s="10"/>
      <c r="G794" s="10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10"/>
      <c r="B795" s="10"/>
      <c r="C795" s="10"/>
      <c r="D795" s="10"/>
      <c r="E795" s="10"/>
      <c r="F795" s="10"/>
      <c r="G795" s="10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10"/>
      <c r="B796" s="10"/>
      <c r="C796" s="10"/>
      <c r="D796" s="10"/>
      <c r="E796" s="10"/>
      <c r="F796" s="10"/>
      <c r="G796" s="10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10"/>
      <c r="B797" s="10"/>
      <c r="C797" s="10"/>
      <c r="D797" s="10"/>
      <c r="E797" s="10"/>
      <c r="F797" s="10"/>
      <c r="G797" s="10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10"/>
      <c r="B798" s="10"/>
      <c r="C798" s="10"/>
      <c r="D798" s="10"/>
      <c r="E798" s="10"/>
      <c r="F798" s="10"/>
      <c r="G798" s="10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10"/>
      <c r="B799" s="10"/>
      <c r="C799" s="10"/>
      <c r="D799" s="10"/>
      <c r="E799" s="10"/>
      <c r="F799" s="10"/>
      <c r="G799" s="10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10"/>
      <c r="B800" s="10"/>
      <c r="C800" s="10"/>
      <c r="D800" s="10"/>
      <c r="E800" s="10"/>
      <c r="F800" s="10"/>
      <c r="G800" s="10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10"/>
      <c r="B801" s="10"/>
      <c r="C801" s="10"/>
      <c r="D801" s="10"/>
      <c r="E801" s="10"/>
      <c r="F801" s="10"/>
      <c r="G801" s="10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10"/>
      <c r="B802" s="10"/>
      <c r="C802" s="10"/>
      <c r="D802" s="10"/>
      <c r="E802" s="10"/>
      <c r="F802" s="10"/>
      <c r="G802" s="10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10"/>
      <c r="B803" s="10"/>
      <c r="C803" s="10"/>
      <c r="D803" s="10"/>
      <c r="E803" s="10"/>
      <c r="F803" s="10"/>
      <c r="G803" s="10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10"/>
      <c r="B804" s="10"/>
      <c r="C804" s="10"/>
      <c r="D804" s="10"/>
      <c r="E804" s="10"/>
      <c r="F804" s="10"/>
      <c r="G804" s="10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10"/>
      <c r="B805" s="10"/>
      <c r="C805" s="10"/>
      <c r="D805" s="10"/>
      <c r="E805" s="10"/>
      <c r="F805" s="10"/>
      <c r="G805" s="10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10"/>
      <c r="B806" s="10"/>
      <c r="C806" s="10"/>
      <c r="D806" s="10"/>
      <c r="E806" s="10"/>
      <c r="F806" s="10"/>
      <c r="G806" s="10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10"/>
      <c r="B807" s="10"/>
      <c r="C807" s="10"/>
      <c r="D807" s="10"/>
      <c r="E807" s="10"/>
      <c r="F807" s="10"/>
      <c r="G807" s="10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10"/>
      <c r="B808" s="10"/>
      <c r="C808" s="10"/>
      <c r="D808" s="10"/>
      <c r="E808" s="10"/>
      <c r="F808" s="10"/>
      <c r="G808" s="10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10"/>
      <c r="B809" s="10"/>
      <c r="C809" s="10"/>
      <c r="D809" s="10"/>
      <c r="E809" s="10"/>
      <c r="F809" s="10"/>
      <c r="G809" s="10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10"/>
      <c r="B810" s="10"/>
      <c r="C810" s="10"/>
      <c r="D810" s="10"/>
      <c r="E810" s="10"/>
      <c r="F810" s="10"/>
      <c r="G810" s="10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10"/>
      <c r="B811" s="10"/>
      <c r="C811" s="10"/>
      <c r="D811" s="10"/>
      <c r="E811" s="10"/>
      <c r="F811" s="10"/>
      <c r="G811" s="10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10"/>
      <c r="B812" s="10"/>
      <c r="C812" s="10"/>
      <c r="D812" s="10"/>
      <c r="E812" s="10"/>
      <c r="F812" s="10"/>
      <c r="G812" s="10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10"/>
      <c r="B813" s="10"/>
      <c r="C813" s="10"/>
      <c r="D813" s="10"/>
      <c r="E813" s="10"/>
      <c r="F813" s="10"/>
      <c r="G813" s="10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10"/>
      <c r="B814" s="10"/>
      <c r="C814" s="10"/>
      <c r="D814" s="10"/>
      <c r="E814" s="10"/>
      <c r="F814" s="10"/>
      <c r="G814" s="10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10"/>
      <c r="B815" s="10"/>
      <c r="C815" s="10"/>
      <c r="D815" s="10"/>
      <c r="E815" s="10"/>
      <c r="F815" s="10"/>
      <c r="G815" s="10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10"/>
      <c r="B816" s="10"/>
      <c r="C816" s="10"/>
      <c r="D816" s="10"/>
      <c r="E816" s="10"/>
      <c r="F816" s="10"/>
      <c r="G816" s="10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10"/>
      <c r="B817" s="10"/>
      <c r="C817" s="10"/>
      <c r="D817" s="10"/>
      <c r="E817" s="10"/>
      <c r="F817" s="10"/>
      <c r="G817" s="10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10"/>
      <c r="B818" s="10"/>
      <c r="C818" s="10"/>
      <c r="D818" s="10"/>
      <c r="E818" s="10"/>
      <c r="F818" s="10"/>
      <c r="G818" s="10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10"/>
      <c r="B819" s="10"/>
      <c r="C819" s="10"/>
      <c r="D819" s="10"/>
      <c r="E819" s="10"/>
      <c r="F819" s="10"/>
      <c r="G819" s="10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10"/>
      <c r="B820" s="10"/>
      <c r="C820" s="10"/>
      <c r="D820" s="10"/>
      <c r="E820" s="10"/>
      <c r="F820" s="10"/>
      <c r="G820" s="10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10"/>
      <c r="B821" s="10"/>
      <c r="C821" s="10"/>
      <c r="D821" s="10"/>
      <c r="E821" s="10"/>
      <c r="F821" s="10"/>
      <c r="G821" s="10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10"/>
      <c r="B822" s="10"/>
      <c r="C822" s="10"/>
      <c r="D822" s="10"/>
      <c r="E822" s="10"/>
      <c r="F822" s="10"/>
      <c r="G822" s="10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10"/>
      <c r="B823" s="10"/>
      <c r="C823" s="10"/>
      <c r="D823" s="10"/>
      <c r="E823" s="10"/>
      <c r="F823" s="10"/>
      <c r="G823" s="10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10"/>
      <c r="B824" s="10"/>
      <c r="C824" s="10"/>
      <c r="D824" s="10"/>
      <c r="E824" s="10"/>
      <c r="F824" s="10"/>
      <c r="G824" s="10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10"/>
      <c r="B825" s="10"/>
      <c r="C825" s="10"/>
      <c r="D825" s="10"/>
      <c r="E825" s="10"/>
      <c r="F825" s="10"/>
      <c r="G825" s="10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10"/>
      <c r="B826" s="10"/>
      <c r="C826" s="10"/>
      <c r="D826" s="10"/>
      <c r="E826" s="10"/>
      <c r="F826" s="10"/>
      <c r="G826" s="10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10"/>
      <c r="B827" s="10"/>
      <c r="C827" s="10"/>
      <c r="D827" s="10"/>
      <c r="E827" s="10"/>
      <c r="F827" s="10"/>
      <c r="G827" s="10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10"/>
      <c r="B828" s="10"/>
      <c r="C828" s="10"/>
      <c r="D828" s="10"/>
      <c r="E828" s="10"/>
      <c r="F828" s="10"/>
      <c r="G828" s="10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10"/>
      <c r="B829" s="10"/>
      <c r="C829" s="10"/>
      <c r="D829" s="10"/>
      <c r="E829" s="10"/>
      <c r="F829" s="10"/>
      <c r="G829" s="10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10"/>
      <c r="B830" s="10"/>
      <c r="C830" s="10"/>
      <c r="D830" s="10"/>
      <c r="E830" s="10"/>
      <c r="F830" s="10"/>
      <c r="G830" s="10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10"/>
      <c r="B831" s="10"/>
      <c r="C831" s="10"/>
      <c r="D831" s="10"/>
      <c r="E831" s="10"/>
      <c r="F831" s="10"/>
      <c r="G831" s="10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10"/>
      <c r="B832" s="10"/>
      <c r="C832" s="10"/>
      <c r="D832" s="10"/>
      <c r="E832" s="10"/>
      <c r="F832" s="10"/>
      <c r="G832" s="10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10"/>
      <c r="B833" s="10"/>
      <c r="C833" s="10"/>
      <c r="D833" s="10"/>
      <c r="E833" s="10"/>
      <c r="F833" s="10"/>
      <c r="G833" s="10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10"/>
      <c r="B834" s="10"/>
      <c r="C834" s="10"/>
      <c r="D834" s="10"/>
      <c r="E834" s="10"/>
      <c r="F834" s="10"/>
      <c r="G834" s="10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10"/>
      <c r="B835" s="10"/>
      <c r="C835" s="10"/>
      <c r="D835" s="10"/>
      <c r="E835" s="10"/>
      <c r="F835" s="10"/>
      <c r="G835" s="10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10"/>
      <c r="B836" s="10"/>
      <c r="C836" s="10"/>
      <c r="D836" s="10"/>
      <c r="E836" s="10"/>
      <c r="F836" s="10"/>
      <c r="G836" s="10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10"/>
      <c r="B837" s="10"/>
      <c r="C837" s="10"/>
      <c r="D837" s="10"/>
      <c r="E837" s="10"/>
      <c r="F837" s="10"/>
      <c r="G837" s="10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10"/>
      <c r="B838" s="10"/>
      <c r="C838" s="10"/>
      <c r="D838" s="10"/>
      <c r="E838" s="10"/>
      <c r="F838" s="10"/>
      <c r="G838" s="10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10"/>
      <c r="B839" s="10"/>
      <c r="C839" s="10"/>
      <c r="D839" s="10"/>
      <c r="E839" s="10"/>
      <c r="F839" s="10"/>
      <c r="G839" s="10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10"/>
      <c r="B840" s="10"/>
      <c r="C840" s="10"/>
      <c r="D840" s="10"/>
      <c r="E840" s="10"/>
      <c r="F840" s="10"/>
      <c r="G840" s="10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10"/>
      <c r="B841" s="10"/>
      <c r="C841" s="10"/>
      <c r="D841" s="10"/>
      <c r="E841" s="10"/>
      <c r="F841" s="10"/>
      <c r="G841" s="10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10"/>
      <c r="B842" s="10"/>
      <c r="C842" s="10"/>
      <c r="D842" s="10"/>
      <c r="E842" s="10"/>
      <c r="F842" s="10"/>
      <c r="G842" s="10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10"/>
      <c r="B843" s="10"/>
      <c r="C843" s="10"/>
      <c r="D843" s="10"/>
      <c r="E843" s="10"/>
      <c r="F843" s="10"/>
      <c r="G843" s="10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10"/>
      <c r="B844" s="10"/>
      <c r="C844" s="10"/>
      <c r="D844" s="10"/>
      <c r="E844" s="10"/>
      <c r="F844" s="10"/>
      <c r="G844" s="10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10"/>
      <c r="B845" s="10"/>
      <c r="C845" s="10"/>
      <c r="D845" s="10"/>
      <c r="E845" s="10"/>
      <c r="F845" s="10"/>
      <c r="G845" s="10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10"/>
      <c r="B846" s="10"/>
      <c r="C846" s="10"/>
      <c r="D846" s="10"/>
      <c r="E846" s="10"/>
      <c r="F846" s="10"/>
      <c r="G846" s="10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10"/>
      <c r="B847" s="10"/>
      <c r="C847" s="10"/>
      <c r="D847" s="10"/>
      <c r="E847" s="10"/>
      <c r="F847" s="10"/>
      <c r="G847" s="10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10"/>
      <c r="B848" s="10"/>
      <c r="C848" s="10"/>
      <c r="D848" s="10"/>
      <c r="E848" s="10"/>
      <c r="F848" s="10"/>
      <c r="G848" s="10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10"/>
      <c r="B849" s="10"/>
      <c r="C849" s="10"/>
      <c r="D849" s="10"/>
      <c r="E849" s="10"/>
      <c r="F849" s="10"/>
      <c r="G849" s="10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10"/>
      <c r="B850" s="10"/>
      <c r="C850" s="10"/>
      <c r="D850" s="10"/>
      <c r="E850" s="10"/>
      <c r="F850" s="10"/>
      <c r="G850" s="10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10"/>
      <c r="B851" s="10"/>
      <c r="C851" s="10"/>
      <c r="D851" s="10"/>
      <c r="E851" s="10"/>
      <c r="F851" s="10"/>
      <c r="G851" s="10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10"/>
      <c r="B852" s="10"/>
      <c r="C852" s="10"/>
      <c r="D852" s="10"/>
      <c r="E852" s="10"/>
      <c r="F852" s="10"/>
      <c r="G852" s="10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10"/>
      <c r="B853" s="10"/>
      <c r="C853" s="10"/>
      <c r="D853" s="10"/>
      <c r="E853" s="10"/>
      <c r="F853" s="10"/>
      <c r="G853" s="10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10"/>
      <c r="B854" s="10"/>
      <c r="C854" s="10"/>
      <c r="D854" s="10"/>
      <c r="E854" s="10"/>
      <c r="F854" s="10"/>
      <c r="G854" s="10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10"/>
      <c r="B855" s="10"/>
      <c r="C855" s="10"/>
      <c r="D855" s="10"/>
      <c r="E855" s="10"/>
      <c r="F855" s="10"/>
      <c r="G855" s="10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10"/>
      <c r="B856" s="10"/>
      <c r="C856" s="10"/>
      <c r="D856" s="10"/>
      <c r="E856" s="10"/>
      <c r="F856" s="10"/>
      <c r="G856" s="10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10"/>
      <c r="B857" s="10"/>
      <c r="C857" s="10"/>
      <c r="D857" s="10"/>
      <c r="E857" s="10"/>
      <c r="F857" s="10"/>
      <c r="G857" s="10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10"/>
      <c r="B858" s="10"/>
      <c r="C858" s="10"/>
      <c r="D858" s="10"/>
      <c r="E858" s="10"/>
      <c r="F858" s="10"/>
      <c r="G858" s="10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10"/>
      <c r="B859" s="10"/>
      <c r="C859" s="10"/>
      <c r="D859" s="10"/>
      <c r="E859" s="10"/>
      <c r="F859" s="10"/>
      <c r="G859" s="10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10"/>
      <c r="B860" s="10"/>
      <c r="C860" s="10"/>
      <c r="D860" s="10"/>
      <c r="E860" s="10"/>
      <c r="F860" s="10"/>
      <c r="G860" s="10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10"/>
      <c r="B861" s="10"/>
      <c r="C861" s="10"/>
      <c r="D861" s="10"/>
      <c r="E861" s="10"/>
      <c r="F861" s="10"/>
      <c r="G861" s="10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10"/>
      <c r="B862" s="10"/>
      <c r="C862" s="10"/>
      <c r="D862" s="10"/>
      <c r="E862" s="10"/>
      <c r="F862" s="10"/>
      <c r="G862" s="10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10"/>
      <c r="B863" s="10"/>
      <c r="C863" s="10"/>
      <c r="D863" s="10"/>
      <c r="E863" s="10"/>
      <c r="F863" s="10"/>
      <c r="G863" s="10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10"/>
      <c r="B864" s="10"/>
      <c r="C864" s="10"/>
      <c r="D864" s="10"/>
      <c r="E864" s="10"/>
      <c r="F864" s="10"/>
      <c r="G864" s="10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10"/>
      <c r="B865" s="10"/>
      <c r="C865" s="10"/>
      <c r="D865" s="10"/>
      <c r="E865" s="10"/>
      <c r="F865" s="10"/>
      <c r="G865" s="10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10"/>
      <c r="B866" s="10"/>
      <c r="C866" s="10"/>
      <c r="D866" s="10"/>
      <c r="E866" s="10"/>
      <c r="F866" s="10"/>
      <c r="G866" s="10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10"/>
      <c r="B867" s="10"/>
      <c r="C867" s="10"/>
      <c r="D867" s="10"/>
      <c r="E867" s="10"/>
      <c r="F867" s="10"/>
      <c r="G867" s="10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10"/>
      <c r="B868" s="10"/>
      <c r="C868" s="10"/>
      <c r="D868" s="10"/>
      <c r="E868" s="10"/>
      <c r="F868" s="10"/>
      <c r="G868" s="10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10"/>
      <c r="B869" s="10"/>
      <c r="C869" s="10"/>
      <c r="D869" s="10"/>
      <c r="E869" s="10"/>
      <c r="F869" s="10"/>
      <c r="G869" s="10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10"/>
      <c r="B870" s="10"/>
      <c r="C870" s="10"/>
      <c r="D870" s="10"/>
      <c r="E870" s="10"/>
      <c r="F870" s="10"/>
      <c r="G870" s="10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10"/>
      <c r="B871" s="10"/>
      <c r="C871" s="10"/>
      <c r="D871" s="10"/>
      <c r="E871" s="10"/>
      <c r="F871" s="10"/>
      <c r="G871" s="10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10"/>
      <c r="B872" s="10"/>
      <c r="C872" s="10"/>
      <c r="D872" s="10"/>
      <c r="E872" s="10"/>
      <c r="F872" s="10"/>
      <c r="G872" s="10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10"/>
      <c r="B873" s="10"/>
      <c r="C873" s="10"/>
      <c r="D873" s="10"/>
      <c r="E873" s="10"/>
      <c r="F873" s="10"/>
      <c r="G873" s="10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10"/>
      <c r="B874" s="10"/>
      <c r="C874" s="10"/>
      <c r="D874" s="10"/>
      <c r="E874" s="10"/>
      <c r="F874" s="10"/>
      <c r="G874" s="10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10"/>
      <c r="B875" s="10"/>
      <c r="C875" s="10"/>
      <c r="D875" s="10"/>
      <c r="E875" s="10"/>
      <c r="F875" s="10"/>
      <c r="G875" s="10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10"/>
      <c r="B876" s="10"/>
      <c r="C876" s="10"/>
      <c r="D876" s="10"/>
      <c r="E876" s="10"/>
      <c r="F876" s="10"/>
      <c r="G876" s="10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10"/>
      <c r="B877" s="10"/>
      <c r="C877" s="10"/>
      <c r="D877" s="10"/>
      <c r="E877" s="10"/>
      <c r="F877" s="10"/>
      <c r="G877" s="10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10"/>
      <c r="B878" s="10"/>
      <c r="C878" s="10"/>
      <c r="D878" s="10"/>
      <c r="E878" s="10"/>
      <c r="F878" s="10"/>
      <c r="G878" s="10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10"/>
      <c r="B879" s="10"/>
      <c r="C879" s="10"/>
      <c r="D879" s="10"/>
      <c r="E879" s="10"/>
      <c r="F879" s="10"/>
      <c r="G879" s="10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10"/>
      <c r="B880" s="10"/>
      <c r="C880" s="10"/>
      <c r="D880" s="10"/>
      <c r="E880" s="10"/>
      <c r="F880" s="10"/>
      <c r="G880" s="10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10"/>
      <c r="B881" s="10"/>
      <c r="C881" s="10"/>
      <c r="D881" s="10"/>
      <c r="E881" s="10"/>
      <c r="F881" s="10"/>
      <c r="G881" s="10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10"/>
      <c r="B882" s="10"/>
      <c r="C882" s="10"/>
      <c r="D882" s="10"/>
      <c r="E882" s="10"/>
      <c r="F882" s="10"/>
      <c r="G882" s="10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10"/>
      <c r="B883" s="10"/>
      <c r="C883" s="10"/>
      <c r="D883" s="10"/>
      <c r="E883" s="10"/>
      <c r="F883" s="10"/>
      <c r="G883" s="10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10"/>
      <c r="B884" s="10"/>
      <c r="C884" s="10"/>
      <c r="D884" s="10"/>
      <c r="E884" s="10"/>
      <c r="F884" s="10"/>
      <c r="G884" s="10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10"/>
      <c r="B885" s="10"/>
      <c r="C885" s="10"/>
      <c r="D885" s="10"/>
      <c r="E885" s="10"/>
      <c r="F885" s="10"/>
      <c r="G885" s="10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10"/>
      <c r="B886" s="10"/>
      <c r="C886" s="10"/>
      <c r="D886" s="10"/>
      <c r="E886" s="10"/>
      <c r="F886" s="10"/>
      <c r="G886" s="10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10"/>
      <c r="B887" s="10"/>
      <c r="C887" s="10"/>
      <c r="D887" s="10"/>
      <c r="E887" s="10"/>
      <c r="F887" s="10"/>
      <c r="G887" s="10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10"/>
      <c r="B888" s="10"/>
      <c r="C888" s="10"/>
      <c r="D888" s="10"/>
      <c r="E888" s="10"/>
      <c r="F888" s="10"/>
      <c r="G888" s="10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10"/>
      <c r="B889" s="10"/>
      <c r="C889" s="10"/>
      <c r="D889" s="10"/>
      <c r="E889" s="10"/>
      <c r="F889" s="10"/>
      <c r="G889" s="10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10"/>
      <c r="B890" s="10"/>
      <c r="C890" s="10"/>
      <c r="D890" s="10"/>
      <c r="E890" s="10"/>
      <c r="F890" s="10"/>
      <c r="G890" s="10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10"/>
      <c r="B891" s="10"/>
      <c r="C891" s="10"/>
      <c r="D891" s="10"/>
      <c r="E891" s="10"/>
      <c r="F891" s="10"/>
      <c r="G891" s="10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10"/>
      <c r="B892" s="10"/>
      <c r="C892" s="10"/>
      <c r="D892" s="10"/>
      <c r="E892" s="10"/>
      <c r="F892" s="10"/>
      <c r="G892" s="10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10"/>
      <c r="B893" s="10"/>
      <c r="C893" s="10"/>
      <c r="D893" s="10"/>
      <c r="E893" s="10"/>
      <c r="F893" s="10"/>
      <c r="G893" s="10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10"/>
      <c r="B894" s="10"/>
      <c r="C894" s="10"/>
      <c r="D894" s="10"/>
      <c r="E894" s="10"/>
      <c r="F894" s="10"/>
      <c r="G894" s="10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10"/>
      <c r="B895" s="10"/>
      <c r="C895" s="10"/>
      <c r="D895" s="10"/>
      <c r="E895" s="10"/>
      <c r="F895" s="10"/>
      <c r="G895" s="10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10"/>
      <c r="B896" s="10"/>
      <c r="C896" s="10"/>
      <c r="D896" s="10"/>
      <c r="E896" s="10"/>
      <c r="F896" s="10"/>
      <c r="G896" s="10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10"/>
      <c r="B897" s="10"/>
      <c r="C897" s="10"/>
      <c r="D897" s="10"/>
      <c r="E897" s="10"/>
      <c r="F897" s="10"/>
      <c r="G897" s="10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10"/>
      <c r="B898" s="10"/>
      <c r="C898" s="10"/>
      <c r="D898" s="10"/>
      <c r="E898" s="10"/>
      <c r="F898" s="10"/>
      <c r="G898" s="10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10"/>
      <c r="B899" s="10"/>
      <c r="C899" s="10"/>
      <c r="D899" s="10"/>
      <c r="E899" s="10"/>
      <c r="F899" s="10"/>
      <c r="G899" s="10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10"/>
      <c r="B900" s="10"/>
      <c r="C900" s="10"/>
      <c r="D900" s="10"/>
      <c r="E900" s="10"/>
      <c r="F900" s="10"/>
      <c r="G900" s="10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10"/>
      <c r="B901" s="10"/>
      <c r="C901" s="10"/>
      <c r="D901" s="10"/>
      <c r="E901" s="10"/>
      <c r="F901" s="10"/>
      <c r="G901" s="10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10"/>
      <c r="B902" s="10"/>
      <c r="C902" s="10"/>
      <c r="D902" s="10"/>
      <c r="E902" s="10"/>
      <c r="F902" s="10"/>
      <c r="G902" s="10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10"/>
      <c r="B903" s="10"/>
      <c r="C903" s="10"/>
      <c r="D903" s="10"/>
      <c r="E903" s="10"/>
      <c r="F903" s="10"/>
      <c r="G903" s="10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10"/>
      <c r="B904" s="10"/>
      <c r="C904" s="10"/>
      <c r="D904" s="10"/>
      <c r="E904" s="10"/>
      <c r="F904" s="10"/>
      <c r="G904" s="10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10"/>
      <c r="B905" s="10"/>
      <c r="C905" s="10"/>
      <c r="D905" s="10"/>
      <c r="E905" s="10"/>
      <c r="F905" s="10"/>
      <c r="G905" s="10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10"/>
      <c r="B906" s="10"/>
      <c r="C906" s="10"/>
      <c r="D906" s="10"/>
      <c r="E906" s="10"/>
      <c r="F906" s="10"/>
      <c r="G906" s="10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10"/>
      <c r="B907" s="10"/>
      <c r="C907" s="10"/>
      <c r="D907" s="10"/>
      <c r="E907" s="10"/>
      <c r="F907" s="10"/>
      <c r="G907" s="10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10"/>
      <c r="B908" s="10"/>
      <c r="C908" s="10"/>
      <c r="D908" s="10"/>
      <c r="E908" s="10"/>
      <c r="F908" s="10"/>
      <c r="G908" s="10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10"/>
      <c r="B909" s="10"/>
      <c r="C909" s="10"/>
      <c r="D909" s="10"/>
      <c r="E909" s="10"/>
      <c r="F909" s="10"/>
      <c r="G909" s="10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10"/>
      <c r="B910" s="10"/>
      <c r="C910" s="10"/>
      <c r="D910" s="10"/>
      <c r="E910" s="10"/>
      <c r="F910" s="10"/>
      <c r="G910" s="10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10"/>
      <c r="B911" s="10"/>
      <c r="C911" s="10"/>
      <c r="D911" s="10"/>
      <c r="E911" s="10"/>
      <c r="F911" s="10"/>
      <c r="G911" s="10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10"/>
      <c r="B912" s="10"/>
      <c r="C912" s="10"/>
      <c r="D912" s="10"/>
      <c r="E912" s="10"/>
      <c r="F912" s="10"/>
      <c r="G912" s="10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10"/>
      <c r="B913" s="10"/>
      <c r="C913" s="10"/>
      <c r="D913" s="10"/>
      <c r="E913" s="10"/>
      <c r="F913" s="10"/>
      <c r="G913" s="10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10"/>
      <c r="B914" s="10"/>
      <c r="C914" s="10"/>
      <c r="D914" s="10"/>
      <c r="E914" s="10"/>
      <c r="F914" s="10"/>
      <c r="G914" s="10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10"/>
      <c r="B915" s="10"/>
      <c r="C915" s="10"/>
      <c r="D915" s="10"/>
      <c r="E915" s="10"/>
      <c r="F915" s="10"/>
      <c r="G915" s="10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10"/>
      <c r="B916" s="10"/>
      <c r="C916" s="10"/>
      <c r="D916" s="10"/>
      <c r="E916" s="10"/>
      <c r="F916" s="10"/>
      <c r="G916" s="10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10"/>
      <c r="B917" s="10"/>
      <c r="C917" s="10"/>
      <c r="D917" s="10"/>
      <c r="E917" s="10"/>
      <c r="F917" s="10"/>
      <c r="G917" s="10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10"/>
      <c r="B918" s="10"/>
      <c r="C918" s="10"/>
      <c r="D918" s="10"/>
      <c r="E918" s="10"/>
      <c r="F918" s="10"/>
      <c r="G918" s="10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10"/>
      <c r="B919" s="10"/>
      <c r="C919" s="10"/>
      <c r="D919" s="10"/>
      <c r="E919" s="10"/>
      <c r="F919" s="10"/>
      <c r="G919" s="10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10"/>
      <c r="B920" s="10"/>
      <c r="C920" s="10"/>
      <c r="D920" s="10"/>
      <c r="E920" s="10"/>
      <c r="F920" s="10"/>
      <c r="G920" s="10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10"/>
      <c r="B921" s="10"/>
      <c r="C921" s="10"/>
      <c r="D921" s="10"/>
      <c r="E921" s="10"/>
      <c r="F921" s="10"/>
      <c r="G921" s="10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10"/>
      <c r="B922" s="10"/>
      <c r="C922" s="10"/>
      <c r="D922" s="10"/>
      <c r="E922" s="10"/>
      <c r="F922" s="10"/>
      <c r="G922" s="10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10"/>
      <c r="B923" s="10"/>
      <c r="C923" s="10"/>
      <c r="D923" s="10"/>
      <c r="E923" s="10"/>
      <c r="F923" s="10"/>
      <c r="G923" s="10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10"/>
      <c r="B924" s="10"/>
      <c r="C924" s="10"/>
      <c r="D924" s="10"/>
      <c r="E924" s="10"/>
      <c r="F924" s="10"/>
      <c r="G924" s="10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10"/>
      <c r="B925" s="10"/>
      <c r="C925" s="10"/>
      <c r="D925" s="10"/>
      <c r="E925" s="10"/>
      <c r="F925" s="10"/>
      <c r="G925" s="10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10"/>
      <c r="B926" s="10"/>
      <c r="C926" s="10"/>
      <c r="D926" s="10"/>
      <c r="E926" s="10"/>
      <c r="F926" s="10"/>
      <c r="G926" s="10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10"/>
      <c r="B927" s="10"/>
      <c r="C927" s="10"/>
      <c r="D927" s="10"/>
      <c r="E927" s="10"/>
      <c r="F927" s="10"/>
      <c r="G927" s="10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10"/>
      <c r="B928" s="10"/>
      <c r="C928" s="10"/>
      <c r="D928" s="10"/>
      <c r="E928" s="10"/>
      <c r="F928" s="10"/>
      <c r="G928" s="10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10"/>
      <c r="B929" s="10"/>
      <c r="C929" s="10"/>
      <c r="D929" s="10"/>
      <c r="E929" s="10"/>
      <c r="F929" s="10"/>
      <c r="G929" s="10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10"/>
      <c r="B930" s="10"/>
      <c r="C930" s="10"/>
      <c r="D930" s="10"/>
      <c r="E930" s="10"/>
      <c r="F930" s="10"/>
      <c r="G930" s="10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10"/>
      <c r="B931" s="10"/>
      <c r="C931" s="10"/>
      <c r="D931" s="10"/>
      <c r="E931" s="10"/>
      <c r="F931" s="10"/>
      <c r="G931" s="10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10"/>
      <c r="B932" s="10"/>
      <c r="C932" s="10"/>
      <c r="D932" s="10"/>
      <c r="E932" s="10"/>
      <c r="F932" s="10"/>
      <c r="G932" s="10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10"/>
      <c r="B933" s="10"/>
      <c r="C933" s="10"/>
      <c r="D933" s="10"/>
      <c r="E933" s="10"/>
      <c r="F933" s="10"/>
      <c r="G933" s="10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10"/>
      <c r="B934" s="10"/>
      <c r="C934" s="10"/>
      <c r="D934" s="10"/>
      <c r="E934" s="10"/>
      <c r="F934" s="10"/>
      <c r="G934" s="10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10"/>
      <c r="B935" s="10"/>
      <c r="C935" s="10"/>
      <c r="D935" s="10"/>
      <c r="E935" s="10"/>
      <c r="F935" s="10"/>
      <c r="G935" s="10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10"/>
      <c r="B936" s="10"/>
      <c r="C936" s="10"/>
      <c r="D936" s="10"/>
      <c r="E936" s="10"/>
      <c r="F936" s="10"/>
      <c r="G936" s="10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10"/>
      <c r="B937" s="10"/>
      <c r="C937" s="10"/>
      <c r="D937" s="10"/>
      <c r="E937" s="10"/>
      <c r="F937" s="10"/>
      <c r="G937" s="10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10"/>
      <c r="B938" s="10"/>
      <c r="C938" s="10"/>
      <c r="D938" s="10"/>
      <c r="E938" s="10"/>
      <c r="F938" s="10"/>
      <c r="G938" s="10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10"/>
      <c r="B939" s="10"/>
      <c r="C939" s="10"/>
      <c r="D939" s="10"/>
      <c r="E939" s="10"/>
      <c r="F939" s="10"/>
      <c r="G939" s="10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10"/>
      <c r="B940" s="10"/>
      <c r="C940" s="10"/>
      <c r="D940" s="10"/>
      <c r="E940" s="10"/>
      <c r="F940" s="10"/>
      <c r="G940" s="10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10"/>
      <c r="B941" s="10"/>
      <c r="C941" s="10"/>
      <c r="D941" s="10"/>
      <c r="E941" s="10"/>
      <c r="F941" s="10"/>
      <c r="G941" s="10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10"/>
      <c r="B942" s="10"/>
      <c r="C942" s="10"/>
      <c r="D942" s="10"/>
      <c r="E942" s="10"/>
      <c r="F942" s="10"/>
      <c r="G942" s="10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10"/>
      <c r="B943" s="10"/>
      <c r="C943" s="10"/>
      <c r="D943" s="10"/>
      <c r="E943" s="10"/>
      <c r="F943" s="10"/>
      <c r="G943" s="10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10"/>
      <c r="B944" s="10"/>
      <c r="C944" s="10"/>
      <c r="D944" s="10"/>
      <c r="E944" s="10"/>
      <c r="F944" s="10"/>
      <c r="G944" s="10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10"/>
      <c r="B945" s="10"/>
      <c r="C945" s="10"/>
      <c r="D945" s="10"/>
      <c r="E945" s="10"/>
      <c r="F945" s="10"/>
      <c r="G945" s="10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10"/>
      <c r="B946" s="10"/>
      <c r="C946" s="10"/>
      <c r="D946" s="10"/>
      <c r="E946" s="10"/>
      <c r="F946" s="10"/>
      <c r="G946" s="10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10"/>
      <c r="B947" s="10"/>
      <c r="C947" s="10"/>
      <c r="D947" s="10"/>
      <c r="E947" s="10"/>
      <c r="F947" s="10"/>
      <c r="G947" s="10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10"/>
      <c r="B948" s="10"/>
      <c r="C948" s="10"/>
      <c r="D948" s="10"/>
      <c r="E948" s="10"/>
      <c r="F948" s="10"/>
      <c r="G948" s="10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10"/>
      <c r="B949" s="10"/>
      <c r="C949" s="10"/>
      <c r="D949" s="10"/>
      <c r="E949" s="10"/>
      <c r="F949" s="10"/>
      <c r="G949" s="10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10"/>
      <c r="B950" s="10"/>
      <c r="C950" s="10"/>
      <c r="D950" s="10"/>
      <c r="E950" s="10"/>
      <c r="F950" s="10"/>
      <c r="G950" s="10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10"/>
      <c r="B951" s="10"/>
      <c r="C951" s="10"/>
      <c r="D951" s="10"/>
      <c r="E951" s="10"/>
      <c r="F951" s="10"/>
      <c r="G951" s="10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10"/>
      <c r="B952" s="10"/>
      <c r="C952" s="10"/>
      <c r="D952" s="10"/>
      <c r="E952" s="10"/>
      <c r="F952" s="10"/>
      <c r="G952" s="10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10"/>
      <c r="B953" s="10"/>
      <c r="C953" s="10"/>
      <c r="D953" s="10"/>
      <c r="E953" s="10"/>
      <c r="F953" s="10"/>
      <c r="G953" s="10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10"/>
      <c r="B954" s="10"/>
      <c r="C954" s="10"/>
      <c r="D954" s="10"/>
      <c r="E954" s="10"/>
      <c r="F954" s="10"/>
      <c r="G954" s="10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10"/>
      <c r="B955" s="10"/>
      <c r="C955" s="10"/>
      <c r="D955" s="10"/>
      <c r="E955" s="10"/>
      <c r="F955" s="10"/>
      <c r="G955" s="10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10"/>
      <c r="B956" s="10"/>
      <c r="C956" s="10"/>
      <c r="D956" s="10"/>
      <c r="E956" s="10"/>
      <c r="F956" s="10"/>
      <c r="G956" s="10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10"/>
      <c r="B957" s="10"/>
      <c r="C957" s="10"/>
      <c r="D957" s="10"/>
      <c r="E957" s="10"/>
      <c r="F957" s="10"/>
      <c r="G957" s="10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10"/>
      <c r="B958" s="10"/>
      <c r="C958" s="10"/>
      <c r="D958" s="10"/>
      <c r="E958" s="10"/>
      <c r="F958" s="10"/>
      <c r="G958" s="10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10"/>
      <c r="B959" s="10"/>
      <c r="C959" s="10"/>
      <c r="D959" s="10"/>
      <c r="E959" s="10"/>
      <c r="F959" s="10"/>
      <c r="G959" s="10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10"/>
      <c r="B960" s="10"/>
      <c r="C960" s="10"/>
      <c r="D960" s="10"/>
      <c r="E960" s="10"/>
      <c r="F960" s="10"/>
      <c r="G960" s="10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10"/>
      <c r="B961" s="10"/>
      <c r="C961" s="10"/>
      <c r="D961" s="10"/>
      <c r="E961" s="10"/>
      <c r="F961" s="10"/>
      <c r="G961" s="10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10"/>
      <c r="B962" s="10"/>
      <c r="C962" s="10"/>
      <c r="D962" s="10"/>
      <c r="E962" s="10"/>
      <c r="F962" s="10"/>
      <c r="G962" s="10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10"/>
      <c r="B963" s="10"/>
      <c r="C963" s="10"/>
      <c r="D963" s="10"/>
      <c r="E963" s="10"/>
      <c r="F963" s="10"/>
      <c r="G963" s="10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10"/>
      <c r="B964" s="10"/>
      <c r="C964" s="10"/>
      <c r="D964" s="10"/>
      <c r="E964" s="10"/>
      <c r="F964" s="10"/>
      <c r="G964" s="10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10"/>
      <c r="B965" s="10"/>
      <c r="C965" s="10"/>
      <c r="D965" s="10"/>
      <c r="E965" s="10"/>
      <c r="F965" s="10"/>
      <c r="G965" s="10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10"/>
      <c r="B966" s="10"/>
      <c r="C966" s="10"/>
      <c r="D966" s="10"/>
      <c r="E966" s="10"/>
      <c r="F966" s="10"/>
      <c r="G966" s="10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10"/>
      <c r="B967" s="10"/>
      <c r="C967" s="10"/>
      <c r="D967" s="10"/>
      <c r="E967" s="10"/>
      <c r="F967" s="10"/>
      <c r="G967" s="10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10"/>
      <c r="B968" s="10"/>
      <c r="C968" s="10"/>
      <c r="D968" s="10"/>
      <c r="E968" s="10"/>
      <c r="F968" s="10"/>
      <c r="G968" s="10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10"/>
      <c r="B969" s="10"/>
      <c r="C969" s="10"/>
      <c r="D969" s="10"/>
      <c r="E969" s="10"/>
      <c r="F969" s="10"/>
      <c r="G969" s="10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10"/>
      <c r="B970" s="10"/>
      <c r="C970" s="10"/>
      <c r="D970" s="10"/>
      <c r="E970" s="10"/>
      <c r="F970" s="10"/>
      <c r="G970" s="10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10"/>
      <c r="B971" s="10"/>
      <c r="C971" s="10"/>
      <c r="D971" s="10"/>
      <c r="E971" s="10"/>
      <c r="F971" s="10"/>
      <c r="G971" s="10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10"/>
      <c r="B972" s="10"/>
      <c r="C972" s="10"/>
      <c r="D972" s="10"/>
      <c r="E972" s="10"/>
      <c r="F972" s="10"/>
      <c r="G972" s="10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10"/>
      <c r="B973" s="10"/>
      <c r="C973" s="10"/>
      <c r="D973" s="10"/>
      <c r="E973" s="10"/>
      <c r="F973" s="10"/>
      <c r="G973" s="1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10"/>
      <c r="B974" s="10"/>
      <c r="C974" s="10"/>
      <c r="D974" s="10"/>
      <c r="E974" s="10"/>
      <c r="F974" s="10"/>
      <c r="G974" s="10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10"/>
      <c r="B975" s="10"/>
      <c r="C975" s="10"/>
      <c r="D975" s="10"/>
      <c r="E975" s="10"/>
      <c r="F975" s="10"/>
      <c r="G975" s="10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10"/>
      <c r="B976" s="10"/>
      <c r="C976" s="10"/>
      <c r="D976" s="10"/>
      <c r="E976" s="10"/>
      <c r="F976" s="10"/>
      <c r="G976" s="10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10"/>
      <c r="B977" s="10"/>
      <c r="C977" s="10"/>
      <c r="D977" s="10"/>
      <c r="E977" s="10"/>
      <c r="F977" s="10"/>
      <c r="G977" s="10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10"/>
      <c r="B978" s="10"/>
      <c r="C978" s="10"/>
      <c r="D978" s="10"/>
      <c r="E978" s="10"/>
      <c r="F978" s="10"/>
      <c r="G978" s="10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10"/>
      <c r="B979" s="10"/>
      <c r="C979" s="10"/>
      <c r="D979" s="10"/>
      <c r="E979" s="10"/>
      <c r="F979" s="10"/>
      <c r="G979" s="10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10"/>
      <c r="B980" s="10"/>
      <c r="C980" s="10"/>
      <c r="D980" s="10"/>
      <c r="E980" s="10"/>
      <c r="F980" s="10"/>
      <c r="G980" s="10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10"/>
      <c r="B981" s="10"/>
      <c r="C981" s="10"/>
      <c r="D981" s="10"/>
      <c r="E981" s="10"/>
      <c r="F981" s="10"/>
      <c r="G981" s="10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10"/>
      <c r="B982" s="10"/>
      <c r="C982" s="10"/>
      <c r="D982" s="10"/>
      <c r="E982" s="10"/>
      <c r="F982" s="10"/>
      <c r="G982" s="10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10"/>
      <c r="B983" s="10"/>
      <c r="C983" s="10"/>
      <c r="D983" s="10"/>
      <c r="E983" s="10"/>
      <c r="F983" s="10"/>
      <c r="G983" s="10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10"/>
      <c r="B984" s="10"/>
      <c r="C984" s="10"/>
      <c r="D984" s="10"/>
      <c r="E984" s="10"/>
      <c r="F984" s="10"/>
      <c r="G984" s="10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10"/>
      <c r="B985" s="10"/>
      <c r="C985" s="10"/>
      <c r="D985" s="10"/>
      <c r="E985" s="10"/>
      <c r="F985" s="10"/>
      <c r="G985" s="10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10"/>
      <c r="B986" s="10"/>
      <c r="C986" s="10"/>
      <c r="D986" s="10"/>
      <c r="E986" s="10"/>
      <c r="F986" s="10"/>
      <c r="G986" s="10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10"/>
      <c r="B987" s="10"/>
      <c r="C987" s="10"/>
      <c r="D987" s="10"/>
      <c r="E987" s="10"/>
      <c r="F987" s="10"/>
      <c r="G987" s="10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10"/>
      <c r="B988" s="10"/>
      <c r="C988" s="10"/>
      <c r="D988" s="10"/>
      <c r="E988" s="10"/>
      <c r="F988" s="10"/>
      <c r="G988" s="10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10"/>
      <c r="B989" s="10"/>
      <c r="C989" s="10"/>
      <c r="D989" s="10"/>
      <c r="E989" s="10"/>
      <c r="F989" s="10"/>
      <c r="G989" s="10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10"/>
      <c r="B990" s="10"/>
      <c r="C990" s="10"/>
      <c r="D990" s="10"/>
      <c r="E990" s="10"/>
      <c r="F990" s="10"/>
      <c r="G990" s="10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10"/>
      <c r="B991" s="10"/>
      <c r="C991" s="10"/>
      <c r="D991" s="10"/>
      <c r="E991" s="10"/>
      <c r="F991" s="10"/>
      <c r="G991" s="10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10"/>
      <c r="B992" s="10"/>
      <c r="C992" s="10"/>
      <c r="D992" s="10"/>
      <c r="E992" s="10"/>
      <c r="F992" s="10"/>
      <c r="G992" s="10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10"/>
      <c r="B993" s="10"/>
      <c r="C993" s="10"/>
      <c r="D993" s="10"/>
      <c r="E993" s="10"/>
      <c r="F993" s="10"/>
      <c r="G993" s="10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10"/>
      <c r="B994" s="10"/>
      <c r="C994" s="10"/>
      <c r="D994" s="10"/>
      <c r="E994" s="10"/>
      <c r="F994" s="10"/>
      <c r="G994" s="10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10"/>
      <c r="B995" s="10"/>
      <c r="C995" s="10"/>
      <c r="D995" s="10"/>
      <c r="E995" s="10"/>
      <c r="F995" s="10"/>
      <c r="G995" s="10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10"/>
      <c r="B996" s="10"/>
      <c r="C996" s="10"/>
      <c r="D996" s="10"/>
      <c r="E996" s="10"/>
      <c r="F996" s="10"/>
      <c r="G996" s="10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10"/>
      <c r="B997" s="10"/>
      <c r="C997" s="10"/>
      <c r="D997" s="10"/>
      <c r="E997" s="10"/>
      <c r="F997" s="10"/>
      <c r="G997" s="10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10"/>
      <c r="B998" s="10"/>
      <c r="C998" s="10"/>
      <c r="D998" s="10"/>
      <c r="E998" s="10"/>
      <c r="F998" s="10"/>
      <c r="G998" s="10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10"/>
      <c r="B999" s="10"/>
      <c r="C999" s="10"/>
      <c r="D999" s="10"/>
      <c r="E999" s="10"/>
      <c r="F999" s="10"/>
      <c r="G999" s="10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10"/>
      <c r="B1000" s="10"/>
      <c r="C1000" s="10"/>
      <c r="D1000" s="10"/>
      <c r="E1000" s="10"/>
      <c r="F1000" s="10"/>
      <c r="G1000" s="10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10"/>
      <c r="B1001" s="10"/>
      <c r="C1001" s="10"/>
      <c r="D1001" s="10"/>
      <c r="E1001" s="10"/>
      <c r="F1001" s="10"/>
      <c r="G1001" s="10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10"/>
      <c r="B1002" s="10"/>
      <c r="C1002" s="10"/>
      <c r="D1002" s="10"/>
      <c r="E1002" s="10"/>
      <c r="F1002" s="10"/>
      <c r="G1002" s="10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>
      <c r="A1003" s="10"/>
      <c r="B1003" s="10"/>
      <c r="C1003" s="10"/>
      <c r="D1003" s="10"/>
      <c r="E1003" s="10"/>
      <c r="F1003" s="10"/>
      <c r="G1003" s="10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>
      <c r="A1004" s="10"/>
      <c r="B1004" s="10"/>
      <c r="C1004" s="10"/>
      <c r="D1004" s="10"/>
      <c r="E1004" s="10"/>
      <c r="F1004" s="10"/>
      <c r="G1004" s="10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>
      <c r="A1005" s="10"/>
      <c r="B1005" s="10"/>
      <c r="C1005" s="10"/>
      <c r="D1005" s="10"/>
      <c r="E1005" s="10"/>
      <c r="F1005" s="10"/>
      <c r="G1005" s="10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>
      <c r="A1006" s="10"/>
      <c r="B1006" s="10"/>
      <c r="C1006" s="10"/>
      <c r="D1006" s="10"/>
      <c r="E1006" s="10"/>
      <c r="F1006" s="10"/>
      <c r="G1006" s="10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>
      <c r="A1007" s="10"/>
      <c r="B1007" s="10"/>
      <c r="C1007" s="10"/>
      <c r="D1007" s="10"/>
      <c r="E1007" s="10"/>
      <c r="F1007" s="10"/>
      <c r="G1007" s="10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>
      <c r="A1008" s="10"/>
      <c r="B1008" s="10"/>
      <c r="C1008" s="10"/>
      <c r="D1008" s="10"/>
      <c r="E1008" s="10"/>
      <c r="F1008" s="10"/>
      <c r="G1008" s="10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>
      <c r="A1009" s="10"/>
      <c r="B1009" s="10"/>
      <c r="C1009" s="10"/>
      <c r="D1009" s="10"/>
      <c r="E1009" s="10"/>
      <c r="F1009" s="10"/>
      <c r="G1009" s="10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>
      <c r="A1010" s="10"/>
      <c r="B1010" s="10"/>
      <c r="C1010" s="10"/>
      <c r="D1010" s="10"/>
      <c r="E1010" s="10"/>
      <c r="F1010" s="10"/>
      <c r="G1010" s="10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>
      <c r="A1011" s="10"/>
      <c r="B1011" s="10"/>
      <c r="C1011" s="10"/>
      <c r="D1011" s="10"/>
      <c r="E1011" s="10"/>
      <c r="F1011" s="10"/>
      <c r="G1011" s="10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>
      <c r="A1012" s="10"/>
      <c r="B1012" s="10"/>
      <c r="C1012" s="10"/>
      <c r="D1012" s="10"/>
      <c r="E1012" s="10"/>
      <c r="F1012" s="10"/>
      <c r="G1012" s="10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>
      <c r="A1013" s="10"/>
      <c r="B1013" s="10"/>
      <c r="C1013" s="10"/>
      <c r="D1013" s="10"/>
      <c r="E1013" s="10"/>
      <c r="F1013" s="10"/>
      <c r="G1013" s="10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>
      <c r="A1014" s="10"/>
      <c r="B1014" s="10"/>
      <c r="C1014" s="10"/>
      <c r="D1014" s="10"/>
      <c r="E1014" s="10"/>
      <c r="F1014" s="10"/>
      <c r="G1014" s="10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>
      <c r="A1015" s="10"/>
      <c r="B1015" s="10"/>
      <c r="C1015" s="10"/>
      <c r="D1015" s="10"/>
      <c r="E1015" s="10"/>
      <c r="F1015" s="10"/>
      <c r="G1015" s="10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>
      <c r="A1016" s="10"/>
      <c r="B1016" s="10"/>
      <c r="C1016" s="10"/>
      <c r="D1016" s="10"/>
      <c r="E1016" s="10"/>
      <c r="F1016" s="10"/>
      <c r="G1016" s="10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>
      <c r="A1017" s="10"/>
      <c r="B1017" s="10"/>
      <c r="C1017" s="10"/>
      <c r="D1017" s="10"/>
      <c r="E1017" s="10"/>
      <c r="F1017" s="10"/>
      <c r="G1017" s="10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>
      <c r="A1018" s="10"/>
      <c r="B1018" s="10"/>
      <c r="C1018" s="10"/>
      <c r="D1018" s="10"/>
      <c r="E1018" s="10"/>
      <c r="F1018" s="10"/>
      <c r="G1018" s="10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>
      <c r="A1019" s="10"/>
      <c r="B1019" s="10"/>
      <c r="C1019" s="10"/>
      <c r="D1019" s="10"/>
      <c r="E1019" s="10"/>
      <c r="F1019" s="10"/>
      <c r="G1019" s="10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>
      <c r="A1020" s="10"/>
      <c r="B1020" s="10"/>
      <c r="C1020" s="10"/>
      <c r="D1020" s="10"/>
      <c r="E1020" s="10"/>
      <c r="F1020" s="10"/>
      <c r="G1020" s="10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>
      <c r="A1021" s="10"/>
      <c r="B1021" s="10"/>
      <c r="C1021" s="10"/>
      <c r="D1021" s="10"/>
      <c r="E1021" s="10"/>
      <c r="F1021" s="10"/>
      <c r="G1021" s="10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>
      <c r="A1022" s="10"/>
      <c r="B1022" s="10"/>
      <c r="C1022" s="10"/>
      <c r="D1022" s="10"/>
      <c r="E1022" s="10"/>
      <c r="F1022" s="10"/>
      <c r="G1022" s="10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>
      <c r="A1023" s="10"/>
      <c r="B1023" s="10"/>
      <c r="C1023" s="10"/>
      <c r="D1023" s="10"/>
      <c r="E1023" s="10"/>
      <c r="F1023" s="10"/>
      <c r="G1023" s="10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>
      <c r="A1024" s="10"/>
      <c r="B1024" s="10"/>
      <c r="C1024" s="10"/>
      <c r="D1024" s="10"/>
      <c r="E1024" s="10"/>
      <c r="F1024" s="10"/>
      <c r="G1024" s="10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>
      <c r="A1025" s="10"/>
      <c r="B1025" s="10"/>
      <c r="C1025" s="10"/>
      <c r="D1025" s="10"/>
      <c r="E1025" s="10"/>
      <c r="F1025" s="10"/>
      <c r="G1025" s="10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>
      <c r="A1026" s="10"/>
      <c r="B1026" s="10"/>
      <c r="C1026" s="10"/>
      <c r="D1026" s="10"/>
      <c r="E1026" s="10"/>
      <c r="F1026" s="10"/>
      <c r="G1026" s="10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>
      <c r="A1027" s="10"/>
      <c r="B1027" s="10"/>
      <c r="C1027" s="10"/>
      <c r="D1027" s="10"/>
      <c r="E1027" s="10"/>
      <c r="F1027" s="10"/>
      <c r="G1027" s="10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>
      <c r="A1028" s="10"/>
      <c r="B1028" s="10"/>
      <c r="C1028" s="10"/>
      <c r="D1028" s="10"/>
      <c r="E1028" s="10"/>
      <c r="F1028" s="10"/>
      <c r="G1028" s="10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>
      <c r="A1029" s="10"/>
      <c r="B1029" s="10"/>
      <c r="C1029" s="10"/>
      <c r="D1029" s="10"/>
      <c r="E1029" s="10"/>
      <c r="F1029" s="10"/>
      <c r="G1029" s="10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>
      <c r="A1030" s="10"/>
      <c r="B1030" s="10"/>
      <c r="C1030" s="10"/>
      <c r="D1030" s="10"/>
      <c r="E1030" s="10"/>
      <c r="F1030" s="10"/>
      <c r="G1030" s="10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>
      <c r="A1031" s="10"/>
      <c r="B1031" s="10"/>
      <c r="C1031" s="10"/>
      <c r="D1031" s="10"/>
      <c r="E1031" s="10"/>
      <c r="F1031" s="10"/>
      <c r="G1031" s="10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>
      <c r="A1032" s="10"/>
      <c r="B1032" s="10"/>
      <c r="C1032" s="10"/>
      <c r="D1032" s="10"/>
      <c r="E1032" s="10"/>
      <c r="F1032" s="10"/>
      <c r="G1032" s="10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>
      <c r="A1033" s="10"/>
      <c r="B1033" s="10"/>
      <c r="C1033" s="10"/>
      <c r="D1033" s="10"/>
      <c r="E1033" s="10"/>
      <c r="F1033" s="10"/>
      <c r="G1033" s="10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>
      <c r="A1034" s="10"/>
      <c r="B1034" s="10"/>
      <c r="C1034" s="10"/>
      <c r="D1034" s="10"/>
      <c r="E1034" s="10"/>
      <c r="F1034" s="10"/>
      <c r="G1034" s="10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</sheetData>
  <mergeCells count="3">
    <mergeCell ref="A9:H9"/>
    <mergeCell ref="A30:H30"/>
    <mergeCell ref="A589:H589"/>
  </mergeCells>
  <drawing r:id="rId1"/>
  <tableParts count="5">
    <tablePart r:id="rId7"/>
    <tablePart r:id="rId8"/>
    <tablePart r:id="rId9"/>
    <tablePart r:id="rId10"/>
    <tablePart r:id="rId11"/>
  </tableParts>
</worksheet>
</file>