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018-2019 ABSA Initial Allocati" sheetId="1" r:id="rId3"/>
  </sheets>
  <definedNames/>
  <calcPr/>
</workbook>
</file>

<file path=xl/sharedStrings.xml><?xml version="1.0" encoding="utf-8"?>
<sst xmlns="http://schemas.openxmlformats.org/spreadsheetml/2006/main" count="1061" uniqueCount="538">
  <si>
    <t>ASUC Fiscal Year 2018-2019 Budget</t>
  </si>
  <si>
    <t>ASUC Chief Financial Officer: Sofie Yang</t>
  </si>
  <si>
    <t>ASUC Chartered Programs and Commissions</t>
  </si>
  <si>
    <t>Organization</t>
  </si>
  <si>
    <t>Sponsorship Category</t>
  </si>
  <si>
    <t>Initial Allocation</t>
  </si>
  <si>
    <t>ASUC Mental Health Commission</t>
  </si>
  <si>
    <t>GOVT</t>
  </si>
  <si>
    <t>ASUC Publications and Media Board</t>
  </si>
  <si>
    <t>ASUC Financial Wellness Commission</t>
  </si>
  <si>
    <t>ASUC Housing Commission</t>
  </si>
  <si>
    <t>ASUC Sexual Violence Commission</t>
  </si>
  <si>
    <t>ASUC Student Union Programming, Entertainment, and Recreation Board</t>
  </si>
  <si>
    <t>ASUC Sustainability Team</t>
  </si>
  <si>
    <t>CalTV</t>
  </si>
  <si>
    <t>Innovative Design</t>
  </si>
  <si>
    <t>Open Computing Facility (OCF)</t>
  </si>
  <si>
    <t>GOVT SUBTOTAL</t>
  </si>
  <si>
    <t>Publications (PUB) Registered Student Organizations</t>
  </si>
  <si>
    <t>BARE Magazine</t>
  </si>
  <si>
    <t>PUB</t>
  </si>
  <si>
    <t>Berkeley Fiction Review</t>
  </si>
  <si>
    <t>Berkeley Political Review, The</t>
  </si>
  <si>
    <t>Berkeley Science Review</t>
  </si>
  <si>
    <t>Cal Literature &amp; Arts Magazine</t>
  </si>
  <si>
    <t>Caliber Magazine</t>
  </si>
  <si>
    <t>Clio's Scroll</t>
  </si>
  <si>
    <t>Heuristic Squelch, The</t>
  </si>
  <si>
    <t>Maganda Magazine</t>
  </si>
  <si>
    <t>Mechanism of Feeling</t>
  </si>
  <si>
    <t>Perspective Magazine</t>
  </si>
  <si>
    <t>Smart Ass, The</t>
  </si>
  <si>
    <t>Spoon University at Berkeley</t>
  </si>
  <si>
    <t>Student Journal of Middle Eastern Studies</t>
  </si>
  <si>
    <t>The B-Side</t>
  </si>
  <si>
    <t>The Beet of Berkeley</t>
  </si>
  <si>
    <t>The Hapa Club</t>
  </si>
  <si>
    <t>The Public Health Advocate</t>
  </si>
  <si>
    <t>The Rhetoric Society at Berkeley</t>
  </si>
  <si>
    <t>The Undergraduate Journal of Psychology at Berkeley</t>
  </si>
  <si>
    <t>threads (formerly known as Al-Bayan)</t>
  </si>
  <si>
    <t>To An Unknown God</t>
  </si>
  <si>
    <t>Undergraduate Journal of Classics at Berkeley</t>
  </si>
  <si>
    <t>PUB SUBTOTAL</t>
  </si>
  <si>
    <t>Student Activity Groups (SAG)</t>
  </si>
  <si>
    <t>180 Degrees Consulting at Berkeley</t>
  </si>
  <si>
    <t>SAG</t>
  </si>
  <si>
    <t>A.S.T.R.O - Astronomer's Society for Teaching, Recreation and Outreach</t>
  </si>
  <si>
    <t>ABA</t>
  </si>
  <si>
    <t>Abba Modern</t>
  </si>
  <si>
    <t>acts2fellowship</t>
  </si>
  <si>
    <t>AFX Dance</t>
  </si>
  <si>
    <t>Afghan Student Association</t>
  </si>
  <si>
    <t>Alpha Kappa Alpha Sorority, Incorporated</t>
  </si>
  <si>
    <t>Alpha Kappa Psi</t>
  </si>
  <si>
    <t>Alpha Phi Omega</t>
  </si>
  <si>
    <t>American Advertising Federation</t>
  </si>
  <si>
    <t>American Chemical Society Student Chapter at Berkeley</t>
  </si>
  <si>
    <t>American Institute of Aeronautics and Astronautics</t>
  </si>
  <si>
    <t>American Medical Student Association--Berkeley Premedical Chapter</t>
  </si>
  <si>
    <t>American Medical Women's Association at Berkeley</t>
  </si>
  <si>
    <t>American Society of Civil Engineers</t>
  </si>
  <si>
    <t>Amigos</t>
  </si>
  <si>
    <t>Arab Student Union</t>
  </si>
  <si>
    <t>Armenian Student Association</t>
  </si>
  <si>
    <t>Artists in Resonance</t>
  </si>
  <si>
    <t>Ascend</t>
  </si>
  <si>
    <t>Asha for Education, Berkeley</t>
  </si>
  <si>
    <t>Asian American Association</t>
  </si>
  <si>
    <t>Asian American Christian Fellowship</t>
  </si>
  <si>
    <t>Association for Muslim Professional Development</t>
  </si>
  <si>
    <t>Autonomous Underwater Vehicles Team at Berkeley</t>
  </si>
  <si>
    <t>Ballet Company at Berkeley</t>
  </si>
  <si>
    <t>Ballet Folklorico Reflejos De Mexico</t>
  </si>
  <si>
    <t>Bangali Student Association at Berkeley</t>
  </si>
  <si>
    <t>BerKast</t>
  </si>
  <si>
    <t>Berkeley Advertising Agency</t>
  </si>
  <si>
    <t>Berkeley Ballroom Dancers</t>
  </si>
  <si>
    <t>Berkeley Business Society</t>
  </si>
  <si>
    <t>Berkeley Chinese Students and Scholars Association</t>
  </si>
  <si>
    <t>Berkeley Energy and Resources Collaborative</t>
  </si>
  <si>
    <t>Berkeley Indonesian Student Association</t>
  </si>
  <si>
    <t>Berkeley Innovation</t>
  </si>
  <si>
    <t>Berkeley Legal Studies Association</t>
  </si>
  <si>
    <t>Berkeley Women in Business</t>
  </si>
  <si>
    <t>Best Laid Plans</t>
  </si>
  <si>
    <t>Beyond Academia</t>
  </si>
  <si>
    <t>Black Pre-Law Association</t>
  </si>
  <si>
    <t>Black Recruitment and Retention Center</t>
  </si>
  <si>
    <t>Black Student Union</t>
  </si>
  <si>
    <t>Black Students in Health Association</t>
  </si>
  <si>
    <t>Board Games at Berkeley</t>
  </si>
  <si>
    <t>BridgeUSA at Berkeley</t>
  </si>
  <si>
    <t>Business Careers in Entertainment Club</t>
  </si>
  <si>
    <t>Cal Actuarial League</t>
  </si>
  <si>
    <t>Cal American Civil Liberties Union</t>
  </si>
  <si>
    <t>Cal Berkeley Democrats</t>
  </si>
  <si>
    <t>Cal Dragon Boat</t>
  </si>
  <si>
    <t>Cal Hawai'i Club</t>
  </si>
  <si>
    <t>Cal Hiking and Outdoor Society</t>
  </si>
  <si>
    <t>Cal in the Capital</t>
  </si>
  <si>
    <t>Cal Japan Club</t>
  </si>
  <si>
    <t>Cal Performances Student Ambassadors for the Arts</t>
  </si>
  <si>
    <t>Cal Pre-Vet Club</t>
  </si>
  <si>
    <t>Cal Queer and Asian</t>
  </si>
  <si>
    <t>Cal Taiko</t>
  </si>
  <si>
    <t>Cal Undergraduate Public Health Coalition</t>
  </si>
  <si>
    <t>CalGreeks Programming Council</t>
  </si>
  <si>
    <t>California Mock Trial</t>
  </si>
  <si>
    <t>CalSlam</t>
  </si>
  <si>
    <t>Capital Investments at Berkeley</t>
  </si>
  <si>
    <t>Catholic Students at Cal - Newman Hall</t>
  </si>
  <si>
    <t>Chinese A Cappella at Berkeley</t>
  </si>
  <si>
    <t>Chinese Finance Club</t>
  </si>
  <si>
    <t>Chinese Student Association</t>
  </si>
  <si>
    <t>Circle K International</t>
  </si>
  <si>
    <t>Civil and Environmental Engineering Joint Fundraising Committee</t>
  </si>
  <si>
    <t>CMG Strategy Consulting (Formerly Creative Marketing Group)</t>
  </si>
  <si>
    <t>Coalition to Defend Affirmative Action By Any Means Necessary</t>
  </si>
  <si>
    <t>Codeology</t>
  </si>
  <si>
    <t>Cognitive Science Students Association</t>
  </si>
  <si>
    <t>Committee for Korea Studies</t>
  </si>
  <si>
    <t>Computer Science Undergraduate Association</t>
  </si>
  <si>
    <t>Concrete Canoe</t>
  </si>
  <si>
    <t>Consult Your Community (CYC) at Berkeley</t>
  </si>
  <si>
    <t>Creative Applications to Life in Origami</t>
  </si>
  <si>
    <t>CS Kickstart</t>
  </si>
  <si>
    <t>Curling Club at Berkeley</t>
  </si>
  <si>
    <t>Dance Board of Berkeley Dance Community</t>
  </si>
  <si>
    <t>Danceworx</t>
  </si>
  <si>
    <t>Data Science Society at Berkeley</t>
  </si>
  <si>
    <t>Datong Society of China Studies at Berkeley</t>
  </si>
  <si>
    <t>Debate Society of Berkeley</t>
  </si>
  <si>
    <t>DeCadence</t>
  </si>
  <si>
    <t>Delta Phi Epsilon Co-ed Professional Foreign Service Fraternity</t>
  </si>
  <si>
    <t>Delta Xi Phi Multicultural Sorority Inc.</t>
  </si>
  <si>
    <t>Democratic Education at Cal</t>
  </si>
  <si>
    <t>Dil Se</t>
  </si>
  <si>
    <t>Disney Club at Berkeley</t>
  </si>
  <si>
    <t>DiversaTech</t>
  </si>
  <si>
    <t>Drawn to Scale</t>
  </si>
  <si>
    <t>Dutch Student Association at Berkeley</t>
  </si>
  <si>
    <t>East Asian Union</t>
  </si>
  <si>
    <t>Eggster Organization</t>
  </si>
  <si>
    <t>EGO (Cal's Traditional Korean Percussion Group)</t>
  </si>
  <si>
    <t>Enactus of Berkeley (formerly SIFE)</t>
  </si>
  <si>
    <t>Engineering Student Council</t>
  </si>
  <si>
    <t>English Undergraduate Association</t>
  </si>
  <si>
    <t>Entomology Club</t>
  </si>
  <si>
    <t>Entrepreneurs @ Berkeley</t>
  </si>
  <si>
    <t>EXP Dance</t>
  </si>
  <si>
    <t>eXperimental Computing Facility</t>
  </si>
  <si>
    <t>Faces of African Muslims Students</t>
  </si>
  <si>
    <t>Fashion and Student Trends</t>
  </si>
  <si>
    <t>Fei Tian Dancers</t>
  </si>
  <si>
    <t>Fellowship in Christ Berkeley</t>
  </si>
  <si>
    <t>FEM Tech @ Berkeley (Female Empowerment and Mentoring in Tech)</t>
  </si>
  <si>
    <t>FemSex</t>
  </si>
  <si>
    <t>Ferments at Berkeley (formerly known as Californium Brewing and Winemaking)</t>
  </si>
  <si>
    <t>Fiat Lux Scholars Association</t>
  </si>
  <si>
    <t>Fitness at Berkeley</t>
  </si>
  <si>
    <t>Food, Equity, Entrepreneurship, &amp; Development</t>
  </si>
  <si>
    <t>Foresight Pre-Optometry Club</t>
  </si>
  <si>
    <t>Free Ventures</t>
  </si>
  <si>
    <t>Freshman and Sophomore Business Club</t>
  </si>
  <si>
    <t>Friends of the Coops</t>
  </si>
  <si>
    <t>Future Business Leaders of America-Phi Beta Lambda, Inc.</t>
  </si>
  <si>
    <t>Gaming at Berkeley</t>
  </si>
  <si>
    <t>Gamma Rho Lambda</t>
  </si>
  <si>
    <t>Gates Millennium Scholars Association</t>
  </si>
  <si>
    <t>Geological Association at Berkeley</t>
  </si>
  <si>
    <t>Golden Bear Competitive Bhangra</t>
  </si>
  <si>
    <t>Golden Women</t>
  </si>
  <si>
    <t>Graduate School of Education Research Day Organizational Committee</t>
  </si>
  <si>
    <t>Haas Undergraduate Black Business Association</t>
  </si>
  <si>
    <t>Hispanic Scholarship Fund - University of California, Berkeley Chapter</t>
  </si>
  <si>
    <t>Hong Kong Student Association</t>
  </si>
  <si>
    <t>Horn of Africa Student Association</t>
  </si>
  <si>
    <t>Identity X</t>
  </si>
  <si>
    <t>Imagine Design Engineer</t>
  </si>
  <si>
    <t>Indian Students Association (ISA)</t>
  </si>
  <si>
    <t>International Relations Council of Berkeley</t>
  </si>
  <si>
    <t>International Socialist Organization</t>
  </si>
  <si>
    <t>International Students Association At Berkeley</t>
  </si>
  <si>
    <t>InterVarsity Christian Fellowship</t>
  </si>
  <si>
    <t>Iranian Students Cultural Organization (ISCO)</t>
  </si>
  <si>
    <t>Irish Dancers of Berkeley</t>
  </si>
  <si>
    <t>Ismailis at Berkeley</t>
  </si>
  <si>
    <t>Italian Society at Berkeley</t>
  </si>
  <si>
    <t>Jain Students Association</t>
  </si>
  <si>
    <t>Jericho!</t>
  </si>
  <si>
    <t>Jugger at Berkeley formerly known as Juggers of the Seven Regents</t>
  </si>
  <si>
    <t>Kappa Alpha Pi Pre-Law Fraternity</t>
  </si>
  <si>
    <t>Kendo Club</t>
  </si>
  <si>
    <t>Klesis</t>
  </si>
  <si>
    <t>Koinonia Campus Fellowship</t>
  </si>
  <si>
    <t>Kojobs at Berkeley</t>
  </si>
  <si>
    <t>Korean American Scientists and Engineers Association</t>
  </si>
  <si>
    <t>Korean American Student Association</t>
  </si>
  <si>
    <t>Korean Performance Group</t>
  </si>
  <si>
    <t>Korean Pre-Health Association</t>
  </si>
  <si>
    <t>Korean Undergraduate Networking Association</t>
  </si>
  <si>
    <t>Ladies for Change</t>
  </si>
  <si>
    <t>Latin American Leadership Society</t>
  </si>
  <si>
    <t>Latinx Emerging in English</t>
  </si>
  <si>
    <t>Latinx Pre-Law Society</t>
  </si>
  <si>
    <t>Latinx Pre-Law Society (formerly known as the Latino Pre-Law Society)</t>
  </si>
  <si>
    <t>Launchpad</t>
  </si>
  <si>
    <t>Le Cercle FranÌ¤ais of Berkeley</t>
  </si>
  <si>
    <t>Legends of Berkeley</t>
  </si>
  <si>
    <t>Liberty in North Korea Berkeley Chapter</t>
  </si>
  <si>
    <t>Lindy on Sproul</t>
  </si>
  <si>
    <t>Magic Club, The</t>
  </si>
  <si>
    <t>Main Stacks Dance Team</t>
  </si>
  <si>
    <t>Malaysian Student Association at Berkeley</t>
  </si>
  <si>
    <t>Material Science and Engineering Association</t>
  </si>
  <si>
    <t>Mathematics Undergraduate Students Association</t>
  </si>
  <si>
    <t>Mexican Association of Students at Berkeley</t>
  </si>
  <si>
    <t>Microbial Sciences Association</t>
  </si>
  <si>
    <t>Microfinance at Berkeley</t>
  </si>
  <si>
    <t>Mind Body Nutrition Students for Integrative and Preventative Medicine</t>
  </si>
  <si>
    <t>Molecular and Cell Biology Cell Developmental Neurobiological Association</t>
  </si>
  <si>
    <t>Molecular Cell Biology Undergraduate Student Association</t>
  </si>
  <si>
    <t>Movement, The</t>
  </si>
  <si>
    <t>Muslim Student Association</t>
  </si>
  <si>
    <t>NAMI on Campus at Berkeley</t>
  </si>
  <si>
    <t>Natya at Berkeley</t>
  </si>
  <si>
    <t>Nazakat at Berkeley</t>
  </si>
  <si>
    <t>Net Impact at Berkeley</t>
  </si>
  <si>
    <t>Nigerian Students Association</t>
  </si>
  <si>
    <t>Nikkei Choral Ensemble</t>
  </si>
  <si>
    <t>Nikkei Student Union</t>
  </si>
  <si>
    <t>Organization of African Students</t>
  </si>
  <si>
    <t>Out for Business at Berkeley</t>
  </si>
  <si>
    <t>Out in Science, Technology, Engineering, and Mathematics</t>
  </si>
  <si>
    <t>Outlet</t>
  </si>
  <si>
    <t>Pakistani Student Association</t>
  </si>
  <si>
    <t>Parliamentary Debate at Berkeley</t>
  </si>
  <si>
    <t>Pars Network at Berkeley</t>
  </si>
  <si>
    <t>Partnership for Pre-Professional Pilipinxs</t>
  </si>
  <si>
    <t>Peers Espousing Amiability, Cooperation, and Education</t>
  </si>
  <si>
    <t>Phi Alpha Delta Law Fraternity, International</t>
  </si>
  <si>
    <t>Phi Alpha Theta</t>
  </si>
  <si>
    <t>Phi Delta Epsilon</t>
  </si>
  <si>
    <t>Pi Sigma Epsilon</t>
  </si>
  <si>
    <t>Pi Tau Sigma</t>
  </si>
  <si>
    <t>Pilipino American Alliance</t>
  </si>
  <si>
    <t>Pilipino Association for Health Careers</t>
  </si>
  <si>
    <t>Pilipino Association of Scientists, Architects, and Engineers</t>
  </si>
  <si>
    <t>Pilipino Basketball Association</t>
  </si>
  <si>
    <t>Pointe of Berkeley</t>
  </si>
  <si>
    <t>Pokemon Club at Berkeley</t>
  </si>
  <si>
    <t>Pre-Medical Honor Society</t>
  </si>
  <si>
    <t>Pre-Nursing Society</t>
  </si>
  <si>
    <t>Pre-Pharmacy Informational, Learning, &amp; Leadership Society</t>
  </si>
  <si>
    <t>PreDental Society</t>
  </si>
  <si>
    <t>Progressive Student Association</t>
  </si>
  <si>
    <t>Project Pengyou, Berkeley Chapter</t>
  </si>
  <si>
    <t>Queer + Allied Pre-Health/Pre-medical Association</t>
  </si>
  <si>
    <t>Queer Student Union</t>
  </si>
  <si>
    <t>Quidditch League at Berkeley</t>
  </si>
  <si>
    <t>Ra-On</t>
  </si>
  <si>
    <t>Raas Ramzat</t>
  </si>
  <si>
    <t>Re-Entry and Transfer Student Association</t>
  </si>
  <si>
    <t>Regents' and Chancellor's Scholars Association</t>
  </si>
  <si>
    <t>Rising Immigrants Scholars through Education</t>
  </si>
  <si>
    <t>Rubik's Cube Club at Berkeley</t>
  </si>
  <si>
    <t>Russian Student Association</t>
  </si>
  <si>
    <t>Salsa at Cal</t>
  </si>
  <si>
    <t>School Psychology Student Association</t>
  </si>
  <si>
    <t>SCUBA at Berkeley</t>
  </si>
  <si>
    <t>Sigma Alpha Nu</t>
  </si>
  <si>
    <t>Sigma Eta Pi</t>
  </si>
  <si>
    <t>Sigma Iota Rho: International &amp; Area Studies Honor Society</t>
  </si>
  <si>
    <t>Sigma Mu Delta</t>
  </si>
  <si>
    <t>Sikh Student Association</t>
  </si>
  <si>
    <t>Smart Woman Securities at UCBerkeley</t>
  </si>
  <si>
    <t>Social Welfare Association for the Greater Good</t>
  </si>
  <si>
    <t>South Indian Society</t>
  </si>
  <si>
    <t>Spring Foundation</t>
  </si>
  <si>
    <t>Statistics Undergraduate Students Association (formerly Undergraduate Statistics Association at Berkeley)</t>
  </si>
  <si>
    <t>Steel Bridge Competition Team</t>
  </si>
  <si>
    <t>Stock Trading at Berkeley</t>
  </si>
  <si>
    <t>Strait Talk Berkeley</t>
  </si>
  <si>
    <t>Student Nutrition Advocacy Club</t>
  </si>
  <si>
    <t>Student Organic Gardening Association</t>
  </si>
  <si>
    <t>Student Premed Advising Network</t>
  </si>
  <si>
    <t>Students for Justice in Palestine</t>
  </si>
  <si>
    <t>Students for Life at Berkeley</t>
  </si>
  <si>
    <t>Students for Social Change</t>
  </si>
  <si>
    <t>Students' Experimental Theatre</t>
  </si>
  <si>
    <t>T.I.n.Y Chinese Theatre Group</t>
  </si>
  <si>
    <t>Taiwanese American Student Association</t>
  </si>
  <si>
    <t>Taiwanese Student Association</t>
  </si>
  <si>
    <t>TBD Comedy</t>
  </si>
  <si>
    <t>Team Velociraptors</t>
  </si>
  <si>
    <t>Tennis at Cal</t>
  </si>
  <si>
    <t>The Berkeley Forum</t>
  </si>
  <si>
    <t>The Berkeley Think Tank</t>
  </si>
  <si>
    <t>The Californians</t>
  </si>
  <si>
    <t>The Intermission Orchestra</t>
  </si>
  <si>
    <t>The Student Immigration Relief Clinic at Berkeley</t>
  </si>
  <si>
    <t>Thrive Dance Company</t>
  </si>
  <si>
    <t>Tokiha</t>
  </si>
  <si>
    <t>Transportation Team at Berkeley</t>
  </si>
  <si>
    <t>TrueLement</t>
  </si>
  <si>
    <t>UC Berkeley Chi Epsilon</t>
  </si>
  <si>
    <t>UC Berkeley Indus</t>
  </si>
  <si>
    <t>UC Berkeley Model United Nations</t>
  </si>
  <si>
    <t>UC Jazz Ensembles</t>
  </si>
  <si>
    <t>UC Rally Committee</t>
  </si>
  <si>
    <t>ULAB: Undergraduate Laboratory at Berkeley</t>
  </si>
  <si>
    <t>Undergraduate Communications Association</t>
  </si>
  <si>
    <t>Undergraduate Economics Association</t>
  </si>
  <si>
    <t>Undergraduate Finance Association|Undergraduate Management Consulting Group</t>
  </si>
  <si>
    <t>Undergraduate Healthcare Alliance: Uniting Students at the Intersection of Medicine, Biotechnology, and Business</t>
  </si>
  <si>
    <t>Undergraduate Legal Honors Society</t>
  </si>
  <si>
    <t>Undergraduate Real Estate Club</t>
  </si>
  <si>
    <t>Undergraduate Women in Economics at Berkeley</t>
  </si>
  <si>
    <t>Upsync</t>
  </si>
  <si>
    <t>Valley Consulting Group</t>
  </si>
  <si>
    <t>VISION</t>
  </si>
  <si>
    <t>Voyager Consulting</t>
  </si>
  <si>
    <t>West Coast Swing at Berkeley</t>
  </si>
  <si>
    <t>Women in Mathematics at Berkeley</t>
  </si>
  <si>
    <t>SAG SUBTOTAL</t>
  </si>
  <si>
    <t>Student-Initiated Service Group (SISG)</t>
  </si>
  <si>
    <t>100 STRONG</t>
  </si>
  <si>
    <t>SISG</t>
  </si>
  <si>
    <t>Academic Cultural Enrichment Coaches</t>
  </si>
  <si>
    <t>Alpha Phi Alpha Fraternity, Inc.</t>
  </si>
  <si>
    <t>Alternative Breaks</t>
  </si>
  <si>
    <t>American Red Cross at Cal</t>
  </si>
  <si>
    <t>ANova</t>
  </si>
  <si>
    <t>Anti-Trafficking Coalition at Berkeley</t>
  </si>
  <si>
    <t>ASUC Renters' Legal Assistance</t>
  </si>
  <si>
    <t>ASUC Student Legal Clinic</t>
  </si>
  <si>
    <t>Bay Area Environmentally Aware Consulting Network</t>
  </si>
  <si>
    <t>Be The Match On Campus at Berkeley</t>
  </si>
  <si>
    <t>Bears for Elder Welfare</t>
  </si>
  <si>
    <t>Bears for Palestine</t>
  </si>
  <si>
    <t>Berkeley Cambodian Student Association</t>
  </si>
  <si>
    <t>Berkeley Disaster Team [Formerly Berkeley Disaster Response Team]</t>
  </si>
  <si>
    <t>Berkeley Engineers and Mentors</t>
  </si>
  <si>
    <t>Berkeley Medical Reserve Corps</t>
  </si>
  <si>
    <t>Best Buddies at Berkeley</t>
  </si>
  <si>
    <t>Bhagat Puran Singh Health Initiative at Berkeley</t>
  </si>
  <si>
    <t>Blood Pressure Project</t>
  </si>
  <si>
    <t>bridges Multicultural Resource Center</t>
  </si>
  <si>
    <t>Cal Berkeley Habitat for Humanity</t>
  </si>
  <si>
    <t>Cal Community Music</t>
  </si>
  <si>
    <t>Cal Rotaract</t>
  </si>
  <si>
    <t>Cal Veterans Group</t>
  </si>
  <si>
    <t>California Health Professional Student Alliance</t>
  </si>
  <si>
    <t>California Public Interest Research Group</t>
  </si>
  <si>
    <t>Camp Kesem Berkeley</t>
  </si>
  <si>
    <t>Central Americans for Empowerment</t>
  </si>
  <si>
    <t>Chicano(a)s/Latino(a)s in Health Education</t>
  </si>
  <si>
    <t>Children of the Andes</t>
  </si>
  <si>
    <t>Code for the City of Berkeley</t>
  </si>
  <si>
    <t>Colleges Against Cancer</t>
  </si>
  <si>
    <t>Computer Science Mentors</t>
  </si>
  <si>
    <t>Confi at Cal</t>
  </si>
  <si>
    <t>Creative Residencies for Emerging Artists Teaching Empowerment</t>
  </si>
  <si>
    <t>Dance the Bay</t>
  </si>
  <si>
    <t>Data Science for India at Berkeley</t>
  </si>
  <si>
    <t>Delta Sigma Theta Sorority, Incorporated - Kappa Chapter</t>
  </si>
  <si>
    <t>Education Initiative for Development</t>
  </si>
  <si>
    <t>Engineers Without Borders at Berkeley</t>
  </si>
  <si>
    <t>Epsilon Eta</t>
  </si>
  <si>
    <t>EthiCAL Apparel</t>
  </si>
  <si>
    <t>Expanding Your Horizons at Berkeley</t>
  </si>
  <si>
    <t>Gamma Zeta Alpha Fraternity, Inc.</t>
  </si>
  <si>
    <t>GiANT Filmmakers</t>
  </si>
  <si>
    <t>Global Medical Missions Alliance at Berkeley</t>
  </si>
  <si>
    <t>Global Social Innovation Initiative at Berkeley, The</t>
  </si>
  <si>
    <t>GlobeMed at Berkeley</t>
  </si>
  <si>
    <t>Grant a Wish at Berkeley</t>
  </si>
  <si>
    <t>Hands and Feet</t>
  </si>
  <si>
    <t>Health and Medical Apprenticeship Program</t>
  </si>
  <si>
    <t>Hep B Project</t>
  </si>
  <si>
    <t>Hippies For Hope</t>
  </si>
  <si>
    <t>Hmong Student Association at Berkeley</t>
  </si>
  <si>
    <t>Indigenous and Native Coalition Recruitment and Retention Center</t>
  </si>
  <si>
    <t>InnoWorks of Berkeley</t>
  </si>
  <si>
    <t>Jakara Movement Club</t>
  </si>
  <si>
    <t>Jeeva Clinic</t>
  </si>
  <si>
    <t>Kidney Disease Screening and Awareness Program</t>
  </si>
  <si>
    <t>Kids In Nutrition</t>
  </si>
  <si>
    <t>Labor Coach Program</t>
  </si>
  <si>
    <t>Lambda Theta Nu Sorority, Inc.</t>
  </si>
  <si>
    <t>Lambda Theta Phi, Latin Fraternity, Inc.</t>
  </si>
  <si>
    <t>Laotian American Student Representation</t>
  </si>
  <si>
    <t>Let's Rise- Asian Mentorship Program</t>
  </si>
  <si>
    <t>March of Dimes Collegiate Council</t>
  </si>
  <si>
    <t>MEDLIFE</t>
  </si>
  <si>
    <t>Middle Eastern North African Recruitment and Retention Center</t>
  </si>
  <si>
    <t>Mixed Student Union</t>
  </si>
  <si>
    <t>MOVE: API Organizing Fellowship</t>
  </si>
  <si>
    <t>Multi-Cultural Greek Council</t>
  </si>
  <si>
    <t>National Council of Negro Women</t>
  </si>
  <si>
    <t>National Pan-Hellenic Council</t>
  </si>
  <si>
    <t>Oakland Asian Student Educational Services</t>
  </si>
  <si>
    <t>Organizing for Health Advancement</t>
  </si>
  <si>
    <t>Patient Advocacy Student Group</t>
  </si>
  <si>
    <t>Paws and Claws of Berkeley</t>
  </si>
  <si>
    <t>People's Test Preparation Service</t>
  </si>
  <si>
    <t>Pilipinx Academic Student Services</t>
  </si>
  <si>
    <t>Pre-Health Student Council</t>
  </si>
  <si>
    <t>Project Peanut Butter</t>
  </si>
  <si>
    <t>Project RISHI, The Berkeley Chapter</t>
  </si>
  <si>
    <t>Project SCIFI</t>
  </si>
  <si>
    <t>Project Spreading Multiculturalism and Inspiring Leadership through Education</t>
  </si>
  <si>
    <t>Project Vision</t>
  </si>
  <si>
    <t>Queer Alliance &amp; Resource Center</t>
  </si>
  <si>
    <t>RaÌ_ces Recruitment and Retention Center (formerly Raza Recruitment and Retention Center)</t>
  </si>
  <si>
    <t>REACH! Asian Pacific American Recruitment and Retention Center</t>
  </si>
  <si>
    <t>Sigma Gamma Rho Sorority, Inc</t>
  </si>
  <si>
    <t>Sigma Pi Alpha Sorority, Inc.</t>
  </si>
  <si>
    <t>Southeast Asian Mentorship</t>
  </si>
  <si>
    <t>Southeast Asian Prison Outreach Project</t>
  </si>
  <si>
    <t>Southeast Asian Student Coalition</t>
  </si>
  <si>
    <t>Spectrum: Autism at Cal (Formerly known as Autism Speaks U at Berkeley)</t>
  </si>
  <si>
    <t>Student-to-Student Peer Counseling</t>
  </si>
  <si>
    <t>Suitcase Clinic</t>
  </si>
  <si>
    <t>Support, ENcourage and Develop for Children of Berkeley</t>
  </si>
  <si>
    <t>Teach in Prison</t>
  </si>
  <si>
    <t>Team HBV</t>
  </si>
  <si>
    <t>The Berkeley Group</t>
  </si>
  <si>
    <t>The Berkeley Project</t>
  </si>
  <si>
    <t>The Music Connection</t>
  </si>
  <si>
    <t>Thrive Aspire Lead (formerly known as True Asian Leaders)</t>
  </si>
  <si>
    <t>TRENZA</t>
  </si>
  <si>
    <t>Tzu Chi Compassion Relief Foundation</t>
  </si>
  <si>
    <t>UC Berkeley Public Service Center</t>
  </si>
  <si>
    <t>Underground Scholars Initiative</t>
  </si>
  <si>
    <t>UNICEF at Berkeley</t>
  </si>
  <si>
    <t>Universal Love and Peace</t>
  </si>
  <si>
    <t>Universities Allied for Essential Medicines</t>
  </si>
  <si>
    <t>VIDA Medical Volunteer</t>
  </si>
  <si>
    <t>Vietnamese Student Association</t>
  </si>
  <si>
    <t>Volunteer Health Interpreters Organization</t>
  </si>
  <si>
    <t>Volunteer Income Tax Association Program</t>
  </si>
  <si>
    <t>Wonderworks</t>
  </si>
  <si>
    <t>You Mean More</t>
  </si>
  <si>
    <t>Youth Empowerment Program</t>
  </si>
  <si>
    <t>Youth Support Program</t>
  </si>
  <si>
    <t>SISG SUBTOTAL</t>
  </si>
  <si>
    <t xml:space="preserve">ABSA TOTAL W/O ASUC INTERNAL BUDGET </t>
  </si>
  <si>
    <t>ASUC INTERNAL BUDGET</t>
  </si>
  <si>
    <t>Scholarships, Grants, and Funds</t>
  </si>
  <si>
    <t xml:space="preserve">Sponsorship Category </t>
  </si>
  <si>
    <t>Academic Opportunity Fund</t>
  </si>
  <si>
    <t>GRNT</t>
  </si>
  <si>
    <t>Arts and Creativity Grant</t>
  </si>
  <si>
    <t>Student Travel Grant</t>
  </si>
  <si>
    <t>Educational Equity and Excellence Grant</t>
  </si>
  <si>
    <t>Intellectual Community Grant</t>
  </si>
  <si>
    <t>Multicultural Grant</t>
  </si>
  <si>
    <t>Public Service Grant</t>
  </si>
  <si>
    <t>Outstanding Student Recognition Scholarship</t>
  </si>
  <si>
    <t>SCLR</t>
  </si>
  <si>
    <t>RISE Scholarship</t>
  </si>
  <si>
    <t>Textbook Scholarship</t>
  </si>
  <si>
    <t>Greek Opportunity Fund</t>
  </si>
  <si>
    <t>FUND</t>
  </si>
  <si>
    <t>Senate Contingency Fund</t>
  </si>
  <si>
    <t>SUBTOTAL</t>
  </si>
  <si>
    <t xml:space="preserve">Office of the President </t>
  </si>
  <si>
    <t>Chief-of-Staff Stipend</t>
  </si>
  <si>
    <t>OP</t>
  </si>
  <si>
    <t>President Discretionary Fund</t>
  </si>
  <si>
    <t>President Stipend</t>
  </si>
  <si>
    <t>Office of the Executive Vice President</t>
  </si>
  <si>
    <t>EVP</t>
  </si>
  <si>
    <t>EVP Discretionary Fund</t>
  </si>
  <si>
    <t>EVP Stipend</t>
  </si>
  <si>
    <t xml:space="preserve">Office of External Affairs Vice President </t>
  </si>
  <si>
    <t>EAVP</t>
  </si>
  <si>
    <t>EAVP Discretionary Fund</t>
  </si>
  <si>
    <t>EAVP Stipend</t>
  </si>
  <si>
    <t>Legislative Conference</t>
  </si>
  <si>
    <t>Lobby Corps</t>
  </si>
  <si>
    <t>UC Student Association</t>
  </si>
  <si>
    <t>Office of the Academic Affairs Vice President</t>
  </si>
  <si>
    <t>AAVP Discretionary Fund</t>
  </si>
  <si>
    <t>AAVP</t>
  </si>
  <si>
    <t>AAVP Stipend</t>
  </si>
  <si>
    <t>Office of the Student Advocate</t>
  </si>
  <si>
    <t>Chiefs-of-Staff Stipend</t>
  </si>
  <si>
    <t>SAO</t>
  </si>
  <si>
    <t>SAO Discretionary Fund</t>
  </si>
  <si>
    <t>SAO Stipend</t>
  </si>
  <si>
    <t>Senate</t>
  </si>
  <si>
    <t>Senate Leadership Institute / Senate Meetings</t>
  </si>
  <si>
    <t>SEN</t>
  </si>
  <si>
    <t>Senators' Discretionary Funds ($500.00 each)</t>
  </si>
  <si>
    <t>Senators' Stipend ($500.00 each)</t>
  </si>
  <si>
    <t>ASUC Conference</t>
  </si>
  <si>
    <t>Appointed Officials</t>
  </si>
  <si>
    <t>Chief Financial Officer Stipend</t>
  </si>
  <si>
    <t>AOFR</t>
  </si>
  <si>
    <t>Chief Accountability Officer Stipend</t>
  </si>
  <si>
    <t>Chief Communication Officer Stipend</t>
  </si>
  <si>
    <t>Chief Legal Officer Stipend</t>
  </si>
  <si>
    <t>Chief Technology Officer Stipend</t>
  </si>
  <si>
    <t>Judicial Council Office</t>
  </si>
  <si>
    <t xml:space="preserve">Finance and Budgeting Office (Discretionary) </t>
  </si>
  <si>
    <t>Marketing and Communications Office (Discretionary)</t>
  </si>
  <si>
    <t>Public Defender Stipend</t>
  </si>
  <si>
    <t xml:space="preserve">Chief Appointed Officials Support Staff Stipend </t>
  </si>
  <si>
    <t>Operations</t>
  </si>
  <si>
    <t>Archives</t>
  </si>
  <si>
    <t>OPRS</t>
  </si>
  <si>
    <t>ASUC ADMINISTRATIVE OFFICE</t>
  </si>
  <si>
    <t>Legal Fee</t>
  </si>
  <si>
    <t>Audit</t>
  </si>
  <si>
    <t>Bank Fee</t>
  </si>
  <si>
    <t>Big Ideas</t>
  </si>
  <si>
    <t>Capital Improvement Fund Allocation</t>
  </si>
  <si>
    <t>Executive Officer Leadership Institute</t>
  </si>
  <si>
    <t>Elections</t>
  </si>
  <si>
    <t>Elections Council - 1 Tech Coordinator Stipend</t>
  </si>
  <si>
    <t>ELCT</t>
  </si>
  <si>
    <t>Elections Council - 2 Auditors Stipend ($150.00 each)</t>
  </si>
  <si>
    <t>Elections Council - Assistant Chair Stipend</t>
  </si>
  <si>
    <t>Elections Council - Chair Stipend</t>
  </si>
  <si>
    <t>Elections Council - Chief Auditor Stipend</t>
  </si>
  <si>
    <t>Elections Council - Prosecutor Stipend</t>
  </si>
  <si>
    <t>Elections Operations</t>
  </si>
  <si>
    <t>External Expenditures</t>
  </si>
  <si>
    <t xml:space="preserve">Cal Lodge Insurance </t>
  </si>
  <si>
    <t>GEN</t>
  </si>
  <si>
    <t>D&amp;O Insurance</t>
  </si>
  <si>
    <t>GL Insurance</t>
  </si>
  <si>
    <t>BerkeleyTime Acquisition</t>
  </si>
  <si>
    <t>ASUC TOTAL W/O INTERNAL BUDGET</t>
  </si>
  <si>
    <t>Grand Total Allocation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</si>
</sst>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&quot;$&quot;#,##0"/>
  </numFmts>
  <fonts count="14">
    <font>
      <sz val="10.0"/>
      <color rgb="FF000000"/>
      <name val="Arial"/>
    </font>
    <font/>
    <font>
      <b/>
      <sz val="18.0"/>
      <color rgb="FF000000"/>
      <name val="Cambria"/>
    </font>
    <font>
      <i/>
      <sz val="15.0"/>
      <color rgb="FF000000"/>
      <name val="Cambria"/>
    </font>
    <font>
      <sz val="10.0"/>
      <name val="Arial"/>
    </font>
    <font>
      <b/>
      <sz val="10.0"/>
      <color rgb="FF000000"/>
      <name val="Arial"/>
    </font>
    <font>
      <name val="Arial"/>
    </font>
    <font>
      <color rgb="FF000000"/>
      <name val="Arial"/>
    </font>
    <font>
      <b/>
      <color rgb="FF000000"/>
      <name val="Arial"/>
    </font>
    <font>
      <b/>
      <sz val="18.0"/>
    </font>
    <font>
      <sz val="11.0"/>
      <color rgb="FF000000"/>
      <name val="Calibri"/>
    </font>
    <font>
      <b/>
    </font>
    <font>
      <b/>
      <sz val="12.0"/>
    </font>
    <font>
      <sz val="12.0"/>
    </font>
  </fonts>
  <fills count="9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  <fill>
      <patternFill patternType="solid">
        <fgColor rgb="FFFCE4D6"/>
        <bgColor rgb="FFFCE4D6"/>
      </patternFill>
    </fill>
    <fill>
      <patternFill patternType="solid">
        <fgColor rgb="FF5B9BD5"/>
        <bgColor rgb="FF5B9BD5"/>
      </patternFill>
    </fill>
    <fill>
      <patternFill patternType="solid">
        <fgColor rgb="FFDDEBF7"/>
        <bgColor rgb="FFDDEBF7"/>
      </patternFill>
    </fill>
    <fill>
      <patternFill patternType="solid">
        <fgColor rgb="FFCFE2F3"/>
        <bgColor rgb="FFCFE2F3"/>
      </patternFill>
    </fill>
    <fill>
      <patternFill patternType="solid">
        <fgColor rgb="FF6AA84F"/>
        <bgColor rgb="FF6AA84F"/>
      </patternFill>
    </fill>
    <fill>
      <patternFill patternType="solid">
        <fgColor rgb="FFFFFFFF"/>
        <bgColor rgb="FFFFFFFF"/>
      </patternFill>
    </fill>
  </fills>
  <borders count="13">
    <border/>
    <border>
      <top style="thin">
        <color rgb="FF9BC2E6"/>
      </top>
      <bottom style="thin">
        <color rgb="FF9BC2E6"/>
      </bottom>
    </border>
    <border>
      <left style="thin">
        <color rgb="FF9BC2E6"/>
      </left>
      <top style="thin">
        <color rgb="FF9BC2E6"/>
      </top>
      <bottom style="thin">
        <color rgb="FF9BC2E6"/>
      </bottom>
    </border>
    <border>
      <left style="thin">
        <color rgb="FF9BC2E6"/>
      </left>
      <top style="double">
        <color rgb="FF5B9BD5"/>
      </top>
      <bottom style="thin">
        <color rgb="FF9BC2E6"/>
      </bottom>
    </border>
    <border>
      <top style="double">
        <color rgb="FF5B9BD5"/>
      </top>
      <bottom style="thin">
        <color rgb="FF9BC2E6"/>
      </bottom>
    </border>
    <border>
      <right style="thin">
        <color rgb="FF9BC2E6"/>
      </right>
      <top style="double">
        <color rgb="FF5B9BD5"/>
      </top>
      <bottom style="thin">
        <color rgb="FF9BC2E6"/>
      </bottom>
    </border>
    <border>
      <right style="thin">
        <color rgb="FF9BC2E6"/>
      </right>
    </border>
    <border>
      <top style="thin">
        <color rgb="FF9BC2E6"/>
      </top>
    </border>
    <border>
      <right style="thin">
        <color rgb="FF9BC2E6"/>
      </right>
      <bottom style="double">
        <color rgb="FF5B9BD5"/>
      </bottom>
    </border>
    <border>
      <left style="thin">
        <color rgb="FF9BC2E6"/>
      </left>
      <top style="thin">
        <color rgb="FF9BC2E6"/>
      </top>
    </border>
    <border>
      <right style="thin">
        <color rgb="FF9BC2E6"/>
      </right>
      <top style="thin">
        <color rgb="FF9BC2E6"/>
      </top>
      <bottom style="thin">
        <color rgb="FF9BC2E6"/>
      </bottom>
    </border>
    <border>
      <bottom style="double">
        <color rgb="FF5B9BD5"/>
      </bottom>
    </border>
    <border>
      <bottom style="thin">
        <color rgb="FF9BC2E6"/>
      </bottom>
    </border>
  </borders>
  <cellStyleXfs count="1">
    <xf borderId="0" fillId="0" fontId="0" numFmtId="0" applyAlignment="1" applyFont="1"/>
  </cellStyleXfs>
  <cellXfs count="131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2" fontId="1" numFmtId="164" xfId="0" applyFont="1" applyNumberFormat="1"/>
    <xf borderId="0" fillId="2" fontId="2" numFmtId="0" xfId="0" applyAlignment="1" applyFont="1">
      <alignment horizontal="center" readingOrder="0"/>
    </xf>
    <xf borderId="0" fillId="2" fontId="3" numFmtId="0" xfId="0" applyAlignment="1" applyFont="1">
      <alignment horizontal="center" readingOrder="0"/>
    </xf>
    <xf borderId="0" fillId="3" fontId="0" numFmtId="0" xfId="0" applyAlignment="1" applyFill="1" applyFont="1">
      <alignment readingOrder="0" shrinkToFit="0" vertical="bottom" wrapText="0"/>
    </xf>
    <xf borderId="0" fillId="4" fontId="4" numFmtId="0" xfId="0" applyFill="1" applyFont="1"/>
    <xf borderId="0" fillId="4" fontId="4" numFmtId="0" xfId="0" applyAlignment="1" applyFont="1">
      <alignment horizontal="left" readingOrder="0"/>
    </xf>
    <xf borderId="0" fillId="4" fontId="4" numFmtId="0" xfId="0" applyAlignment="1" applyFont="1">
      <alignment horizontal="left"/>
    </xf>
    <xf borderId="0" fillId="4" fontId="4" numFmtId="164" xfId="0" applyAlignment="1" applyFont="1" applyNumberFormat="1">
      <alignment horizontal="left" readingOrder="0"/>
    </xf>
    <xf borderId="1" fillId="5" fontId="0" numFmtId="0" xfId="0" applyAlignment="1" applyBorder="1" applyFill="1" applyFont="1">
      <alignment shrinkToFit="0" vertical="bottom" wrapText="0"/>
    </xf>
    <xf borderId="2" fillId="5" fontId="0" numFmtId="0" xfId="0" applyAlignment="1" applyBorder="1" applyFont="1">
      <alignment shrinkToFit="0" vertical="bottom" wrapText="0"/>
    </xf>
    <xf borderId="2" fillId="5" fontId="0" numFmtId="165" xfId="0" applyAlignment="1" applyBorder="1" applyFont="1" applyNumberFormat="1">
      <alignment horizontal="center" shrinkToFit="0" vertical="bottom" wrapText="0"/>
    </xf>
    <xf borderId="1" fillId="0" fontId="0" numFmtId="0" xfId="0" applyAlignment="1" applyBorder="1" applyFont="1">
      <alignment shrinkToFit="0" vertical="bottom" wrapText="0"/>
    </xf>
    <xf borderId="2" fillId="0" fontId="0" numFmtId="0" xfId="0" applyAlignment="1" applyBorder="1" applyFont="1">
      <alignment shrinkToFit="0" vertical="bottom" wrapText="0"/>
    </xf>
    <xf borderId="2" fillId="0" fontId="0" numFmtId="165" xfId="0" applyAlignment="1" applyBorder="1" applyFont="1" applyNumberFormat="1">
      <alignment horizontal="center" shrinkToFit="0" vertical="bottom" wrapText="0"/>
    </xf>
    <xf borderId="2" fillId="5" fontId="0" numFmtId="165" xfId="0" applyAlignment="1" applyBorder="1" applyFont="1" applyNumberFormat="1">
      <alignment horizontal="center" readingOrder="0" shrinkToFit="0" vertical="bottom" wrapText="0"/>
    </xf>
    <xf borderId="2" fillId="0" fontId="0" numFmtId="165" xfId="0" applyAlignment="1" applyBorder="1" applyFont="1" applyNumberFormat="1">
      <alignment horizontal="center" readingOrder="0" shrinkToFit="0" vertical="bottom" wrapText="0"/>
    </xf>
    <xf borderId="1" fillId="0" fontId="0" numFmtId="0" xfId="0" applyAlignment="1" applyBorder="1" applyFont="1">
      <alignment readingOrder="0" shrinkToFit="0" vertical="bottom" wrapText="0"/>
    </xf>
    <xf borderId="0" fillId="0" fontId="4" numFmtId="0" xfId="0" applyFont="1"/>
    <xf borderId="3" fillId="6" fontId="5" numFmtId="0" xfId="0" applyAlignment="1" applyBorder="1" applyFill="1" applyFont="1">
      <alignment shrinkToFit="0" vertical="bottom" wrapText="0"/>
    </xf>
    <xf borderId="4" fillId="6" fontId="5" numFmtId="0" xfId="0" applyAlignment="1" applyBorder="1" applyFont="1">
      <alignment readingOrder="0" shrinkToFit="0" vertical="bottom" wrapText="0"/>
    </xf>
    <xf borderId="4" fillId="6" fontId="5" numFmtId="0" xfId="0" applyAlignment="1" applyBorder="1" applyFont="1">
      <alignment shrinkToFit="0" vertical="bottom" wrapText="0"/>
    </xf>
    <xf borderId="5" fillId="6" fontId="5" numFmtId="164" xfId="0" applyAlignment="1" applyBorder="1" applyFont="1" applyNumberFormat="1">
      <alignment horizontal="right" shrinkToFit="0" vertical="bottom" wrapText="0"/>
    </xf>
    <xf borderId="5" fillId="6" fontId="5" numFmtId="165" xfId="0" applyAlignment="1" applyBorder="1" applyFont="1" applyNumberFormat="1">
      <alignment horizontal="center" shrinkToFit="0" vertical="bottom" wrapText="0"/>
    </xf>
    <xf borderId="0" fillId="3" fontId="0" numFmtId="0" xfId="0" applyAlignment="1" applyFont="1">
      <alignment shrinkToFit="0" vertical="bottom" wrapText="0"/>
    </xf>
    <xf borderId="0" fillId="3" fontId="0" numFmtId="164" xfId="0" applyAlignment="1" applyFont="1" applyNumberFormat="1">
      <alignment shrinkToFit="0" vertical="bottom" wrapText="0"/>
    </xf>
    <xf borderId="0" fillId="3" fontId="4" numFmtId="0" xfId="0" applyFont="1"/>
    <xf borderId="0" fillId="5" fontId="4" numFmtId="0" xfId="0" applyAlignment="1" applyFont="1">
      <alignment vertical="bottom"/>
    </xf>
    <xf borderId="1" fillId="5" fontId="0" numFmtId="0" xfId="0" applyAlignment="1" applyBorder="1" applyFont="1">
      <alignment readingOrder="0" shrinkToFit="0" vertical="bottom" wrapText="0"/>
    </xf>
    <xf borderId="1" fillId="5" fontId="0" numFmtId="0" xfId="0" applyAlignment="1" applyBorder="1" applyFont="1">
      <alignment horizontal="center" readingOrder="0" shrinkToFit="0" vertical="bottom" wrapText="0"/>
    </xf>
    <xf borderId="0" fillId="5" fontId="4" numFmtId="165" xfId="0" applyAlignment="1" applyFont="1" applyNumberFormat="1">
      <alignment horizontal="center" vertical="bottom"/>
    </xf>
    <xf borderId="1" fillId="0" fontId="0" numFmtId="0" xfId="0" applyAlignment="1" applyBorder="1" applyFont="1">
      <alignment shrinkToFit="0" vertical="bottom" wrapText="0"/>
    </xf>
    <xf borderId="0" fillId="0" fontId="4" numFmtId="0" xfId="0" applyAlignment="1" applyFont="1">
      <alignment vertical="bottom"/>
    </xf>
    <xf borderId="1" fillId="5" fontId="0" numFmtId="0" xfId="0" applyAlignment="1" applyBorder="1" applyFont="1">
      <alignment readingOrder="0" shrinkToFit="0" vertical="bottom" wrapText="0"/>
    </xf>
    <xf borderId="6" fillId="5" fontId="6" numFmtId="0" xfId="0" applyAlignment="1" applyBorder="1" applyFont="1">
      <alignment horizontal="center" vertical="bottom"/>
    </xf>
    <xf borderId="2" fillId="0" fontId="0" numFmtId="0" xfId="0" applyAlignment="1" applyBorder="1" applyFont="1">
      <alignment shrinkToFit="0" vertical="bottom" wrapText="0"/>
    </xf>
    <xf borderId="0" fillId="7" fontId="4" numFmtId="165" xfId="0" applyAlignment="1" applyFill="1" applyFont="1" applyNumberFormat="1">
      <alignment horizontal="center" vertical="bottom"/>
    </xf>
    <xf borderId="1" fillId="5" fontId="0" numFmtId="0" xfId="0" applyAlignment="1" applyBorder="1" applyFont="1">
      <alignment shrinkToFit="0" vertical="bottom" wrapText="0"/>
    </xf>
    <xf borderId="6" fillId="8" fontId="6" numFmtId="0" xfId="0" applyAlignment="1" applyBorder="1" applyFill="1" applyFont="1">
      <alignment horizontal="center" vertical="bottom"/>
    </xf>
    <xf borderId="2" fillId="5" fontId="0" numFmtId="0" xfId="0" applyAlignment="1" applyBorder="1" applyFont="1">
      <alignment shrinkToFit="0" vertical="bottom" wrapText="0"/>
    </xf>
    <xf borderId="0" fillId="5" fontId="6" numFmtId="0" xfId="0" applyAlignment="1" applyFont="1">
      <alignment horizontal="center" vertical="bottom"/>
    </xf>
    <xf borderId="0" fillId="0" fontId="4" numFmtId="0" xfId="0" applyFont="1"/>
    <xf borderId="6" fillId="5" fontId="6" numFmtId="0" xfId="0" applyAlignment="1" applyBorder="1" applyFont="1">
      <alignment horizontal="center" readingOrder="0" vertical="bottom"/>
    </xf>
    <xf borderId="6" fillId="8" fontId="6" numFmtId="0" xfId="0" applyAlignment="1" applyBorder="1" applyFont="1">
      <alignment horizontal="center" readingOrder="0" vertical="bottom"/>
    </xf>
    <xf borderId="0" fillId="7" fontId="4" numFmtId="165" xfId="0" applyAlignment="1" applyFont="1" applyNumberFormat="1">
      <alignment horizontal="center" readingOrder="0" vertical="bottom"/>
    </xf>
    <xf borderId="7" fillId="5" fontId="0" numFmtId="0" xfId="0" applyAlignment="1" applyBorder="1" applyFont="1">
      <alignment shrinkToFit="0" vertical="bottom" wrapText="0"/>
    </xf>
    <xf borderId="7" fillId="5" fontId="0" numFmtId="0" xfId="0" applyAlignment="1" applyBorder="1" applyFont="1">
      <alignment readingOrder="0" shrinkToFit="0" vertical="bottom" wrapText="0"/>
    </xf>
    <xf borderId="8" fillId="8" fontId="6" numFmtId="0" xfId="0" applyAlignment="1" applyBorder="1" applyFont="1">
      <alignment horizontal="center" vertical="bottom"/>
    </xf>
    <xf borderId="9" fillId="5" fontId="0" numFmtId="0" xfId="0" applyAlignment="1" applyBorder="1" applyFont="1">
      <alignment shrinkToFit="0" vertical="bottom" wrapText="0"/>
    </xf>
    <xf borderId="4" fillId="0" fontId="0" numFmtId="0" xfId="0" applyAlignment="1" applyBorder="1" applyFont="1">
      <alignment shrinkToFit="0" vertical="bottom" wrapText="0"/>
    </xf>
    <xf borderId="4" fillId="0" fontId="5" numFmtId="0" xfId="0" applyAlignment="1" applyBorder="1" applyFont="1">
      <alignment readingOrder="0" shrinkToFit="0" vertical="bottom" wrapText="0"/>
    </xf>
    <xf borderId="4" fillId="0" fontId="0" numFmtId="0" xfId="0" applyAlignment="1" applyBorder="1" applyFont="1">
      <alignment readingOrder="0" shrinkToFit="0" vertical="bottom" wrapText="0"/>
    </xf>
    <xf borderId="3" fillId="0" fontId="0" numFmtId="0" xfId="0" applyAlignment="1" applyBorder="1" applyFont="1">
      <alignment shrinkToFit="0" vertical="bottom" wrapText="0"/>
    </xf>
    <xf borderId="3" fillId="0" fontId="5" numFmtId="165" xfId="0" applyAlignment="1" applyBorder="1" applyFont="1" applyNumberFormat="1">
      <alignment horizontal="center" shrinkToFit="0" vertical="bottom" wrapText="0"/>
    </xf>
    <xf borderId="0" fillId="4" fontId="4" numFmtId="0" xfId="0" applyFont="1"/>
    <xf borderId="0" fillId="4" fontId="4" numFmtId="0" xfId="0" applyAlignment="1" applyFont="1">
      <alignment horizontal="left" readingOrder="0"/>
    </xf>
    <xf borderId="0" fillId="4" fontId="4" numFmtId="0" xfId="0" applyAlignment="1" applyFont="1">
      <alignment horizontal="left"/>
    </xf>
    <xf borderId="0" fillId="4" fontId="4" numFmtId="164" xfId="0" applyAlignment="1" applyFont="1" applyNumberFormat="1">
      <alignment horizontal="left" readingOrder="0"/>
    </xf>
    <xf borderId="1" fillId="0" fontId="0" numFmtId="0" xfId="0" applyAlignment="1" applyBorder="1" applyFont="1">
      <alignment readingOrder="0" shrinkToFit="0" vertical="bottom" wrapText="0"/>
    </xf>
    <xf borderId="1" fillId="8" fontId="6" numFmtId="0" xfId="0" applyAlignment="1" applyBorder="1" applyFont="1">
      <alignment vertical="bottom"/>
    </xf>
    <xf borderId="0" fillId="8" fontId="6" numFmtId="0" xfId="0" applyAlignment="1" applyFont="1">
      <alignment vertical="bottom"/>
    </xf>
    <xf borderId="1" fillId="8" fontId="7" numFmtId="0" xfId="0" applyAlignment="1" applyBorder="1" applyFont="1">
      <alignment vertical="bottom"/>
    </xf>
    <xf borderId="10" fillId="8" fontId="6" numFmtId="0" xfId="0" applyAlignment="1" applyBorder="1" applyFont="1">
      <alignment vertical="bottom"/>
    </xf>
    <xf borderId="6" fillId="8" fontId="6" numFmtId="165" xfId="0" applyAlignment="1" applyBorder="1" applyFont="1" applyNumberFormat="1">
      <alignment horizontal="center" vertical="bottom"/>
    </xf>
    <xf borderId="7" fillId="0" fontId="0" numFmtId="0" xfId="0" applyAlignment="1" applyBorder="1" applyFont="1">
      <alignment shrinkToFit="0" vertical="bottom" wrapText="0"/>
    </xf>
    <xf borderId="7" fillId="0" fontId="0" numFmtId="0" xfId="0" applyAlignment="1" applyBorder="1" applyFont="1">
      <alignment readingOrder="0" shrinkToFit="0" vertical="bottom" wrapText="0"/>
    </xf>
    <xf borderId="11" fillId="5" fontId="6" numFmtId="0" xfId="0" applyAlignment="1" applyBorder="1" applyFont="1">
      <alignment horizontal="center" vertical="bottom"/>
    </xf>
    <xf borderId="4" fillId="5" fontId="0" numFmtId="0" xfId="0" applyAlignment="1" applyBorder="1" applyFont="1">
      <alignment shrinkToFit="0" vertical="bottom" wrapText="0"/>
    </xf>
    <xf borderId="4" fillId="5" fontId="5" numFmtId="0" xfId="0" applyAlignment="1" applyBorder="1" applyFont="1">
      <alignment readingOrder="0" shrinkToFit="0" vertical="bottom" wrapText="0"/>
    </xf>
    <xf borderId="4" fillId="5" fontId="0" numFmtId="0" xfId="0" applyAlignment="1" applyBorder="1" applyFont="1">
      <alignment readingOrder="0" shrinkToFit="0" vertical="bottom" wrapText="0"/>
    </xf>
    <xf borderId="3" fillId="5" fontId="0" numFmtId="0" xfId="0" applyAlignment="1" applyBorder="1" applyFont="1">
      <alignment shrinkToFit="0" vertical="bottom" wrapText="0"/>
    </xf>
    <xf borderId="3" fillId="5" fontId="5" numFmtId="165" xfId="0" applyAlignment="1" applyBorder="1" applyFont="1" applyNumberFormat="1">
      <alignment horizontal="center" shrinkToFit="0" vertical="bottom" wrapText="0"/>
    </xf>
    <xf borderId="1" fillId="4" fontId="0" numFmtId="0" xfId="0" applyAlignment="1" applyBorder="1" applyFont="1">
      <alignment shrinkToFit="0" vertical="bottom" wrapText="0"/>
    </xf>
    <xf borderId="0" fillId="0" fontId="4" numFmtId="0" xfId="0" applyAlignment="1" applyFont="1">
      <alignment vertical="bottom"/>
    </xf>
    <xf borderId="1" fillId="4" fontId="0" numFmtId="0" xfId="0" applyAlignment="1" applyBorder="1" applyFont="1">
      <alignment horizontal="left" shrinkToFit="0" vertical="bottom" wrapText="0"/>
    </xf>
    <xf borderId="1" fillId="4" fontId="0" numFmtId="0" xfId="0" applyAlignment="1" applyBorder="1" applyFont="1">
      <alignment horizontal="left" readingOrder="0" shrinkToFit="0" vertical="bottom" wrapText="0"/>
    </xf>
    <xf borderId="2" fillId="4" fontId="0" numFmtId="0" xfId="0" applyAlignment="1" applyBorder="1" applyFont="1">
      <alignment horizontal="left" shrinkToFit="0" vertical="bottom" wrapText="0"/>
    </xf>
    <xf borderId="12" fillId="0" fontId="4" numFmtId="165" xfId="0" applyAlignment="1" applyBorder="1" applyFont="1" applyNumberFormat="1">
      <alignment horizontal="center" vertical="bottom"/>
    </xf>
    <xf borderId="1" fillId="0" fontId="4" numFmtId="165" xfId="0" applyAlignment="1" applyBorder="1" applyFont="1" applyNumberFormat="1">
      <alignment horizontal="center" vertical="bottom"/>
    </xf>
    <xf borderId="1" fillId="0" fontId="4" numFmtId="165" xfId="0" applyAlignment="1" applyBorder="1" applyFont="1" applyNumberFormat="1">
      <alignment horizontal="center" readingOrder="0" vertical="bottom"/>
    </xf>
    <xf borderId="7" fillId="4" fontId="0" numFmtId="0" xfId="0" applyAlignment="1" applyBorder="1" applyFont="1">
      <alignment shrinkToFit="0" vertical="bottom" wrapText="0"/>
    </xf>
    <xf borderId="7" fillId="4" fontId="0" numFmtId="0" xfId="0" applyAlignment="1" applyBorder="1" applyFont="1">
      <alignment horizontal="left" shrinkToFit="0" vertical="bottom" wrapText="0"/>
    </xf>
    <xf borderId="7" fillId="4" fontId="0" numFmtId="0" xfId="0" applyAlignment="1" applyBorder="1" applyFont="1">
      <alignment horizontal="left" readingOrder="0" shrinkToFit="0" vertical="bottom" wrapText="0"/>
    </xf>
    <xf borderId="9" fillId="4" fontId="0" numFmtId="0" xfId="0" applyAlignment="1" applyBorder="1" applyFont="1">
      <alignment horizontal="left" shrinkToFit="0" vertical="bottom" wrapText="0"/>
    </xf>
    <xf borderId="7" fillId="0" fontId="4" numFmtId="165" xfId="0" applyAlignment="1" applyBorder="1" applyFont="1" applyNumberFormat="1">
      <alignment horizontal="center" vertical="bottom"/>
    </xf>
    <xf borderId="4" fillId="4" fontId="0" numFmtId="0" xfId="0" applyAlignment="1" applyBorder="1" applyFont="1">
      <alignment shrinkToFit="0" vertical="bottom" wrapText="0"/>
    </xf>
    <xf borderId="4" fillId="0" fontId="5" numFmtId="0" xfId="0" applyAlignment="1" applyBorder="1" applyFont="1">
      <alignment readingOrder="0" shrinkToFit="0" vertical="bottom" wrapText="0"/>
    </xf>
    <xf borderId="4" fillId="4" fontId="0" numFmtId="0" xfId="0" applyAlignment="1" applyBorder="1" applyFont="1">
      <alignment horizontal="left" shrinkToFit="0" vertical="bottom" wrapText="0"/>
    </xf>
    <xf borderId="4" fillId="4" fontId="0" numFmtId="0" xfId="0" applyAlignment="1" applyBorder="1" applyFont="1">
      <alignment horizontal="left" readingOrder="0" shrinkToFit="0" vertical="bottom" wrapText="0"/>
    </xf>
    <xf borderId="3" fillId="4" fontId="0" numFmtId="0" xfId="0" applyAlignment="1" applyBorder="1" applyFont="1">
      <alignment horizontal="left" readingOrder="0" shrinkToFit="0" vertical="bottom" wrapText="0"/>
    </xf>
    <xf borderId="3" fillId="4" fontId="0" numFmtId="0" xfId="0" applyAlignment="1" applyBorder="1" applyFont="1">
      <alignment horizontal="left" shrinkToFit="0" vertical="bottom" wrapText="0"/>
    </xf>
    <xf borderId="3" fillId="7" fontId="5" numFmtId="165" xfId="0" applyAlignment="1" applyBorder="1" applyFont="1" applyNumberFormat="1">
      <alignment horizontal="center" shrinkToFit="0" vertical="bottom" wrapText="0"/>
    </xf>
    <xf borderId="3" fillId="4" fontId="0" numFmtId="0" xfId="0" applyAlignment="1" applyBorder="1" applyFont="1">
      <alignment shrinkToFit="0" vertical="bottom" wrapText="0"/>
    </xf>
    <xf borderId="1" fillId="8" fontId="0" numFmtId="0" xfId="0" applyAlignment="1" applyBorder="1" applyFont="1">
      <alignment shrinkToFit="0" vertical="bottom" wrapText="0"/>
    </xf>
    <xf borderId="0" fillId="3" fontId="5" numFmtId="0" xfId="0" applyAlignment="1" applyFont="1">
      <alignment readingOrder="0" shrinkToFit="0" vertical="bottom" wrapText="0"/>
    </xf>
    <xf borderId="0" fillId="3" fontId="5" numFmtId="165" xfId="0" applyAlignment="1" applyFont="1" applyNumberFormat="1">
      <alignment horizontal="center" shrinkToFit="0" vertical="bottom" wrapText="0"/>
    </xf>
    <xf borderId="0" fillId="0" fontId="7" numFmtId="0" xfId="0" applyAlignment="1" applyFont="1">
      <alignment shrinkToFit="0" vertical="bottom" wrapText="0"/>
    </xf>
    <xf borderId="0" fillId="8" fontId="8" numFmtId="0" xfId="0" applyAlignment="1" applyFont="1">
      <alignment readingOrder="0" shrinkToFit="0" vertical="bottom" wrapText="0"/>
    </xf>
    <xf borderId="0" fillId="0" fontId="8" numFmtId="165" xfId="0" applyAlignment="1" applyFont="1" applyNumberFormat="1">
      <alignment shrinkToFit="0" vertical="bottom" wrapText="0"/>
    </xf>
    <xf borderId="0" fillId="7" fontId="9" numFmtId="0" xfId="0" applyAlignment="1" applyFont="1">
      <alignment horizontal="center" readingOrder="0" vertical="center"/>
    </xf>
    <xf borderId="7" fillId="4" fontId="10" numFmtId="0" xfId="0" applyAlignment="1" applyBorder="1" applyFont="1">
      <alignment shrinkToFit="0" vertical="bottom" wrapText="0"/>
    </xf>
    <xf borderId="7" fillId="4" fontId="0" numFmtId="0" xfId="0" applyAlignment="1" applyBorder="1" applyFont="1">
      <alignment horizontal="left" readingOrder="0" shrinkToFit="0" vertical="center" wrapText="0"/>
    </xf>
    <xf borderId="7" fillId="4" fontId="0" numFmtId="0" xfId="0" applyAlignment="1" applyBorder="1" applyFont="1">
      <alignment readingOrder="0" shrinkToFit="0" vertical="bottom" wrapText="0"/>
    </xf>
    <xf borderId="9" fillId="4" fontId="10" numFmtId="0" xfId="0" applyAlignment="1" applyBorder="1" applyFont="1">
      <alignment shrinkToFit="0" vertical="bottom" wrapText="0"/>
    </xf>
    <xf borderId="9" fillId="4" fontId="0" numFmtId="0" xfId="0" applyAlignment="1" applyBorder="1" applyFont="1">
      <alignment readingOrder="0" shrinkToFit="0" vertical="bottom" wrapText="0"/>
    </xf>
    <xf borderId="0" fillId="0" fontId="10" numFmtId="0" xfId="0" applyAlignment="1" applyFont="1">
      <alignment shrinkToFit="0" vertical="bottom" wrapText="0"/>
    </xf>
    <xf borderId="0" fillId="8" fontId="7" numFmtId="0" xfId="0" applyAlignment="1" applyFont="1">
      <alignment readingOrder="0" shrinkToFit="0" vertical="bottom" wrapText="0"/>
    </xf>
    <xf borderId="0" fillId="0" fontId="7" numFmtId="165" xfId="0" applyAlignment="1" applyFont="1" applyNumberFormat="1">
      <alignment horizontal="center" shrinkToFit="0" vertical="bottom" wrapText="0"/>
    </xf>
    <xf borderId="0" fillId="8" fontId="7" numFmtId="0" xfId="0" applyAlignment="1" applyFont="1">
      <alignment shrinkToFit="0" vertical="bottom" wrapText="0"/>
    </xf>
    <xf borderId="0" fillId="0" fontId="7" numFmtId="0" xfId="0" applyAlignment="1" applyFont="1">
      <alignment readingOrder="0" shrinkToFit="0" vertical="bottom" wrapText="0"/>
    </xf>
    <xf borderId="0" fillId="0" fontId="7" numFmtId="165" xfId="0" applyAlignment="1" applyFont="1" applyNumberFormat="1">
      <alignment horizontal="center" readingOrder="0" shrinkToFit="0" vertical="bottom" wrapText="0"/>
    </xf>
    <xf borderId="0" fillId="0" fontId="11" numFmtId="165" xfId="0" applyAlignment="1" applyFont="1" applyNumberFormat="1">
      <alignment horizontal="center"/>
    </xf>
    <xf borderId="0" fillId="0" fontId="1" numFmtId="164" xfId="0" applyFont="1" applyNumberFormat="1"/>
    <xf borderId="0" fillId="4" fontId="1" numFmtId="0" xfId="0" applyFont="1"/>
    <xf borderId="0" fillId="4" fontId="1" numFmtId="0" xfId="0" applyAlignment="1" applyFont="1">
      <alignment readingOrder="0"/>
    </xf>
    <xf borderId="0" fillId="4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1" numFmtId="0" xfId="0" applyAlignment="1" applyFont="1">
      <alignment readingOrder="0"/>
    </xf>
    <xf borderId="0" fillId="0" fontId="11" numFmtId="165" xfId="0" applyAlignment="1" applyFont="1" applyNumberFormat="1">
      <alignment horizontal="center" readingOrder="0"/>
    </xf>
    <xf borderId="0" fillId="0" fontId="7" numFmtId="165" xfId="0" applyAlignment="1" applyFont="1" applyNumberFormat="1">
      <alignment horizontal="center" shrinkToFit="0" vertical="bottom" wrapText="0"/>
    </xf>
    <xf borderId="0" fillId="0" fontId="7" numFmtId="165" xfId="0" applyAlignment="1" applyFont="1" applyNumberFormat="1">
      <alignment horizontal="center" readingOrder="0" shrinkToFit="0" vertical="bottom" wrapText="0"/>
    </xf>
    <xf borderId="0" fillId="0" fontId="11" numFmtId="165" xfId="0" applyAlignment="1" applyFont="1" applyNumberFormat="1">
      <alignment horizontal="center"/>
    </xf>
    <xf borderId="0" fillId="0" fontId="11" numFmtId="0" xfId="0" applyFont="1"/>
    <xf borderId="0" fillId="0" fontId="1" numFmtId="165" xfId="0" applyAlignment="1" applyFont="1" applyNumberFormat="1">
      <alignment horizontal="center"/>
    </xf>
    <xf borderId="0" fillId="0" fontId="1" numFmtId="164" xfId="0" applyAlignment="1" applyFont="1" applyNumberFormat="1">
      <alignment readingOrder="0"/>
    </xf>
    <xf borderId="0" fillId="0" fontId="1" numFmtId="165" xfId="0" applyAlignment="1" applyFont="1" applyNumberFormat="1">
      <alignment horizontal="center" readingOrder="0"/>
    </xf>
    <xf borderId="0" fillId="7" fontId="1" numFmtId="0" xfId="0" applyFont="1"/>
    <xf borderId="0" fillId="7" fontId="12" numFmtId="0" xfId="0" applyAlignment="1" applyFont="1">
      <alignment readingOrder="0"/>
    </xf>
    <xf borderId="0" fillId="7" fontId="13" numFmtId="0" xfId="0" applyFont="1"/>
    <xf borderId="0" fillId="7" fontId="12" numFmtId="165" xfId="0" applyAlignment="1" applyFont="1" applyNumberFormat="1">
      <alignment horizontal="center"/>
    </xf>
  </cellXfs>
  <cellStyles count="1">
    <cellStyle xfId="0" name="Normal" builtinId="0"/>
  </cellStyles>
  <dxfs count="5">
    <dxf>
      <font/>
      <fill>
        <patternFill patternType="none"/>
      </fill>
      <border/>
    </dxf>
    <dxf>
      <font/>
      <fill>
        <patternFill patternType="solid">
          <fgColor rgb="FF5B9BD5"/>
          <bgColor rgb="FF5B9BD5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DDEBF7"/>
          <bgColor rgb="FFDDEBF7"/>
        </patternFill>
      </fill>
      <border/>
    </dxf>
    <dxf>
      <font/>
      <fill>
        <patternFill patternType="solid">
          <fgColor rgb="FF9BC2E6"/>
          <bgColor rgb="FF9BC2E6"/>
        </patternFill>
      </fill>
      <border/>
    </dxf>
  </dxfs>
  <tableStyles count="3">
    <tableStyle count="3" pivot="0" name="2018-2019 ABSA Initial Allocati-style">
      <tableStyleElement dxfId="1" type="headerRow"/>
      <tableStyleElement dxfId="2" type="firstRowStripe"/>
      <tableStyleElement dxfId="3" type="secondRowStripe"/>
    </tableStyle>
    <tableStyle count="3" pivot="0" name="2018-2019 ABSA Initial Allocati-style 2">
      <tableStyleElement dxfId="4" type="headerRow"/>
      <tableStyleElement dxfId="2" type="firstRowStripe"/>
      <tableStyleElement dxfId="3" type="secondRowStripe"/>
    </tableStyle>
    <tableStyle count="3" pivot="0" name="2018-2019 ABSA Initial Allocati-style 3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323850</xdr:colOff>
      <xdr:row>1</xdr:row>
      <xdr:rowOff>66675</xdr:rowOff>
    </xdr:from>
    <xdr:ext cx="2524125" cy="102870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headerRowCount="0" ref="A335:I455" displayName="Table_1" id="1">
  <tableColumns count="9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</tableColumns>
  <tableStyleInfo name="2018-2019 ABSA Initial Allocati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headerRowCount="0" ref="A25:I47" displayName="Table_2" id="2">
  <tableColumns count="9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</tableColumns>
  <tableStyleInfo name="2018-2019 ABSA Initial Allocati-style 2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3.xml><?xml version="1.0" encoding="utf-8"?>
<table xmlns="http://schemas.openxmlformats.org/spreadsheetml/2006/main" headerRowCount="0" ref="A51:I332" displayName="Table_3" id="3">
  <tableColumns count="9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</tableColumns>
  <tableStyleInfo name="2018-2019 ABSA Initial Allocati-style 3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5" Type="http://schemas.openxmlformats.org/officeDocument/2006/relationships/table" Target="../tables/table1.xml"/><Relationship Id="rId6" Type="http://schemas.openxmlformats.org/officeDocument/2006/relationships/table" Target="../tables/table2.xml"/><Relationship Id="rId7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.57"/>
    <col customWidth="1" min="2" max="2" width="63.29"/>
    <col customWidth="1" min="3" max="3" width="1.57"/>
    <col customWidth="1" min="4" max="4" width="27.14"/>
    <col customWidth="1" min="5" max="5" width="1.57"/>
    <col customWidth="1" min="6" max="6" width="25.71"/>
    <col customWidth="1" min="7" max="7" width="1.57"/>
    <col customWidth="1" min="8" max="8" width="35.29"/>
    <col customWidth="1" min="9" max="9" width="1.57"/>
  </cols>
  <sheetData>
    <row r="1">
      <c r="A1" s="1"/>
      <c r="B1" s="1"/>
      <c r="C1" s="1"/>
      <c r="D1" s="1"/>
      <c r="E1" s="1"/>
      <c r="F1" s="1"/>
      <c r="G1" s="1"/>
      <c r="H1" s="2"/>
      <c r="I1" s="1"/>
    </row>
    <row r="2">
      <c r="A2" s="1"/>
      <c r="B2" s="1"/>
      <c r="C2" s="1"/>
      <c r="D2" s="1"/>
      <c r="E2" s="1"/>
      <c r="F2" s="1"/>
      <c r="G2" s="1"/>
      <c r="H2" s="2"/>
      <c r="I2" s="1"/>
    </row>
    <row r="3">
      <c r="A3" s="1"/>
      <c r="B3" s="1"/>
      <c r="C3" s="1"/>
      <c r="D3" s="1"/>
      <c r="E3" s="1"/>
      <c r="F3" s="1"/>
      <c r="G3" s="1"/>
      <c r="H3" s="2"/>
      <c r="I3" s="1"/>
    </row>
    <row r="4" ht="12.75" customHeight="1">
      <c r="A4" s="1"/>
      <c r="B4" s="1"/>
      <c r="C4" s="1"/>
      <c r="D4" s="1"/>
      <c r="E4" s="1"/>
      <c r="F4" s="3" t="s">
        <v>0</v>
      </c>
      <c r="G4" s="1"/>
      <c r="H4" s="2"/>
      <c r="I4" s="1"/>
    </row>
    <row r="5">
      <c r="A5" s="1"/>
      <c r="B5" s="1"/>
      <c r="C5" s="1"/>
      <c r="D5" s="1"/>
      <c r="E5" s="1"/>
      <c r="F5" s="4" t="s">
        <v>1</v>
      </c>
      <c r="G5" s="1"/>
      <c r="H5" s="2"/>
      <c r="I5" s="1"/>
    </row>
    <row r="6">
      <c r="A6" s="1"/>
      <c r="B6" s="1"/>
      <c r="C6" s="1"/>
      <c r="D6" s="1"/>
      <c r="E6" s="1"/>
      <c r="F6" s="1"/>
      <c r="G6" s="1"/>
      <c r="H6" s="2"/>
      <c r="I6" s="1"/>
    </row>
    <row r="7">
      <c r="A7" s="1"/>
      <c r="B7" s="1"/>
      <c r="C7" s="1"/>
      <c r="D7" s="1"/>
      <c r="E7" s="1"/>
      <c r="F7" s="1"/>
      <c r="G7" s="1"/>
      <c r="H7" s="2"/>
      <c r="I7" s="1"/>
    </row>
    <row r="8">
      <c r="A8" s="1"/>
      <c r="B8" s="1"/>
      <c r="C8" s="1"/>
      <c r="D8" s="1"/>
      <c r="E8" s="1"/>
      <c r="F8" s="1"/>
      <c r="G8" s="1"/>
      <c r="H8" s="2"/>
      <c r="I8" s="1"/>
    </row>
    <row r="9" ht="17.25" customHeight="1">
      <c r="A9" s="5"/>
      <c r="B9" s="5" t="s">
        <v>2</v>
      </c>
      <c r="C9" s="5"/>
      <c r="D9" s="5"/>
      <c r="E9" s="5"/>
      <c r="F9" s="5"/>
      <c r="G9" s="5"/>
      <c r="H9" s="5"/>
      <c r="I9" s="5"/>
    </row>
    <row r="10">
      <c r="A10" s="6"/>
      <c r="B10" s="7" t="s">
        <v>3</v>
      </c>
      <c r="C10" s="8"/>
      <c r="D10" s="7" t="s">
        <v>4</v>
      </c>
      <c r="E10" s="8"/>
      <c r="F10" s="7"/>
      <c r="G10" s="8"/>
      <c r="H10" s="9" t="s">
        <v>5</v>
      </c>
      <c r="I10" s="6"/>
    </row>
    <row r="11">
      <c r="A11" s="10"/>
      <c r="B11" s="10" t="s">
        <v>6</v>
      </c>
      <c r="C11" s="10"/>
      <c r="D11" s="10" t="s">
        <v>7</v>
      </c>
      <c r="E11" s="10"/>
      <c r="F11" s="11"/>
      <c r="G11" s="11"/>
      <c r="H11" s="12">
        <v>500.0</v>
      </c>
      <c r="I11" s="11"/>
    </row>
    <row r="12">
      <c r="A12" s="13"/>
      <c r="B12" s="13" t="s">
        <v>8</v>
      </c>
      <c r="C12" s="13"/>
      <c r="D12" s="13" t="s">
        <v>7</v>
      </c>
      <c r="E12" s="13"/>
      <c r="F12" s="14"/>
      <c r="G12" s="14"/>
      <c r="H12" s="15">
        <v>10000.0</v>
      </c>
      <c r="I12" s="14"/>
    </row>
    <row r="13">
      <c r="A13" s="10"/>
      <c r="B13" s="10" t="s">
        <v>9</v>
      </c>
      <c r="C13" s="10"/>
      <c r="D13" s="10" t="s">
        <v>7</v>
      </c>
      <c r="E13" s="10"/>
      <c r="F13" s="11"/>
      <c r="G13" s="11"/>
      <c r="H13" s="16">
        <v>3000.0</v>
      </c>
      <c r="I13" s="11"/>
    </row>
    <row r="14">
      <c r="A14" s="13"/>
      <c r="B14" s="13" t="s">
        <v>10</v>
      </c>
      <c r="C14" s="13"/>
      <c r="D14" s="13" t="s">
        <v>7</v>
      </c>
      <c r="E14" s="13"/>
      <c r="F14" s="14"/>
      <c r="G14" s="14"/>
      <c r="H14" s="17">
        <v>3000.0</v>
      </c>
      <c r="I14" s="14"/>
    </row>
    <row r="15">
      <c r="A15" s="10"/>
      <c r="B15" s="10" t="s">
        <v>11</v>
      </c>
      <c r="C15" s="10"/>
      <c r="D15" s="10" t="s">
        <v>7</v>
      </c>
      <c r="E15" s="10"/>
      <c r="F15" s="11"/>
      <c r="G15" s="11"/>
      <c r="H15" s="12">
        <v>3000.0</v>
      </c>
      <c r="I15" s="11"/>
    </row>
    <row r="16">
      <c r="A16" s="13"/>
      <c r="B16" s="13" t="s">
        <v>12</v>
      </c>
      <c r="C16" s="13"/>
      <c r="D16" s="13" t="s">
        <v>7</v>
      </c>
      <c r="E16" s="13"/>
      <c r="F16" s="14"/>
      <c r="G16" s="14"/>
      <c r="H16" s="15">
        <v>130000.0</v>
      </c>
      <c r="I16" s="14"/>
    </row>
    <row r="17">
      <c r="A17" s="10"/>
      <c r="B17" s="10" t="s">
        <v>13</v>
      </c>
      <c r="C17" s="10"/>
      <c r="D17" s="10" t="s">
        <v>7</v>
      </c>
      <c r="E17" s="10"/>
      <c r="F17" s="11"/>
      <c r="G17" s="11"/>
      <c r="H17" s="12">
        <v>3000.0</v>
      </c>
      <c r="I17" s="11"/>
    </row>
    <row r="18">
      <c r="A18" s="13"/>
      <c r="B18" s="13" t="s">
        <v>14</v>
      </c>
      <c r="C18" s="13"/>
      <c r="D18" s="13" t="s">
        <v>7</v>
      </c>
      <c r="E18" s="13"/>
      <c r="F18" s="14"/>
      <c r="G18" s="14"/>
      <c r="H18" s="15">
        <v>8500.0</v>
      </c>
      <c r="I18" s="14"/>
    </row>
    <row r="19">
      <c r="A19" s="10"/>
      <c r="B19" s="10" t="s">
        <v>15</v>
      </c>
      <c r="C19" s="10"/>
      <c r="D19" s="10" t="s">
        <v>7</v>
      </c>
      <c r="E19" s="10"/>
      <c r="F19" s="11"/>
      <c r="G19" s="11"/>
      <c r="H19" s="12">
        <v>7200.0</v>
      </c>
      <c r="I19" s="11"/>
    </row>
    <row r="20">
      <c r="A20" s="13"/>
      <c r="B20" s="18" t="s">
        <v>16</v>
      </c>
      <c r="C20" s="13"/>
      <c r="D20" s="13" t="s">
        <v>7</v>
      </c>
      <c r="E20" s="13"/>
      <c r="F20" s="14"/>
      <c r="G20" s="19"/>
      <c r="H20" s="15">
        <v>30000.0</v>
      </c>
      <c r="I20" s="19"/>
    </row>
    <row r="21">
      <c r="A21" s="20"/>
      <c r="B21" s="21" t="s">
        <v>17</v>
      </c>
      <c r="C21" s="22"/>
      <c r="D21" s="23"/>
      <c r="E21" s="23"/>
      <c r="F21" s="23"/>
      <c r="G21" s="23"/>
      <c r="H21" s="24">
        <f>SUM(H11:H20)</f>
        <v>198200</v>
      </c>
      <c r="I21" s="23"/>
    </row>
    <row r="22">
      <c r="A22" s="13"/>
      <c r="B22" s="13"/>
      <c r="C22" s="13"/>
      <c r="D22" s="13"/>
      <c r="E22" s="13"/>
      <c r="F22" s="14"/>
      <c r="G22" s="14"/>
      <c r="H22" s="14"/>
      <c r="I22" s="14"/>
    </row>
    <row r="23">
      <c r="A23" s="25"/>
      <c r="B23" s="5" t="s">
        <v>18</v>
      </c>
      <c r="C23" s="25"/>
      <c r="D23" s="25"/>
      <c r="E23" s="25"/>
      <c r="F23" s="25"/>
      <c r="G23" s="25"/>
      <c r="H23" s="26"/>
      <c r="I23" s="27"/>
    </row>
    <row r="24">
      <c r="A24" s="6"/>
      <c r="B24" s="7" t="s">
        <v>3</v>
      </c>
      <c r="C24" s="8"/>
      <c r="D24" s="7" t="s">
        <v>4</v>
      </c>
      <c r="E24" s="8"/>
      <c r="F24" s="7"/>
      <c r="G24" s="8"/>
      <c r="H24" s="9" t="s">
        <v>5</v>
      </c>
      <c r="I24" s="6"/>
    </row>
    <row r="25">
      <c r="A25" s="10"/>
      <c r="B25" s="28" t="s">
        <v>19</v>
      </c>
      <c r="C25" s="10"/>
      <c r="D25" s="29" t="s">
        <v>20</v>
      </c>
      <c r="E25" s="10"/>
      <c r="F25" s="30">
        <v>10.0</v>
      </c>
      <c r="G25" s="11"/>
      <c r="H25" s="31">
        <v>3000.0</v>
      </c>
      <c r="I25" s="11"/>
    </row>
    <row r="26">
      <c r="A26" s="32"/>
      <c r="B26" s="33" t="s">
        <v>21</v>
      </c>
      <c r="C26" s="32"/>
      <c r="D26" s="34" t="s">
        <v>20</v>
      </c>
      <c r="E26" s="32"/>
      <c r="F26" s="35">
        <v>34.0</v>
      </c>
      <c r="G26" s="36"/>
      <c r="H26" s="37">
        <v>1500.0</v>
      </c>
      <c r="I26" s="36"/>
    </row>
    <row r="27">
      <c r="A27" s="38"/>
      <c r="B27" s="33" t="s">
        <v>22</v>
      </c>
      <c r="C27" s="38"/>
      <c r="D27" s="34" t="s">
        <v>20</v>
      </c>
      <c r="E27" s="38"/>
      <c r="F27" s="39">
        <v>16.0</v>
      </c>
      <c r="G27" s="40"/>
      <c r="H27" s="37">
        <v>7000.0</v>
      </c>
      <c r="I27" s="40"/>
    </row>
    <row r="28">
      <c r="A28" s="32"/>
      <c r="B28" s="33" t="s">
        <v>23</v>
      </c>
      <c r="C28" s="32"/>
      <c r="D28" s="34" t="s">
        <v>20</v>
      </c>
      <c r="E28" s="32"/>
      <c r="F28" s="35">
        <v>17.0</v>
      </c>
      <c r="G28" s="36"/>
      <c r="H28" s="37">
        <v>1000.0</v>
      </c>
      <c r="I28" s="36"/>
    </row>
    <row r="29">
      <c r="A29" s="38"/>
      <c r="B29" s="33" t="s">
        <v>24</v>
      </c>
      <c r="C29" s="38"/>
      <c r="D29" s="34" t="s">
        <v>20</v>
      </c>
      <c r="E29" s="38"/>
      <c r="F29" s="39">
        <v>19.0</v>
      </c>
      <c r="G29" s="40"/>
      <c r="H29" s="37">
        <v>2400.0</v>
      </c>
      <c r="I29" s="40"/>
    </row>
    <row r="30">
      <c r="A30" s="32"/>
      <c r="B30" s="33" t="s">
        <v>25</v>
      </c>
      <c r="C30" s="32"/>
      <c r="D30" s="34" t="s">
        <v>20</v>
      </c>
      <c r="E30" s="32"/>
      <c r="F30" s="41">
        <v>7.0</v>
      </c>
      <c r="G30" s="42"/>
      <c r="H30" s="37">
        <v>8000.0</v>
      </c>
      <c r="I30" s="42"/>
    </row>
    <row r="31">
      <c r="A31" s="38"/>
      <c r="B31" s="33" t="s">
        <v>26</v>
      </c>
      <c r="C31" s="38"/>
      <c r="D31" s="34" t="s">
        <v>20</v>
      </c>
      <c r="E31" s="38"/>
      <c r="F31" s="39">
        <v>18.0</v>
      </c>
      <c r="G31" s="40"/>
      <c r="H31" s="37">
        <v>1900.0</v>
      </c>
      <c r="I31" s="40"/>
    </row>
    <row r="32">
      <c r="A32" s="32"/>
      <c r="B32" s="33" t="s">
        <v>27</v>
      </c>
      <c r="C32" s="32"/>
      <c r="D32" s="34" t="s">
        <v>20</v>
      </c>
      <c r="E32" s="32"/>
      <c r="F32" s="35">
        <v>21.0</v>
      </c>
      <c r="G32" s="36"/>
      <c r="H32" s="37">
        <v>3000.0</v>
      </c>
      <c r="I32" s="36"/>
    </row>
    <row r="33">
      <c r="A33" s="38"/>
      <c r="B33" s="33" t="s">
        <v>28</v>
      </c>
      <c r="C33" s="38"/>
      <c r="D33" s="34" t="s">
        <v>20</v>
      </c>
      <c r="E33" s="38"/>
      <c r="F33" s="39">
        <v>28.0</v>
      </c>
      <c r="G33" s="40"/>
      <c r="H33" s="37">
        <v>2500.0</v>
      </c>
      <c r="I33" s="40"/>
    </row>
    <row r="34">
      <c r="A34" s="32"/>
      <c r="B34" s="33" t="s">
        <v>29</v>
      </c>
      <c r="C34" s="32"/>
      <c r="D34" s="34" t="s">
        <v>20</v>
      </c>
      <c r="E34" s="32"/>
      <c r="F34" s="35">
        <v>1.0</v>
      </c>
      <c r="G34" s="36"/>
      <c r="H34" s="37">
        <v>700.0</v>
      </c>
      <c r="I34" s="36"/>
    </row>
    <row r="35">
      <c r="A35" s="38"/>
      <c r="B35" s="33" t="s">
        <v>30</v>
      </c>
      <c r="C35" s="38"/>
      <c r="D35" s="34" t="s">
        <v>20</v>
      </c>
      <c r="E35" s="38"/>
      <c r="F35" s="39">
        <v>20.0</v>
      </c>
      <c r="G35" s="40"/>
      <c r="H35" s="37">
        <v>3500.0</v>
      </c>
      <c r="I35" s="40"/>
    </row>
    <row r="36">
      <c r="A36" s="32"/>
      <c r="B36" s="33" t="s">
        <v>31</v>
      </c>
      <c r="C36" s="32"/>
      <c r="D36" s="34" t="s">
        <v>20</v>
      </c>
      <c r="E36" s="32"/>
      <c r="F36" s="35">
        <v>16.0</v>
      </c>
      <c r="G36" s="36"/>
      <c r="H36" s="37">
        <v>3000.0</v>
      </c>
      <c r="I36" s="36"/>
    </row>
    <row r="37">
      <c r="A37" s="38"/>
      <c r="B37" s="33" t="s">
        <v>32</v>
      </c>
      <c r="C37" s="38"/>
      <c r="D37" s="34" t="s">
        <v>20</v>
      </c>
      <c r="E37" s="38"/>
      <c r="F37" s="39">
        <v>4.0</v>
      </c>
      <c r="G37" s="40"/>
      <c r="H37" s="37">
        <v>1100.0</v>
      </c>
      <c r="I37" s="40"/>
    </row>
    <row r="38">
      <c r="A38" s="32"/>
      <c r="B38" s="33" t="s">
        <v>33</v>
      </c>
      <c r="C38" s="32"/>
      <c r="D38" s="34" t="s">
        <v>20</v>
      </c>
      <c r="E38" s="32"/>
      <c r="F38" s="43">
        <v>1.0</v>
      </c>
      <c r="G38" s="36"/>
      <c r="H38" s="37">
        <v>400.0</v>
      </c>
      <c r="I38" s="36"/>
    </row>
    <row r="39">
      <c r="A39" s="38"/>
      <c r="B39" s="33" t="s">
        <v>34</v>
      </c>
      <c r="C39" s="38"/>
      <c r="D39" s="34" t="s">
        <v>20</v>
      </c>
      <c r="E39" s="38"/>
      <c r="F39" s="39">
        <v>4.0</v>
      </c>
      <c r="G39" s="40"/>
      <c r="H39" s="37">
        <v>770.0</v>
      </c>
      <c r="I39" s="40"/>
    </row>
    <row r="40">
      <c r="A40" s="32"/>
      <c r="B40" s="33" t="s">
        <v>35</v>
      </c>
      <c r="C40" s="32"/>
      <c r="D40" s="34" t="s">
        <v>20</v>
      </c>
      <c r="E40" s="32"/>
      <c r="F40" s="41">
        <v>1.0</v>
      </c>
      <c r="G40" s="42"/>
      <c r="H40" s="37">
        <v>160.0</v>
      </c>
      <c r="I40" s="42"/>
    </row>
    <row r="41">
      <c r="A41" s="38"/>
      <c r="B41" s="33" t="s">
        <v>36</v>
      </c>
      <c r="C41" s="38"/>
      <c r="D41" s="34" t="s">
        <v>20</v>
      </c>
      <c r="E41" s="38"/>
      <c r="F41" s="44">
        <v>1.0</v>
      </c>
      <c r="G41" s="40"/>
      <c r="H41" s="45">
        <v>400.0</v>
      </c>
      <c r="I41" s="40"/>
    </row>
    <row r="42">
      <c r="A42" s="32"/>
      <c r="B42" s="33" t="s">
        <v>37</v>
      </c>
      <c r="C42" s="32"/>
      <c r="D42" s="34" t="s">
        <v>20</v>
      </c>
      <c r="E42" s="32"/>
      <c r="F42" s="35">
        <v>13.0</v>
      </c>
      <c r="G42" s="36"/>
      <c r="H42" s="37">
        <v>1100.0</v>
      </c>
      <c r="I42" s="36"/>
    </row>
    <row r="43">
      <c r="A43" s="38"/>
      <c r="B43" s="33" t="s">
        <v>38</v>
      </c>
      <c r="C43" s="38"/>
      <c r="D43" s="34" t="s">
        <v>20</v>
      </c>
      <c r="E43" s="38"/>
      <c r="F43" s="39">
        <v>2.0</v>
      </c>
      <c r="G43" s="40"/>
      <c r="H43" s="37">
        <v>500.0</v>
      </c>
      <c r="I43" s="40"/>
    </row>
    <row r="44">
      <c r="A44" s="32"/>
      <c r="B44" s="33" t="s">
        <v>39</v>
      </c>
      <c r="C44" s="32"/>
      <c r="D44" s="34" t="s">
        <v>20</v>
      </c>
      <c r="E44" s="32"/>
      <c r="F44" s="35">
        <v>4.0</v>
      </c>
      <c r="G44" s="36"/>
      <c r="H44" s="37">
        <v>400.0</v>
      </c>
      <c r="I44" s="36"/>
    </row>
    <row r="45">
      <c r="A45" s="38"/>
      <c r="B45" s="33" t="s">
        <v>40</v>
      </c>
      <c r="C45" s="38"/>
      <c r="D45" s="34" t="s">
        <v>20</v>
      </c>
      <c r="E45" s="38"/>
      <c r="F45" s="39">
        <v>17.0</v>
      </c>
      <c r="G45" s="40"/>
      <c r="H45" s="37">
        <v>10000.0</v>
      </c>
      <c r="I45" s="40"/>
    </row>
    <row r="46">
      <c r="A46" s="32"/>
      <c r="B46" s="33" t="s">
        <v>41</v>
      </c>
      <c r="C46" s="32"/>
      <c r="D46" s="34" t="s">
        <v>20</v>
      </c>
      <c r="E46" s="32"/>
      <c r="F46" s="35">
        <v>9.0</v>
      </c>
      <c r="G46" s="36"/>
      <c r="H46" s="37">
        <v>2900.0</v>
      </c>
      <c r="I46" s="36"/>
    </row>
    <row r="47">
      <c r="A47" s="46"/>
      <c r="B47" s="33" t="s">
        <v>42</v>
      </c>
      <c r="C47" s="46"/>
      <c r="D47" s="47" t="s">
        <v>20</v>
      </c>
      <c r="E47" s="46"/>
      <c r="F47" s="48">
        <v>3.0</v>
      </c>
      <c r="G47" s="49"/>
      <c r="H47" s="37">
        <v>1100.0</v>
      </c>
      <c r="I47" s="49"/>
    </row>
    <row r="48">
      <c r="A48" s="50"/>
      <c r="B48" s="51" t="s">
        <v>43</v>
      </c>
      <c r="C48" s="50"/>
      <c r="D48" s="52"/>
      <c r="E48" s="50"/>
      <c r="F48" s="53"/>
      <c r="G48" s="53"/>
      <c r="H48" s="54">
        <f>SUM(H25:H47)</f>
        <v>56330</v>
      </c>
      <c r="I48" s="53"/>
    </row>
    <row r="49">
      <c r="A49" s="13"/>
      <c r="B49" s="13"/>
      <c r="C49" s="13"/>
      <c r="D49" s="13"/>
      <c r="E49" s="13"/>
      <c r="F49" s="14"/>
      <c r="G49" s="14"/>
      <c r="H49" s="14"/>
      <c r="I49" s="14"/>
    </row>
    <row r="50">
      <c r="A50" s="25"/>
      <c r="B50" s="5" t="s">
        <v>44</v>
      </c>
      <c r="C50" s="25"/>
      <c r="D50" s="25"/>
      <c r="E50" s="25"/>
      <c r="F50" s="25"/>
      <c r="G50" s="25"/>
      <c r="H50" s="26"/>
      <c r="I50" s="27"/>
    </row>
    <row r="51">
      <c r="A51" s="55"/>
      <c r="B51" s="56" t="s">
        <v>3</v>
      </c>
      <c r="C51" s="57"/>
      <c r="D51" s="56" t="s">
        <v>4</v>
      </c>
      <c r="E51" s="57"/>
      <c r="F51" s="56"/>
      <c r="G51" s="57"/>
      <c r="H51" s="58" t="s">
        <v>5</v>
      </c>
      <c r="I51" s="55"/>
    </row>
    <row r="52">
      <c r="A52" s="32"/>
      <c r="B52" s="33" t="s">
        <v>45</v>
      </c>
      <c r="C52" s="32"/>
      <c r="D52" s="59" t="s">
        <v>46</v>
      </c>
      <c r="E52" s="32"/>
      <c r="F52" s="39">
        <v>2.0</v>
      </c>
      <c r="G52" s="36"/>
      <c r="H52" s="37">
        <v>500.0</v>
      </c>
      <c r="I52" s="36"/>
    </row>
    <row r="53">
      <c r="A53" s="38"/>
      <c r="B53" s="33" t="s">
        <v>47</v>
      </c>
      <c r="C53" s="38"/>
      <c r="D53" s="59" t="s">
        <v>46</v>
      </c>
      <c r="E53" s="38"/>
      <c r="F53" s="35">
        <v>1.0</v>
      </c>
      <c r="G53" s="40"/>
      <c r="H53" s="45">
        <v>400.0</v>
      </c>
      <c r="I53" s="40"/>
    </row>
    <row r="54">
      <c r="A54" s="32"/>
      <c r="B54" s="33" t="s">
        <v>48</v>
      </c>
      <c r="C54" s="32"/>
      <c r="D54" s="59" t="s">
        <v>46</v>
      </c>
      <c r="E54" s="32"/>
      <c r="F54" s="39">
        <v>1.0</v>
      </c>
      <c r="G54" s="36"/>
      <c r="H54" s="37">
        <v>0.0</v>
      </c>
      <c r="I54" s="36"/>
    </row>
    <row r="55">
      <c r="A55" s="38"/>
      <c r="B55" s="33" t="s">
        <v>49</v>
      </c>
      <c r="C55" s="38"/>
      <c r="D55" s="59" t="s">
        <v>46</v>
      </c>
      <c r="E55" s="38"/>
      <c r="F55" s="35">
        <v>1.0</v>
      </c>
      <c r="G55" s="40"/>
      <c r="H55" s="37">
        <v>400.0</v>
      </c>
      <c r="I55" s="40"/>
    </row>
    <row r="56">
      <c r="A56" s="32"/>
      <c r="B56" s="33" t="s">
        <v>50</v>
      </c>
      <c r="C56" s="32"/>
      <c r="D56" s="59" t="s">
        <v>46</v>
      </c>
      <c r="E56" s="32"/>
      <c r="F56" s="39">
        <v>16.0</v>
      </c>
      <c r="G56" s="36"/>
      <c r="H56" s="45">
        <v>3000.0</v>
      </c>
      <c r="I56" s="36"/>
    </row>
    <row r="57">
      <c r="A57" s="38"/>
      <c r="B57" s="33" t="s">
        <v>51</v>
      </c>
      <c r="C57" s="38"/>
      <c r="D57" s="59" t="s">
        <v>46</v>
      </c>
      <c r="E57" s="38"/>
      <c r="F57" s="35">
        <v>5.0</v>
      </c>
      <c r="G57" s="40"/>
      <c r="H57" s="37">
        <v>0.0</v>
      </c>
      <c r="I57" s="40"/>
    </row>
    <row r="58">
      <c r="A58" s="60"/>
      <c r="B58" s="61" t="s">
        <v>52</v>
      </c>
      <c r="C58" s="60"/>
      <c r="D58" s="62" t="s">
        <v>46</v>
      </c>
      <c r="E58" s="63"/>
      <c r="F58" s="44">
        <v>11.0</v>
      </c>
      <c r="G58" s="60"/>
      <c r="H58" s="64">
        <v>1500.0</v>
      </c>
      <c r="I58" s="60"/>
    </row>
    <row r="59">
      <c r="A59" s="32"/>
      <c r="B59" s="33" t="s">
        <v>53</v>
      </c>
      <c r="C59" s="32"/>
      <c r="D59" s="59" t="s">
        <v>46</v>
      </c>
      <c r="E59" s="32"/>
      <c r="F59" s="35">
        <v>1.0</v>
      </c>
      <c r="G59" s="36"/>
      <c r="H59" s="37">
        <v>400.0</v>
      </c>
      <c r="I59" s="36"/>
    </row>
    <row r="60">
      <c r="A60" s="38"/>
      <c r="B60" s="33" t="s">
        <v>54</v>
      </c>
      <c r="C60" s="38"/>
      <c r="D60" s="59" t="s">
        <v>46</v>
      </c>
      <c r="E60" s="38"/>
      <c r="F60" s="39">
        <v>7.0</v>
      </c>
      <c r="G60" s="40"/>
      <c r="H60" s="37">
        <v>1580.0</v>
      </c>
      <c r="I60" s="40"/>
    </row>
    <row r="61">
      <c r="A61" s="32"/>
      <c r="B61" s="33" t="s">
        <v>55</v>
      </c>
      <c r="C61" s="32"/>
      <c r="D61" s="59" t="s">
        <v>46</v>
      </c>
      <c r="E61" s="32"/>
      <c r="F61" s="41">
        <v>32.0</v>
      </c>
      <c r="G61" s="42"/>
      <c r="H61" s="37">
        <v>3500.0</v>
      </c>
      <c r="I61" s="42"/>
    </row>
    <row r="62">
      <c r="A62" s="38"/>
      <c r="B62" s="33" t="s">
        <v>56</v>
      </c>
      <c r="C62" s="38"/>
      <c r="D62" s="59" t="s">
        <v>46</v>
      </c>
      <c r="E62" s="38"/>
      <c r="F62" s="39">
        <v>2.0</v>
      </c>
      <c r="G62" s="40"/>
      <c r="H62" s="37">
        <v>500.0</v>
      </c>
      <c r="I62" s="40"/>
    </row>
    <row r="63">
      <c r="A63" s="32"/>
      <c r="B63" s="33" t="s">
        <v>57</v>
      </c>
      <c r="C63" s="32"/>
      <c r="D63" s="59" t="s">
        <v>46</v>
      </c>
      <c r="E63" s="32"/>
      <c r="F63" s="35">
        <v>2.0</v>
      </c>
      <c r="G63" s="36"/>
      <c r="H63" s="37">
        <v>500.0</v>
      </c>
      <c r="I63" s="36"/>
    </row>
    <row r="64">
      <c r="A64" s="38"/>
      <c r="B64" s="33" t="s">
        <v>57</v>
      </c>
      <c r="C64" s="38"/>
      <c r="D64" s="59" t="s">
        <v>46</v>
      </c>
      <c r="E64" s="38"/>
      <c r="F64" s="39">
        <v>2.0</v>
      </c>
      <c r="G64" s="40"/>
      <c r="H64" s="37">
        <v>500.0</v>
      </c>
      <c r="I64" s="40"/>
    </row>
    <row r="65">
      <c r="A65" s="32"/>
      <c r="B65" s="33" t="s">
        <v>58</v>
      </c>
      <c r="C65" s="32"/>
      <c r="D65" s="59" t="s">
        <v>46</v>
      </c>
      <c r="E65" s="32"/>
      <c r="F65" s="35">
        <v>6.0</v>
      </c>
      <c r="G65" s="36"/>
      <c r="H65" s="37">
        <v>0.0</v>
      </c>
      <c r="I65" s="36"/>
    </row>
    <row r="66">
      <c r="A66" s="38"/>
      <c r="B66" s="33" t="s">
        <v>59</v>
      </c>
      <c r="C66" s="38"/>
      <c r="D66" s="59" t="s">
        <v>46</v>
      </c>
      <c r="E66" s="38"/>
      <c r="F66" s="39">
        <v>19.0</v>
      </c>
      <c r="G66" s="40"/>
      <c r="H66" s="37">
        <v>650.0</v>
      </c>
      <c r="I66" s="40"/>
    </row>
    <row r="67">
      <c r="A67" s="32"/>
      <c r="B67" s="33" t="s">
        <v>60</v>
      </c>
      <c r="C67" s="32"/>
      <c r="D67" s="59" t="s">
        <v>46</v>
      </c>
      <c r="E67" s="32"/>
      <c r="F67" s="35">
        <v>2.0</v>
      </c>
      <c r="G67" s="36"/>
      <c r="H67" s="37">
        <v>500.0</v>
      </c>
      <c r="I67" s="36"/>
    </row>
    <row r="68">
      <c r="A68" s="38"/>
      <c r="B68" s="33" t="s">
        <v>61</v>
      </c>
      <c r="C68" s="38"/>
      <c r="D68" s="59" t="s">
        <v>46</v>
      </c>
      <c r="E68" s="38"/>
      <c r="F68" s="39">
        <v>1.0</v>
      </c>
      <c r="G68" s="40"/>
      <c r="H68" s="37">
        <v>0.0</v>
      </c>
      <c r="I68" s="40"/>
    </row>
    <row r="69">
      <c r="A69" s="32"/>
      <c r="B69" s="33" t="s">
        <v>62</v>
      </c>
      <c r="C69" s="32"/>
      <c r="D69" s="59" t="s">
        <v>46</v>
      </c>
      <c r="E69" s="32"/>
      <c r="F69" s="35">
        <v>1.0</v>
      </c>
      <c r="G69" s="36"/>
      <c r="H69" s="37">
        <v>100.0</v>
      </c>
      <c r="I69" s="36"/>
    </row>
    <row r="70">
      <c r="A70" s="38"/>
      <c r="B70" s="33" t="s">
        <v>63</v>
      </c>
      <c r="C70" s="38"/>
      <c r="D70" s="59" t="s">
        <v>46</v>
      </c>
      <c r="E70" s="38"/>
      <c r="F70" s="39">
        <v>6.0</v>
      </c>
      <c r="G70" s="40"/>
      <c r="H70" s="37">
        <v>900.0</v>
      </c>
      <c r="I70" s="40"/>
    </row>
    <row r="71">
      <c r="A71" s="32"/>
      <c r="B71" s="33" t="s">
        <v>64</v>
      </c>
      <c r="C71" s="32"/>
      <c r="D71" s="59" t="s">
        <v>46</v>
      </c>
      <c r="E71" s="32"/>
      <c r="F71" s="41">
        <v>35.0</v>
      </c>
      <c r="G71" s="42"/>
      <c r="H71" s="37">
        <v>2000.0</v>
      </c>
      <c r="I71" s="42"/>
    </row>
    <row r="72">
      <c r="A72" s="38"/>
      <c r="B72" s="33" t="s">
        <v>65</v>
      </c>
      <c r="C72" s="38"/>
      <c r="D72" s="59" t="s">
        <v>46</v>
      </c>
      <c r="E72" s="38"/>
      <c r="F72" s="39">
        <v>3.0</v>
      </c>
      <c r="G72" s="40"/>
      <c r="H72" s="37">
        <v>500.0</v>
      </c>
      <c r="I72" s="40"/>
    </row>
    <row r="73">
      <c r="A73" s="32"/>
      <c r="B73" s="33" t="s">
        <v>66</v>
      </c>
      <c r="C73" s="32"/>
      <c r="D73" s="59" t="s">
        <v>46</v>
      </c>
      <c r="E73" s="32"/>
      <c r="F73" s="35">
        <v>9.0</v>
      </c>
      <c r="G73" s="36"/>
      <c r="H73" s="45">
        <v>500.0</v>
      </c>
      <c r="I73" s="36"/>
    </row>
    <row r="74">
      <c r="A74" s="38"/>
      <c r="B74" s="33" t="s">
        <v>67</v>
      </c>
      <c r="C74" s="38"/>
      <c r="D74" s="59" t="s">
        <v>46</v>
      </c>
      <c r="E74" s="38"/>
      <c r="F74" s="39">
        <v>13.0</v>
      </c>
      <c r="G74" s="40"/>
      <c r="H74" s="37">
        <v>1000.0</v>
      </c>
      <c r="I74" s="40"/>
    </row>
    <row r="75">
      <c r="A75" s="32"/>
      <c r="B75" s="33" t="s">
        <v>68</v>
      </c>
      <c r="C75" s="32"/>
      <c r="D75" s="59" t="s">
        <v>46</v>
      </c>
      <c r="E75" s="32"/>
      <c r="F75" s="35">
        <v>20.0</v>
      </c>
      <c r="G75" s="36"/>
      <c r="H75" s="37">
        <v>4563.0</v>
      </c>
      <c r="I75" s="36"/>
    </row>
    <row r="76">
      <c r="A76" s="38"/>
      <c r="B76" s="33" t="s">
        <v>69</v>
      </c>
      <c r="C76" s="38"/>
      <c r="D76" s="59" t="s">
        <v>46</v>
      </c>
      <c r="E76" s="38"/>
      <c r="F76" s="39">
        <v>4.0</v>
      </c>
      <c r="G76" s="40"/>
      <c r="H76" s="37">
        <v>400.0</v>
      </c>
      <c r="I76" s="40"/>
    </row>
    <row r="77">
      <c r="A77" s="32"/>
      <c r="B77" s="33" t="s">
        <v>70</v>
      </c>
      <c r="C77" s="32"/>
      <c r="D77" s="59" t="s">
        <v>46</v>
      </c>
      <c r="E77" s="32"/>
      <c r="F77" s="35">
        <v>11.0</v>
      </c>
      <c r="G77" s="36"/>
      <c r="H77" s="37">
        <v>1400.0</v>
      </c>
      <c r="I77" s="36"/>
    </row>
    <row r="78">
      <c r="A78" s="38"/>
      <c r="B78" s="33" t="s">
        <v>71</v>
      </c>
      <c r="C78" s="38"/>
      <c r="D78" s="59" t="s">
        <v>46</v>
      </c>
      <c r="E78" s="38"/>
      <c r="F78" s="39">
        <v>1.0</v>
      </c>
      <c r="G78" s="40"/>
      <c r="H78" s="37">
        <v>0.0</v>
      </c>
      <c r="I78" s="40"/>
    </row>
    <row r="79">
      <c r="A79" s="32"/>
      <c r="B79" s="33" t="s">
        <v>72</v>
      </c>
      <c r="C79" s="32"/>
      <c r="D79" s="59" t="s">
        <v>46</v>
      </c>
      <c r="E79" s="32"/>
      <c r="F79" s="35">
        <v>6.0</v>
      </c>
      <c r="G79" s="36"/>
      <c r="H79" s="37">
        <v>600.0</v>
      </c>
      <c r="I79" s="36"/>
    </row>
    <row r="80">
      <c r="A80" s="38"/>
      <c r="B80" s="33" t="s">
        <v>73</v>
      </c>
      <c r="C80" s="38"/>
      <c r="D80" s="59" t="s">
        <v>46</v>
      </c>
      <c r="E80" s="38"/>
      <c r="F80" s="39">
        <v>5.0</v>
      </c>
      <c r="G80" s="40"/>
      <c r="H80" s="37">
        <v>600.0</v>
      </c>
      <c r="I80" s="40"/>
    </row>
    <row r="81">
      <c r="A81" s="32"/>
      <c r="B81" s="33" t="s">
        <v>74</v>
      </c>
      <c r="C81" s="32"/>
      <c r="D81" s="59" t="s">
        <v>46</v>
      </c>
      <c r="E81" s="32"/>
      <c r="F81" s="41">
        <v>1.0</v>
      </c>
      <c r="G81" s="42"/>
      <c r="H81" s="37">
        <v>400.0</v>
      </c>
      <c r="I81" s="42"/>
    </row>
    <row r="82">
      <c r="A82" s="38"/>
      <c r="B82" s="33" t="s">
        <v>75</v>
      </c>
      <c r="C82" s="38"/>
      <c r="D82" s="59" t="s">
        <v>46</v>
      </c>
      <c r="E82" s="38"/>
      <c r="F82" s="39">
        <v>1.0</v>
      </c>
      <c r="G82" s="40"/>
      <c r="H82" s="37">
        <v>400.0</v>
      </c>
      <c r="I82" s="40"/>
    </row>
    <row r="83">
      <c r="A83" s="32"/>
      <c r="B83" s="33" t="s">
        <v>76</v>
      </c>
      <c r="C83" s="32"/>
      <c r="D83" s="59" t="s">
        <v>46</v>
      </c>
      <c r="E83" s="32"/>
      <c r="F83" s="35">
        <v>1.0</v>
      </c>
      <c r="G83" s="36"/>
      <c r="H83" s="37">
        <v>400.0</v>
      </c>
      <c r="I83" s="36"/>
    </row>
    <row r="84">
      <c r="A84" s="38"/>
      <c r="B84" s="33" t="s">
        <v>77</v>
      </c>
      <c r="C84" s="38"/>
      <c r="D84" s="59" t="s">
        <v>46</v>
      </c>
      <c r="E84" s="38"/>
      <c r="F84" s="39">
        <v>3.0</v>
      </c>
      <c r="G84" s="40"/>
      <c r="H84" s="37">
        <v>400.0</v>
      </c>
      <c r="I84" s="40"/>
    </row>
    <row r="85">
      <c r="A85" s="32"/>
      <c r="B85" s="33" t="s">
        <v>78</v>
      </c>
      <c r="C85" s="32"/>
      <c r="D85" s="59" t="s">
        <v>46</v>
      </c>
      <c r="E85" s="32"/>
      <c r="F85" s="35">
        <v>1.0</v>
      </c>
      <c r="G85" s="36"/>
      <c r="H85" s="37">
        <v>0.0</v>
      </c>
      <c r="I85" s="36"/>
    </row>
    <row r="86">
      <c r="A86" s="38"/>
      <c r="B86" s="33" t="s">
        <v>79</v>
      </c>
      <c r="C86" s="38"/>
      <c r="D86" s="59" t="s">
        <v>46</v>
      </c>
      <c r="E86" s="38"/>
      <c r="F86" s="39">
        <v>11.0</v>
      </c>
      <c r="G86" s="40"/>
      <c r="H86" s="37">
        <v>1500.0</v>
      </c>
      <c r="I86" s="40"/>
    </row>
    <row r="87">
      <c r="A87" s="32"/>
      <c r="B87" s="33" t="s">
        <v>80</v>
      </c>
      <c r="C87" s="32"/>
      <c r="D87" s="59" t="s">
        <v>46</v>
      </c>
      <c r="E87" s="32"/>
      <c r="F87" s="35">
        <v>1.0</v>
      </c>
      <c r="G87" s="36"/>
      <c r="H87" s="37">
        <v>400.0</v>
      </c>
      <c r="I87" s="36"/>
    </row>
    <row r="88">
      <c r="A88" s="38"/>
      <c r="B88" s="33" t="s">
        <v>81</v>
      </c>
      <c r="C88" s="38"/>
      <c r="D88" s="59" t="s">
        <v>46</v>
      </c>
      <c r="E88" s="38"/>
      <c r="F88" s="39">
        <v>3.0</v>
      </c>
      <c r="G88" s="40"/>
      <c r="H88" s="37">
        <v>500.0</v>
      </c>
      <c r="I88" s="40"/>
    </row>
    <row r="89">
      <c r="A89" s="32"/>
      <c r="B89" s="33" t="s">
        <v>82</v>
      </c>
      <c r="C89" s="32"/>
      <c r="D89" s="59" t="s">
        <v>46</v>
      </c>
      <c r="E89" s="32"/>
      <c r="F89" s="35">
        <v>1.0</v>
      </c>
      <c r="G89" s="36"/>
      <c r="H89" s="37">
        <v>0.0</v>
      </c>
      <c r="I89" s="36"/>
    </row>
    <row r="90">
      <c r="A90" s="38"/>
      <c r="B90" s="33" t="s">
        <v>83</v>
      </c>
      <c r="C90" s="38"/>
      <c r="D90" s="59" t="s">
        <v>46</v>
      </c>
      <c r="E90" s="38"/>
      <c r="F90" s="39">
        <v>1.0</v>
      </c>
      <c r="G90" s="40"/>
      <c r="H90" s="37">
        <v>400.0</v>
      </c>
      <c r="I90" s="40"/>
    </row>
    <row r="91">
      <c r="A91" s="32"/>
      <c r="B91" s="33" t="s">
        <v>84</v>
      </c>
      <c r="C91" s="32"/>
      <c r="D91" s="59" t="s">
        <v>46</v>
      </c>
      <c r="E91" s="32"/>
      <c r="F91" s="41">
        <v>14.0</v>
      </c>
      <c r="G91" s="42"/>
      <c r="H91" s="37">
        <v>700.0</v>
      </c>
      <c r="I91" s="42"/>
    </row>
    <row r="92">
      <c r="A92" s="38"/>
      <c r="B92" s="33" t="s">
        <v>85</v>
      </c>
      <c r="C92" s="38"/>
      <c r="D92" s="59" t="s">
        <v>46</v>
      </c>
      <c r="E92" s="38"/>
      <c r="F92" s="39">
        <v>1.0</v>
      </c>
      <c r="G92" s="40"/>
      <c r="H92" s="37">
        <v>400.0</v>
      </c>
      <c r="I92" s="40"/>
    </row>
    <row r="93">
      <c r="A93" s="32"/>
      <c r="B93" s="33" t="s">
        <v>86</v>
      </c>
      <c r="C93" s="32"/>
      <c r="D93" s="59" t="s">
        <v>46</v>
      </c>
      <c r="E93" s="32"/>
      <c r="F93" s="35">
        <v>1.0</v>
      </c>
      <c r="G93" s="36"/>
      <c r="H93" s="37">
        <v>500.0</v>
      </c>
      <c r="I93" s="36"/>
    </row>
    <row r="94">
      <c r="A94" s="38"/>
      <c r="B94" s="33" t="s">
        <v>87</v>
      </c>
      <c r="C94" s="38"/>
      <c r="D94" s="59" t="s">
        <v>46</v>
      </c>
      <c r="E94" s="38"/>
      <c r="F94" s="39">
        <v>1.0</v>
      </c>
      <c r="G94" s="40"/>
      <c r="H94" s="37">
        <v>400.0</v>
      </c>
      <c r="I94" s="40"/>
    </row>
    <row r="95">
      <c r="A95" s="32"/>
      <c r="B95" s="33" t="s">
        <v>88</v>
      </c>
      <c r="C95" s="32"/>
      <c r="D95" s="59" t="s">
        <v>46</v>
      </c>
      <c r="E95" s="32"/>
      <c r="F95" s="35">
        <v>35.0</v>
      </c>
      <c r="G95" s="36"/>
      <c r="H95" s="37">
        <v>45000.0</v>
      </c>
      <c r="I95" s="36"/>
    </row>
    <row r="96">
      <c r="A96" s="38"/>
      <c r="B96" s="33" t="s">
        <v>89</v>
      </c>
      <c r="C96" s="38"/>
      <c r="D96" s="59" t="s">
        <v>46</v>
      </c>
      <c r="E96" s="38"/>
      <c r="F96" s="39">
        <v>8.0</v>
      </c>
      <c r="G96" s="40"/>
      <c r="H96" s="37">
        <v>500.0</v>
      </c>
      <c r="I96" s="40"/>
    </row>
    <row r="97">
      <c r="A97" s="32"/>
      <c r="B97" s="33" t="s">
        <v>90</v>
      </c>
      <c r="C97" s="32"/>
      <c r="D97" s="59" t="s">
        <v>46</v>
      </c>
      <c r="E97" s="32"/>
      <c r="F97" s="35">
        <v>2.0</v>
      </c>
      <c r="G97" s="36"/>
      <c r="H97" s="37">
        <v>250.0</v>
      </c>
      <c r="I97" s="36"/>
    </row>
    <row r="98">
      <c r="A98" s="38"/>
      <c r="B98" s="33" t="s">
        <v>91</v>
      </c>
      <c r="C98" s="38"/>
      <c r="D98" s="59" t="s">
        <v>46</v>
      </c>
      <c r="E98" s="38"/>
      <c r="F98" s="39">
        <v>1.0</v>
      </c>
      <c r="G98" s="40"/>
      <c r="H98" s="37">
        <v>500.0</v>
      </c>
      <c r="I98" s="40"/>
    </row>
    <row r="99">
      <c r="A99" s="32"/>
      <c r="B99" s="33" t="s">
        <v>92</v>
      </c>
      <c r="C99" s="32"/>
      <c r="D99" s="59" t="s">
        <v>46</v>
      </c>
      <c r="E99" s="32"/>
      <c r="F99" s="35">
        <v>1.0</v>
      </c>
      <c r="G99" s="36"/>
      <c r="H99" s="37">
        <v>400.0</v>
      </c>
      <c r="I99" s="36"/>
    </row>
    <row r="100">
      <c r="A100" s="38"/>
      <c r="B100" s="33" t="s">
        <v>93</v>
      </c>
      <c r="C100" s="38"/>
      <c r="D100" s="59" t="s">
        <v>46</v>
      </c>
      <c r="E100" s="38"/>
      <c r="F100" s="39">
        <v>4.0</v>
      </c>
      <c r="G100" s="40"/>
      <c r="H100" s="37">
        <v>800.0</v>
      </c>
      <c r="I100" s="40"/>
    </row>
    <row r="101">
      <c r="A101" s="32"/>
      <c r="B101" s="33" t="s">
        <v>94</v>
      </c>
      <c r="C101" s="32"/>
      <c r="D101" s="59" t="s">
        <v>46</v>
      </c>
      <c r="E101" s="32"/>
      <c r="F101" s="41">
        <v>13.0</v>
      </c>
      <c r="G101" s="42"/>
      <c r="H101" s="37">
        <v>450.0</v>
      </c>
      <c r="I101" s="42"/>
    </row>
    <row r="102">
      <c r="A102" s="38"/>
      <c r="B102" s="33" t="s">
        <v>95</v>
      </c>
      <c r="C102" s="38"/>
      <c r="D102" s="59" t="s">
        <v>46</v>
      </c>
      <c r="E102" s="38"/>
      <c r="F102" s="39">
        <v>1.0</v>
      </c>
      <c r="G102" s="40"/>
      <c r="H102" s="37">
        <v>300.0</v>
      </c>
      <c r="I102" s="40"/>
    </row>
    <row r="103">
      <c r="A103" s="32"/>
      <c r="B103" s="33" t="s">
        <v>96</v>
      </c>
      <c r="C103" s="32"/>
      <c r="D103" s="59" t="s">
        <v>46</v>
      </c>
      <c r="E103" s="32"/>
      <c r="F103" s="35">
        <v>20.0</v>
      </c>
      <c r="G103" s="36"/>
      <c r="H103" s="37">
        <v>4200.0</v>
      </c>
      <c r="I103" s="36"/>
    </row>
    <row r="104">
      <c r="A104" s="38"/>
      <c r="B104" s="33" t="s">
        <v>97</v>
      </c>
      <c r="C104" s="38"/>
      <c r="D104" s="59" t="s">
        <v>46</v>
      </c>
      <c r="E104" s="38"/>
      <c r="F104" s="39">
        <v>14.0</v>
      </c>
      <c r="G104" s="40"/>
      <c r="H104" s="37">
        <v>2500.0</v>
      </c>
      <c r="I104" s="40"/>
    </row>
    <row r="105">
      <c r="A105" s="32"/>
      <c r="B105" s="33" t="s">
        <v>98</v>
      </c>
      <c r="C105" s="32"/>
      <c r="D105" s="59" t="s">
        <v>46</v>
      </c>
      <c r="E105" s="32"/>
      <c r="F105" s="35">
        <v>29.0</v>
      </c>
      <c r="G105" s="36"/>
      <c r="H105" s="37">
        <v>3400.0</v>
      </c>
      <c r="I105" s="36"/>
    </row>
    <row r="106">
      <c r="A106" s="38"/>
      <c r="B106" s="33" t="s">
        <v>99</v>
      </c>
      <c r="C106" s="38"/>
      <c r="D106" s="59" t="s">
        <v>46</v>
      </c>
      <c r="E106" s="38"/>
      <c r="F106" s="39">
        <v>69.0</v>
      </c>
      <c r="G106" s="40"/>
      <c r="H106" s="37">
        <v>5000.0</v>
      </c>
      <c r="I106" s="40"/>
    </row>
    <row r="107">
      <c r="A107" s="32"/>
      <c r="B107" s="33" t="s">
        <v>100</v>
      </c>
      <c r="C107" s="32"/>
      <c r="D107" s="59" t="s">
        <v>46</v>
      </c>
      <c r="E107" s="32"/>
      <c r="F107" s="35">
        <v>40.0</v>
      </c>
      <c r="G107" s="36"/>
      <c r="H107" s="37">
        <v>3000.0</v>
      </c>
      <c r="I107" s="36"/>
    </row>
    <row r="108">
      <c r="A108" s="38"/>
      <c r="B108" s="33" t="s">
        <v>101</v>
      </c>
      <c r="C108" s="38"/>
      <c r="D108" s="59" t="s">
        <v>46</v>
      </c>
      <c r="E108" s="38"/>
      <c r="F108" s="39">
        <v>10.0</v>
      </c>
      <c r="G108" s="40"/>
      <c r="H108" s="37">
        <v>500.0</v>
      </c>
      <c r="I108" s="40"/>
    </row>
    <row r="109">
      <c r="A109" s="32"/>
      <c r="B109" s="33" t="s">
        <v>102</v>
      </c>
      <c r="C109" s="32"/>
      <c r="D109" s="59" t="s">
        <v>46</v>
      </c>
      <c r="E109" s="32"/>
      <c r="F109" s="35">
        <v>4.0</v>
      </c>
      <c r="G109" s="36"/>
      <c r="H109" s="37">
        <v>500.0</v>
      </c>
      <c r="I109" s="36"/>
    </row>
    <row r="110">
      <c r="A110" s="38"/>
      <c r="B110" s="33" t="s">
        <v>103</v>
      </c>
      <c r="C110" s="38"/>
      <c r="D110" s="59" t="s">
        <v>46</v>
      </c>
      <c r="E110" s="38"/>
      <c r="F110" s="39">
        <v>8.0</v>
      </c>
      <c r="G110" s="40"/>
      <c r="H110" s="37">
        <v>200.0</v>
      </c>
      <c r="I110" s="40"/>
    </row>
    <row r="111">
      <c r="A111" s="32"/>
      <c r="B111" s="33" t="s">
        <v>104</v>
      </c>
      <c r="C111" s="32"/>
      <c r="D111" s="59" t="s">
        <v>46</v>
      </c>
      <c r="E111" s="32"/>
      <c r="F111" s="41">
        <v>8.0</v>
      </c>
      <c r="G111" s="42"/>
      <c r="H111" s="37">
        <v>1100.0</v>
      </c>
      <c r="I111" s="42"/>
    </row>
    <row r="112">
      <c r="A112" s="38"/>
      <c r="B112" s="33" t="s">
        <v>105</v>
      </c>
      <c r="C112" s="38"/>
      <c r="D112" s="59" t="s">
        <v>46</v>
      </c>
      <c r="E112" s="38"/>
      <c r="F112" s="39">
        <v>13.0</v>
      </c>
      <c r="G112" s="40"/>
      <c r="H112" s="37">
        <v>2000.0</v>
      </c>
      <c r="I112" s="40"/>
    </row>
    <row r="113">
      <c r="A113" s="32"/>
      <c r="B113" s="33" t="s">
        <v>106</v>
      </c>
      <c r="C113" s="32"/>
      <c r="D113" s="59" t="s">
        <v>46</v>
      </c>
      <c r="E113" s="32"/>
      <c r="F113" s="35">
        <v>14.0</v>
      </c>
      <c r="G113" s="36"/>
      <c r="H113" s="37">
        <v>600.0</v>
      </c>
      <c r="I113" s="36"/>
    </row>
    <row r="114">
      <c r="A114" s="38"/>
      <c r="B114" s="33" t="s">
        <v>107</v>
      </c>
      <c r="C114" s="38"/>
      <c r="D114" s="59" t="s">
        <v>46</v>
      </c>
      <c r="E114" s="38"/>
      <c r="F114" s="39">
        <v>2.0</v>
      </c>
      <c r="G114" s="40"/>
      <c r="H114" s="37">
        <v>500.0</v>
      </c>
      <c r="I114" s="40"/>
    </row>
    <row r="115">
      <c r="A115" s="32"/>
      <c r="B115" s="33" t="s">
        <v>108</v>
      </c>
      <c r="C115" s="32"/>
      <c r="D115" s="59" t="s">
        <v>46</v>
      </c>
      <c r="E115" s="32"/>
      <c r="F115" s="35">
        <v>17.0</v>
      </c>
      <c r="G115" s="36"/>
      <c r="H115" s="37">
        <v>17500.0</v>
      </c>
      <c r="I115" s="36"/>
    </row>
    <row r="116">
      <c r="A116" s="38"/>
      <c r="B116" s="33" t="s">
        <v>109</v>
      </c>
      <c r="C116" s="38"/>
      <c r="D116" s="59" t="s">
        <v>46</v>
      </c>
      <c r="E116" s="38"/>
      <c r="F116" s="39">
        <v>13.0</v>
      </c>
      <c r="G116" s="40"/>
      <c r="H116" s="37">
        <v>600.0</v>
      </c>
      <c r="I116" s="40"/>
    </row>
    <row r="117">
      <c r="A117" s="32"/>
      <c r="B117" s="33" t="s">
        <v>110</v>
      </c>
      <c r="C117" s="32"/>
      <c r="D117" s="59" t="s">
        <v>46</v>
      </c>
      <c r="E117" s="32"/>
      <c r="F117" s="35">
        <v>1.0</v>
      </c>
      <c r="G117" s="36"/>
      <c r="H117" s="37">
        <v>400.0</v>
      </c>
      <c r="I117" s="36"/>
    </row>
    <row r="118">
      <c r="A118" s="38"/>
      <c r="B118" s="33" t="s">
        <v>111</v>
      </c>
      <c r="C118" s="38"/>
      <c r="D118" s="59" t="s">
        <v>46</v>
      </c>
      <c r="E118" s="38"/>
      <c r="F118" s="39">
        <v>6.0</v>
      </c>
      <c r="G118" s="40"/>
      <c r="H118" s="37">
        <v>500.0</v>
      </c>
      <c r="I118" s="40"/>
    </row>
    <row r="119">
      <c r="A119" s="32"/>
      <c r="B119" s="33" t="s">
        <v>112</v>
      </c>
      <c r="C119" s="32"/>
      <c r="D119" s="59" t="s">
        <v>46</v>
      </c>
      <c r="E119" s="32"/>
      <c r="F119" s="35">
        <v>4.0</v>
      </c>
      <c r="G119" s="36"/>
      <c r="H119" s="37">
        <v>500.0</v>
      </c>
      <c r="I119" s="36"/>
    </row>
    <row r="120">
      <c r="A120" s="38"/>
      <c r="B120" s="33" t="s">
        <v>113</v>
      </c>
      <c r="C120" s="38"/>
      <c r="D120" s="59" t="s">
        <v>46</v>
      </c>
      <c r="E120" s="38"/>
      <c r="F120" s="39">
        <v>1.0</v>
      </c>
      <c r="G120" s="40"/>
      <c r="H120" s="37">
        <v>400.0</v>
      </c>
      <c r="I120" s="40"/>
    </row>
    <row r="121">
      <c r="A121" s="32"/>
      <c r="B121" s="33" t="s">
        <v>114</v>
      </c>
      <c r="C121" s="32"/>
      <c r="D121" s="59" t="s">
        <v>46</v>
      </c>
      <c r="E121" s="32"/>
      <c r="F121" s="41">
        <v>28.0</v>
      </c>
      <c r="G121" s="42"/>
      <c r="H121" s="37">
        <v>6000.0</v>
      </c>
      <c r="I121" s="42"/>
    </row>
    <row r="122">
      <c r="A122" s="38"/>
      <c r="B122" s="33" t="s">
        <v>115</v>
      </c>
      <c r="C122" s="38"/>
      <c r="D122" s="59" t="s">
        <v>46</v>
      </c>
      <c r="E122" s="38"/>
      <c r="F122" s="39">
        <v>23.0</v>
      </c>
      <c r="G122" s="40"/>
      <c r="H122" s="37">
        <v>4500.0</v>
      </c>
      <c r="I122" s="40"/>
    </row>
    <row r="123">
      <c r="A123" s="32"/>
      <c r="B123" s="33" t="s">
        <v>116</v>
      </c>
      <c r="C123" s="32"/>
      <c r="D123" s="59" t="s">
        <v>46</v>
      </c>
      <c r="E123" s="32"/>
      <c r="F123" s="35">
        <v>1.0</v>
      </c>
      <c r="G123" s="36"/>
      <c r="H123" s="37">
        <v>0.0</v>
      </c>
      <c r="I123" s="36"/>
    </row>
    <row r="124">
      <c r="A124" s="38"/>
      <c r="B124" s="33" t="s">
        <v>117</v>
      </c>
      <c r="C124" s="38"/>
      <c r="D124" s="59" t="s">
        <v>46</v>
      </c>
      <c r="E124" s="38"/>
      <c r="F124" s="39">
        <v>1.0</v>
      </c>
      <c r="G124" s="40"/>
      <c r="H124" s="37">
        <v>500.0</v>
      </c>
      <c r="I124" s="40"/>
    </row>
    <row r="125">
      <c r="A125" s="32"/>
      <c r="B125" s="33" t="s">
        <v>118</v>
      </c>
      <c r="C125" s="32"/>
      <c r="D125" s="59" t="s">
        <v>46</v>
      </c>
      <c r="E125" s="32"/>
      <c r="F125" s="35">
        <v>19.0</v>
      </c>
      <c r="G125" s="36"/>
      <c r="H125" s="37">
        <v>3500.0</v>
      </c>
      <c r="I125" s="36"/>
    </row>
    <row r="126">
      <c r="A126" s="38"/>
      <c r="B126" s="33" t="s">
        <v>119</v>
      </c>
      <c r="C126" s="38"/>
      <c r="D126" s="59" t="s">
        <v>46</v>
      </c>
      <c r="E126" s="38"/>
      <c r="F126" s="39">
        <v>1.0</v>
      </c>
      <c r="G126" s="40"/>
      <c r="H126" s="37">
        <v>400.0</v>
      </c>
      <c r="I126" s="40"/>
    </row>
    <row r="127">
      <c r="A127" s="32"/>
      <c r="B127" s="33" t="s">
        <v>120</v>
      </c>
      <c r="C127" s="32"/>
      <c r="D127" s="59" t="s">
        <v>46</v>
      </c>
      <c r="E127" s="32"/>
      <c r="F127" s="35">
        <v>6.0</v>
      </c>
      <c r="G127" s="36"/>
      <c r="H127" s="37">
        <v>500.0</v>
      </c>
      <c r="I127" s="36"/>
    </row>
    <row r="128">
      <c r="A128" s="38"/>
      <c r="B128" s="33" t="s">
        <v>121</v>
      </c>
      <c r="C128" s="38"/>
      <c r="D128" s="59" t="s">
        <v>46</v>
      </c>
      <c r="E128" s="38"/>
      <c r="F128" s="39">
        <v>13.0</v>
      </c>
      <c r="G128" s="40"/>
      <c r="H128" s="37">
        <v>1000.0</v>
      </c>
      <c r="I128" s="40"/>
    </row>
    <row r="129">
      <c r="A129" s="32"/>
      <c r="B129" s="33" t="s">
        <v>122</v>
      </c>
      <c r="C129" s="32"/>
      <c r="D129" s="59" t="s">
        <v>46</v>
      </c>
      <c r="E129" s="32"/>
      <c r="F129" s="35">
        <v>44.0</v>
      </c>
      <c r="G129" s="36"/>
      <c r="H129" s="37">
        <v>2300.0</v>
      </c>
      <c r="I129" s="36"/>
    </row>
    <row r="130">
      <c r="A130" s="38"/>
      <c r="B130" s="33" t="s">
        <v>123</v>
      </c>
      <c r="C130" s="38"/>
      <c r="D130" s="59" t="s">
        <v>46</v>
      </c>
      <c r="E130" s="38"/>
      <c r="F130" s="39">
        <v>1.0</v>
      </c>
      <c r="G130" s="40"/>
      <c r="H130" s="37">
        <v>0.0</v>
      </c>
      <c r="I130" s="40"/>
    </row>
    <row r="131">
      <c r="A131" s="32"/>
      <c r="B131" s="33" t="s">
        <v>124</v>
      </c>
      <c r="C131" s="32"/>
      <c r="D131" s="59" t="s">
        <v>46</v>
      </c>
      <c r="E131" s="32"/>
      <c r="F131" s="41">
        <v>5.0</v>
      </c>
      <c r="G131" s="42"/>
      <c r="H131" s="37">
        <v>900.0</v>
      </c>
      <c r="I131" s="42"/>
    </row>
    <row r="132">
      <c r="A132" s="38"/>
      <c r="B132" s="33" t="s">
        <v>125</v>
      </c>
      <c r="C132" s="38"/>
      <c r="D132" s="59" t="s">
        <v>46</v>
      </c>
      <c r="E132" s="38"/>
      <c r="F132" s="39">
        <v>6.0</v>
      </c>
      <c r="G132" s="40"/>
      <c r="H132" s="37">
        <v>400.0</v>
      </c>
      <c r="I132" s="40"/>
    </row>
    <row r="133">
      <c r="A133" s="32"/>
      <c r="B133" s="33" t="s">
        <v>126</v>
      </c>
      <c r="C133" s="32"/>
      <c r="D133" s="59" t="s">
        <v>46</v>
      </c>
      <c r="E133" s="32"/>
      <c r="F133" s="35">
        <v>5.0</v>
      </c>
      <c r="G133" s="36"/>
      <c r="H133" s="37">
        <v>0.0</v>
      </c>
      <c r="I133" s="36"/>
    </row>
    <row r="134">
      <c r="A134" s="38"/>
      <c r="B134" s="33" t="s">
        <v>127</v>
      </c>
      <c r="C134" s="38"/>
      <c r="D134" s="59" t="s">
        <v>46</v>
      </c>
      <c r="E134" s="38"/>
      <c r="F134" s="39">
        <v>5.0</v>
      </c>
      <c r="G134" s="40"/>
      <c r="H134" s="37">
        <v>600.0</v>
      </c>
      <c r="I134" s="40"/>
    </row>
    <row r="135">
      <c r="A135" s="32"/>
      <c r="B135" s="33" t="s">
        <v>128</v>
      </c>
      <c r="C135" s="32"/>
      <c r="D135" s="59" t="s">
        <v>46</v>
      </c>
      <c r="E135" s="32"/>
      <c r="F135" s="35">
        <v>1.0</v>
      </c>
      <c r="G135" s="36"/>
      <c r="H135" s="37">
        <v>0.0</v>
      </c>
      <c r="I135" s="36"/>
    </row>
    <row r="136">
      <c r="A136" s="38"/>
      <c r="B136" s="33" t="s">
        <v>129</v>
      </c>
      <c r="C136" s="38"/>
      <c r="D136" s="59" t="s">
        <v>46</v>
      </c>
      <c r="E136" s="38"/>
      <c r="F136" s="39">
        <v>21.0</v>
      </c>
      <c r="G136" s="40"/>
      <c r="H136" s="37">
        <v>3000.0</v>
      </c>
      <c r="I136" s="40"/>
    </row>
    <row r="137">
      <c r="A137" s="32"/>
      <c r="B137" s="33" t="s">
        <v>130</v>
      </c>
      <c r="C137" s="32"/>
      <c r="D137" s="59" t="s">
        <v>46</v>
      </c>
      <c r="E137" s="32"/>
      <c r="F137" s="35">
        <v>1.0</v>
      </c>
      <c r="G137" s="36"/>
      <c r="H137" s="37">
        <v>400.0</v>
      </c>
      <c r="I137" s="36"/>
    </row>
    <row r="138">
      <c r="A138" s="38"/>
      <c r="B138" s="33" t="s">
        <v>131</v>
      </c>
      <c r="C138" s="38"/>
      <c r="D138" s="59" t="s">
        <v>46</v>
      </c>
      <c r="E138" s="38"/>
      <c r="F138" s="39">
        <v>1.0</v>
      </c>
      <c r="G138" s="40"/>
      <c r="H138" s="37">
        <v>300.0</v>
      </c>
      <c r="I138" s="40"/>
    </row>
    <row r="139">
      <c r="A139" s="32"/>
      <c r="B139" s="33" t="s">
        <v>132</v>
      </c>
      <c r="C139" s="32"/>
      <c r="D139" s="59" t="s">
        <v>46</v>
      </c>
      <c r="E139" s="32"/>
      <c r="F139" s="35">
        <v>6.0</v>
      </c>
      <c r="G139" s="36"/>
      <c r="H139" s="37">
        <v>500.0</v>
      </c>
      <c r="I139" s="36"/>
    </row>
    <row r="140">
      <c r="A140" s="38"/>
      <c r="B140" s="33" t="s">
        <v>133</v>
      </c>
      <c r="C140" s="38"/>
      <c r="D140" s="59" t="s">
        <v>46</v>
      </c>
      <c r="E140" s="38"/>
      <c r="F140" s="39">
        <v>17.0</v>
      </c>
      <c r="G140" s="40"/>
      <c r="H140" s="37">
        <v>737.0</v>
      </c>
      <c r="I140" s="40"/>
    </row>
    <row r="141">
      <c r="A141" s="32"/>
      <c r="B141" s="33" t="s">
        <v>134</v>
      </c>
      <c r="C141" s="32"/>
      <c r="D141" s="59" t="s">
        <v>46</v>
      </c>
      <c r="E141" s="32"/>
      <c r="F141" s="41">
        <v>14.0</v>
      </c>
      <c r="G141" s="42"/>
      <c r="H141" s="37">
        <v>500.0</v>
      </c>
      <c r="I141" s="42"/>
    </row>
    <row r="142">
      <c r="A142" s="38"/>
      <c r="B142" s="33" t="s">
        <v>135</v>
      </c>
      <c r="C142" s="38"/>
      <c r="D142" s="59" t="s">
        <v>46</v>
      </c>
      <c r="E142" s="38"/>
      <c r="F142" s="39">
        <v>1.0</v>
      </c>
      <c r="G142" s="40"/>
      <c r="H142" s="37">
        <v>500.0</v>
      </c>
      <c r="I142" s="40"/>
    </row>
    <row r="143">
      <c r="A143" s="32"/>
      <c r="B143" s="33" t="s">
        <v>136</v>
      </c>
      <c r="C143" s="32"/>
      <c r="D143" s="59" t="s">
        <v>46</v>
      </c>
      <c r="E143" s="32"/>
      <c r="F143" s="35">
        <v>36.0</v>
      </c>
      <c r="G143" s="36"/>
      <c r="H143" s="37">
        <v>4500.0</v>
      </c>
      <c r="I143" s="36"/>
    </row>
    <row r="144">
      <c r="A144" s="38"/>
      <c r="B144" s="33" t="s">
        <v>137</v>
      </c>
      <c r="C144" s="38"/>
      <c r="D144" s="59" t="s">
        <v>46</v>
      </c>
      <c r="E144" s="38"/>
      <c r="F144" s="39">
        <v>2.0</v>
      </c>
      <c r="G144" s="40"/>
      <c r="H144" s="37">
        <v>600.0</v>
      </c>
      <c r="I144" s="40"/>
    </row>
    <row r="145">
      <c r="A145" s="32"/>
      <c r="B145" s="33" t="s">
        <v>138</v>
      </c>
      <c r="C145" s="32"/>
      <c r="D145" s="59" t="s">
        <v>46</v>
      </c>
      <c r="E145" s="32"/>
      <c r="F145" s="35">
        <v>1.0</v>
      </c>
      <c r="G145" s="36"/>
      <c r="H145" s="37">
        <v>400.0</v>
      </c>
      <c r="I145" s="36"/>
    </row>
    <row r="146">
      <c r="A146" s="38"/>
      <c r="B146" s="33" t="s">
        <v>139</v>
      </c>
      <c r="C146" s="38"/>
      <c r="D146" s="59" t="s">
        <v>46</v>
      </c>
      <c r="E146" s="38"/>
      <c r="F146" s="39">
        <v>1.0</v>
      </c>
      <c r="G146" s="40"/>
      <c r="H146" s="37">
        <v>400.0</v>
      </c>
      <c r="I146" s="40"/>
    </row>
    <row r="147">
      <c r="A147" s="32"/>
      <c r="B147" s="33" t="s">
        <v>140</v>
      </c>
      <c r="C147" s="32"/>
      <c r="D147" s="59" t="s">
        <v>46</v>
      </c>
      <c r="E147" s="32"/>
      <c r="F147" s="35">
        <v>7.0</v>
      </c>
      <c r="G147" s="36"/>
      <c r="H147" s="37">
        <v>500.0</v>
      </c>
      <c r="I147" s="36"/>
    </row>
    <row r="148">
      <c r="A148" s="38"/>
      <c r="B148" s="33" t="s">
        <v>141</v>
      </c>
      <c r="C148" s="38"/>
      <c r="D148" s="59" t="s">
        <v>46</v>
      </c>
      <c r="E148" s="38"/>
      <c r="F148" s="39">
        <v>1.0</v>
      </c>
      <c r="G148" s="40"/>
      <c r="H148" s="37">
        <v>300.0</v>
      </c>
      <c r="I148" s="40"/>
    </row>
    <row r="149">
      <c r="A149" s="32"/>
      <c r="B149" s="33" t="s">
        <v>142</v>
      </c>
      <c r="C149" s="32"/>
      <c r="D149" s="59" t="s">
        <v>46</v>
      </c>
      <c r="E149" s="32"/>
      <c r="F149" s="35">
        <v>8.0</v>
      </c>
      <c r="G149" s="36"/>
      <c r="H149" s="37">
        <v>1900.0</v>
      </c>
      <c r="I149" s="36"/>
    </row>
    <row r="150">
      <c r="A150" s="38"/>
      <c r="B150" s="33" t="s">
        <v>143</v>
      </c>
      <c r="C150" s="38"/>
      <c r="D150" s="59" t="s">
        <v>46</v>
      </c>
      <c r="E150" s="38"/>
      <c r="F150" s="39">
        <v>6.0</v>
      </c>
      <c r="G150" s="40"/>
      <c r="H150" s="37">
        <v>1100.0</v>
      </c>
      <c r="I150" s="40"/>
    </row>
    <row r="151">
      <c r="A151" s="32"/>
      <c r="B151" s="33" t="s">
        <v>144</v>
      </c>
      <c r="C151" s="32"/>
      <c r="D151" s="59" t="s">
        <v>46</v>
      </c>
      <c r="E151" s="32"/>
      <c r="F151" s="41">
        <v>7.0</v>
      </c>
      <c r="G151" s="42"/>
      <c r="H151" s="37">
        <v>1100.0</v>
      </c>
      <c r="I151" s="42"/>
    </row>
    <row r="152">
      <c r="A152" s="38"/>
      <c r="B152" s="33" t="s">
        <v>145</v>
      </c>
      <c r="C152" s="38"/>
      <c r="D152" s="59" t="s">
        <v>46</v>
      </c>
      <c r="E152" s="38"/>
      <c r="F152" s="39">
        <v>2.0</v>
      </c>
      <c r="G152" s="40"/>
      <c r="H152" s="37">
        <v>500.0</v>
      </c>
      <c r="I152" s="40"/>
    </row>
    <row r="153">
      <c r="A153" s="32"/>
      <c r="B153" s="33" t="s">
        <v>146</v>
      </c>
      <c r="C153" s="32"/>
      <c r="D153" s="59" t="s">
        <v>46</v>
      </c>
      <c r="E153" s="32"/>
      <c r="F153" s="35">
        <v>26.0</v>
      </c>
      <c r="G153" s="36"/>
      <c r="H153" s="37">
        <v>77000.0</v>
      </c>
      <c r="I153" s="36"/>
    </row>
    <row r="154">
      <c r="A154" s="38"/>
      <c r="B154" s="33" t="s">
        <v>147</v>
      </c>
      <c r="C154" s="38"/>
      <c r="D154" s="59" t="s">
        <v>46</v>
      </c>
      <c r="E154" s="38"/>
      <c r="F154" s="39">
        <v>25.0</v>
      </c>
      <c r="G154" s="40"/>
      <c r="H154" s="37">
        <v>350.0</v>
      </c>
      <c r="I154" s="40"/>
    </row>
    <row r="155">
      <c r="A155" s="32"/>
      <c r="B155" s="33" t="s">
        <v>148</v>
      </c>
      <c r="C155" s="32"/>
      <c r="D155" s="59" t="s">
        <v>46</v>
      </c>
      <c r="E155" s="32"/>
      <c r="F155" s="35">
        <v>1.0</v>
      </c>
      <c r="G155" s="36"/>
      <c r="H155" s="37">
        <v>300.0</v>
      </c>
      <c r="I155" s="36"/>
    </row>
    <row r="156">
      <c r="A156" s="38"/>
      <c r="B156" s="33" t="s">
        <v>149</v>
      </c>
      <c r="C156" s="38"/>
      <c r="D156" s="59" t="s">
        <v>46</v>
      </c>
      <c r="E156" s="38"/>
      <c r="F156" s="39">
        <v>1.0</v>
      </c>
      <c r="G156" s="40"/>
      <c r="H156" s="37">
        <v>400.0</v>
      </c>
      <c r="I156" s="40"/>
    </row>
    <row r="157">
      <c r="A157" s="32"/>
      <c r="B157" s="33" t="s">
        <v>150</v>
      </c>
      <c r="C157" s="32"/>
      <c r="D157" s="59" t="s">
        <v>46</v>
      </c>
      <c r="E157" s="32"/>
      <c r="F157" s="35">
        <v>1.0</v>
      </c>
      <c r="G157" s="36"/>
      <c r="H157" s="37">
        <v>400.0</v>
      </c>
      <c r="I157" s="36"/>
    </row>
    <row r="158">
      <c r="A158" s="38"/>
      <c r="B158" s="33" t="s">
        <v>151</v>
      </c>
      <c r="C158" s="38"/>
      <c r="D158" s="59" t="s">
        <v>46</v>
      </c>
      <c r="E158" s="38"/>
      <c r="F158" s="39">
        <v>1.0</v>
      </c>
      <c r="G158" s="40"/>
      <c r="H158" s="37">
        <v>400.0</v>
      </c>
      <c r="I158" s="40"/>
    </row>
    <row r="159">
      <c r="A159" s="32"/>
      <c r="B159" s="33" t="s">
        <v>152</v>
      </c>
      <c r="C159" s="32"/>
      <c r="D159" s="59" t="s">
        <v>46</v>
      </c>
      <c r="E159" s="32"/>
      <c r="F159" s="35">
        <v>1.0</v>
      </c>
      <c r="G159" s="36"/>
      <c r="H159" s="37">
        <v>400.0</v>
      </c>
      <c r="I159" s="36"/>
    </row>
    <row r="160">
      <c r="A160" s="38"/>
      <c r="B160" s="33" t="s">
        <v>153</v>
      </c>
      <c r="C160" s="38"/>
      <c r="D160" s="59" t="s">
        <v>46</v>
      </c>
      <c r="E160" s="38"/>
      <c r="F160" s="39">
        <v>6.0</v>
      </c>
      <c r="G160" s="40"/>
      <c r="H160" s="37">
        <v>500.0</v>
      </c>
      <c r="I160" s="40"/>
    </row>
    <row r="161">
      <c r="A161" s="32"/>
      <c r="B161" s="33" t="s">
        <v>154</v>
      </c>
      <c r="C161" s="32"/>
      <c r="D161" s="59" t="s">
        <v>46</v>
      </c>
      <c r="E161" s="32"/>
      <c r="F161" s="41">
        <v>14.0</v>
      </c>
      <c r="G161" s="42"/>
      <c r="H161" s="37">
        <v>400.0</v>
      </c>
      <c r="I161" s="42"/>
    </row>
    <row r="162">
      <c r="A162" s="38"/>
      <c r="B162" s="33" t="s">
        <v>155</v>
      </c>
      <c r="C162" s="38"/>
      <c r="D162" s="59" t="s">
        <v>46</v>
      </c>
      <c r="E162" s="38"/>
      <c r="F162" s="39">
        <v>12.0</v>
      </c>
      <c r="G162" s="40"/>
      <c r="H162" s="37">
        <v>500.0</v>
      </c>
      <c r="I162" s="40"/>
    </row>
    <row r="163">
      <c r="A163" s="32"/>
      <c r="B163" s="33" t="s">
        <v>156</v>
      </c>
      <c r="C163" s="32"/>
      <c r="D163" s="59" t="s">
        <v>46</v>
      </c>
      <c r="E163" s="32"/>
      <c r="F163" s="35">
        <v>1.0</v>
      </c>
      <c r="G163" s="36"/>
      <c r="H163" s="37">
        <v>400.0</v>
      </c>
      <c r="I163" s="36"/>
    </row>
    <row r="164">
      <c r="A164" s="38"/>
      <c r="B164" s="33" t="s">
        <v>157</v>
      </c>
      <c r="C164" s="38"/>
      <c r="D164" s="59" t="s">
        <v>46</v>
      </c>
      <c r="E164" s="38"/>
      <c r="F164" s="39">
        <v>1.0</v>
      </c>
      <c r="G164" s="40"/>
      <c r="H164" s="45">
        <v>400.0</v>
      </c>
      <c r="I164" s="40"/>
    </row>
    <row r="165">
      <c r="A165" s="32"/>
      <c r="B165" s="33" t="s">
        <v>158</v>
      </c>
      <c r="C165" s="32"/>
      <c r="D165" s="59" t="s">
        <v>46</v>
      </c>
      <c r="E165" s="32"/>
      <c r="F165" s="35">
        <v>4.0</v>
      </c>
      <c r="G165" s="36"/>
      <c r="H165" s="37">
        <v>480.0</v>
      </c>
      <c r="I165" s="36"/>
    </row>
    <row r="166">
      <c r="A166" s="38"/>
      <c r="B166" s="33" t="s">
        <v>159</v>
      </c>
      <c r="C166" s="38"/>
      <c r="D166" s="59" t="s">
        <v>46</v>
      </c>
      <c r="E166" s="38"/>
      <c r="F166" s="39">
        <v>1.0</v>
      </c>
      <c r="G166" s="40"/>
      <c r="H166" s="37">
        <v>300.0</v>
      </c>
      <c r="I166" s="40"/>
    </row>
    <row r="167">
      <c r="A167" s="32"/>
      <c r="B167" s="33" t="s">
        <v>160</v>
      </c>
      <c r="C167" s="32"/>
      <c r="D167" s="59" t="s">
        <v>46</v>
      </c>
      <c r="E167" s="32"/>
      <c r="F167" s="35">
        <v>1.0</v>
      </c>
      <c r="G167" s="36"/>
      <c r="H167" s="37">
        <v>400.0</v>
      </c>
      <c r="I167" s="36"/>
    </row>
    <row r="168">
      <c r="A168" s="38"/>
      <c r="B168" s="33" t="s">
        <v>161</v>
      </c>
      <c r="C168" s="38"/>
      <c r="D168" s="59" t="s">
        <v>46</v>
      </c>
      <c r="E168" s="38"/>
      <c r="F168" s="39">
        <v>2.0</v>
      </c>
      <c r="G168" s="40"/>
      <c r="H168" s="37">
        <v>400.0</v>
      </c>
      <c r="I168" s="40"/>
    </row>
    <row r="169">
      <c r="A169" s="32"/>
      <c r="B169" s="33" t="s">
        <v>162</v>
      </c>
      <c r="C169" s="32"/>
      <c r="D169" s="59" t="s">
        <v>46</v>
      </c>
      <c r="E169" s="32"/>
      <c r="F169" s="35">
        <v>6.0</v>
      </c>
      <c r="G169" s="36"/>
      <c r="H169" s="37">
        <v>1175.0</v>
      </c>
      <c r="I169" s="36"/>
    </row>
    <row r="170">
      <c r="A170" s="38"/>
      <c r="B170" s="33" t="s">
        <v>163</v>
      </c>
      <c r="C170" s="38"/>
      <c r="D170" s="59" t="s">
        <v>46</v>
      </c>
      <c r="E170" s="38"/>
      <c r="F170" s="39">
        <v>1.0</v>
      </c>
      <c r="G170" s="40"/>
      <c r="H170" s="37">
        <v>400.0</v>
      </c>
      <c r="I170" s="40"/>
    </row>
    <row r="171">
      <c r="A171" s="32"/>
      <c r="B171" s="33" t="s">
        <v>164</v>
      </c>
      <c r="C171" s="32"/>
      <c r="D171" s="59" t="s">
        <v>46</v>
      </c>
      <c r="E171" s="32"/>
      <c r="F171" s="41">
        <v>1.0</v>
      </c>
      <c r="G171" s="42"/>
      <c r="H171" s="45">
        <v>400.0</v>
      </c>
      <c r="I171" s="42"/>
    </row>
    <row r="172">
      <c r="A172" s="38"/>
      <c r="B172" s="33" t="s">
        <v>165</v>
      </c>
      <c r="C172" s="38"/>
      <c r="D172" s="59" t="s">
        <v>46</v>
      </c>
      <c r="E172" s="38"/>
      <c r="F172" s="39">
        <v>85.0</v>
      </c>
      <c r="G172" s="40"/>
      <c r="H172" s="37">
        <v>10000.0</v>
      </c>
      <c r="I172" s="40"/>
    </row>
    <row r="173">
      <c r="A173" s="32"/>
      <c r="B173" s="33" t="s">
        <v>166</v>
      </c>
      <c r="C173" s="32"/>
      <c r="D173" s="59" t="s">
        <v>46</v>
      </c>
      <c r="E173" s="32"/>
      <c r="F173" s="35">
        <v>12.0</v>
      </c>
      <c r="G173" s="36"/>
      <c r="H173" s="37">
        <v>2000.0</v>
      </c>
      <c r="I173" s="36"/>
    </row>
    <row r="174">
      <c r="A174" s="38"/>
      <c r="B174" s="33" t="s">
        <v>167</v>
      </c>
      <c r="C174" s="38"/>
      <c r="D174" s="59" t="s">
        <v>46</v>
      </c>
      <c r="E174" s="38"/>
      <c r="F174" s="39">
        <v>6.0</v>
      </c>
      <c r="G174" s="40"/>
      <c r="H174" s="37">
        <v>800.0</v>
      </c>
      <c r="I174" s="40"/>
    </row>
    <row r="175">
      <c r="A175" s="32"/>
      <c r="B175" s="33" t="s">
        <v>168</v>
      </c>
      <c r="C175" s="32"/>
      <c r="D175" s="59" t="s">
        <v>46</v>
      </c>
      <c r="E175" s="32"/>
      <c r="F175" s="35">
        <v>1.0</v>
      </c>
      <c r="G175" s="36"/>
      <c r="H175" s="37">
        <v>400.0</v>
      </c>
      <c r="I175" s="36"/>
    </row>
    <row r="176">
      <c r="A176" s="38"/>
      <c r="B176" s="33" t="s">
        <v>169</v>
      </c>
      <c r="C176" s="38"/>
      <c r="D176" s="59" t="s">
        <v>46</v>
      </c>
      <c r="E176" s="38"/>
      <c r="F176" s="39">
        <v>11.0</v>
      </c>
      <c r="G176" s="40"/>
      <c r="H176" s="37">
        <v>950.0</v>
      </c>
      <c r="I176" s="40"/>
    </row>
    <row r="177">
      <c r="A177" s="32"/>
      <c r="B177" s="33" t="s">
        <v>170</v>
      </c>
      <c r="C177" s="32"/>
      <c r="D177" s="59" t="s">
        <v>46</v>
      </c>
      <c r="E177" s="32"/>
      <c r="F177" s="35">
        <v>2.0</v>
      </c>
      <c r="G177" s="36"/>
      <c r="H177" s="37">
        <v>250.0</v>
      </c>
      <c r="I177" s="36"/>
    </row>
    <row r="178">
      <c r="A178" s="38"/>
      <c r="B178" s="33" t="s">
        <v>171</v>
      </c>
      <c r="C178" s="38"/>
      <c r="D178" s="59" t="s">
        <v>46</v>
      </c>
      <c r="E178" s="38"/>
      <c r="F178" s="39">
        <v>4.0</v>
      </c>
      <c r="G178" s="40"/>
      <c r="H178" s="37">
        <v>1000.0</v>
      </c>
      <c r="I178" s="40"/>
    </row>
    <row r="179">
      <c r="A179" s="32"/>
      <c r="B179" s="33" t="s">
        <v>172</v>
      </c>
      <c r="C179" s="32"/>
      <c r="D179" s="59" t="s">
        <v>46</v>
      </c>
      <c r="E179" s="32"/>
      <c r="F179" s="35">
        <v>1.0</v>
      </c>
      <c r="G179" s="36"/>
      <c r="H179" s="37">
        <v>400.0</v>
      </c>
      <c r="I179" s="36"/>
    </row>
    <row r="180">
      <c r="A180" s="38"/>
      <c r="B180" s="33" t="s">
        <v>173</v>
      </c>
      <c r="C180" s="38"/>
      <c r="D180" s="59" t="s">
        <v>46</v>
      </c>
      <c r="E180" s="38"/>
      <c r="F180" s="39">
        <v>1.0</v>
      </c>
      <c r="G180" s="40"/>
      <c r="H180" s="37">
        <v>400.0</v>
      </c>
      <c r="I180" s="40"/>
    </row>
    <row r="181">
      <c r="A181" s="32"/>
      <c r="B181" s="33" t="s">
        <v>174</v>
      </c>
      <c r="C181" s="32"/>
      <c r="D181" s="59" t="s">
        <v>46</v>
      </c>
      <c r="E181" s="32"/>
      <c r="F181" s="41">
        <v>10.0</v>
      </c>
      <c r="G181" s="42"/>
      <c r="H181" s="45">
        <v>500.0</v>
      </c>
      <c r="I181" s="42"/>
    </row>
    <row r="182">
      <c r="A182" s="38"/>
      <c r="B182" s="33" t="s">
        <v>175</v>
      </c>
      <c r="C182" s="38"/>
      <c r="D182" s="59" t="s">
        <v>46</v>
      </c>
      <c r="E182" s="38"/>
      <c r="F182" s="39">
        <v>1.0</v>
      </c>
      <c r="G182" s="40"/>
      <c r="H182" s="37">
        <v>400.0</v>
      </c>
      <c r="I182" s="40"/>
    </row>
    <row r="183">
      <c r="A183" s="32"/>
      <c r="B183" s="33" t="s">
        <v>176</v>
      </c>
      <c r="C183" s="32"/>
      <c r="D183" s="59" t="s">
        <v>46</v>
      </c>
      <c r="E183" s="32"/>
      <c r="F183" s="35">
        <v>25.0</v>
      </c>
      <c r="G183" s="36"/>
      <c r="H183" s="37">
        <v>2500.0</v>
      </c>
      <c r="I183" s="36"/>
    </row>
    <row r="184">
      <c r="A184" s="38"/>
      <c r="B184" s="33" t="s">
        <v>177</v>
      </c>
      <c r="C184" s="38"/>
      <c r="D184" s="59" t="s">
        <v>46</v>
      </c>
      <c r="E184" s="38"/>
      <c r="F184" s="39">
        <v>4.0</v>
      </c>
      <c r="G184" s="40"/>
      <c r="H184" s="37">
        <v>163.0</v>
      </c>
      <c r="I184" s="40"/>
    </row>
    <row r="185">
      <c r="A185" s="32"/>
      <c r="B185" s="33" t="s">
        <v>178</v>
      </c>
      <c r="C185" s="32"/>
      <c r="D185" s="59" t="s">
        <v>46</v>
      </c>
      <c r="E185" s="32"/>
      <c r="F185" s="35">
        <v>1.0</v>
      </c>
      <c r="G185" s="36"/>
      <c r="H185" s="37">
        <v>400.0</v>
      </c>
      <c r="I185" s="36"/>
    </row>
    <row r="186">
      <c r="A186" s="38"/>
      <c r="B186" s="33" t="s">
        <v>179</v>
      </c>
      <c r="C186" s="38"/>
      <c r="D186" s="59" t="s">
        <v>46</v>
      </c>
      <c r="E186" s="38"/>
      <c r="F186" s="39">
        <v>1.0</v>
      </c>
      <c r="G186" s="40"/>
      <c r="H186" s="37">
        <v>400.0</v>
      </c>
      <c r="I186" s="40"/>
    </row>
    <row r="187">
      <c r="A187" s="32"/>
      <c r="B187" s="33" t="s">
        <v>180</v>
      </c>
      <c r="C187" s="32"/>
      <c r="D187" s="59" t="s">
        <v>46</v>
      </c>
      <c r="E187" s="32"/>
      <c r="F187" s="35">
        <v>14.0</v>
      </c>
      <c r="G187" s="36"/>
      <c r="H187" s="37">
        <v>6000.0</v>
      </c>
      <c r="I187" s="36"/>
    </row>
    <row r="188">
      <c r="A188" s="38"/>
      <c r="B188" s="33" t="s">
        <v>181</v>
      </c>
      <c r="C188" s="38"/>
      <c r="D188" s="59" t="s">
        <v>46</v>
      </c>
      <c r="E188" s="38"/>
      <c r="F188" s="39">
        <v>1.0</v>
      </c>
      <c r="G188" s="40"/>
      <c r="H188" s="37">
        <v>400.0</v>
      </c>
      <c r="I188" s="40"/>
    </row>
    <row r="189">
      <c r="A189" s="32"/>
      <c r="B189" s="33" t="s">
        <v>182</v>
      </c>
      <c r="C189" s="32"/>
      <c r="D189" s="59" t="s">
        <v>46</v>
      </c>
      <c r="E189" s="32"/>
      <c r="F189" s="35">
        <v>2.0</v>
      </c>
      <c r="G189" s="36"/>
      <c r="H189" s="37">
        <v>500.0</v>
      </c>
      <c r="I189" s="36"/>
    </row>
    <row r="190">
      <c r="A190" s="38"/>
      <c r="B190" s="33" t="s">
        <v>183</v>
      </c>
      <c r="C190" s="38"/>
      <c r="D190" s="59" t="s">
        <v>46</v>
      </c>
      <c r="E190" s="38"/>
      <c r="F190" s="39">
        <v>17.0</v>
      </c>
      <c r="G190" s="40"/>
      <c r="H190" s="37">
        <v>1700.0</v>
      </c>
      <c r="I190" s="40"/>
    </row>
    <row r="191">
      <c r="A191" s="32"/>
      <c r="B191" s="33" t="s">
        <v>184</v>
      </c>
      <c r="C191" s="32"/>
      <c r="D191" s="59" t="s">
        <v>46</v>
      </c>
      <c r="E191" s="32"/>
      <c r="F191" s="41">
        <v>19.0</v>
      </c>
      <c r="G191" s="42"/>
      <c r="H191" s="37">
        <v>4000.0</v>
      </c>
      <c r="I191" s="42"/>
    </row>
    <row r="192">
      <c r="A192" s="38"/>
      <c r="B192" s="33" t="s">
        <v>185</v>
      </c>
      <c r="C192" s="38"/>
      <c r="D192" s="59" t="s">
        <v>46</v>
      </c>
      <c r="E192" s="38"/>
      <c r="F192" s="39">
        <v>21.0</v>
      </c>
      <c r="G192" s="40"/>
      <c r="H192" s="37">
        <v>2000.0</v>
      </c>
      <c r="I192" s="40"/>
    </row>
    <row r="193">
      <c r="A193" s="32"/>
      <c r="B193" s="33" t="s">
        <v>186</v>
      </c>
      <c r="C193" s="32"/>
      <c r="D193" s="59" t="s">
        <v>46</v>
      </c>
      <c r="E193" s="32"/>
      <c r="F193" s="35">
        <v>4.0</v>
      </c>
      <c r="G193" s="36"/>
      <c r="H193" s="37">
        <v>500.0</v>
      </c>
      <c r="I193" s="36"/>
    </row>
    <row r="194">
      <c r="A194" s="38"/>
      <c r="B194" s="33" t="s">
        <v>187</v>
      </c>
      <c r="C194" s="38"/>
      <c r="D194" s="59" t="s">
        <v>46</v>
      </c>
      <c r="E194" s="38"/>
      <c r="F194" s="39">
        <v>1.0</v>
      </c>
      <c r="G194" s="40"/>
      <c r="H194" s="37">
        <v>400.0</v>
      </c>
      <c r="I194" s="40"/>
    </row>
    <row r="195">
      <c r="A195" s="32"/>
      <c r="B195" s="33" t="s">
        <v>188</v>
      </c>
      <c r="C195" s="32"/>
      <c r="D195" s="59" t="s">
        <v>46</v>
      </c>
      <c r="E195" s="32"/>
      <c r="F195" s="35">
        <v>17.0</v>
      </c>
      <c r="G195" s="36"/>
      <c r="H195" s="37">
        <v>1200.0</v>
      </c>
      <c r="I195" s="36"/>
    </row>
    <row r="196">
      <c r="A196" s="38"/>
      <c r="B196" s="33" t="s">
        <v>189</v>
      </c>
      <c r="C196" s="38"/>
      <c r="D196" s="59" t="s">
        <v>46</v>
      </c>
      <c r="E196" s="38"/>
      <c r="F196" s="39">
        <v>1.0</v>
      </c>
      <c r="G196" s="40"/>
      <c r="H196" s="37">
        <v>500.0</v>
      </c>
      <c r="I196" s="40"/>
    </row>
    <row r="197">
      <c r="A197" s="32"/>
      <c r="B197" s="33" t="s">
        <v>190</v>
      </c>
      <c r="C197" s="32"/>
      <c r="D197" s="59" t="s">
        <v>46</v>
      </c>
      <c r="E197" s="32"/>
      <c r="F197" s="35">
        <v>1.0</v>
      </c>
      <c r="G197" s="36"/>
      <c r="H197" s="37">
        <v>1000.0</v>
      </c>
      <c r="I197" s="36"/>
    </row>
    <row r="198">
      <c r="A198" s="38"/>
      <c r="B198" s="33" t="s">
        <v>191</v>
      </c>
      <c r="C198" s="38"/>
      <c r="D198" s="59" t="s">
        <v>46</v>
      </c>
      <c r="E198" s="38"/>
      <c r="F198" s="39">
        <v>1.0</v>
      </c>
      <c r="G198" s="40"/>
      <c r="H198" s="37">
        <v>500.0</v>
      </c>
      <c r="I198" s="40"/>
    </row>
    <row r="199">
      <c r="A199" s="32"/>
      <c r="B199" s="33" t="s">
        <v>192</v>
      </c>
      <c r="C199" s="32"/>
      <c r="D199" s="59" t="s">
        <v>46</v>
      </c>
      <c r="E199" s="32"/>
      <c r="F199" s="35">
        <v>4.0</v>
      </c>
      <c r="G199" s="36"/>
      <c r="H199" s="37">
        <v>1000.0</v>
      </c>
      <c r="I199" s="36"/>
    </row>
    <row r="200">
      <c r="A200" s="38"/>
      <c r="B200" s="33" t="s">
        <v>193</v>
      </c>
      <c r="C200" s="38"/>
      <c r="D200" s="59" t="s">
        <v>46</v>
      </c>
      <c r="E200" s="38"/>
      <c r="F200" s="39">
        <v>2.0</v>
      </c>
      <c r="G200" s="40"/>
      <c r="H200" s="37">
        <v>500.0</v>
      </c>
      <c r="I200" s="40"/>
    </row>
    <row r="201">
      <c r="A201" s="32"/>
      <c r="B201" s="33" t="s">
        <v>194</v>
      </c>
      <c r="C201" s="32"/>
      <c r="D201" s="59" t="s">
        <v>46</v>
      </c>
      <c r="E201" s="32"/>
      <c r="F201" s="41">
        <v>7.0</v>
      </c>
      <c r="G201" s="42"/>
      <c r="H201" s="37">
        <v>733.0</v>
      </c>
      <c r="I201" s="42"/>
    </row>
    <row r="202">
      <c r="A202" s="38"/>
      <c r="B202" s="33" t="s">
        <v>195</v>
      </c>
      <c r="C202" s="38"/>
      <c r="D202" s="59" t="s">
        <v>46</v>
      </c>
      <c r="E202" s="38"/>
      <c r="F202" s="39">
        <v>13.0</v>
      </c>
      <c r="G202" s="40"/>
      <c r="H202" s="37">
        <v>750.0</v>
      </c>
      <c r="I202" s="40"/>
    </row>
    <row r="203">
      <c r="A203" s="32"/>
      <c r="B203" s="33" t="s">
        <v>196</v>
      </c>
      <c r="C203" s="32"/>
      <c r="D203" s="59" t="s">
        <v>46</v>
      </c>
      <c r="E203" s="32"/>
      <c r="F203" s="35">
        <v>1.0</v>
      </c>
      <c r="G203" s="36"/>
      <c r="H203" s="37">
        <v>400.0</v>
      </c>
      <c r="I203" s="36"/>
    </row>
    <row r="204">
      <c r="A204" s="38"/>
      <c r="B204" s="33" t="s">
        <v>197</v>
      </c>
      <c r="C204" s="38"/>
      <c r="D204" s="59" t="s">
        <v>46</v>
      </c>
      <c r="E204" s="38"/>
      <c r="F204" s="39">
        <v>2.0</v>
      </c>
      <c r="G204" s="40"/>
      <c r="H204" s="37">
        <v>400.0</v>
      </c>
      <c r="I204" s="40"/>
    </row>
    <row r="205">
      <c r="A205" s="32"/>
      <c r="B205" s="33" t="s">
        <v>198</v>
      </c>
      <c r="C205" s="32"/>
      <c r="D205" s="59" t="s">
        <v>46</v>
      </c>
      <c r="E205" s="32"/>
      <c r="F205" s="35">
        <v>36.0</v>
      </c>
      <c r="G205" s="36"/>
      <c r="H205" s="45">
        <v>17000.0</v>
      </c>
      <c r="I205" s="36"/>
    </row>
    <row r="206">
      <c r="A206" s="38"/>
      <c r="B206" s="33" t="s">
        <v>199</v>
      </c>
      <c r="C206" s="38"/>
      <c r="D206" s="59" t="s">
        <v>46</v>
      </c>
      <c r="E206" s="38"/>
      <c r="F206" s="39">
        <v>2.0</v>
      </c>
      <c r="G206" s="40"/>
      <c r="H206" s="45">
        <v>400.0</v>
      </c>
      <c r="I206" s="40"/>
    </row>
    <row r="207">
      <c r="A207" s="32"/>
      <c r="B207" s="33" t="s">
        <v>200</v>
      </c>
      <c r="C207" s="32"/>
      <c r="D207" s="59" t="s">
        <v>46</v>
      </c>
      <c r="E207" s="32"/>
      <c r="F207" s="35">
        <v>2.0</v>
      </c>
      <c r="G207" s="36"/>
      <c r="H207" s="37">
        <v>400.0</v>
      </c>
      <c r="I207" s="36"/>
    </row>
    <row r="208">
      <c r="A208" s="38"/>
      <c r="B208" s="33" t="s">
        <v>201</v>
      </c>
      <c r="C208" s="38"/>
      <c r="D208" s="59" t="s">
        <v>46</v>
      </c>
      <c r="E208" s="38"/>
      <c r="F208" s="39">
        <v>10.0</v>
      </c>
      <c r="G208" s="40"/>
      <c r="H208" s="37">
        <v>500.0</v>
      </c>
      <c r="I208" s="40"/>
    </row>
    <row r="209">
      <c r="A209" s="32"/>
      <c r="B209" s="33" t="s">
        <v>202</v>
      </c>
      <c r="C209" s="32"/>
      <c r="D209" s="59" t="s">
        <v>46</v>
      </c>
      <c r="E209" s="32"/>
      <c r="F209" s="35">
        <v>1.0</v>
      </c>
      <c r="G209" s="36"/>
      <c r="H209" s="37">
        <v>400.0</v>
      </c>
      <c r="I209" s="36"/>
    </row>
    <row r="210">
      <c r="A210" s="38"/>
      <c r="B210" s="33" t="s">
        <v>203</v>
      </c>
      <c r="C210" s="38"/>
      <c r="D210" s="59" t="s">
        <v>46</v>
      </c>
      <c r="E210" s="38"/>
      <c r="F210" s="39">
        <v>3.0</v>
      </c>
      <c r="G210" s="40"/>
      <c r="H210" s="37">
        <v>500.0</v>
      </c>
      <c r="I210" s="40"/>
    </row>
    <row r="211">
      <c r="A211" s="32"/>
      <c r="B211" s="33" t="s">
        <v>204</v>
      </c>
      <c r="C211" s="32"/>
      <c r="D211" s="59" t="s">
        <v>46</v>
      </c>
      <c r="E211" s="32"/>
      <c r="F211" s="41">
        <v>1.0</v>
      </c>
      <c r="G211" s="42"/>
      <c r="H211" s="37">
        <v>400.0</v>
      </c>
      <c r="I211" s="42"/>
    </row>
    <row r="212">
      <c r="A212" s="38"/>
      <c r="B212" s="33" t="s">
        <v>205</v>
      </c>
      <c r="C212" s="38"/>
      <c r="D212" s="59" t="s">
        <v>46</v>
      </c>
      <c r="E212" s="38"/>
      <c r="F212" s="39">
        <v>3.0</v>
      </c>
      <c r="G212" s="40"/>
      <c r="H212" s="37">
        <v>500.0</v>
      </c>
      <c r="I212" s="40"/>
    </row>
    <row r="213">
      <c r="A213" s="32"/>
      <c r="B213" s="33" t="s">
        <v>206</v>
      </c>
      <c r="C213" s="32"/>
      <c r="D213" s="59" t="s">
        <v>46</v>
      </c>
      <c r="E213" s="32"/>
      <c r="F213" s="35">
        <v>4.0</v>
      </c>
      <c r="G213" s="36"/>
      <c r="H213" s="37">
        <v>500.0</v>
      </c>
      <c r="I213" s="36"/>
    </row>
    <row r="214">
      <c r="A214" s="38"/>
      <c r="B214" s="33" t="s">
        <v>207</v>
      </c>
      <c r="C214" s="38"/>
      <c r="D214" s="59" t="s">
        <v>46</v>
      </c>
      <c r="E214" s="38"/>
      <c r="F214" s="39">
        <v>1.0</v>
      </c>
      <c r="G214" s="40"/>
      <c r="H214" s="37">
        <v>400.0</v>
      </c>
      <c r="I214" s="40"/>
    </row>
    <row r="215">
      <c r="A215" s="32"/>
      <c r="B215" s="33" t="s">
        <v>208</v>
      </c>
      <c r="C215" s="32"/>
      <c r="D215" s="59" t="s">
        <v>46</v>
      </c>
      <c r="E215" s="32"/>
      <c r="F215" s="35">
        <v>10.0</v>
      </c>
      <c r="G215" s="36"/>
      <c r="H215" s="37">
        <v>400.0</v>
      </c>
      <c r="I215" s="36"/>
    </row>
    <row r="216">
      <c r="A216" s="38"/>
      <c r="B216" s="33" t="s">
        <v>209</v>
      </c>
      <c r="C216" s="38"/>
      <c r="D216" s="59" t="s">
        <v>46</v>
      </c>
      <c r="E216" s="38"/>
      <c r="F216" s="39">
        <v>1.0</v>
      </c>
      <c r="G216" s="40"/>
      <c r="H216" s="37">
        <v>400.0</v>
      </c>
      <c r="I216" s="40"/>
    </row>
    <row r="217">
      <c r="A217" s="32"/>
      <c r="B217" s="33" t="s">
        <v>210</v>
      </c>
      <c r="C217" s="32"/>
      <c r="D217" s="59" t="s">
        <v>46</v>
      </c>
      <c r="E217" s="32"/>
      <c r="F217" s="35">
        <v>13.0</v>
      </c>
      <c r="G217" s="36"/>
      <c r="H217" s="37">
        <v>900.0</v>
      </c>
      <c r="I217" s="36"/>
    </row>
    <row r="218">
      <c r="A218" s="38"/>
      <c r="B218" s="33" t="s">
        <v>211</v>
      </c>
      <c r="C218" s="38"/>
      <c r="D218" s="59" t="s">
        <v>46</v>
      </c>
      <c r="E218" s="38"/>
      <c r="F218" s="39">
        <v>7.0</v>
      </c>
      <c r="G218" s="40"/>
      <c r="H218" s="37">
        <v>1100.0</v>
      </c>
      <c r="I218" s="40"/>
    </row>
    <row r="219">
      <c r="A219" s="32"/>
      <c r="B219" s="33" t="s">
        <v>212</v>
      </c>
      <c r="C219" s="32"/>
      <c r="D219" s="59" t="s">
        <v>46</v>
      </c>
      <c r="E219" s="32"/>
      <c r="F219" s="35">
        <v>3.0</v>
      </c>
      <c r="G219" s="36"/>
      <c r="H219" s="37">
        <v>400.0</v>
      </c>
      <c r="I219" s="36"/>
    </row>
    <row r="220">
      <c r="A220" s="38"/>
      <c r="B220" s="33" t="s">
        <v>213</v>
      </c>
      <c r="C220" s="38"/>
      <c r="D220" s="59" t="s">
        <v>46</v>
      </c>
      <c r="E220" s="38"/>
      <c r="F220" s="39">
        <v>9.0</v>
      </c>
      <c r="G220" s="40"/>
      <c r="H220" s="37">
        <v>1000.0</v>
      </c>
      <c r="I220" s="40"/>
    </row>
    <row r="221">
      <c r="A221" s="32"/>
      <c r="B221" s="33" t="s">
        <v>214</v>
      </c>
      <c r="C221" s="32"/>
      <c r="D221" s="59" t="s">
        <v>46</v>
      </c>
      <c r="E221" s="32"/>
      <c r="F221" s="41">
        <v>1.0</v>
      </c>
      <c r="G221" s="42"/>
      <c r="H221" s="37">
        <v>400.0</v>
      </c>
      <c r="I221" s="42"/>
    </row>
    <row r="222">
      <c r="A222" s="38"/>
      <c r="B222" s="33" t="s">
        <v>215</v>
      </c>
      <c r="C222" s="38"/>
      <c r="D222" s="59" t="s">
        <v>46</v>
      </c>
      <c r="E222" s="38"/>
      <c r="F222" s="39">
        <v>4.0</v>
      </c>
      <c r="G222" s="40"/>
      <c r="H222" s="37">
        <v>0.0</v>
      </c>
      <c r="I222" s="40"/>
    </row>
    <row r="223">
      <c r="A223" s="32"/>
      <c r="B223" s="33" t="s">
        <v>216</v>
      </c>
      <c r="C223" s="32"/>
      <c r="D223" s="59" t="s">
        <v>46</v>
      </c>
      <c r="E223" s="32"/>
      <c r="F223" s="35">
        <v>1.0</v>
      </c>
      <c r="G223" s="36"/>
      <c r="H223" s="37">
        <v>400.0</v>
      </c>
      <c r="I223" s="36"/>
    </row>
    <row r="224">
      <c r="A224" s="38"/>
      <c r="B224" s="33" t="s">
        <v>217</v>
      </c>
      <c r="C224" s="38"/>
      <c r="D224" s="59" t="s">
        <v>46</v>
      </c>
      <c r="E224" s="38"/>
      <c r="F224" s="39">
        <v>3.0</v>
      </c>
      <c r="G224" s="40"/>
      <c r="H224" s="37">
        <v>500.0</v>
      </c>
      <c r="I224" s="40"/>
    </row>
    <row r="225">
      <c r="A225" s="32"/>
      <c r="B225" s="33" t="s">
        <v>218</v>
      </c>
      <c r="C225" s="32"/>
      <c r="D225" s="59" t="s">
        <v>46</v>
      </c>
      <c r="E225" s="32"/>
      <c r="F225" s="35">
        <v>1.0</v>
      </c>
      <c r="G225" s="36"/>
      <c r="H225" s="37">
        <v>400.0</v>
      </c>
      <c r="I225" s="36"/>
    </row>
    <row r="226">
      <c r="A226" s="38"/>
      <c r="B226" s="33" t="s">
        <v>219</v>
      </c>
      <c r="C226" s="38"/>
      <c r="D226" s="59" t="s">
        <v>46</v>
      </c>
      <c r="E226" s="38"/>
      <c r="F226" s="39">
        <v>5.0</v>
      </c>
      <c r="G226" s="40"/>
      <c r="H226" s="37">
        <v>600.0</v>
      </c>
      <c r="I226" s="40"/>
    </row>
    <row r="227">
      <c r="A227" s="32"/>
      <c r="B227" s="33" t="s">
        <v>220</v>
      </c>
      <c r="C227" s="32"/>
      <c r="D227" s="59" t="s">
        <v>46</v>
      </c>
      <c r="E227" s="32"/>
      <c r="F227" s="35">
        <v>1.0</v>
      </c>
      <c r="G227" s="36"/>
      <c r="H227" s="37">
        <v>500.0</v>
      </c>
      <c r="I227" s="36"/>
    </row>
    <row r="228">
      <c r="A228" s="38"/>
      <c r="B228" s="33" t="s">
        <v>221</v>
      </c>
      <c r="C228" s="38"/>
      <c r="D228" s="59" t="s">
        <v>46</v>
      </c>
      <c r="E228" s="38"/>
      <c r="F228" s="39">
        <v>4.0</v>
      </c>
      <c r="G228" s="40"/>
      <c r="H228" s="37">
        <v>400.0</v>
      </c>
      <c r="I228" s="40"/>
    </row>
    <row r="229">
      <c r="A229" s="32"/>
      <c r="B229" s="33" t="s">
        <v>222</v>
      </c>
      <c r="C229" s="32"/>
      <c r="D229" s="59" t="s">
        <v>46</v>
      </c>
      <c r="E229" s="32"/>
      <c r="F229" s="35">
        <v>4.0</v>
      </c>
      <c r="G229" s="36"/>
      <c r="H229" s="37">
        <v>500.0</v>
      </c>
      <c r="I229" s="36"/>
    </row>
    <row r="230">
      <c r="A230" s="38"/>
      <c r="B230" s="33" t="s">
        <v>223</v>
      </c>
      <c r="C230" s="38"/>
      <c r="D230" s="59" t="s">
        <v>46</v>
      </c>
      <c r="E230" s="38"/>
      <c r="F230" s="39">
        <v>17.0</v>
      </c>
      <c r="G230" s="40"/>
      <c r="H230" s="37">
        <v>3500.0</v>
      </c>
      <c r="I230" s="40"/>
    </row>
    <row r="231">
      <c r="A231" s="32"/>
      <c r="B231" s="33" t="s">
        <v>224</v>
      </c>
      <c r="C231" s="32"/>
      <c r="D231" s="59" t="s">
        <v>46</v>
      </c>
      <c r="E231" s="32"/>
      <c r="F231" s="41">
        <v>31.0</v>
      </c>
      <c r="G231" s="42"/>
      <c r="H231" s="45">
        <v>12400.0</v>
      </c>
      <c r="I231" s="42"/>
    </row>
    <row r="232">
      <c r="A232" s="38"/>
      <c r="B232" s="33" t="s">
        <v>225</v>
      </c>
      <c r="C232" s="38"/>
      <c r="D232" s="59" t="s">
        <v>46</v>
      </c>
      <c r="E232" s="38"/>
      <c r="F232" s="39">
        <v>2.0</v>
      </c>
      <c r="G232" s="40"/>
      <c r="H232" s="37">
        <v>500.0</v>
      </c>
      <c r="I232" s="40"/>
    </row>
    <row r="233">
      <c r="A233" s="32"/>
      <c r="B233" s="33" t="s">
        <v>226</v>
      </c>
      <c r="C233" s="32"/>
      <c r="D233" s="59" t="s">
        <v>46</v>
      </c>
      <c r="E233" s="32"/>
      <c r="F233" s="35">
        <v>4.0</v>
      </c>
      <c r="G233" s="36"/>
      <c r="H233" s="37">
        <v>500.0</v>
      </c>
      <c r="I233" s="36"/>
    </row>
    <row r="234">
      <c r="A234" s="38"/>
      <c r="B234" s="33" t="s">
        <v>227</v>
      </c>
      <c r="C234" s="38"/>
      <c r="D234" s="59" t="s">
        <v>46</v>
      </c>
      <c r="E234" s="38"/>
      <c r="F234" s="39">
        <v>1.0</v>
      </c>
      <c r="G234" s="40"/>
      <c r="H234" s="37">
        <v>400.0</v>
      </c>
      <c r="I234" s="40"/>
    </row>
    <row r="235">
      <c r="A235" s="32"/>
      <c r="B235" s="33" t="s">
        <v>228</v>
      </c>
      <c r="C235" s="32"/>
      <c r="D235" s="59" t="s">
        <v>46</v>
      </c>
      <c r="E235" s="32"/>
      <c r="F235" s="35">
        <v>16.0</v>
      </c>
      <c r="G235" s="36"/>
      <c r="H235" s="37">
        <v>0.0</v>
      </c>
      <c r="I235" s="36"/>
    </row>
    <row r="236">
      <c r="A236" s="38"/>
      <c r="B236" s="33" t="s">
        <v>229</v>
      </c>
      <c r="C236" s="38"/>
      <c r="D236" s="59" t="s">
        <v>46</v>
      </c>
      <c r="E236" s="38"/>
      <c r="F236" s="39">
        <v>3.0</v>
      </c>
      <c r="G236" s="40"/>
      <c r="H236" s="45">
        <v>400.0</v>
      </c>
      <c r="I236" s="40"/>
    </row>
    <row r="237">
      <c r="A237" s="32"/>
      <c r="B237" s="33" t="s">
        <v>230</v>
      </c>
      <c r="C237" s="32"/>
      <c r="D237" s="59" t="s">
        <v>46</v>
      </c>
      <c r="E237" s="32"/>
      <c r="F237" s="35">
        <v>1.0</v>
      </c>
      <c r="G237" s="36"/>
      <c r="H237" s="37">
        <v>400.0</v>
      </c>
      <c r="I237" s="36"/>
    </row>
    <row r="238">
      <c r="A238" s="38"/>
      <c r="B238" s="33" t="s">
        <v>231</v>
      </c>
      <c r="C238" s="38"/>
      <c r="D238" s="59" t="s">
        <v>46</v>
      </c>
      <c r="E238" s="38"/>
      <c r="F238" s="39">
        <v>15.0</v>
      </c>
      <c r="G238" s="40"/>
      <c r="H238" s="37">
        <v>1500.0</v>
      </c>
      <c r="I238" s="40"/>
    </row>
    <row r="239">
      <c r="A239" s="32"/>
      <c r="B239" s="33" t="s">
        <v>232</v>
      </c>
      <c r="C239" s="32"/>
      <c r="D239" s="59" t="s">
        <v>46</v>
      </c>
      <c r="E239" s="32"/>
      <c r="F239" s="35">
        <v>1.0</v>
      </c>
      <c r="G239" s="36"/>
      <c r="H239" s="45">
        <v>400.0</v>
      </c>
      <c r="I239" s="36"/>
    </row>
    <row r="240">
      <c r="A240" s="38"/>
      <c r="B240" s="33" t="s">
        <v>233</v>
      </c>
      <c r="C240" s="38"/>
      <c r="D240" s="59" t="s">
        <v>46</v>
      </c>
      <c r="E240" s="38"/>
      <c r="F240" s="39">
        <v>1.0</v>
      </c>
      <c r="G240" s="40"/>
      <c r="H240" s="45">
        <v>400.0</v>
      </c>
      <c r="I240" s="40"/>
    </row>
    <row r="241">
      <c r="A241" s="32"/>
      <c r="B241" s="33" t="s">
        <v>234</v>
      </c>
      <c r="C241" s="32"/>
      <c r="D241" s="59" t="s">
        <v>46</v>
      </c>
      <c r="E241" s="32"/>
      <c r="F241" s="41">
        <v>7.0</v>
      </c>
      <c r="G241" s="42"/>
      <c r="H241" s="37">
        <v>0.0</v>
      </c>
      <c r="I241" s="42"/>
    </row>
    <row r="242">
      <c r="A242" s="38"/>
      <c r="B242" s="33" t="s">
        <v>235</v>
      </c>
      <c r="C242" s="38"/>
      <c r="D242" s="59" t="s">
        <v>46</v>
      </c>
      <c r="E242" s="38"/>
      <c r="F242" s="39">
        <v>4.0</v>
      </c>
      <c r="G242" s="40"/>
      <c r="H242" s="45">
        <v>450.0</v>
      </c>
      <c r="I242" s="40"/>
    </row>
    <row r="243">
      <c r="A243" s="32"/>
      <c r="B243" s="33" t="s">
        <v>236</v>
      </c>
      <c r="C243" s="32"/>
      <c r="D243" s="59" t="s">
        <v>46</v>
      </c>
      <c r="E243" s="32"/>
      <c r="F243" s="35">
        <v>15.0</v>
      </c>
      <c r="G243" s="36"/>
      <c r="H243" s="45">
        <v>1500.0</v>
      </c>
      <c r="I243" s="36"/>
    </row>
    <row r="244">
      <c r="A244" s="38"/>
      <c r="B244" s="33" t="s">
        <v>237</v>
      </c>
      <c r="C244" s="38"/>
      <c r="D244" s="59" t="s">
        <v>46</v>
      </c>
      <c r="E244" s="38"/>
      <c r="F244" s="39">
        <v>8.0</v>
      </c>
      <c r="G244" s="40"/>
      <c r="H244" s="45">
        <v>2000.0</v>
      </c>
      <c r="I244" s="40"/>
    </row>
    <row r="245">
      <c r="A245" s="32"/>
      <c r="B245" s="33" t="s">
        <v>238</v>
      </c>
      <c r="C245" s="32"/>
      <c r="D245" s="59" t="s">
        <v>46</v>
      </c>
      <c r="E245" s="32"/>
      <c r="F245" s="35">
        <v>1.0</v>
      </c>
      <c r="G245" s="36"/>
      <c r="H245" s="37">
        <v>400.0</v>
      </c>
      <c r="I245" s="36"/>
    </row>
    <row r="246">
      <c r="A246" s="38"/>
      <c r="B246" s="33" t="s">
        <v>239</v>
      </c>
      <c r="C246" s="38"/>
      <c r="D246" s="59" t="s">
        <v>46</v>
      </c>
      <c r="E246" s="38"/>
      <c r="F246" s="39">
        <v>17.0</v>
      </c>
      <c r="G246" s="40"/>
      <c r="H246" s="37">
        <v>500.0</v>
      </c>
      <c r="I246" s="40"/>
    </row>
    <row r="247">
      <c r="A247" s="32"/>
      <c r="B247" s="33" t="s">
        <v>240</v>
      </c>
      <c r="C247" s="32"/>
      <c r="D247" s="59" t="s">
        <v>46</v>
      </c>
      <c r="E247" s="32"/>
      <c r="F247" s="35">
        <v>5.0</v>
      </c>
      <c r="G247" s="36"/>
      <c r="H247" s="37">
        <v>400.0</v>
      </c>
      <c r="I247" s="36"/>
    </row>
    <row r="248">
      <c r="A248" s="38"/>
      <c r="B248" s="33" t="s">
        <v>241</v>
      </c>
      <c r="C248" s="38"/>
      <c r="D248" s="59" t="s">
        <v>46</v>
      </c>
      <c r="E248" s="38"/>
      <c r="F248" s="39">
        <v>9.0</v>
      </c>
      <c r="G248" s="40"/>
      <c r="H248" s="37">
        <v>700.0</v>
      </c>
      <c r="I248" s="40"/>
    </row>
    <row r="249">
      <c r="A249" s="32"/>
      <c r="B249" s="33" t="s">
        <v>242</v>
      </c>
      <c r="C249" s="32"/>
      <c r="D249" s="59" t="s">
        <v>46</v>
      </c>
      <c r="E249" s="32"/>
      <c r="F249" s="35">
        <v>4.0</v>
      </c>
      <c r="G249" s="36"/>
      <c r="H249" s="37">
        <v>125.0</v>
      </c>
      <c r="I249" s="36"/>
    </row>
    <row r="250">
      <c r="A250" s="38"/>
      <c r="B250" s="33" t="s">
        <v>243</v>
      </c>
      <c r="C250" s="38"/>
      <c r="D250" s="59" t="s">
        <v>46</v>
      </c>
      <c r="E250" s="38"/>
      <c r="F250" s="39">
        <v>10.0</v>
      </c>
      <c r="G250" s="40"/>
      <c r="H250" s="37">
        <v>500.0</v>
      </c>
      <c r="I250" s="40"/>
    </row>
    <row r="251">
      <c r="A251" s="32"/>
      <c r="B251" s="33" t="s">
        <v>244</v>
      </c>
      <c r="C251" s="32"/>
      <c r="D251" s="59" t="s">
        <v>46</v>
      </c>
      <c r="E251" s="32"/>
      <c r="F251" s="41">
        <v>5.0</v>
      </c>
      <c r="G251" s="42"/>
      <c r="H251" s="37">
        <v>2000.0</v>
      </c>
      <c r="I251" s="42"/>
    </row>
    <row r="252">
      <c r="A252" s="38"/>
      <c r="B252" s="33" t="s">
        <v>245</v>
      </c>
      <c r="C252" s="38"/>
      <c r="D252" s="59" t="s">
        <v>46</v>
      </c>
      <c r="E252" s="38"/>
      <c r="F252" s="39">
        <v>3.0</v>
      </c>
      <c r="G252" s="40"/>
      <c r="H252" s="37">
        <v>500.0</v>
      </c>
      <c r="I252" s="40"/>
    </row>
    <row r="253">
      <c r="A253" s="32"/>
      <c r="B253" s="33" t="s">
        <v>246</v>
      </c>
      <c r="C253" s="32"/>
      <c r="D253" s="59" t="s">
        <v>46</v>
      </c>
      <c r="E253" s="32"/>
      <c r="F253" s="35">
        <v>27.0</v>
      </c>
      <c r="G253" s="36"/>
      <c r="H253" s="37">
        <v>8500.0</v>
      </c>
      <c r="I253" s="36"/>
    </row>
    <row r="254">
      <c r="A254" s="38"/>
      <c r="B254" s="33" t="s">
        <v>247</v>
      </c>
      <c r="C254" s="38"/>
      <c r="D254" s="59" t="s">
        <v>46</v>
      </c>
      <c r="E254" s="38"/>
      <c r="F254" s="39">
        <v>25.0</v>
      </c>
      <c r="G254" s="40"/>
      <c r="H254" s="37">
        <v>2500.0</v>
      </c>
      <c r="I254" s="40"/>
    </row>
    <row r="255">
      <c r="A255" s="32"/>
      <c r="B255" s="33" t="s">
        <v>248</v>
      </c>
      <c r="C255" s="32"/>
      <c r="D255" s="59" t="s">
        <v>46</v>
      </c>
      <c r="E255" s="32"/>
      <c r="F255" s="35">
        <v>29.0</v>
      </c>
      <c r="G255" s="36"/>
      <c r="H255" s="37">
        <v>1300.0</v>
      </c>
      <c r="I255" s="36"/>
    </row>
    <row r="256">
      <c r="A256" s="38"/>
      <c r="B256" s="33" t="s">
        <v>249</v>
      </c>
      <c r="C256" s="38"/>
      <c r="D256" s="59" t="s">
        <v>46</v>
      </c>
      <c r="E256" s="38"/>
      <c r="F256" s="39">
        <v>2.0</v>
      </c>
      <c r="G256" s="40"/>
      <c r="H256" s="37">
        <v>50.0</v>
      </c>
      <c r="I256" s="40"/>
    </row>
    <row r="257">
      <c r="A257" s="32"/>
      <c r="B257" s="33" t="s">
        <v>250</v>
      </c>
      <c r="C257" s="32"/>
      <c r="D257" s="59" t="s">
        <v>46</v>
      </c>
      <c r="E257" s="32"/>
      <c r="F257" s="35">
        <v>1.0</v>
      </c>
      <c r="G257" s="36"/>
      <c r="H257" s="37">
        <v>400.0</v>
      </c>
      <c r="I257" s="36"/>
    </row>
    <row r="258">
      <c r="A258" s="38"/>
      <c r="B258" s="33" t="s">
        <v>251</v>
      </c>
      <c r="C258" s="38"/>
      <c r="D258" s="59" t="s">
        <v>46</v>
      </c>
      <c r="E258" s="38"/>
      <c r="F258" s="39">
        <v>5.0</v>
      </c>
      <c r="G258" s="40"/>
      <c r="H258" s="37">
        <v>500.0</v>
      </c>
      <c r="I258" s="40"/>
    </row>
    <row r="259">
      <c r="A259" s="32"/>
      <c r="B259" s="33" t="s">
        <v>252</v>
      </c>
      <c r="C259" s="32"/>
      <c r="D259" s="59" t="s">
        <v>46</v>
      </c>
      <c r="E259" s="32"/>
      <c r="F259" s="35">
        <v>1.0</v>
      </c>
      <c r="G259" s="36"/>
      <c r="H259" s="37">
        <v>350.0</v>
      </c>
      <c r="I259" s="36"/>
    </row>
    <row r="260">
      <c r="A260" s="38"/>
      <c r="B260" s="33" t="s">
        <v>253</v>
      </c>
      <c r="C260" s="38"/>
      <c r="D260" s="59" t="s">
        <v>46</v>
      </c>
      <c r="E260" s="38"/>
      <c r="F260" s="39">
        <v>5.0</v>
      </c>
      <c r="G260" s="40"/>
      <c r="H260" s="37">
        <v>450.0</v>
      </c>
      <c r="I260" s="40"/>
    </row>
    <row r="261">
      <c r="A261" s="32"/>
      <c r="B261" s="33" t="s">
        <v>254</v>
      </c>
      <c r="C261" s="32"/>
      <c r="D261" s="59" t="s">
        <v>46</v>
      </c>
      <c r="E261" s="32"/>
      <c r="F261" s="41">
        <v>17.0</v>
      </c>
      <c r="G261" s="42"/>
      <c r="H261" s="37">
        <v>1700.0</v>
      </c>
      <c r="I261" s="42"/>
    </row>
    <row r="262">
      <c r="A262" s="38"/>
      <c r="B262" s="33" t="s">
        <v>255</v>
      </c>
      <c r="C262" s="38"/>
      <c r="D262" s="59" t="s">
        <v>46</v>
      </c>
      <c r="E262" s="38"/>
      <c r="F262" s="39">
        <v>34.0</v>
      </c>
      <c r="G262" s="40"/>
      <c r="H262" s="37">
        <v>850.0</v>
      </c>
      <c r="I262" s="40"/>
    </row>
    <row r="263">
      <c r="A263" s="32"/>
      <c r="B263" s="33" t="s">
        <v>256</v>
      </c>
      <c r="C263" s="32"/>
      <c r="D263" s="59" t="s">
        <v>46</v>
      </c>
      <c r="E263" s="32"/>
      <c r="F263" s="35">
        <v>3.0</v>
      </c>
      <c r="G263" s="36"/>
      <c r="H263" s="37">
        <v>500.0</v>
      </c>
      <c r="I263" s="36"/>
    </row>
    <row r="264">
      <c r="A264" s="38"/>
      <c r="B264" s="33" t="s">
        <v>257</v>
      </c>
      <c r="C264" s="38"/>
      <c r="D264" s="59" t="s">
        <v>46</v>
      </c>
      <c r="E264" s="38"/>
      <c r="F264" s="39">
        <v>3.0</v>
      </c>
      <c r="G264" s="40"/>
      <c r="H264" s="37">
        <v>350.0</v>
      </c>
      <c r="I264" s="40"/>
    </row>
    <row r="265">
      <c r="A265" s="32"/>
      <c r="B265" s="33" t="s">
        <v>258</v>
      </c>
      <c r="C265" s="32"/>
      <c r="D265" s="59" t="s">
        <v>46</v>
      </c>
      <c r="E265" s="32"/>
      <c r="F265" s="35">
        <v>1.0</v>
      </c>
      <c r="G265" s="36"/>
      <c r="H265" s="37">
        <v>400.0</v>
      </c>
      <c r="I265" s="36"/>
    </row>
    <row r="266">
      <c r="A266" s="38"/>
      <c r="B266" s="33" t="s">
        <v>259</v>
      </c>
      <c r="C266" s="38"/>
      <c r="D266" s="59" t="s">
        <v>46</v>
      </c>
      <c r="E266" s="38"/>
      <c r="F266" s="39">
        <v>10.0</v>
      </c>
      <c r="G266" s="40"/>
      <c r="H266" s="37">
        <v>400.0</v>
      </c>
      <c r="I266" s="40"/>
    </row>
    <row r="267">
      <c r="A267" s="32"/>
      <c r="B267" s="33" t="s">
        <v>260</v>
      </c>
      <c r="C267" s="32"/>
      <c r="D267" s="59" t="s">
        <v>46</v>
      </c>
      <c r="E267" s="32"/>
      <c r="F267" s="35">
        <v>5.0</v>
      </c>
      <c r="G267" s="36"/>
      <c r="H267" s="37">
        <v>400.0</v>
      </c>
      <c r="I267" s="36"/>
    </row>
    <row r="268">
      <c r="A268" s="38"/>
      <c r="B268" s="33" t="s">
        <v>261</v>
      </c>
      <c r="C268" s="38"/>
      <c r="D268" s="59" t="s">
        <v>46</v>
      </c>
      <c r="E268" s="38"/>
      <c r="F268" s="39">
        <v>7.0</v>
      </c>
      <c r="G268" s="40"/>
      <c r="H268" s="37">
        <v>533.0</v>
      </c>
      <c r="I268" s="40"/>
    </row>
    <row r="269">
      <c r="A269" s="32"/>
      <c r="B269" s="33" t="s">
        <v>262</v>
      </c>
      <c r="C269" s="32"/>
      <c r="D269" s="59" t="s">
        <v>46</v>
      </c>
      <c r="E269" s="32"/>
      <c r="F269" s="35">
        <v>1.0</v>
      </c>
      <c r="G269" s="36"/>
      <c r="H269" s="37">
        <v>400.0</v>
      </c>
      <c r="I269" s="36"/>
    </row>
    <row r="270">
      <c r="A270" s="38"/>
      <c r="B270" s="33" t="s">
        <v>263</v>
      </c>
      <c r="C270" s="38"/>
      <c r="D270" s="59" t="s">
        <v>46</v>
      </c>
      <c r="E270" s="38"/>
      <c r="F270" s="39">
        <v>20.0</v>
      </c>
      <c r="G270" s="40"/>
      <c r="H270" s="37">
        <v>1000.0</v>
      </c>
      <c r="I270" s="40"/>
    </row>
    <row r="271">
      <c r="A271" s="32"/>
      <c r="B271" s="33" t="s">
        <v>264</v>
      </c>
      <c r="C271" s="32"/>
      <c r="D271" s="59" t="s">
        <v>46</v>
      </c>
      <c r="E271" s="32"/>
      <c r="F271" s="41">
        <v>3.0</v>
      </c>
      <c r="G271" s="42"/>
      <c r="H271" s="37">
        <v>500.0</v>
      </c>
      <c r="I271" s="42"/>
    </row>
    <row r="272">
      <c r="A272" s="38"/>
      <c r="B272" s="33" t="s">
        <v>265</v>
      </c>
      <c r="C272" s="38"/>
      <c r="D272" s="59" t="s">
        <v>46</v>
      </c>
      <c r="E272" s="38"/>
      <c r="F272" s="39">
        <v>9.0</v>
      </c>
      <c r="G272" s="40"/>
      <c r="H272" s="45">
        <v>5000.0</v>
      </c>
      <c r="I272" s="40"/>
    </row>
    <row r="273">
      <c r="A273" s="32"/>
      <c r="B273" s="33" t="s">
        <v>266</v>
      </c>
      <c r="C273" s="32"/>
      <c r="D273" s="59" t="s">
        <v>46</v>
      </c>
      <c r="E273" s="32"/>
      <c r="F273" s="35">
        <v>6.0</v>
      </c>
      <c r="G273" s="36"/>
      <c r="H273" s="37">
        <v>300.0</v>
      </c>
      <c r="I273" s="36"/>
    </row>
    <row r="274">
      <c r="A274" s="38"/>
      <c r="B274" s="33" t="s">
        <v>267</v>
      </c>
      <c r="C274" s="38"/>
      <c r="D274" s="59" t="s">
        <v>46</v>
      </c>
      <c r="E274" s="38"/>
      <c r="F274" s="39">
        <v>12.0</v>
      </c>
      <c r="G274" s="40"/>
      <c r="H274" s="37">
        <v>75.0</v>
      </c>
      <c r="I274" s="40"/>
    </row>
    <row r="275">
      <c r="A275" s="32"/>
      <c r="B275" s="33" t="s">
        <v>268</v>
      </c>
      <c r="C275" s="32"/>
      <c r="D275" s="59" t="s">
        <v>46</v>
      </c>
      <c r="E275" s="32"/>
      <c r="F275" s="35">
        <v>6.0</v>
      </c>
      <c r="G275" s="36"/>
      <c r="H275" s="37">
        <v>700.0</v>
      </c>
      <c r="I275" s="36"/>
    </row>
    <row r="276">
      <c r="A276" s="38"/>
      <c r="B276" s="33" t="s">
        <v>269</v>
      </c>
      <c r="C276" s="38"/>
      <c r="D276" s="59" t="s">
        <v>46</v>
      </c>
      <c r="E276" s="38"/>
      <c r="F276" s="39">
        <v>1.0</v>
      </c>
      <c r="G276" s="40"/>
      <c r="H276" s="37">
        <v>400.0</v>
      </c>
      <c r="I276" s="40"/>
    </row>
    <row r="277">
      <c r="A277" s="32"/>
      <c r="B277" s="33" t="s">
        <v>270</v>
      </c>
      <c r="C277" s="32"/>
      <c r="D277" s="59" t="s">
        <v>46</v>
      </c>
      <c r="E277" s="32"/>
      <c r="F277" s="35">
        <v>1.0</v>
      </c>
      <c r="G277" s="36"/>
      <c r="H277" s="37">
        <v>400.0</v>
      </c>
      <c r="I277" s="36"/>
    </row>
    <row r="278">
      <c r="A278" s="38"/>
      <c r="B278" s="33" t="s">
        <v>271</v>
      </c>
      <c r="C278" s="38"/>
      <c r="D278" s="59" t="s">
        <v>46</v>
      </c>
      <c r="E278" s="38"/>
      <c r="F278" s="39">
        <v>7.0</v>
      </c>
      <c r="G278" s="40"/>
      <c r="H278" s="37">
        <v>500.0</v>
      </c>
      <c r="I278" s="40"/>
    </row>
    <row r="279">
      <c r="A279" s="32"/>
      <c r="B279" s="33" t="s">
        <v>272</v>
      </c>
      <c r="C279" s="32"/>
      <c r="D279" s="59" t="s">
        <v>46</v>
      </c>
      <c r="E279" s="32"/>
      <c r="F279" s="35">
        <v>1.0</v>
      </c>
      <c r="G279" s="36"/>
      <c r="H279" s="37">
        <v>400.0</v>
      </c>
      <c r="I279" s="36"/>
    </row>
    <row r="280">
      <c r="A280" s="38"/>
      <c r="B280" s="33" t="s">
        <v>273</v>
      </c>
      <c r="C280" s="38"/>
      <c r="D280" s="59" t="s">
        <v>46</v>
      </c>
      <c r="E280" s="38"/>
      <c r="F280" s="39">
        <v>4.0</v>
      </c>
      <c r="G280" s="40"/>
      <c r="H280" s="37">
        <v>206.0</v>
      </c>
      <c r="I280" s="40"/>
    </row>
    <row r="281">
      <c r="A281" s="32"/>
      <c r="B281" s="33" t="s">
        <v>274</v>
      </c>
      <c r="C281" s="32"/>
      <c r="D281" s="59" t="s">
        <v>46</v>
      </c>
      <c r="E281" s="32"/>
      <c r="F281" s="41">
        <v>1.0</v>
      </c>
      <c r="G281" s="42"/>
      <c r="H281" s="37">
        <v>400.0</v>
      </c>
      <c r="I281" s="42"/>
    </row>
    <row r="282">
      <c r="A282" s="38"/>
      <c r="B282" s="33" t="s">
        <v>275</v>
      </c>
      <c r="C282" s="38"/>
      <c r="D282" s="59" t="s">
        <v>46</v>
      </c>
      <c r="E282" s="38"/>
      <c r="F282" s="39">
        <v>13.0</v>
      </c>
      <c r="G282" s="40"/>
      <c r="H282" s="37">
        <v>1000.0</v>
      </c>
      <c r="I282" s="40"/>
    </row>
    <row r="283">
      <c r="A283" s="32"/>
      <c r="B283" s="33" t="s">
        <v>276</v>
      </c>
      <c r="C283" s="32"/>
      <c r="D283" s="59" t="s">
        <v>46</v>
      </c>
      <c r="E283" s="32"/>
      <c r="F283" s="35">
        <v>1.0</v>
      </c>
      <c r="G283" s="36"/>
      <c r="H283" s="37">
        <v>2000.0</v>
      </c>
      <c r="I283" s="36"/>
    </row>
    <row r="284">
      <c r="A284" s="38"/>
      <c r="B284" s="33" t="s">
        <v>277</v>
      </c>
      <c r="C284" s="38"/>
      <c r="D284" s="59" t="s">
        <v>46</v>
      </c>
      <c r="E284" s="38"/>
      <c r="F284" s="39">
        <v>1.0</v>
      </c>
      <c r="G284" s="40"/>
      <c r="H284" s="37">
        <v>400.0</v>
      </c>
      <c r="I284" s="40"/>
    </row>
    <row r="285">
      <c r="A285" s="32"/>
      <c r="B285" s="33" t="s">
        <v>278</v>
      </c>
      <c r="C285" s="32"/>
      <c r="D285" s="59" t="s">
        <v>46</v>
      </c>
      <c r="E285" s="32"/>
      <c r="F285" s="35">
        <v>2.0</v>
      </c>
      <c r="G285" s="36"/>
      <c r="H285" s="37">
        <v>400.0</v>
      </c>
      <c r="I285" s="36"/>
    </row>
    <row r="286">
      <c r="A286" s="38"/>
      <c r="B286" s="33" t="s">
        <v>279</v>
      </c>
      <c r="C286" s="38"/>
      <c r="D286" s="59" t="s">
        <v>46</v>
      </c>
      <c r="E286" s="38"/>
      <c r="F286" s="39">
        <v>5.0</v>
      </c>
      <c r="G286" s="40"/>
      <c r="H286" s="37">
        <v>700.0</v>
      </c>
      <c r="I286" s="40"/>
    </row>
    <row r="287">
      <c r="A287" s="32"/>
      <c r="B287" s="33" t="s">
        <v>280</v>
      </c>
      <c r="C287" s="32"/>
      <c r="D287" s="59" t="s">
        <v>46</v>
      </c>
      <c r="E287" s="32"/>
      <c r="F287" s="35">
        <v>3.0</v>
      </c>
      <c r="G287" s="36"/>
      <c r="H287" s="37">
        <v>500.0</v>
      </c>
      <c r="I287" s="36"/>
    </row>
    <row r="288">
      <c r="A288" s="38"/>
      <c r="B288" s="33" t="s">
        <v>281</v>
      </c>
      <c r="C288" s="38"/>
      <c r="D288" s="59" t="s">
        <v>46</v>
      </c>
      <c r="E288" s="38"/>
      <c r="F288" s="39">
        <v>3.0</v>
      </c>
      <c r="G288" s="40"/>
      <c r="H288" s="37">
        <v>0.0</v>
      </c>
      <c r="I288" s="40"/>
    </row>
    <row r="289">
      <c r="A289" s="32"/>
      <c r="B289" s="33" t="s">
        <v>282</v>
      </c>
      <c r="C289" s="32"/>
      <c r="D289" s="59" t="s">
        <v>46</v>
      </c>
      <c r="E289" s="32"/>
      <c r="F289" s="35">
        <v>1.0</v>
      </c>
      <c r="G289" s="36"/>
      <c r="H289" s="37">
        <v>400.0</v>
      </c>
      <c r="I289" s="36"/>
    </row>
    <row r="290">
      <c r="A290" s="38"/>
      <c r="B290" s="33" t="s">
        <v>283</v>
      </c>
      <c r="C290" s="38"/>
      <c r="D290" s="59" t="s">
        <v>46</v>
      </c>
      <c r="E290" s="38"/>
      <c r="F290" s="39">
        <v>10.0</v>
      </c>
      <c r="G290" s="40"/>
      <c r="H290" s="37">
        <v>1200.0</v>
      </c>
      <c r="I290" s="40"/>
    </row>
    <row r="291">
      <c r="A291" s="32"/>
      <c r="B291" s="33" t="s">
        <v>284</v>
      </c>
      <c r="C291" s="32"/>
      <c r="D291" s="59" t="s">
        <v>46</v>
      </c>
      <c r="E291" s="32"/>
      <c r="F291" s="41">
        <v>1.0</v>
      </c>
      <c r="G291" s="42"/>
      <c r="H291" s="37">
        <v>300.0</v>
      </c>
      <c r="I291" s="42"/>
    </row>
    <row r="292">
      <c r="A292" s="38"/>
      <c r="B292" s="33" t="s">
        <v>285</v>
      </c>
      <c r="C292" s="38"/>
      <c r="D292" s="59" t="s">
        <v>46</v>
      </c>
      <c r="E292" s="38"/>
      <c r="F292" s="39">
        <v>2.0</v>
      </c>
      <c r="G292" s="40"/>
      <c r="H292" s="37">
        <v>500.0</v>
      </c>
      <c r="I292" s="40"/>
    </row>
    <row r="293">
      <c r="A293" s="32"/>
      <c r="B293" s="33" t="s">
        <v>286</v>
      </c>
      <c r="C293" s="32"/>
      <c r="D293" s="59" t="s">
        <v>46</v>
      </c>
      <c r="E293" s="32"/>
      <c r="F293" s="35">
        <v>2.0</v>
      </c>
      <c r="G293" s="36"/>
      <c r="H293" s="37">
        <v>400.0</v>
      </c>
      <c r="I293" s="36"/>
    </row>
    <row r="294">
      <c r="A294" s="38"/>
      <c r="B294" s="33" t="s">
        <v>287</v>
      </c>
      <c r="C294" s="38"/>
      <c r="D294" s="59" t="s">
        <v>46</v>
      </c>
      <c r="E294" s="38"/>
      <c r="F294" s="39">
        <v>11.0</v>
      </c>
      <c r="G294" s="40"/>
      <c r="H294" s="37">
        <v>950.0</v>
      </c>
      <c r="I294" s="40"/>
    </row>
    <row r="295">
      <c r="A295" s="32"/>
      <c r="B295" s="33" t="s">
        <v>288</v>
      </c>
      <c r="C295" s="32"/>
      <c r="D295" s="59" t="s">
        <v>46</v>
      </c>
      <c r="E295" s="32"/>
      <c r="F295" s="35">
        <v>19.0</v>
      </c>
      <c r="G295" s="36"/>
      <c r="H295" s="37">
        <v>2500.0</v>
      </c>
      <c r="I295" s="36"/>
    </row>
    <row r="296">
      <c r="A296" s="38"/>
      <c r="B296" s="33" t="s">
        <v>289</v>
      </c>
      <c r="C296" s="38"/>
      <c r="D296" s="59" t="s">
        <v>46</v>
      </c>
      <c r="E296" s="38"/>
      <c r="F296" s="39">
        <v>1.0</v>
      </c>
      <c r="G296" s="40"/>
      <c r="H296" s="37">
        <v>400.0</v>
      </c>
      <c r="I296" s="40"/>
    </row>
    <row r="297">
      <c r="A297" s="32"/>
      <c r="B297" s="33" t="s">
        <v>290</v>
      </c>
      <c r="C297" s="32"/>
      <c r="D297" s="59" t="s">
        <v>46</v>
      </c>
      <c r="E297" s="32"/>
      <c r="F297" s="35">
        <v>1.0</v>
      </c>
      <c r="G297" s="36"/>
      <c r="H297" s="37">
        <v>400.0</v>
      </c>
      <c r="I297" s="36"/>
    </row>
    <row r="298">
      <c r="A298" s="38"/>
      <c r="B298" s="33" t="s">
        <v>291</v>
      </c>
      <c r="C298" s="38"/>
      <c r="D298" s="59" t="s">
        <v>46</v>
      </c>
      <c r="E298" s="38"/>
      <c r="F298" s="39">
        <v>3.0</v>
      </c>
      <c r="G298" s="40"/>
      <c r="H298" s="37">
        <v>500.0</v>
      </c>
      <c r="I298" s="40"/>
    </row>
    <row r="299">
      <c r="A299" s="32"/>
      <c r="B299" s="33" t="s">
        <v>292</v>
      </c>
      <c r="C299" s="32"/>
      <c r="D299" s="59" t="s">
        <v>46</v>
      </c>
      <c r="E299" s="32"/>
      <c r="F299" s="35">
        <v>21.0</v>
      </c>
      <c r="G299" s="36"/>
      <c r="H299" s="37">
        <v>2200.0</v>
      </c>
      <c r="I299" s="36"/>
    </row>
    <row r="300">
      <c r="A300" s="38"/>
      <c r="B300" s="33" t="s">
        <v>293</v>
      </c>
      <c r="C300" s="38"/>
      <c r="D300" s="59" t="s">
        <v>46</v>
      </c>
      <c r="E300" s="38"/>
      <c r="F300" s="39">
        <v>19.0</v>
      </c>
      <c r="G300" s="40"/>
      <c r="H300" s="37">
        <v>2000.0</v>
      </c>
      <c r="I300" s="40"/>
    </row>
    <row r="301">
      <c r="A301" s="32"/>
      <c r="B301" s="33" t="s">
        <v>294</v>
      </c>
      <c r="C301" s="32"/>
      <c r="D301" s="59" t="s">
        <v>46</v>
      </c>
      <c r="E301" s="32"/>
      <c r="F301" s="41">
        <v>6.0</v>
      </c>
      <c r="G301" s="42"/>
      <c r="H301" s="37">
        <v>500.0</v>
      </c>
      <c r="I301" s="42"/>
    </row>
    <row r="302">
      <c r="A302" s="38"/>
      <c r="B302" s="33" t="s">
        <v>295</v>
      </c>
      <c r="C302" s="38"/>
      <c r="D302" s="59" t="s">
        <v>46</v>
      </c>
      <c r="E302" s="38"/>
      <c r="F302" s="39">
        <v>1.0</v>
      </c>
      <c r="G302" s="40"/>
      <c r="H302" s="37">
        <v>0.0</v>
      </c>
      <c r="I302" s="40"/>
    </row>
    <row r="303">
      <c r="A303" s="32"/>
      <c r="B303" s="33" t="s">
        <v>296</v>
      </c>
      <c r="C303" s="32"/>
      <c r="D303" s="59" t="s">
        <v>46</v>
      </c>
      <c r="E303" s="32"/>
      <c r="F303" s="35">
        <v>1.0</v>
      </c>
      <c r="G303" s="36"/>
      <c r="H303" s="37">
        <v>0.0</v>
      </c>
      <c r="I303" s="36"/>
    </row>
    <row r="304">
      <c r="A304" s="38"/>
      <c r="B304" s="33" t="s">
        <v>297</v>
      </c>
      <c r="C304" s="38"/>
      <c r="D304" s="59" t="s">
        <v>46</v>
      </c>
      <c r="E304" s="38"/>
      <c r="F304" s="39">
        <v>6.0</v>
      </c>
      <c r="G304" s="40"/>
      <c r="H304" s="45">
        <v>5000.0</v>
      </c>
      <c r="I304" s="40"/>
    </row>
    <row r="305">
      <c r="A305" s="32"/>
      <c r="B305" s="33" t="s">
        <v>298</v>
      </c>
      <c r="C305" s="32"/>
      <c r="D305" s="59" t="s">
        <v>46</v>
      </c>
      <c r="E305" s="32"/>
      <c r="F305" s="35">
        <v>1.0</v>
      </c>
      <c r="G305" s="36"/>
      <c r="H305" s="37">
        <v>300.0</v>
      </c>
      <c r="I305" s="36"/>
    </row>
    <row r="306">
      <c r="A306" s="38"/>
      <c r="B306" s="33" t="s">
        <v>299</v>
      </c>
      <c r="C306" s="38"/>
      <c r="D306" s="59" t="s">
        <v>46</v>
      </c>
      <c r="E306" s="38"/>
      <c r="F306" s="39">
        <v>15.0</v>
      </c>
      <c r="G306" s="40"/>
      <c r="H306" s="37">
        <v>2300.0</v>
      </c>
      <c r="I306" s="40"/>
    </row>
    <row r="307">
      <c r="A307" s="32"/>
      <c r="B307" s="33" t="s">
        <v>300</v>
      </c>
      <c r="C307" s="32"/>
      <c r="D307" s="59" t="s">
        <v>46</v>
      </c>
      <c r="E307" s="32"/>
      <c r="F307" s="35">
        <v>1.0</v>
      </c>
      <c r="G307" s="36"/>
      <c r="H307" s="37">
        <v>400.0</v>
      </c>
      <c r="I307" s="36"/>
    </row>
    <row r="308">
      <c r="A308" s="38"/>
      <c r="B308" s="33" t="s">
        <v>301</v>
      </c>
      <c r="C308" s="38"/>
      <c r="D308" s="59" t="s">
        <v>46</v>
      </c>
      <c r="E308" s="38"/>
      <c r="F308" s="39">
        <v>1.0</v>
      </c>
      <c r="G308" s="40"/>
      <c r="H308" s="45">
        <v>400.0</v>
      </c>
      <c r="I308" s="40"/>
    </row>
    <row r="309">
      <c r="A309" s="32"/>
      <c r="B309" s="33" t="s">
        <v>302</v>
      </c>
      <c r="C309" s="32"/>
      <c r="D309" s="59" t="s">
        <v>46</v>
      </c>
      <c r="E309" s="32"/>
      <c r="F309" s="35">
        <v>5.0</v>
      </c>
      <c r="G309" s="36"/>
      <c r="H309" s="37">
        <v>500.0</v>
      </c>
      <c r="I309" s="36"/>
    </row>
    <row r="310">
      <c r="A310" s="38"/>
      <c r="B310" s="33" t="s">
        <v>303</v>
      </c>
      <c r="C310" s="38"/>
      <c r="D310" s="59" t="s">
        <v>46</v>
      </c>
      <c r="E310" s="38"/>
      <c r="F310" s="39">
        <v>1.0</v>
      </c>
      <c r="G310" s="40"/>
      <c r="H310" s="37">
        <v>400.0</v>
      </c>
      <c r="I310" s="40"/>
    </row>
    <row r="311">
      <c r="A311" s="32"/>
      <c r="B311" s="33" t="s">
        <v>304</v>
      </c>
      <c r="C311" s="32"/>
      <c r="D311" s="59" t="s">
        <v>46</v>
      </c>
      <c r="E311" s="32"/>
      <c r="F311" s="41">
        <v>1.0</v>
      </c>
      <c r="G311" s="42"/>
      <c r="H311" s="37">
        <v>0.0</v>
      </c>
      <c r="I311" s="42"/>
    </row>
    <row r="312">
      <c r="A312" s="38"/>
      <c r="B312" s="33" t="s">
        <v>305</v>
      </c>
      <c r="C312" s="38"/>
      <c r="D312" s="59" t="s">
        <v>46</v>
      </c>
      <c r="E312" s="38"/>
      <c r="F312" s="39">
        <v>1.0</v>
      </c>
      <c r="G312" s="40"/>
      <c r="H312" s="37">
        <v>0.0</v>
      </c>
      <c r="I312" s="40"/>
    </row>
    <row r="313">
      <c r="A313" s="32"/>
      <c r="B313" s="33" t="s">
        <v>306</v>
      </c>
      <c r="C313" s="32"/>
      <c r="D313" s="59" t="s">
        <v>46</v>
      </c>
      <c r="E313" s="32"/>
      <c r="F313" s="35">
        <v>1.0</v>
      </c>
      <c r="G313" s="36"/>
      <c r="H313" s="37">
        <v>0.0</v>
      </c>
      <c r="I313" s="36"/>
    </row>
    <row r="314">
      <c r="A314" s="38"/>
      <c r="B314" s="33" t="s">
        <v>307</v>
      </c>
      <c r="C314" s="38"/>
      <c r="D314" s="59" t="s">
        <v>46</v>
      </c>
      <c r="E314" s="38"/>
      <c r="F314" s="39">
        <v>29.0</v>
      </c>
      <c r="G314" s="40"/>
      <c r="H314" s="37">
        <v>13000.0</v>
      </c>
      <c r="I314" s="40"/>
    </row>
    <row r="315">
      <c r="A315" s="32"/>
      <c r="B315" s="33" t="s">
        <v>308</v>
      </c>
      <c r="C315" s="32"/>
      <c r="D315" s="59" t="s">
        <v>46</v>
      </c>
      <c r="E315" s="32"/>
      <c r="F315" s="35">
        <v>25.0</v>
      </c>
      <c r="G315" s="36"/>
      <c r="H315" s="37">
        <v>8900.0</v>
      </c>
      <c r="I315" s="36"/>
    </row>
    <row r="316">
      <c r="A316" s="38"/>
      <c r="B316" s="33" t="s">
        <v>309</v>
      </c>
      <c r="C316" s="38"/>
      <c r="D316" s="59" t="s">
        <v>46</v>
      </c>
      <c r="E316" s="38"/>
      <c r="F316" s="39">
        <v>33.0</v>
      </c>
      <c r="G316" s="40"/>
      <c r="H316" s="37">
        <v>2500.0</v>
      </c>
      <c r="I316" s="40"/>
    </row>
    <row r="317">
      <c r="A317" s="32"/>
      <c r="B317" s="33" t="s">
        <v>310</v>
      </c>
      <c r="C317" s="32"/>
      <c r="D317" s="59" t="s">
        <v>46</v>
      </c>
      <c r="E317" s="32"/>
      <c r="F317" s="35">
        <v>117.0</v>
      </c>
      <c r="G317" s="36"/>
      <c r="H317" s="37">
        <v>36500.0</v>
      </c>
      <c r="I317" s="36"/>
    </row>
    <row r="318">
      <c r="A318" s="38"/>
      <c r="B318" s="33" t="s">
        <v>311</v>
      </c>
      <c r="C318" s="38"/>
      <c r="D318" s="59" t="s">
        <v>46</v>
      </c>
      <c r="E318" s="38"/>
      <c r="F318" s="39">
        <v>1.0</v>
      </c>
      <c r="G318" s="40"/>
      <c r="H318" s="37">
        <v>400.0</v>
      </c>
      <c r="I318" s="40"/>
    </row>
    <row r="319">
      <c r="A319" s="32"/>
      <c r="B319" s="33" t="s">
        <v>312</v>
      </c>
      <c r="C319" s="32"/>
      <c r="D319" s="59" t="s">
        <v>46</v>
      </c>
      <c r="E319" s="32"/>
      <c r="F319" s="35">
        <v>5.0</v>
      </c>
      <c r="G319" s="36"/>
      <c r="H319" s="37">
        <v>500.0</v>
      </c>
      <c r="I319" s="36"/>
    </row>
    <row r="320">
      <c r="A320" s="38"/>
      <c r="B320" s="33" t="s">
        <v>313</v>
      </c>
      <c r="C320" s="38"/>
      <c r="D320" s="59" t="s">
        <v>46</v>
      </c>
      <c r="E320" s="38"/>
      <c r="F320" s="39">
        <v>17.0</v>
      </c>
      <c r="G320" s="40"/>
      <c r="H320" s="37">
        <v>300.0</v>
      </c>
      <c r="I320" s="40"/>
    </row>
    <row r="321">
      <c r="A321" s="32"/>
      <c r="B321" s="33" t="s">
        <v>314</v>
      </c>
      <c r="C321" s="32"/>
      <c r="D321" s="59" t="s">
        <v>46</v>
      </c>
      <c r="E321" s="32"/>
      <c r="F321" s="41">
        <v>10.0</v>
      </c>
      <c r="G321" s="42"/>
      <c r="H321" s="37">
        <v>300.0</v>
      </c>
      <c r="I321" s="42"/>
    </row>
    <row r="322">
      <c r="A322" s="38"/>
      <c r="B322" s="33" t="s">
        <v>315</v>
      </c>
      <c r="C322" s="38"/>
      <c r="D322" s="59" t="s">
        <v>46</v>
      </c>
      <c r="E322" s="38"/>
      <c r="F322" s="39">
        <v>1.0</v>
      </c>
      <c r="G322" s="40"/>
      <c r="H322" s="37">
        <v>400.0</v>
      </c>
      <c r="I322" s="40"/>
    </row>
    <row r="323">
      <c r="A323" s="32"/>
      <c r="B323" s="33" t="s">
        <v>316</v>
      </c>
      <c r="C323" s="32"/>
      <c r="D323" s="59" t="s">
        <v>46</v>
      </c>
      <c r="E323" s="32"/>
      <c r="F323" s="35">
        <v>1.0</v>
      </c>
      <c r="G323" s="36"/>
      <c r="H323" s="37">
        <v>400.0</v>
      </c>
      <c r="I323" s="36"/>
    </row>
    <row r="324">
      <c r="A324" s="38"/>
      <c r="B324" s="33" t="s">
        <v>317</v>
      </c>
      <c r="C324" s="38"/>
      <c r="D324" s="59" t="s">
        <v>46</v>
      </c>
      <c r="E324" s="38"/>
      <c r="F324" s="39">
        <v>3.0</v>
      </c>
      <c r="G324" s="40"/>
      <c r="H324" s="37">
        <v>1000.0</v>
      </c>
      <c r="I324" s="40"/>
    </row>
    <row r="325">
      <c r="A325" s="32"/>
      <c r="B325" s="33" t="s">
        <v>318</v>
      </c>
      <c r="C325" s="32"/>
      <c r="D325" s="59" t="s">
        <v>46</v>
      </c>
      <c r="E325" s="32"/>
      <c r="F325" s="35">
        <v>1.0</v>
      </c>
      <c r="G325" s="36"/>
      <c r="H325" s="37">
        <v>400.0</v>
      </c>
      <c r="I325" s="36"/>
    </row>
    <row r="326">
      <c r="A326" s="38"/>
      <c r="B326" s="33" t="s">
        <v>319</v>
      </c>
      <c r="C326" s="38"/>
      <c r="D326" s="59" t="s">
        <v>46</v>
      </c>
      <c r="E326" s="38"/>
      <c r="F326" s="39">
        <v>2.0</v>
      </c>
      <c r="G326" s="40"/>
      <c r="H326" s="37">
        <v>500.0</v>
      </c>
      <c r="I326" s="40"/>
    </row>
    <row r="327">
      <c r="A327" s="32"/>
      <c r="B327" s="33" t="s">
        <v>320</v>
      </c>
      <c r="C327" s="32"/>
      <c r="D327" s="59" t="s">
        <v>46</v>
      </c>
      <c r="E327" s="32"/>
      <c r="F327" s="35">
        <v>2.0</v>
      </c>
      <c r="G327" s="36"/>
      <c r="H327" s="45">
        <v>0.0</v>
      </c>
      <c r="I327" s="36"/>
    </row>
    <row r="328">
      <c r="A328" s="38"/>
      <c r="B328" s="33" t="s">
        <v>321</v>
      </c>
      <c r="C328" s="38"/>
      <c r="D328" s="59" t="s">
        <v>46</v>
      </c>
      <c r="E328" s="38"/>
      <c r="F328" s="39">
        <v>6.0</v>
      </c>
      <c r="G328" s="40"/>
      <c r="H328" s="37">
        <v>500.0</v>
      </c>
      <c r="I328" s="40"/>
    </row>
    <row r="329">
      <c r="A329" s="32"/>
      <c r="B329" s="33" t="s">
        <v>322</v>
      </c>
      <c r="C329" s="32"/>
      <c r="D329" s="59" t="s">
        <v>46</v>
      </c>
      <c r="E329" s="32"/>
      <c r="F329" s="35">
        <v>4.0</v>
      </c>
      <c r="G329" s="36"/>
      <c r="H329" s="45">
        <v>500.0</v>
      </c>
      <c r="I329" s="36"/>
    </row>
    <row r="330">
      <c r="A330" s="38"/>
      <c r="B330" s="33" t="s">
        <v>323</v>
      </c>
      <c r="C330" s="38"/>
      <c r="D330" s="59" t="s">
        <v>46</v>
      </c>
      <c r="E330" s="38"/>
      <c r="F330" s="39">
        <v>1.0</v>
      </c>
      <c r="G330" s="40"/>
      <c r="H330" s="37">
        <v>300.0</v>
      </c>
      <c r="I330" s="40"/>
    </row>
    <row r="331">
      <c r="A331" s="65"/>
      <c r="B331" s="33" t="s">
        <v>324</v>
      </c>
      <c r="C331" s="65"/>
      <c r="D331" s="66" t="s">
        <v>46</v>
      </c>
      <c r="E331" s="65"/>
      <c r="F331" s="67">
        <v>4.0</v>
      </c>
      <c r="G331" s="42"/>
      <c r="H331" s="45">
        <v>500.0</v>
      </c>
      <c r="I331" s="42"/>
    </row>
    <row r="332">
      <c r="A332" s="68"/>
      <c r="B332" s="69" t="s">
        <v>325</v>
      </c>
      <c r="C332" s="68"/>
      <c r="D332" s="70"/>
      <c r="E332" s="68"/>
      <c r="F332" s="71"/>
      <c r="G332" s="71"/>
      <c r="H332" s="72">
        <f>SUM(H52:H331)</f>
        <v>471670</v>
      </c>
      <c r="I332" s="71"/>
    </row>
    <row r="333">
      <c r="A333" s="13"/>
      <c r="B333" s="13"/>
      <c r="C333" s="13"/>
      <c r="D333" s="13"/>
      <c r="E333" s="13"/>
      <c r="F333" s="14"/>
      <c r="G333" s="14"/>
      <c r="H333" s="14"/>
      <c r="I333" s="14"/>
    </row>
    <row r="334">
      <c r="A334" s="25"/>
      <c r="B334" s="5" t="s">
        <v>326</v>
      </c>
      <c r="C334" s="25"/>
      <c r="D334" s="25"/>
      <c r="E334" s="25"/>
      <c r="F334" s="25"/>
      <c r="G334" s="25"/>
      <c r="H334" s="26"/>
      <c r="I334" s="27"/>
    </row>
    <row r="335">
      <c r="A335" s="55"/>
      <c r="B335" s="56" t="s">
        <v>3</v>
      </c>
      <c r="C335" s="57"/>
      <c r="D335" s="56" t="s">
        <v>4</v>
      </c>
      <c r="E335" s="57"/>
      <c r="F335" s="56"/>
      <c r="G335" s="57"/>
      <c r="H335" s="58" t="s">
        <v>5</v>
      </c>
      <c r="I335" s="55"/>
    </row>
    <row r="336">
      <c r="A336" s="73"/>
      <c r="B336" s="74" t="s">
        <v>327</v>
      </c>
      <c r="C336" s="75"/>
      <c r="D336" s="76" t="s">
        <v>328</v>
      </c>
      <c r="E336" s="75"/>
      <c r="F336" s="39">
        <v>4.0</v>
      </c>
      <c r="G336" s="77"/>
      <c r="H336" s="78">
        <v>700.0</v>
      </c>
      <c r="I336" s="73"/>
    </row>
    <row r="337">
      <c r="A337" s="73"/>
      <c r="B337" s="74" t="s">
        <v>329</v>
      </c>
      <c r="C337" s="75"/>
      <c r="D337" s="76" t="s">
        <v>328</v>
      </c>
      <c r="E337" s="75"/>
      <c r="F337" s="35">
        <v>2.0</v>
      </c>
      <c r="G337" s="77"/>
      <c r="H337" s="79">
        <v>500.0</v>
      </c>
      <c r="I337" s="73"/>
    </row>
    <row r="338">
      <c r="A338" s="73"/>
      <c r="B338" s="74" t="s">
        <v>330</v>
      </c>
      <c r="C338" s="75"/>
      <c r="D338" s="76" t="s">
        <v>328</v>
      </c>
      <c r="E338" s="75"/>
      <c r="F338" s="39">
        <v>15.0</v>
      </c>
      <c r="G338" s="77"/>
      <c r="H338" s="79">
        <v>224.0</v>
      </c>
      <c r="I338" s="73"/>
    </row>
    <row r="339">
      <c r="A339" s="73"/>
      <c r="B339" s="74" t="s">
        <v>331</v>
      </c>
      <c r="C339" s="75"/>
      <c r="D339" s="76" t="s">
        <v>328</v>
      </c>
      <c r="E339" s="75"/>
      <c r="F339" s="35">
        <v>15.0</v>
      </c>
      <c r="G339" s="77"/>
      <c r="H339" s="79">
        <v>2000.0</v>
      </c>
      <c r="I339" s="73"/>
    </row>
    <row r="340">
      <c r="A340" s="73"/>
      <c r="B340" s="74" t="s">
        <v>332</v>
      </c>
      <c r="C340" s="75"/>
      <c r="D340" s="76" t="s">
        <v>328</v>
      </c>
      <c r="E340" s="75"/>
      <c r="F340" s="39">
        <v>5.0</v>
      </c>
      <c r="G340" s="77"/>
      <c r="H340" s="79">
        <v>6000.0</v>
      </c>
      <c r="I340" s="73"/>
    </row>
    <row r="341">
      <c r="A341" s="73"/>
      <c r="B341" s="74" t="s">
        <v>333</v>
      </c>
      <c r="C341" s="75"/>
      <c r="D341" s="76" t="s">
        <v>328</v>
      </c>
      <c r="E341" s="75"/>
      <c r="F341" s="41">
        <v>2.0</v>
      </c>
      <c r="G341" s="57"/>
      <c r="H341" s="80">
        <v>0.0</v>
      </c>
      <c r="I341" s="55"/>
    </row>
    <row r="342">
      <c r="A342" s="73"/>
      <c r="B342" s="74" t="s">
        <v>334</v>
      </c>
      <c r="C342" s="75"/>
      <c r="D342" s="76" t="s">
        <v>328</v>
      </c>
      <c r="E342" s="75"/>
      <c r="F342" s="39">
        <v>9.0</v>
      </c>
      <c r="G342" s="77"/>
      <c r="H342" s="79">
        <v>1400.0</v>
      </c>
      <c r="I342" s="73"/>
    </row>
    <row r="343">
      <c r="A343" s="73"/>
      <c r="B343" s="74" t="s">
        <v>335</v>
      </c>
      <c r="C343" s="75"/>
      <c r="D343" s="76" t="s">
        <v>328</v>
      </c>
      <c r="E343" s="75"/>
      <c r="F343" s="35">
        <v>35.0</v>
      </c>
      <c r="G343" s="77"/>
      <c r="H343" s="79">
        <v>200.0</v>
      </c>
      <c r="I343" s="73"/>
    </row>
    <row r="344">
      <c r="A344" s="73"/>
      <c r="B344" s="74" t="s">
        <v>336</v>
      </c>
      <c r="C344" s="75"/>
      <c r="D344" s="76" t="s">
        <v>328</v>
      </c>
      <c r="E344" s="75"/>
      <c r="F344" s="39">
        <v>34.0</v>
      </c>
      <c r="G344" s="77"/>
      <c r="H344" s="79">
        <v>500.0</v>
      </c>
      <c r="I344" s="73"/>
    </row>
    <row r="345">
      <c r="A345" s="73"/>
      <c r="B345" s="74" t="s">
        <v>337</v>
      </c>
      <c r="C345" s="75"/>
      <c r="D345" s="76" t="s">
        <v>328</v>
      </c>
      <c r="E345" s="75"/>
      <c r="F345" s="35">
        <v>9.0</v>
      </c>
      <c r="G345" s="77"/>
      <c r="H345" s="79">
        <v>400.0</v>
      </c>
      <c r="I345" s="73"/>
    </row>
    <row r="346">
      <c r="A346" s="73"/>
      <c r="B346" s="74" t="s">
        <v>338</v>
      </c>
      <c r="C346" s="75"/>
      <c r="D346" s="76" t="s">
        <v>328</v>
      </c>
      <c r="E346" s="75"/>
      <c r="F346" s="39">
        <v>1.0</v>
      </c>
      <c r="G346" s="77"/>
      <c r="H346" s="79">
        <v>500.0</v>
      </c>
      <c r="I346" s="73"/>
    </row>
    <row r="347">
      <c r="A347" s="73"/>
      <c r="B347" s="74" t="s">
        <v>339</v>
      </c>
      <c r="C347" s="75"/>
      <c r="D347" s="76" t="s">
        <v>328</v>
      </c>
      <c r="E347" s="75"/>
      <c r="F347" s="35">
        <v>6.0</v>
      </c>
      <c r="G347" s="77"/>
      <c r="H347" s="79">
        <v>125.0</v>
      </c>
      <c r="I347" s="73"/>
    </row>
    <row r="348">
      <c r="A348" s="73"/>
      <c r="B348" s="74" t="s">
        <v>340</v>
      </c>
      <c r="C348" s="75"/>
      <c r="D348" s="76" t="s">
        <v>328</v>
      </c>
      <c r="E348" s="75"/>
      <c r="F348" s="39">
        <v>3.0</v>
      </c>
      <c r="G348" s="77"/>
      <c r="H348" s="79">
        <v>600.0</v>
      </c>
      <c r="I348" s="73"/>
    </row>
    <row r="349">
      <c r="A349" s="73"/>
      <c r="B349" s="74" t="s">
        <v>341</v>
      </c>
      <c r="C349" s="75"/>
      <c r="D349" s="76" t="s">
        <v>328</v>
      </c>
      <c r="E349" s="75"/>
      <c r="F349" s="35">
        <v>3.0</v>
      </c>
      <c r="G349" s="77"/>
      <c r="H349" s="79">
        <v>600.0</v>
      </c>
      <c r="I349" s="73"/>
    </row>
    <row r="350">
      <c r="A350" s="73"/>
      <c r="B350" s="74" t="s">
        <v>342</v>
      </c>
      <c r="C350" s="75"/>
      <c r="D350" s="76" t="s">
        <v>328</v>
      </c>
      <c r="E350" s="75"/>
      <c r="F350" s="39">
        <v>2.0</v>
      </c>
      <c r="G350" s="77"/>
      <c r="H350" s="79">
        <v>500.0</v>
      </c>
      <c r="I350" s="73"/>
    </row>
    <row r="351">
      <c r="A351" s="73"/>
      <c r="B351" s="74" t="s">
        <v>343</v>
      </c>
      <c r="C351" s="75"/>
      <c r="D351" s="76" t="s">
        <v>328</v>
      </c>
      <c r="E351" s="75"/>
      <c r="F351" s="41">
        <v>2.0</v>
      </c>
      <c r="G351" s="57"/>
      <c r="H351" s="79">
        <v>600.0</v>
      </c>
      <c r="I351" s="55"/>
    </row>
    <row r="352">
      <c r="A352" s="73"/>
      <c r="B352" s="74" t="s">
        <v>344</v>
      </c>
      <c r="C352" s="75"/>
      <c r="D352" s="76" t="s">
        <v>328</v>
      </c>
      <c r="E352" s="75"/>
      <c r="F352" s="39">
        <v>4.0</v>
      </c>
      <c r="G352" s="77"/>
      <c r="H352" s="79">
        <v>700.0</v>
      </c>
      <c r="I352" s="73"/>
    </row>
    <row r="353">
      <c r="A353" s="73"/>
      <c r="B353" s="74" t="s">
        <v>345</v>
      </c>
      <c r="C353" s="75"/>
      <c r="D353" s="76" t="s">
        <v>328</v>
      </c>
      <c r="E353" s="75"/>
      <c r="F353" s="35">
        <v>11.0</v>
      </c>
      <c r="G353" s="77"/>
      <c r="H353" s="79">
        <v>530.0</v>
      </c>
      <c r="I353" s="73"/>
    </row>
    <row r="354">
      <c r="A354" s="73"/>
      <c r="B354" s="74" t="s">
        <v>346</v>
      </c>
      <c r="C354" s="75"/>
      <c r="D354" s="76" t="s">
        <v>328</v>
      </c>
      <c r="E354" s="75"/>
      <c r="F354" s="39">
        <v>3.0</v>
      </c>
      <c r="G354" s="77"/>
      <c r="H354" s="79">
        <v>500.0</v>
      </c>
      <c r="I354" s="73"/>
    </row>
    <row r="355">
      <c r="A355" s="73"/>
      <c r="B355" s="74" t="s">
        <v>347</v>
      </c>
      <c r="C355" s="75"/>
      <c r="D355" s="76" t="s">
        <v>328</v>
      </c>
      <c r="E355" s="75"/>
      <c r="F355" s="35">
        <v>4.0</v>
      </c>
      <c r="G355" s="77"/>
      <c r="H355" s="79">
        <v>450.0</v>
      </c>
      <c r="I355" s="73"/>
    </row>
    <row r="356">
      <c r="A356" s="73"/>
      <c r="B356" s="74" t="s">
        <v>348</v>
      </c>
      <c r="C356" s="75"/>
      <c r="D356" s="76" t="s">
        <v>328</v>
      </c>
      <c r="E356" s="75"/>
      <c r="F356" s="39">
        <v>21.0</v>
      </c>
      <c r="G356" s="77"/>
      <c r="H356" s="79">
        <v>10000.0</v>
      </c>
      <c r="I356" s="73"/>
    </row>
    <row r="357">
      <c r="A357" s="73"/>
      <c r="B357" s="74" t="s">
        <v>349</v>
      </c>
      <c r="C357" s="75"/>
      <c r="D357" s="76" t="s">
        <v>328</v>
      </c>
      <c r="E357" s="75"/>
      <c r="F357" s="35">
        <v>18.0</v>
      </c>
      <c r="G357" s="77"/>
      <c r="H357" s="79">
        <v>2500.0</v>
      </c>
      <c r="I357" s="73"/>
    </row>
    <row r="358">
      <c r="A358" s="73"/>
      <c r="B358" s="74" t="s">
        <v>350</v>
      </c>
      <c r="C358" s="75"/>
      <c r="D358" s="76" t="s">
        <v>328</v>
      </c>
      <c r="E358" s="75"/>
      <c r="F358" s="39">
        <v>32.0</v>
      </c>
      <c r="G358" s="77"/>
      <c r="H358" s="79">
        <v>400.0</v>
      </c>
      <c r="I358" s="73"/>
    </row>
    <row r="359">
      <c r="A359" s="73"/>
      <c r="B359" s="74" t="s">
        <v>351</v>
      </c>
      <c r="C359" s="75"/>
      <c r="D359" s="76" t="s">
        <v>328</v>
      </c>
      <c r="E359" s="75"/>
      <c r="F359" s="35">
        <v>14.0</v>
      </c>
      <c r="G359" s="77"/>
      <c r="H359" s="79">
        <v>2000.0</v>
      </c>
      <c r="I359" s="73"/>
    </row>
    <row r="360">
      <c r="A360" s="73"/>
      <c r="B360" s="74" t="s">
        <v>352</v>
      </c>
      <c r="C360" s="75"/>
      <c r="D360" s="76" t="s">
        <v>328</v>
      </c>
      <c r="E360" s="75"/>
      <c r="F360" s="39">
        <v>9.0</v>
      </c>
      <c r="G360" s="77"/>
      <c r="H360" s="79">
        <v>2467.0</v>
      </c>
      <c r="I360" s="73"/>
    </row>
    <row r="361">
      <c r="A361" s="73"/>
      <c r="B361" s="74" t="s">
        <v>353</v>
      </c>
      <c r="C361" s="75"/>
      <c r="D361" s="76" t="s">
        <v>328</v>
      </c>
      <c r="E361" s="75"/>
      <c r="F361" s="41">
        <v>1.0</v>
      </c>
      <c r="G361" s="57"/>
      <c r="H361" s="79">
        <v>500.0</v>
      </c>
      <c r="I361" s="55"/>
    </row>
    <row r="362">
      <c r="A362" s="73"/>
      <c r="B362" s="74" t="s">
        <v>354</v>
      </c>
      <c r="C362" s="75"/>
      <c r="D362" s="76" t="s">
        <v>328</v>
      </c>
      <c r="E362" s="75"/>
      <c r="F362" s="39">
        <v>12.0</v>
      </c>
      <c r="G362" s="77"/>
      <c r="H362" s="79">
        <v>700.0</v>
      </c>
      <c r="I362" s="73"/>
    </row>
    <row r="363">
      <c r="A363" s="73"/>
      <c r="B363" s="74" t="s">
        <v>355</v>
      </c>
      <c r="C363" s="75"/>
      <c r="D363" s="76" t="s">
        <v>328</v>
      </c>
      <c r="E363" s="75"/>
      <c r="F363" s="35">
        <v>8.0</v>
      </c>
      <c r="G363" s="77"/>
      <c r="H363" s="79">
        <v>600.0</v>
      </c>
      <c r="I363" s="73"/>
    </row>
    <row r="364">
      <c r="A364" s="73"/>
      <c r="B364" s="74" t="s">
        <v>356</v>
      </c>
      <c r="C364" s="75"/>
      <c r="D364" s="76" t="s">
        <v>328</v>
      </c>
      <c r="E364" s="75"/>
      <c r="F364" s="39">
        <v>1.0</v>
      </c>
      <c r="G364" s="77"/>
      <c r="H364" s="79">
        <v>500.0</v>
      </c>
      <c r="I364" s="73"/>
    </row>
    <row r="365">
      <c r="A365" s="73"/>
      <c r="B365" s="74" t="s">
        <v>357</v>
      </c>
      <c r="C365" s="75"/>
      <c r="D365" s="76" t="s">
        <v>328</v>
      </c>
      <c r="E365" s="75"/>
      <c r="F365" s="35">
        <v>27.0</v>
      </c>
      <c r="G365" s="77"/>
      <c r="H365" s="79">
        <v>3000.0</v>
      </c>
      <c r="I365" s="73"/>
    </row>
    <row r="366">
      <c r="A366" s="73"/>
      <c r="B366" s="74" t="s">
        <v>358</v>
      </c>
      <c r="C366" s="75"/>
      <c r="D366" s="76" t="s">
        <v>328</v>
      </c>
      <c r="E366" s="75"/>
      <c r="F366" s="39">
        <v>1.0</v>
      </c>
      <c r="G366" s="77"/>
      <c r="H366" s="79">
        <v>400.0</v>
      </c>
      <c r="I366" s="73"/>
    </row>
    <row r="367">
      <c r="A367" s="73"/>
      <c r="B367" s="74" t="s">
        <v>359</v>
      </c>
      <c r="C367" s="75"/>
      <c r="D367" s="76" t="s">
        <v>328</v>
      </c>
      <c r="E367" s="75"/>
      <c r="F367" s="35">
        <v>1.0</v>
      </c>
      <c r="G367" s="77"/>
      <c r="H367" s="79">
        <v>400.0</v>
      </c>
      <c r="I367" s="73"/>
    </row>
    <row r="368">
      <c r="A368" s="73"/>
      <c r="B368" s="74" t="s">
        <v>360</v>
      </c>
      <c r="C368" s="75"/>
      <c r="D368" s="76" t="s">
        <v>328</v>
      </c>
      <c r="E368" s="75"/>
      <c r="F368" s="39">
        <v>14.0</v>
      </c>
      <c r="G368" s="77"/>
      <c r="H368" s="79">
        <v>500.0</v>
      </c>
      <c r="I368" s="73"/>
    </row>
    <row r="369">
      <c r="A369" s="73"/>
      <c r="B369" s="74" t="s">
        <v>361</v>
      </c>
      <c r="C369" s="75"/>
      <c r="D369" s="76" t="s">
        <v>328</v>
      </c>
      <c r="E369" s="75"/>
      <c r="F369" s="35">
        <v>2.0</v>
      </c>
      <c r="G369" s="77"/>
      <c r="H369" s="79">
        <v>0.0</v>
      </c>
      <c r="I369" s="73"/>
    </row>
    <row r="370">
      <c r="A370" s="73"/>
      <c r="B370" s="74" t="s">
        <v>362</v>
      </c>
      <c r="C370" s="75"/>
      <c r="D370" s="76" t="s">
        <v>328</v>
      </c>
      <c r="E370" s="75"/>
      <c r="F370" s="39">
        <v>2.0</v>
      </c>
      <c r="G370" s="77"/>
      <c r="H370" s="79">
        <v>400.0</v>
      </c>
      <c r="I370" s="73"/>
    </row>
    <row r="371">
      <c r="A371" s="73"/>
      <c r="B371" s="74" t="s">
        <v>363</v>
      </c>
      <c r="C371" s="75"/>
      <c r="D371" s="76" t="s">
        <v>328</v>
      </c>
      <c r="E371" s="75"/>
      <c r="F371" s="41">
        <v>5.0</v>
      </c>
      <c r="G371" s="57"/>
      <c r="H371" s="79">
        <v>600.0</v>
      </c>
      <c r="I371" s="55"/>
    </row>
    <row r="372">
      <c r="A372" s="73"/>
      <c r="B372" s="74" t="s">
        <v>364</v>
      </c>
      <c r="C372" s="75"/>
      <c r="D372" s="76" t="s">
        <v>328</v>
      </c>
      <c r="E372" s="75"/>
      <c r="F372" s="39">
        <v>4.0</v>
      </c>
      <c r="G372" s="77"/>
      <c r="H372" s="79">
        <v>550.0</v>
      </c>
      <c r="I372" s="73"/>
    </row>
    <row r="373">
      <c r="A373" s="73"/>
      <c r="B373" s="74" t="s">
        <v>365</v>
      </c>
      <c r="C373" s="75"/>
      <c r="D373" s="76" t="s">
        <v>328</v>
      </c>
      <c r="E373" s="75"/>
      <c r="F373" s="35">
        <v>1.0</v>
      </c>
      <c r="G373" s="77"/>
      <c r="H373" s="79">
        <v>500.0</v>
      </c>
      <c r="I373" s="73"/>
    </row>
    <row r="374">
      <c r="A374" s="73"/>
      <c r="B374" s="74" t="s">
        <v>366</v>
      </c>
      <c r="C374" s="75"/>
      <c r="D374" s="76" t="s">
        <v>328</v>
      </c>
      <c r="E374" s="75"/>
      <c r="F374" s="39">
        <v>16.0</v>
      </c>
      <c r="G374" s="77"/>
      <c r="H374" s="79">
        <v>2500.0</v>
      </c>
      <c r="I374" s="73"/>
    </row>
    <row r="375">
      <c r="A375" s="73"/>
      <c r="B375" s="74" t="s">
        <v>367</v>
      </c>
      <c r="C375" s="75"/>
      <c r="D375" s="76" t="s">
        <v>328</v>
      </c>
      <c r="E375" s="75"/>
      <c r="F375" s="35">
        <v>1.0</v>
      </c>
      <c r="G375" s="77"/>
      <c r="H375" s="79">
        <v>400.0</v>
      </c>
      <c r="I375" s="73"/>
    </row>
    <row r="376">
      <c r="A376" s="73"/>
      <c r="B376" s="74" t="s">
        <v>368</v>
      </c>
      <c r="C376" s="75"/>
      <c r="D376" s="76" t="s">
        <v>328</v>
      </c>
      <c r="E376" s="75"/>
      <c r="F376" s="39">
        <v>6.0</v>
      </c>
      <c r="G376" s="77"/>
      <c r="H376" s="79">
        <v>0.0</v>
      </c>
      <c r="I376" s="73"/>
    </row>
    <row r="377">
      <c r="A377" s="73"/>
      <c r="B377" s="74" t="s">
        <v>369</v>
      </c>
      <c r="C377" s="75"/>
      <c r="D377" s="76" t="s">
        <v>328</v>
      </c>
      <c r="E377" s="75"/>
      <c r="F377" s="35">
        <v>1.0</v>
      </c>
      <c r="G377" s="77"/>
      <c r="H377" s="79">
        <v>500.0</v>
      </c>
      <c r="I377" s="73"/>
    </row>
    <row r="378">
      <c r="A378" s="73"/>
      <c r="B378" s="74" t="s">
        <v>370</v>
      </c>
      <c r="C378" s="75"/>
      <c r="D378" s="76" t="s">
        <v>328</v>
      </c>
      <c r="E378" s="75"/>
      <c r="F378" s="39">
        <v>8.0</v>
      </c>
      <c r="G378" s="77"/>
      <c r="H378" s="79">
        <v>0.0</v>
      </c>
      <c r="I378" s="73"/>
    </row>
    <row r="379">
      <c r="A379" s="73"/>
      <c r="B379" s="74" t="s">
        <v>371</v>
      </c>
      <c r="C379" s="75"/>
      <c r="D379" s="76" t="s">
        <v>328</v>
      </c>
      <c r="E379" s="75"/>
      <c r="F379" s="35">
        <v>5.0</v>
      </c>
      <c r="G379" s="77"/>
      <c r="H379" s="79">
        <v>1000.0</v>
      </c>
      <c r="I379" s="73"/>
    </row>
    <row r="380">
      <c r="A380" s="73"/>
      <c r="B380" s="74" t="s">
        <v>372</v>
      </c>
      <c r="C380" s="75"/>
      <c r="D380" s="76" t="s">
        <v>328</v>
      </c>
      <c r="E380" s="75"/>
      <c r="F380" s="39">
        <v>9.0</v>
      </c>
      <c r="G380" s="77"/>
      <c r="H380" s="79">
        <v>1000.0</v>
      </c>
      <c r="I380" s="73"/>
    </row>
    <row r="381">
      <c r="A381" s="73"/>
      <c r="B381" s="74" t="s">
        <v>373</v>
      </c>
      <c r="C381" s="75"/>
      <c r="D381" s="76" t="s">
        <v>328</v>
      </c>
      <c r="E381" s="75"/>
      <c r="F381" s="41">
        <v>9.0</v>
      </c>
      <c r="G381" s="57"/>
      <c r="H381" s="79">
        <v>350.0</v>
      </c>
      <c r="I381" s="55"/>
    </row>
    <row r="382">
      <c r="A382" s="73"/>
      <c r="B382" s="74" t="s">
        <v>374</v>
      </c>
      <c r="C382" s="75"/>
      <c r="D382" s="76" t="s">
        <v>328</v>
      </c>
      <c r="E382" s="75"/>
      <c r="F382" s="39">
        <v>1.0</v>
      </c>
      <c r="G382" s="77"/>
      <c r="H382" s="79">
        <v>400.0</v>
      </c>
      <c r="I382" s="73"/>
    </row>
    <row r="383">
      <c r="A383" s="73"/>
      <c r="B383" s="74" t="s">
        <v>375</v>
      </c>
      <c r="C383" s="75"/>
      <c r="D383" s="76" t="s">
        <v>328</v>
      </c>
      <c r="E383" s="75"/>
      <c r="F383" s="35">
        <v>2.0</v>
      </c>
      <c r="G383" s="77"/>
      <c r="H383" s="79">
        <v>500.0</v>
      </c>
      <c r="I383" s="73"/>
    </row>
    <row r="384">
      <c r="A384" s="73"/>
      <c r="B384" s="74" t="s">
        <v>376</v>
      </c>
      <c r="C384" s="75"/>
      <c r="D384" s="76" t="s">
        <v>328</v>
      </c>
      <c r="E384" s="75"/>
      <c r="F384" s="39">
        <v>1.0</v>
      </c>
      <c r="G384" s="77"/>
      <c r="H384" s="79">
        <v>300.0</v>
      </c>
      <c r="I384" s="73"/>
    </row>
    <row r="385">
      <c r="A385" s="73"/>
      <c r="B385" s="74" t="s">
        <v>377</v>
      </c>
      <c r="C385" s="75"/>
      <c r="D385" s="76" t="s">
        <v>328</v>
      </c>
      <c r="E385" s="75"/>
      <c r="F385" s="35">
        <v>5.0</v>
      </c>
      <c r="G385" s="77"/>
      <c r="H385" s="79">
        <v>500.0</v>
      </c>
      <c r="I385" s="73"/>
    </row>
    <row r="386">
      <c r="A386" s="73"/>
      <c r="B386" s="74" t="s">
        <v>378</v>
      </c>
      <c r="C386" s="75"/>
      <c r="D386" s="76" t="s">
        <v>328</v>
      </c>
      <c r="E386" s="75"/>
      <c r="F386" s="39">
        <v>1.0</v>
      </c>
      <c r="G386" s="77"/>
      <c r="H386" s="79">
        <v>400.0</v>
      </c>
      <c r="I386" s="73"/>
    </row>
    <row r="387">
      <c r="A387" s="73"/>
      <c r="B387" s="74" t="s">
        <v>379</v>
      </c>
      <c r="C387" s="75"/>
      <c r="D387" s="76" t="s">
        <v>328</v>
      </c>
      <c r="E387" s="75"/>
      <c r="F387" s="35">
        <v>34.0</v>
      </c>
      <c r="G387" s="77"/>
      <c r="H387" s="80">
        <v>13500.0</v>
      </c>
      <c r="I387" s="73"/>
    </row>
    <row r="388">
      <c r="A388" s="73"/>
      <c r="B388" s="74" t="s">
        <v>380</v>
      </c>
      <c r="C388" s="75"/>
      <c r="D388" s="76" t="s">
        <v>328</v>
      </c>
      <c r="E388" s="75"/>
      <c r="F388" s="39">
        <v>1.0</v>
      </c>
      <c r="G388" s="77"/>
      <c r="H388" s="79">
        <v>500.0</v>
      </c>
      <c r="I388" s="73"/>
    </row>
    <row r="389">
      <c r="A389" s="73"/>
      <c r="B389" s="74" t="s">
        <v>381</v>
      </c>
      <c r="C389" s="75"/>
      <c r="D389" s="76" t="s">
        <v>328</v>
      </c>
      <c r="E389" s="75"/>
      <c r="F389" s="35">
        <v>2.0</v>
      </c>
      <c r="G389" s="77"/>
      <c r="H389" s="79">
        <v>300.0</v>
      </c>
      <c r="I389" s="73"/>
    </row>
    <row r="390">
      <c r="A390" s="73"/>
      <c r="B390" s="74" t="s">
        <v>382</v>
      </c>
      <c r="C390" s="75"/>
      <c r="D390" s="76" t="s">
        <v>328</v>
      </c>
      <c r="E390" s="75"/>
      <c r="F390" s="39">
        <v>10.0</v>
      </c>
      <c r="G390" s="77"/>
      <c r="H390" s="79">
        <v>1700.0</v>
      </c>
      <c r="I390" s="73"/>
    </row>
    <row r="391">
      <c r="A391" s="73"/>
      <c r="B391" s="74" t="s">
        <v>383</v>
      </c>
      <c r="C391" s="75"/>
      <c r="D391" s="76" t="s">
        <v>328</v>
      </c>
      <c r="E391" s="75"/>
      <c r="F391" s="41">
        <v>25.0</v>
      </c>
      <c r="G391" s="57"/>
      <c r="H391" s="80">
        <v>9000.0</v>
      </c>
      <c r="I391" s="55"/>
    </row>
    <row r="392">
      <c r="A392" s="73"/>
      <c r="B392" s="74" t="s">
        <v>384</v>
      </c>
      <c r="C392" s="75"/>
      <c r="D392" s="76" t="s">
        <v>328</v>
      </c>
      <c r="E392" s="75"/>
      <c r="F392" s="39">
        <v>4.0</v>
      </c>
      <c r="G392" s="77"/>
      <c r="H392" s="79">
        <v>600.0</v>
      </c>
      <c r="I392" s="73"/>
    </row>
    <row r="393">
      <c r="A393" s="73"/>
      <c r="B393" s="74" t="s">
        <v>385</v>
      </c>
      <c r="C393" s="75"/>
      <c r="D393" s="76" t="s">
        <v>328</v>
      </c>
      <c r="E393" s="75"/>
      <c r="F393" s="35">
        <v>1.0</v>
      </c>
      <c r="G393" s="77"/>
      <c r="H393" s="79">
        <v>400.0</v>
      </c>
      <c r="I393" s="73"/>
    </row>
    <row r="394">
      <c r="A394" s="73"/>
      <c r="B394" s="74" t="s">
        <v>386</v>
      </c>
      <c r="C394" s="75"/>
      <c r="D394" s="76" t="s">
        <v>328</v>
      </c>
      <c r="E394" s="75"/>
      <c r="F394" s="39">
        <v>1.0</v>
      </c>
      <c r="G394" s="77"/>
      <c r="H394" s="79">
        <v>400.0</v>
      </c>
      <c r="I394" s="73"/>
    </row>
    <row r="395">
      <c r="A395" s="73"/>
      <c r="B395" s="74" t="s">
        <v>387</v>
      </c>
      <c r="C395" s="75"/>
      <c r="D395" s="76" t="s">
        <v>328</v>
      </c>
      <c r="E395" s="75"/>
      <c r="F395" s="35">
        <v>1.0</v>
      </c>
      <c r="G395" s="77"/>
      <c r="H395" s="79">
        <v>500.0</v>
      </c>
      <c r="I395" s="73"/>
    </row>
    <row r="396">
      <c r="A396" s="73"/>
      <c r="B396" s="74" t="s">
        <v>388</v>
      </c>
      <c r="C396" s="75"/>
      <c r="D396" s="76" t="s">
        <v>328</v>
      </c>
      <c r="E396" s="75"/>
      <c r="F396" s="39">
        <v>1.0</v>
      </c>
      <c r="G396" s="77"/>
      <c r="H396" s="79">
        <v>500.0</v>
      </c>
      <c r="I396" s="73"/>
    </row>
    <row r="397">
      <c r="A397" s="73"/>
      <c r="B397" s="74" t="s">
        <v>389</v>
      </c>
      <c r="C397" s="75"/>
      <c r="D397" s="76" t="s">
        <v>328</v>
      </c>
      <c r="E397" s="75"/>
      <c r="F397" s="35">
        <v>7.0</v>
      </c>
      <c r="G397" s="77"/>
      <c r="H397" s="79">
        <v>800.0</v>
      </c>
      <c r="I397" s="73"/>
    </row>
    <row r="398">
      <c r="A398" s="73"/>
      <c r="B398" s="74" t="s">
        <v>390</v>
      </c>
      <c r="C398" s="75"/>
      <c r="D398" s="76" t="s">
        <v>328</v>
      </c>
      <c r="E398" s="75"/>
      <c r="F398" s="39">
        <v>7.0</v>
      </c>
      <c r="G398" s="77"/>
      <c r="H398" s="79">
        <v>450.0</v>
      </c>
      <c r="I398" s="73"/>
    </row>
    <row r="399">
      <c r="A399" s="73"/>
      <c r="B399" s="74" t="s">
        <v>391</v>
      </c>
      <c r="C399" s="75"/>
      <c r="D399" s="76" t="s">
        <v>328</v>
      </c>
      <c r="E399" s="75"/>
      <c r="F399" s="35">
        <v>11.0</v>
      </c>
      <c r="G399" s="77"/>
      <c r="H399" s="79">
        <v>2100.0</v>
      </c>
      <c r="I399" s="73"/>
    </row>
    <row r="400">
      <c r="A400" s="73"/>
      <c r="B400" s="74" t="s">
        <v>392</v>
      </c>
      <c r="C400" s="75"/>
      <c r="D400" s="76" t="s">
        <v>328</v>
      </c>
      <c r="E400" s="75"/>
      <c r="F400" s="39">
        <v>18.0</v>
      </c>
      <c r="G400" s="77"/>
      <c r="H400" s="79">
        <v>2000.0</v>
      </c>
      <c r="I400" s="73"/>
    </row>
    <row r="401">
      <c r="A401" s="73"/>
      <c r="B401" s="74" t="s">
        <v>393</v>
      </c>
      <c r="C401" s="75"/>
      <c r="D401" s="76" t="s">
        <v>328</v>
      </c>
      <c r="E401" s="75"/>
      <c r="F401" s="41">
        <v>12.0</v>
      </c>
      <c r="G401" s="57"/>
      <c r="H401" s="79">
        <v>1300.0</v>
      </c>
      <c r="I401" s="55"/>
    </row>
    <row r="402">
      <c r="A402" s="73"/>
      <c r="B402" s="74" t="s">
        <v>394</v>
      </c>
      <c r="C402" s="75"/>
      <c r="D402" s="76" t="s">
        <v>328</v>
      </c>
      <c r="E402" s="75"/>
      <c r="F402" s="39">
        <v>1.0</v>
      </c>
      <c r="G402" s="77"/>
      <c r="H402" s="80">
        <v>500.0</v>
      </c>
      <c r="I402" s="73"/>
    </row>
    <row r="403">
      <c r="A403" s="73"/>
      <c r="B403" s="74" t="s">
        <v>395</v>
      </c>
      <c r="C403" s="75"/>
      <c r="D403" s="76" t="s">
        <v>328</v>
      </c>
      <c r="E403" s="75"/>
      <c r="F403" s="35">
        <v>7.0</v>
      </c>
      <c r="G403" s="77"/>
      <c r="H403" s="79">
        <v>550.0</v>
      </c>
      <c r="I403" s="73"/>
    </row>
    <row r="404">
      <c r="A404" s="73"/>
      <c r="B404" s="74" t="s">
        <v>396</v>
      </c>
      <c r="C404" s="75"/>
      <c r="D404" s="76" t="s">
        <v>328</v>
      </c>
      <c r="E404" s="75"/>
      <c r="F404" s="39">
        <v>4.0</v>
      </c>
      <c r="G404" s="77"/>
      <c r="H404" s="80">
        <v>1000.0</v>
      </c>
      <c r="I404" s="73"/>
    </row>
    <row r="405">
      <c r="A405" s="73"/>
      <c r="B405" s="74" t="s">
        <v>397</v>
      </c>
      <c r="C405" s="75"/>
      <c r="D405" s="76" t="s">
        <v>328</v>
      </c>
      <c r="E405" s="75"/>
      <c r="F405" s="35">
        <v>20.0</v>
      </c>
      <c r="G405" s="77"/>
      <c r="H405" s="79">
        <v>500.0</v>
      </c>
      <c r="I405" s="73"/>
    </row>
    <row r="406">
      <c r="A406" s="73"/>
      <c r="B406" s="74" t="s">
        <v>398</v>
      </c>
      <c r="C406" s="75"/>
      <c r="D406" s="76" t="s">
        <v>328</v>
      </c>
      <c r="E406" s="75"/>
      <c r="F406" s="39">
        <v>1.0</v>
      </c>
      <c r="G406" s="77"/>
      <c r="H406" s="79">
        <v>500.0</v>
      </c>
      <c r="I406" s="73"/>
    </row>
    <row r="407">
      <c r="A407" s="73"/>
      <c r="B407" s="74" t="s">
        <v>399</v>
      </c>
      <c r="C407" s="75"/>
      <c r="D407" s="76" t="s">
        <v>328</v>
      </c>
      <c r="E407" s="75"/>
      <c r="F407" s="35">
        <v>3.0</v>
      </c>
      <c r="G407" s="77"/>
      <c r="H407" s="79">
        <v>600.0</v>
      </c>
      <c r="I407" s="73"/>
    </row>
    <row r="408">
      <c r="A408" s="73"/>
      <c r="B408" s="74" t="s">
        <v>400</v>
      </c>
      <c r="C408" s="75"/>
      <c r="D408" s="76" t="s">
        <v>328</v>
      </c>
      <c r="E408" s="75"/>
      <c r="F408" s="39">
        <v>11.0</v>
      </c>
      <c r="G408" s="77"/>
      <c r="H408" s="79">
        <v>2000.0</v>
      </c>
      <c r="I408" s="73"/>
    </row>
    <row r="409">
      <c r="A409" s="73"/>
      <c r="B409" s="74" t="s">
        <v>401</v>
      </c>
      <c r="C409" s="75"/>
      <c r="D409" s="76" t="s">
        <v>328</v>
      </c>
      <c r="E409" s="75"/>
      <c r="F409" s="35">
        <v>4.0</v>
      </c>
      <c r="G409" s="77"/>
      <c r="H409" s="79">
        <v>500.0</v>
      </c>
      <c r="I409" s="73"/>
    </row>
    <row r="410">
      <c r="A410" s="73"/>
      <c r="B410" s="74" t="s">
        <v>402</v>
      </c>
      <c r="C410" s="75"/>
      <c r="D410" s="76" t="s">
        <v>328</v>
      </c>
      <c r="E410" s="75"/>
      <c r="F410" s="39">
        <v>15.0</v>
      </c>
      <c r="G410" s="77"/>
      <c r="H410" s="79">
        <v>1650.0</v>
      </c>
      <c r="I410" s="73"/>
    </row>
    <row r="411">
      <c r="A411" s="73"/>
      <c r="B411" s="74" t="s">
        <v>403</v>
      </c>
      <c r="C411" s="75"/>
      <c r="D411" s="76" t="s">
        <v>328</v>
      </c>
      <c r="E411" s="75"/>
      <c r="F411" s="41">
        <v>1.0</v>
      </c>
      <c r="G411" s="57"/>
      <c r="H411" s="79">
        <v>400.0</v>
      </c>
      <c r="I411" s="55"/>
    </row>
    <row r="412">
      <c r="A412" s="73"/>
      <c r="B412" s="74" t="s">
        <v>404</v>
      </c>
      <c r="C412" s="75"/>
      <c r="D412" s="76" t="s">
        <v>328</v>
      </c>
      <c r="E412" s="75"/>
      <c r="F412" s="39">
        <v>5.0</v>
      </c>
      <c r="G412" s="77"/>
      <c r="H412" s="79">
        <v>1250.0</v>
      </c>
      <c r="I412" s="73"/>
    </row>
    <row r="413">
      <c r="A413" s="73"/>
      <c r="B413" s="74" t="s">
        <v>405</v>
      </c>
      <c r="C413" s="75"/>
      <c r="D413" s="76" t="s">
        <v>328</v>
      </c>
      <c r="E413" s="75"/>
      <c r="F413" s="35">
        <v>6.0</v>
      </c>
      <c r="G413" s="77"/>
      <c r="H413" s="79">
        <v>400.0</v>
      </c>
      <c r="I413" s="73"/>
    </row>
    <row r="414">
      <c r="A414" s="73"/>
      <c r="B414" s="74" t="s">
        <v>406</v>
      </c>
      <c r="C414" s="75"/>
      <c r="D414" s="76" t="s">
        <v>328</v>
      </c>
      <c r="E414" s="75"/>
      <c r="F414" s="39">
        <v>21.0</v>
      </c>
      <c r="G414" s="77"/>
      <c r="H414" s="79">
        <v>3050.0</v>
      </c>
      <c r="I414" s="73"/>
    </row>
    <row r="415">
      <c r="A415" s="73"/>
      <c r="B415" s="74" t="s">
        <v>407</v>
      </c>
      <c r="C415" s="75"/>
      <c r="D415" s="76" t="s">
        <v>328</v>
      </c>
      <c r="E415" s="75"/>
      <c r="F415" s="35">
        <v>33.0</v>
      </c>
      <c r="G415" s="77"/>
      <c r="H415" s="79">
        <v>33600.0</v>
      </c>
      <c r="I415" s="73"/>
    </row>
    <row r="416">
      <c r="A416" s="73"/>
      <c r="B416" s="74" t="s">
        <v>408</v>
      </c>
      <c r="C416" s="75"/>
      <c r="D416" s="76" t="s">
        <v>328</v>
      </c>
      <c r="E416" s="75"/>
      <c r="F416" s="39">
        <v>4.0</v>
      </c>
      <c r="G416" s="77"/>
      <c r="H416" s="79">
        <v>500.0</v>
      </c>
      <c r="I416" s="73"/>
    </row>
    <row r="417">
      <c r="A417" s="73"/>
      <c r="B417" s="74" t="s">
        <v>409</v>
      </c>
      <c r="C417" s="75"/>
      <c r="D417" s="76" t="s">
        <v>328</v>
      </c>
      <c r="E417" s="75"/>
      <c r="F417" s="35">
        <v>3.0</v>
      </c>
      <c r="G417" s="77"/>
      <c r="H417" s="79">
        <v>500.0</v>
      </c>
      <c r="I417" s="73"/>
    </row>
    <row r="418">
      <c r="A418" s="73"/>
      <c r="B418" s="74" t="s">
        <v>410</v>
      </c>
      <c r="C418" s="75"/>
      <c r="D418" s="76" t="s">
        <v>328</v>
      </c>
      <c r="E418" s="75"/>
      <c r="F418" s="39">
        <v>10.0</v>
      </c>
      <c r="G418" s="77"/>
      <c r="H418" s="79">
        <v>1164.0</v>
      </c>
      <c r="I418" s="73"/>
    </row>
    <row r="419">
      <c r="A419" s="73"/>
      <c r="B419" s="74" t="s">
        <v>411</v>
      </c>
      <c r="C419" s="75"/>
      <c r="D419" s="76" t="s">
        <v>328</v>
      </c>
      <c r="E419" s="75"/>
      <c r="F419" s="35">
        <v>1.0</v>
      </c>
      <c r="G419" s="77"/>
      <c r="H419" s="79">
        <v>600.0</v>
      </c>
      <c r="I419" s="73"/>
    </row>
    <row r="420">
      <c r="A420" s="73"/>
      <c r="B420" s="74" t="s">
        <v>412</v>
      </c>
      <c r="C420" s="75"/>
      <c r="D420" s="76" t="s">
        <v>328</v>
      </c>
      <c r="E420" s="75"/>
      <c r="F420" s="39">
        <v>9.0</v>
      </c>
      <c r="G420" s="77"/>
      <c r="H420" s="79">
        <v>3000.0</v>
      </c>
      <c r="I420" s="73"/>
    </row>
    <row r="421">
      <c r="A421" s="73"/>
      <c r="B421" s="74" t="s">
        <v>413</v>
      </c>
      <c r="C421" s="75"/>
      <c r="D421" s="76" t="s">
        <v>328</v>
      </c>
      <c r="E421" s="75"/>
      <c r="F421" s="41">
        <v>11.0</v>
      </c>
      <c r="G421" s="57"/>
      <c r="H421" s="79">
        <v>500.0</v>
      </c>
      <c r="I421" s="55"/>
    </row>
    <row r="422">
      <c r="A422" s="73"/>
      <c r="B422" s="74" t="s">
        <v>414</v>
      </c>
      <c r="C422" s="75"/>
      <c r="D422" s="76" t="s">
        <v>328</v>
      </c>
      <c r="E422" s="75"/>
      <c r="F422" s="39">
        <v>49.0</v>
      </c>
      <c r="G422" s="77"/>
      <c r="H422" s="79">
        <v>18000.0</v>
      </c>
      <c r="I422" s="73"/>
    </row>
    <row r="423">
      <c r="A423" s="73"/>
      <c r="B423" s="74" t="s">
        <v>415</v>
      </c>
      <c r="C423" s="75"/>
      <c r="D423" s="76" t="s">
        <v>328</v>
      </c>
      <c r="E423" s="75"/>
      <c r="F423" s="35">
        <v>40.0</v>
      </c>
      <c r="G423" s="77"/>
      <c r="H423" s="80">
        <v>40000.0</v>
      </c>
      <c r="I423" s="73"/>
    </row>
    <row r="424">
      <c r="A424" s="73"/>
      <c r="B424" s="74" t="s">
        <v>416</v>
      </c>
      <c r="C424" s="75"/>
      <c r="D424" s="76" t="s">
        <v>328</v>
      </c>
      <c r="E424" s="75"/>
      <c r="F424" s="39">
        <v>21.0</v>
      </c>
      <c r="G424" s="77"/>
      <c r="H424" s="80">
        <v>20000.0</v>
      </c>
      <c r="I424" s="73"/>
    </row>
    <row r="425">
      <c r="A425" s="73"/>
      <c r="B425" s="74" t="s">
        <v>417</v>
      </c>
      <c r="C425" s="75"/>
      <c r="D425" s="76" t="s">
        <v>328</v>
      </c>
      <c r="E425" s="75"/>
      <c r="F425" s="35">
        <v>3.0</v>
      </c>
      <c r="G425" s="77"/>
      <c r="H425" s="79">
        <v>400.0</v>
      </c>
      <c r="I425" s="73"/>
    </row>
    <row r="426">
      <c r="A426" s="73"/>
      <c r="B426" s="74" t="s">
        <v>418</v>
      </c>
      <c r="C426" s="75"/>
      <c r="D426" s="76" t="s">
        <v>328</v>
      </c>
      <c r="E426" s="75"/>
      <c r="F426" s="39">
        <v>8.0</v>
      </c>
      <c r="G426" s="77"/>
      <c r="H426" s="79">
        <v>700.0</v>
      </c>
      <c r="I426" s="73"/>
    </row>
    <row r="427">
      <c r="A427" s="73"/>
      <c r="B427" s="74" t="s">
        <v>419</v>
      </c>
      <c r="C427" s="75"/>
      <c r="D427" s="76" t="s">
        <v>328</v>
      </c>
      <c r="E427" s="75"/>
      <c r="F427" s="35">
        <v>9.0</v>
      </c>
      <c r="G427" s="77"/>
      <c r="H427" s="79">
        <v>800.0</v>
      </c>
      <c r="I427" s="73"/>
    </row>
    <row r="428">
      <c r="A428" s="73"/>
      <c r="B428" s="74" t="s">
        <v>420</v>
      </c>
      <c r="C428" s="75"/>
      <c r="D428" s="76" t="s">
        <v>328</v>
      </c>
      <c r="E428" s="75"/>
      <c r="F428" s="39">
        <v>7.0</v>
      </c>
      <c r="G428" s="77"/>
      <c r="H428" s="79">
        <v>700.0</v>
      </c>
      <c r="I428" s="73"/>
    </row>
    <row r="429">
      <c r="A429" s="73"/>
      <c r="B429" s="74" t="s">
        <v>421</v>
      </c>
      <c r="C429" s="75"/>
      <c r="D429" s="76" t="s">
        <v>328</v>
      </c>
      <c r="E429" s="75"/>
      <c r="F429" s="35">
        <v>11.0</v>
      </c>
      <c r="G429" s="77"/>
      <c r="H429" s="79">
        <v>8300.0</v>
      </c>
      <c r="I429" s="73"/>
    </row>
    <row r="430">
      <c r="A430" s="73"/>
      <c r="B430" s="74" t="s">
        <v>422</v>
      </c>
      <c r="C430" s="75"/>
      <c r="D430" s="76" t="s">
        <v>328</v>
      </c>
      <c r="E430" s="75"/>
      <c r="F430" s="39">
        <v>7.0</v>
      </c>
      <c r="G430" s="77"/>
      <c r="H430" s="79">
        <v>600.0</v>
      </c>
      <c r="I430" s="73"/>
    </row>
    <row r="431">
      <c r="A431" s="73"/>
      <c r="B431" s="74" t="s">
        <v>423</v>
      </c>
      <c r="C431" s="75"/>
      <c r="D431" s="76" t="s">
        <v>328</v>
      </c>
      <c r="E431" s="75"/>
      <c r="F431" s="41">
        <v>25.0</v>
      </c>
      <c r="G431" s="57"/>
      <c r="H431" s="79">
        <v>1200.0</v>
      </c>
      <c r="I431" s="55"/>
    </row>
    <row r="432">
      <c r="A432" s="73"/>
      <c r="B432" s="74" t="s">
        <v>424</v>
      </c>
      <c r="C432" s="75"/>
      <c r="D432" s="76" t="s">
        <v>328</v>
      </c>
      <c r="E432" s="75"/>
      <c r="F432" s="39">
        <v>19.0</v>
      </c>
      <c r="G432" s="77"/>
      <c r="H432" s="79">
        <v>11000.0</v>
      </c>
      <c r="I432" s="73"/>
    </row>
    <row r="433">
      <c r="A433" s="73"/>
      <c r="B433" s="74" t="s">
        <v>425</v>
      </c>
      <c r="C433" s="75"/>
      <c r="D433" s="76" t="s">
        <v>328</v>
      </c>
      <c r="E433" s="75"/>
      <c r="F433" s="35">
        <v>1.0</v>
      </c>
      <c r="G433" s="77"/>
      <c r="H433" s="79">
        <v>500.0</v>
      </c>
      <c r="I433" s="73"/>
    </row>
    <row r="434">
      <c r="A434" s="73"/>
      <c r="B434" s="74" t="s">
        <v>426</v>
      </c>
      <c r="C434" s="75"/>
      <c r="D434" s="76" t="s">
        <v>328</v>
      </c>
      <c r="E434" s="75"/>
      <c r="F434" s="39">
        <v>8.0</v>
      </c>
      <c r="G434" s="77"/>
      <c r="H434" s="79">
        <v>3000.0</v>
      </c>
      <c r="I434" s="73"/>
    </row>
    <row r="435">
      <c r="A435" s="73"/>
      <c r="B435" s="74" t="s">
        <v>427</v>
      </c>
      <c r="C435" s="75"/>
      <c r="D435" s="76" t="s">
        <v>328</v>
      </c>
      <c r="E435" s="75"/>
      <c r="F435" s="35">
        <v>11.0</v>
      </c>
      <c r="G435" s="77"/>
      <c r="H435" s="79">
        <v>650.0</v>
      </c>
      <c r="I435" s="73"/>
    </row>
    <row r="436">
      <c r="A436" s="73"/>
      <c r="B436" s="74" t="s">
        <v>428</v>
      </c>
      <c r="C436" s="75"/>
      <c r="D436" s="76" t="s">
        <v>328</v>
      </c>
      <c r="E436" s="75"/>
      <c r="F436" s="39">
        <v>15.0</v>
      </c>
      <c r="G436" s="77"/>
      <c r="H436" s="79">
        <v>1900.0</v>
      </c>
      <c r="I436" s="73"/>
    </row>
    <row r="437">
      <c r="A437" s="73"/>
      <c r="B437" s="74" t="s">
        <v>429</v>
      </c>
      <c r="C437" s="75"/>
      <c r="D437" s="76" t="s">
        <v>328</v>
      </c>
      <c r="E437" s="75"/>
      <c r="F437" s="35">
        <v>11.0</v>
      </c>
      <c r="G437" s="77"/>
      <c r="H437" s="79">
        <v>100.0</v>
      </c>
      <c r="I437" s="73"/>
    </row>
    <row r="438">
      <c r="A438" s="73"/>
      <c r="B438" s="74" t="s">
        <v>430</v>
      </c>
      <c r="C438" s="75"/>
      <c r="D438" s="76" t="s">
        <v>328</v>
      </c>
      <c r="E438" s="75"/>
      <c r="F438" s="39">
        <v>1.0</v>
      </c>
      <c r="G438" s="77"/>
      <c r="H438" s="79">
        <v>0.0</v>
      </c>
      <c r="I438" s="73"/>
    </row>
    <row r="439">
      <c r="A439" s="73"/>
      <c r="B439" s="74" t="s">
        <v>431</v>
      </c>
      <c r="C439" s="75"/>
      <c r="D439" s="76" t="s">
        <v>328</v>
      </c>
      <c r="E439" s="75"/>
      <c r="F439" s="35">
        <v>1.0</v>
      </c>
      <c r="G439" s="77"/>
      <c r="H439" s="79">
        <v>400.0</v>
      </c>
      <c r="I439" s="73"/>
    </row>
    <row r="440">
      <c r="A440" s="73"/>
      <c r="B440" s="74" t="s">
        <v>432</v>
      </c>
      <c r="C440" s="75"/>
      <c r="D440" s="76" t="s">
        <v>328</v>
      </c>
      <c r="E440" s="75"/>
      <c r="F440" s="39">
        <v>22.0</v>
      </c>
      <c r="G440" s="77"/>
      <c r="H440" s="79">
        <v>1600.0</v>
      </c>
      <c r="I440" s="73"/>
    </row>
    <row r="441">
      <c r="A441" s="73"/>
      <c r="B441" s="74" t="s">
        <v>433</v>
      </c>
      <c r="C441" s="75"/>
      <c r="D441" s="76" t="s">
        <v>328</v>
      </c>
      <c r="E441" s="75"/>
      <c r="F441" s="41">
        <v>9.0</v>
      </c>
      <c r="G441" s="57"/>
      <c r="H441" s="79">
        <v>300.0</v>
      </c>
      <c r="I441" s="55"/>
    </row>
    <row r="442">
      <c r="A442" s="73"/>
      <c r="B442" s="74" t="s">
        <v>434</v>
      </c>
      <c r="C442" s="75"/>
      <c r="D442" s="76" t="s">
        <v>328</v>
      </c>
      <c r="E442" s="75"/>
      <c r="F442" s="39">
        <v>49.0</v>
      </c>
      <c r="G442" s="77"/>
      <c r="H442" s="80">
        <v>0.0</v>
      </c>
      <c r="I442" s="73"/>
    </row>
    <row r="443">
      <c r="A443" s="73"/>
      <c r="B443" s="74" t="s">
        <v>435</v>
      </c>
      <c r="C443" s="75"/>
      <c r="D443" s="76" t="s">
        <v>328</v>
      </c>
      <c r="E443" s="75"/>
      <c r="F443" s="35">
        <v>1.0</v>
      </c>
      <c r="G443" s="77"/>
      <c r="H443" s="79">
        <v>500.0</v>
      </c>
      <c r="I443" s="73"/>
    </row>
    <row r="444">
      <c r="A444" s="73"/>
      <c r="B444" s="74" t="s">
        <v>436</v>
      </c>
      <c r="C444" s="75"/>
      <c r="D444" s="76" t="s">
        <v>328</v>
      </c>
      <c r="E444" s="75"/>
      <c r="F444" s="39">
        <v>15.0</v>
      </c>
      <c r="G444" s="77"/>
      <c r="H444" s="79">
        <v>600.0</v>
      </c>
      <c r="I444" s="73"/>
    </row>
    <row r="445">
      <c r="A445" s="73"/>
      <c r="B445" s="74" t="s">
        <v>437</v>
      </c>
      <c r="C445" s="75"/>
      <c r="D445" s="76" t="s">
        <v>328</v>
      </c>
      <c r="E445" s="75"/>
      <c r="F445" s="35">
        <v>6.0</v>
      </c>
      <c r="G445" s="77"/>
      <c r="H445" s="79">
        <v>500.0</v>
      </c>
      <c r="I445" s="73"/>
    </row>
    <row r="446">
      <c r="A446" s="73"/>
      <c r="B446" s="74" t="s">
        <v>438</v>
      </c>
      <c r="C446" s="75"/>
      <c r="D446" s="76" t="s">
        <v>328</v>
      </c>
      <c r="E446" s="75"/>
      <c r="F446" s="39">
        <v>3.0</v>
      </c>
      <c r="G446" s="77"/>
      <c r="H446" s="79">
        <v>500.0</v>
      </c>
      <c r="I446" s="73"/>
    </row>
    <row r="447">
      <c r="A447" s="73"/>
      <c r="B447" s="74" t="s">
        <v>439</v>
      </c>
      <c r="C447" s="75"/>
      <c r="D447" s="76" t="s">
        <v>328</v>
      </c>
      <c r="E447" s="75"/>
      <c r="F447" s="35">
        <v>1.0</v>
      </c>
      <c r="G447" s="77"/>
      <c r="H447" s="79">
        <v>400.0</v>
      </c>
      <c r="I447" s="73"/>
    </row>
    <row r="448">
      <c r="A448" s="73"/>
      <c r="B448" s="74" t="s">
        <v>440</v>
      </c>
      <c r="C448" s="75"/>
      <c r="D448" s="76" t="s">
        <v>328</v>
      </c>
      <c r="E448" s="75"/>
      <c r="F448" s="39">
        <v>26.0</v>
      </c>
      <c r="G448" s="77"/>
      <c r="H448" s="80">
        <v>5700.0</v>
      </c>
      <c r="I448" s="73"/>
    </row>
    <row r="449">
      <c r="A449" s="73"/>
      <c r="B449" s="74" t="s">
        <v>441</v>
      </c>
      <c r="C449" s="75"/>
      <c r="D449" s="76" t="s">
        <v>328</v>
      </c>
      <c r="E449" s="75"/>
      <c r="F449" s="35">
        <v>12.0</v>
      </c>
      <c r="G449" s="77"/>
      <c r="H449" s="79">
        <v>2100.0</v>
      </c>
      <c r="I449" s="73"/>
    </row>
    <row r="450">
      <c r="A450" s="73"/>
      <c r="B450" s="74" t="s">
        <v>442</v>
      </c>
      <c r="C450" s="75"/>
      <c r="D450" s="76" t="s">
        <v>328</v>
      </c>
      <c r="E450" s="75"/>
      <c r="F450" s="39">
        <v>4.0</v>
      </c>
      <c r="G450" s="77"/>
      <c r="H450" s="79">
        <v>600.0</v>
      </c>
      <c r="I450" s="73"/>
    </row>
    <row r="451">
      <c r="A451" s="73"/>
      <c r="B451" s="74" t="s">
        <v>443</v>
      </c>
      <c r="C451" s="75"/>
      <c r="D451" s="76" t="s">
        <v>328</v>
      </c>
      <c r="E451" s="75"/>
      <c r="F451" s="41">
        <v>7.0</v>
      </c>
      <c r="G451" s="57"/>
      <c r="H451" s="79">
        <v>600.0</v>
      </c>
      <c r="I451" s="55"/>
    </row>
    <row r="452">
      <c r="A452" s="73"/>
      <c r="B452" s="74" t="s">
        <v>444</v>
      </c>
      <c r="C452" s="75"/>
      <c r="D452" s="76" t="s">
        <v>328</v>
      </c>
      <c r="E452" s="75"/>
      <c r="F452" s="39">
        <v>6.0</v>
      </c>
      <c r="G452" s="77"/>
      <c r="H452" s="79">
        <v>1500.0</v>
      </c>
      <c r="I452" s="73"/>
    </row>
    <row r="453">
      <c r="A453" s="73"/>
      <c r="B453" s="74" t="s">
        <v>445</v>
      </c>
      <c r="C453" s="75"/>
      <c r="D453" s="76" t="s">
        <v>328</v>
      </c>
      <c r="E453" s="75"/>
      <c r="F453" s="35">
        <v>4.0</v>
      </c>
      <c r="G453" s="77"/>
      <c r="H453" s="79">
        <v>1500.0</v>
      </c>
      <c r="I453" s="73"/>
    </row>
    <row r="454">
      <c r="A454" s="81"/>
      <c r="B454" s="74" t="s">
        <v>446</v>
      </c>
      <c r="C454" s="82"/>
      <c r="D454" s="83" t="s">
        <v>328</v>
      </c>
      <c r="E454" s="82"/>
      <c r="F454" s="48">
        <v>22.0</v>
      </c>
      <c r="G454" s="84"/>
      <c r="H454" s="85">
        <v>800.0</v>
      </c>
      <c r="I454" s="81"/>
    </row>
    <row r="455">
      <c r="A455" s="86"/>
      <c r="B455" s="87" t="s">
        <v>447</v>
      </c>
      <c r="C455" s="88"/>
      <c r="D455" s="89"/>
      <c r="E455" s="88"/>
      <c r="F455" s="90"/>
      <c r="G455" s="91"/>
      <c r="H455" s="92">
        <f>SUM(H336:H454)</f>
        <v>263160</v>
      </c>
      <c r="I455" s="93"/>
    </row>
    <row r="456">
      <c r="A456" s="13"/>
      <c r="B456" s="94"/>
      <c r="C456" s="13"/>
      <c r="D456" s="13"/>
      <c r="E456" s="13"/>
      <c r="F456" s="14"/>
      <c r="G456" s="14"/>
      <c r="H456" s="14"/>
      <c r="I456" s="14"/>
    </row>
    <row r="457">
      <c r="A457" s="25"/>
      <c r="B457" s="95" t="s">
        <v>448</v>
      </c>
      <c r="C457" s="25"/>
      <c r="D457" s="25"/>
      <c r="E457" s="25"/>
      <c r="F457" s="25"/>
      <c r="G457" s="25"/>
      <c r="H457" s="96">
        <f>SUM(H21+H48+H332+H455)</f>
        <v>989360</v>
      </c>
      <c r="I457" s="27"/>
    </row>
    <row r="458">
      <c r="A458" s="97"/>
      <c r="B458" s="98"/>
      <c r="C458" s="97"/>
      <c r="D458" s="97"/>
      <c r="E458" s="97"/>
      <c r="F458" s="97"/>
      <c r="G458" s="97"/>
      <c r="H458" s="99"/>
    </row>
    <row r="459" ht="30.75" customHeight="1">
      <c r="A459" s="100" t="s">
        <v>449</v>
      </c>
    </row>
    <row r="460">
      <c r="A460" s="101"/>
      <c r="B460" s="102" t="s">
        <v>450</v>
      </c>
      <c r="C460" s="101"/>
      <c r="D460" s="103" t="s">
        <v>451</v>
      </c>
      <c r="E460" s="101"/>
      <c r="F460" s="104"/>
      <c r="G460" s="104"/>
      <c r="H460" s="105" t="s">
        <v>5</v>
      </c>
      <c r="I460" s="104"/>
    </row>
    <row r="461">
      <c r="A461" s="106"/>
      <c r="B461" s="107" t="s">
        <v>452</v>
      </c>
      <c r="C461" s="106"/>
      <c r="D461" s="97" t="s">
        <v>453</v>
      </c>
      <c r="E461" s="106"/>
      <c r="F461" s="106"/>
      <c r="G461" s="106"/>
      <c r="H461" s="108">
        <v>20000.0</v>
      </c>
      <c r="I461" s="106"/>
    </row>
    <row r="462">
      <c r="A462" s="106"/>
      <c r="B462" s="109" t="s">
        <v>454</v>
      </c>
      <c r="C462" s="106"/>
      <c r="D462" s="97" t="s">
        <v>453</v>
      </c>
      <c r="E462" s="106"/>
      <c r="F462" s="106"/>
      <c r="H462" s="108">
        <v>3500.0</v>
      </c>
    </row>
    <row r="463">
      <c r="B463" s="107" t="s">
        <v>455</v>
      </c>
      <c r="D463" s="110" t="s">
        <v>453</v>
      </c>
      <c r="H463" s="111">
        <v>2000.0</v>
      </c>
    </row>
    <row r="464">
      <c r="B464" s="109" t="s">
        <v>456</v>
      </c>
      <c r="D464" s="97" t="s">
        <v>453</v>
      </c>
      <c r="H464" s="108">
        <v>4000.0</v>
      </c>
    </row>
    <row r="465">
      <c r="B465" s="109" t="s">
        <v>457</v>
      </c>
      <c r="D465" s="97" t="s">
        <v>453</v>
      </c>
      <c r="H465" s="108">
        <v>4500.0</v>
      </c>
    </row>
    <row r="466">
      <c r="B466" s="109" t="s">
        <v>458</v>
      </c>
      <c r="D466" s="97" t="s">
        <v>453</v>
      </c>
      <c r="H466" s="108">
        <v>4000.0</v>
      </c>
    </row>
    <row r="467">
      <c r="B467" s="109" t="s">
        <v>459</v>
      </c>
      <c r="D467" s="97" t="s">
        <v>453</v>
      </c>
      <c r="H467" s="108">
        <v>4500.0</v>
      </c>
    </row>
    <row r="468">
      <c r="B468" s="109" t="s">
        <v>460</v>
      </c>
      <c r="D468" s="97" t="s">
        <v>461</v>
      </c>
      <c r="H468" s="108">
        <v>1000.0</v>
      </c>
    </row>
    <row r="469">
      <c r="B469" s="109" t="s">
        <v>462</v>
      </c>
      <c r="D469" s="97" t="s">
        <v>461</v>
      </c>
      <c r="H469" s="108">
        <v>5000.0</v>
      </c>
    </row>
    <row r="470">
      <c r="B470" s="109" t="s">
        <v>463</v>
      </c>
      <c r="D470" s="97" t="s">
        <v>461</v>
      </c>
      <c r="H470" s="108">
        <v>5000.0</v>
      </c>
    </row>
    <row r="471">
      <c r="B471" s="109" t="s">
        <v>464</v>
      </c>
      <c r="D471" s="97" t="s">
        <v>465</v>
      </c>
      <c r="H471" s="108">
        <v>2000.0</v>
      </c>
    </row>
    <row r="472">
      <c r="B472" s="109" t="s">
        <v>466</v>
      </c>
      <c r="D472" s="97" t="s">
        <v>465</v>
      </c>
      <c r="H472" s="108">
        <v>60000.0</v>
      </c>
    </row>
    <row r="473">
      <c r="B473" s="98" t="s">
        <v>467</v>
      </c>
      <c r="H473" s="112">
        <f>SUM(H461:H472)</f>
        <v>115500</v>
      </c>
    </row>
    <row r="474">
      <c r="H474" s="113"/>
    </row>
    <row r="475">
      <c r="A475" s="114"/>
      <c r="B475" s="115" t="s">
        <v>468</v>
      </c>
      <c r="C475" s="114"/>
      <c r="D475" s="115" t="s">
        <v>451</v>
      </c>
      <c r="E475" s="114"/>
      <c r="F475" s="114"/>
      <c r="G475" s="114"/>
      <c r="H475" s="116" t="s">
        <v>5</v>
      </c>
      <c r="I475" s="114"/>
    </row>
    <row r="476">
      <c r="B476" s="97" t="s">
        <v>469</v>
      </c>
      <c r="C476" s="97"/>
      <c r="D476" s="117" t="s">
        <v>470</v>
      </c>
      <c r="H476" s="108">
        <v>2000.0</v>
      </c>
    </row>
    <row r="477">
      <c r="B477" s="97" t="s">
        <v>471</v>
      </c>
      <c r="C477" s="97"/>
      <c r="D477" s="117" t="s">
        <v>470</v>
      </c>
      <c r="H477" s="108">
        <v>5000.0</v>
      </c>
    </row>
    <row r="478">
      <c r="B478" s="97" t="s">
        <v>472</v>
      </c>
      <c r="C478" s="97"/>
      <c r="D478" s="117" t="s">
        <v>470</v>
      </c>
      <c r="H478" s="108">
        <v>4000.0</v>
      </c>
    </row>
    <row r="479">
      <c r="B479" s="118" t="s">
        <v>467</v>
      </c>
      <c r="H479" s="112">
        <f>SUM(H476:H478)</f>
        <v>11000</v>
      </c>
    </row>
    <row r="480">
      <c r="H480" s="113"/>
    </row>
    <row r="481">
      <c r="A481" s="114"/>
      <c r="B481" s="115" t="s">
        <v>473</v>
      </c>
      <c r="C481" s="114"/>
      <c r="D481" s="115" t="s">
        <v>451</v>
      </c>
      <c r="E481" s="114"/>
      <c r="F481" s="114"/>
      <c r="G481" s="114"/>
      <c r="H481" s="116" t="s">
        <v>5</v>
      </c>
      <c r="I481" s="114"/>
    </row>
    <row r="482">
      <c r="B482" s="97" t="s">
        <v>469</v>
      </c>
      <c r="D482" s="97" t="s">
        <v>474</v>
      </c>
      <c r="H482" s="108">
        <v>2000.0</v>
      </c>
    </row>
    <row r="483">
      <c r="B483" s="97" t="s">
        <v>475</v>
      </c>
      <c r="D483" s="97" t="s">
        <v>474</v>
      </c>
      <c r="H483" s="108">
        <v>5000.0</v>
      </c>
    </row>
    <row r="484">
      <c r="B484" s="97" t="s">
        <v>476</v>
      </c>
      <c r="D484" s="97" t="s">
        <v>474</v>
      </c>
      <c r="H484" s="108">
        <v>4000.0</v>
      </c>
    </row>
    <row r="485">
      <c r="B485" s="118" t="s">
        <v>467</v>
      </c>
      <c r="H485" s="119">
        <f>SUM(H482:H484)</f>
        <v>11000</v>
      </c>
    </row>
    <row r="486">
      <c r="H486" s="113"/>
    </row>
    <row r="487">
      <c r="A487" s="114"/>
      <c r="B487" s="115" t="s">
        <v>477</v>
      </c>
      <c r="C487" s="114"/>
      <c r="D487" s="115" t="s">
        <v>4</v>
      </c>
      <c r="E487" s="114"/>
      <c r="F487" s="114"/>
      <c r="G487" s="114"/>
      <c r="H487" s="116" t="s">
        <v>5</v>
      </c>
      <c r="I487" s="114"/>
    </row>
    <row r="488">
      <c r="B488" s="97" t="s">
        <v>469</v>
      </c>
      <c r="D488" s="97" t="s">
        <v>478</v>
      </c>
      <c r="H488" s="120">
        <v>2000.0</v>
      </c>
    </row>
    <row r="489">
      <c r="B489" s="97" t="s">
        <v>479</v>
      </c>
      <c r="D489" s="97" t="s">
        <v>478</v>
      </c>
      <c r="H489" s="120">
        <v>15000.0</v>
      </c>
    </row>
    <row r="490">
      <c r="B490" s="97" t="s">
        <v>480</v>
      </c>
      <c r="D490" s="97" t="s">
        <v>478</v>
      </c>
      <c r="H490" s="120">
        <v>4000.0</v>
      </c>
    </row>
    <row r="491">
      <c r="B491" s="97" t="s">
        <v>481</v>
      </c>
      <c r="D491" s="97" t="s">
        <v>478</v>
      </c>
      <c r="H491" s="121">
        <v>12000.0</v>
      </c>
    </row>
    <row r="492">
      <c r="B492" s="97" t="s">
        <v>482</v>
      </c>
      <c r="D492" s="97" t="s">
        <v>478</v>
      </c>
      <c r="H492" s="121">
        <v>20000.0</v>
      </c>
    </row>
    <row r="493">
      <c r="B493" s="97" t="s">
        <v>483</v>
      </c>
      <c r="D493" s="97" t="s">
        <v>478</v>
      </c>
      <c r="H493" s="121">
        <v>40000.0</v>
      </c>
    </row>
    <row r="494">
      <c r="B494" s="118" t="s">
        <v>467</v>
      </c>
      <c r="H494" s="122">
        <f>SUM(H488:H493)</f>
        <v>93000</v>
      </c>
    </row>
    <row r="495">
      <c r="H495" s="113"/>
    </row>
    <row r="496">
      <c r="A496" s="114"/>
      <c r="B496" s="115" t="s">
        <v>484</v>
      </c>
      <c r="C496" s="114"/>
      <c r="D496" s="115" t="s">
        <v>4</v>
      </c>
      <c r="E496" s="114"/>
      <c r="F496" s="114"/>
      <c r="G496" s="114"/>
      <c r="H496" s="116" t="s">
        <v>5</v>
      </c>
      <c r="I496" s="114"/>
    </row>
    <row r="497">
      <c r="B497" s="97" t="s">
        <v>485</v>
      </c>
      <c r="D497" s="117" t="s">
        <v>486</v>
      </c>
      <c r="H497" s="108">
        <v>3500.0</v>
      </c>
    </row>
    <row r="498">
      <c r="B498" s="97" t="s">
        <v>487</v>
      </c>
      <c r="D498" s="117" t="s">
        <v>486</v>
      </c>
      <c r="H498" s="108">
        <v>4000.0</v>
      </c>
    </row>
    <row r="499">
      <c r="B499" s="97" t="s">
        <v>469</v>
      </c>
      <c r="D499" s="117" t="s">
        <v>486</v>
      </c>
      <c r="H499" s="108">
        <v>2000.0</v>
      </c>
    </row>
    <row r="500">
      <c r="B500" s="118" t="s">
        <v>467</v>
      </c>
      <c r="C500" s="123"/>
      <c r="D500" s="123"/>
      <c r="E500" s="123"/>
      <c r="F500" s="123"/>
      <c r="G500" s="123"/>
      <c r="H500" s="112">
        <f>SUM(H497:H499)</f>
        <v>9500</v>
      </c>
    </row>
    <row r="501">
      <c r="H501" s="124"/>
    </row>
    <row r="502">
      <c r="A502" s="114"/>
      <c r="B502" s="115" t="s">
        <v>488</v>
      </c>
      <c r="C502" s="114"/>
      <c r="D502" s="115" t="s">
        <v>4</v>
      </c>
      <c r="E502" s="114"/>
      <c r="F502" s="114"/>
      <c r="G502" s="114"/>
      <c r="H502" s="116" t="s">
        <v>5</v>
      </c>
      <c r="I502" s="114"/>
    </row>
    <row r="503">
      <c r="B503" s="110" t="s">
        <v>489</v>
      </c>
      <c r="D503" s="97" t="s">
        <v>490</v>
      </c>
      <c r="H503" s="111">
        <v>3000.0</v>
      </c>
    </row>
    <row r="504">
      <c r="B504" s="97" t="s">
        <v>491</v>
      </c>
      <c r="D504" s="97" t="s">
        <v>490</v>
      </c>
      <c r="H504" s="111">
        <v>2500.0</v>
      </c>
    </row>
    <row r="505">
      <c r="B505" s="97" t="s">
        <v>492</v>
      </c>
      <c r="D505" s="97" t="s">
        <v>490</v>
      </c>
      <c r="H505" s="108">
        <v>4000.0</v>
      </c>
    </row>
    <row r="506">
      <c r="B506" s="118" t="s">
        <v>467</v>
      </c>
      <c r="C506" s="123"/>
      <c r="D506" s="123"/>
      <c r="E506" s="123"/>
      <c r="F506" s="123"/>
      <c r="G506" s="123"/>
      <c r="H506" s="112">
        <f>SUM(H503:H505)</f>
        <v>9500</v>
      </c>
    </row>
    <row r="507">
      <c r="B507" s="117"/>
      <c r="D507" s="117"/>
      <c r="H507" s="125"/>
    </row>
    <row r="508">
      <c r="A508" s="114"/>
      <c r="B508" s="115" t="s">
        <v>493</v>
      </c>
      <c r="C508" s="114"/>
      <c r="D508" s="115" t="s">
        <v>4</v>
      </c>
      <c r="E508" s="114"/>
      <c r="F508" s="114"/>
      <c r="G508" s="114"/>
      <c r="H508" s="116" t="s">
        <v>5</v>
      </c>
      <c r="I508" s="114"/>
    </row>
    <row r="509">
      <c r="B509" s="97" t="s">
        <v>494</v>
      </c>
      <c r="D509" s="97" t="s">
        <v>495</v>
      </c>
      <c r="H509" s="108">
        <v>5000.0</v>
      </c>
    </row>
    <row r="510">
      <c r="B510" s="97" t="s">
        <v>496</v>
      </c>
      <c r="D510" s="97" t="s">
        <v>495</v>
      </c>
      <c r="H510" s="108">
        <v>10000.0</v>
      </c>
    </row>
    <row r="511">
      <c r="B511" s="97" t="s">
        <v>497</v>
      </c>
      <c r="D511" s="97" t="s">
        <v>495</v>
      </c>
      <c r="H511" s="108">
        <v>10000.0</v>
      </c>
    </row>
    <row r="512">
      <c r="B512" s="97" t="s">
        <v>498</v>
      </c>
      <c r="D512" s="97" t="s">
        <v>495</v>
      </c>
      <c r="H512" s="108">
        <v>3000.0</v>
      </c>
    </row>
    <row r="513">
      <c r="B513" s="118" t="s">
        <v>467</v>
      </c>
      <c r="C513" s="123"/>
      <c r="D513" s="123"/>
      <c r="E513" s="123"/>
      <c r="F513" s="123"/>
      <c r="G513" s="123"/>
      <c r="H513" s="112">
        <f>SUM(H509:H512)</f>
        <v>28000</v>
      </c>
    </row>
    <row r="514">
      <c r="H514" s="113"/>
    </row>
    <row r="515">
      <c r="A515" s="114"/>
      <c r="B515" s="115" t="s">
        <v>499</v>
      </c>
      <c r="C515" s="114"/>
      <c r="D515" s="115" t="s">
        <v>4</v>
      </c>
      <c r="E515" s="114"/>
      <c r="F515" s="114"/>
      <c r="G515" s="114"/>
      <c r="H515" s="116" t="s">
        <v>5</v>
      </c>
      <c r="I515" s="114"/>
    </row>
    <row r="516">
      <c r="B516" s="97" t="s">
        <v>500</v>
      </c>
      <c r="D516" s="97" t="s">
        <v>501</v>
      </c>
      <c r="H516" s="108">
        <v>2000.0</v>
      </c>
    </row>
    <row r="517">
      <c r="B517" s="97" t="s">
        <v>502</v>
      </c>
      <c r="D517" s="97" t="s">
        <v>501</v>
      </c>
      <c r="H517" s="108">
        <v>2000.0</v>
      </c>
    </row>
    <row r="518">
      <c r="B518" s="97" t="s">
        <v>503</v>
      </c>
      <c r="D518" s="97" t="s">
        <v>501</v>
      </c>
      <c r="H518" s="108">
        <v>2000.0</v>
      </c>
    </row>
    <row r="519">
      <c r="B519" t="s">
        <v>504</v>
      </c>
      <c r="D519" s="97" t="s">
        <v>501</v>
      </c>
      <c r="H519" s="108">
        <v>2000.0</v>
      </c>
    </row>
    <row r="520">
      <c r="B520" s="97" t="s">
        <v>505</v>
      </c>
      <c r="D520" s="97" t="s">
        <v>501</v>
      </c>
      <c r="H520" s="108">
        <v>2000.0</v>
      </c>
    </row>
    <row r="521">
      <c r="B521" s="97" t="s">
        <v>506</v>
      </c>
      <c r="D521" s="97" t="s">
        <v>501</v>
      </c>
      <c r="H521" s="108">
        <v>500.0</v>
      </c>
    </row>
    <row r="522">
      <c r="B522" s="97" t="s">
        <v>507</v>
      </c>
      <c r="D522" s="97" t="s">
        <v>501</v>
      </c>
      <c r="H522" s="108">
        <v>6000.0</v>
      </c>
    </row>
    <row r="523">
      <c r="B523" s="97" t="s">
        <v>508</v>
      </c>
      <c r="D523" s="97" t="s">
        <v>501</v>
      </c>
      <c r="H523" s="108">
        <v>6000.0</v>
      </c>
    </row>
    <row r="524">
      <c r="B524" s="97" t="s">
        <v>509</v>
      </c>
      <c r="D524" s="97" t="s">
        <v>501</v>
      </c>
      <c r="H524" s="108">
        <v>150.0</v>
      </c>
    </row>
    <row r="525">
      <c r="B525" t="s">
        <v>510</v>
      </c>
      <c r="D525" t="s">
        <v>501</v>
      </c>
      <c r="H525" s="124">
        <v>2500.0</v>
      </c>
    </row>
    <row r="526">
      <c r="B526" s="118" t="s">
        <v>467</v>
      </c>
      <c r="C526" s="123"/>
      <c r="D526" s="123"/>
      <c r="E526" s="123"/>
      <c r="F526" s="123"/>
      <c r="G526" s="123"/>
      <c r="H526" s="112">
        <f>SUM(H516:H525)</f>
        <v>25150</v>
      </c>
    </row>
    <row r="527">
      <c r="H527" s="113"/>
    </row>
    <row r="528">
      <c r="A528" s="114"/>
      <c r="B528" s="115" t="s">
        <v>511</v>
      </c>
      <c r="C528" s="114"/>
      <c r="D528" s="115" t="s">
        <v>4</v>
      </c>
      <c r="E528" s="114"/>
      <c r="F528" s="114"/>
      <c r="G528" s="114"/>
      <c r="H528" s="116" t="s">
        <v>5</v>
      </c>
      <c r="I528" s="114"/>
    </row>
    <row r="529">
      <c r="B529" s="97" t="s">
        <v>512</v>
      </c>
      <c r="D529" s="97" t="s">
        <v>513</v>
      </c>
      <c r="H529" s="108">
        <v>0.0</v>
      </c>
    </row>
    <row r="530">
      <c r="B530" s="97" t="s">
        <v>514</v>
      </c>
      <c r="D530" s="97" t="s">
        <v>513</v>
      </c>
      <c r="H530" s="111">
        <v>67000.0</v>
      </c>
    </row>
    <row r="531">
      <c r="B531" s="97" t="s">
        <v>515</v>
      </c>
      <c r="D531" s="97" t="s">
        <v>513</v>
      </c>
      <c r="H531" s="108">
        <v>32000.0</v>
      </c>
    </row>
    <row r="532">
      <c r="B532" s="97" t="s">
        <v>516</v>
      </c>
      <c r="D532" s="97" t="s">
        <v>513</v>
      </c>
      <c r="H532" s="108">
        <v>22000.0</v>
      </c>
    </row>
    <row r="533">
      <c r="B533" s="97" t="s">
        <v>517</v>
      </c>
      <c r="D533" s="97" t="s">
        <v>513</v>
      </c>
      <c r="H533" s="108">
        <v>1000.0</v>
      </c>
    </row>
    <row r="534">
      <c r="B534" s="97" t="s">
        <v>518</v>
      </c>
      <c r="D534" s="97" t="s">
        <v>513</v>
      </c>
      <c r="H534" s="108">
        <v>13000.0</v>
      </c>
    </row>
    <row r="535">
      <c r="B535" s="97" t="s">
        <v>519</v>
      </c>
      <c r="D535" s="97" t="s">
        <v>513</v>
      </c>
      <c r="H535" s="111">
        <v>0.0</v>
      </c>
    </row>
    <row r="536">
      <c r="B536" s="97" t="s">
        <v>520</v>
      </c>
      <c r="D536" s="97" t="s">
        <v>513</v>
      </c>
      <c r="H536" s="108">
        <v>3000.0</v>
      </c>
    </row>
    <row r="537">
      <c r="B537" s="118" t="s">
        <v>467</v>
      </c>
      <c r="C537" s="123"/>
      <c r="D537" s="123"/>
      <c r="E537" s="123"/>
      <c r="F537" s="123"/>
      <c r="G537" s="123"/>
      <c r="H537" s="112">
        <f>SUM(H529:H536)</f>
        <v>138000</v>
      </c>
    </row>
    <row r="538">
      <c r="H538" s="113"/>
    </row>
    <row r="539">
      <c r="A539" s="114"/>
      <c r="B539" s="115" t="s">
        <v>521</v>
      </c>
      <c r="C539" s="114"/>
      <c r="D539" s="115" t="s">
        <v>4</v>
      </c>
      <c r="E539" s="114"/>
      <c r="F539" s="114"/>
      <c r="G539" s="114"/>
      <c r="H539" s="116" t="s">
        <v>5</v>
      </c>
      <c r="I539" s="114"/>
    </row>
    <row r="540">
      <c r="B540" s="97" t="s">
        <v>522</v>
      </c>
      <c r="D540" s="97" t="s">
        <v>523</v>
      </c>
      <c r="H540" s="108">
        <v>250.0</v>
      </c>
    </row>
    <row r="541">
      <c r="B541" s="97" t="s">
        <v>524</v>
      </c>
      <c r="D541" s="97" t="s">
        <v>523</v>
      </c>
      <c r="H541" s="108">
        <v>300.0</v>
      </c>
    </row>
    <row r="542">
      <c r="B542" s="97" t="s">
        <v>525</v>
      </c>
      <c r="D542" s="97" t="s">
        <v>523</v>
      </c>
      <c r="H542" s="108">
        <v>300.0</v>
      </c>
    </row>
    <row r="543">
      <c r="B543" s="97" t="s">
        <v>526</v>
      </c>
      <c r="D543" s="97" t="s">
        <v>523</v>
      </c>
      <c r="H543" s="108">
        <v>1000.0</v>
      </c>
    </row>
    <row r="544">
      <c r="B544" s="97" t="s">
        <v>527</v>
      </c>
      <c r="D544" s="97" t="s">
        <v>523</v>
      </c>
      <c r="H544" s="108">
        <v>350.0</v>
      </c>
    </row>
    <row r="545">
      <c r="B545" s="97" t="s">
        <v>528</v>
      </c>
      <c r="D545" s="97" t="s">
        <v>523</v>
      </c>
      <c r="H545" s="108">
        <v>300.0</v>
      </c>
    </row>
    <row r="546">
      <c r="B546" s="97" t="s">
        <v>529</v>
      </c>
      <c r="D546" s="97" t="s">
        <v>523</v>
      </c>
      <c r="H546" s="108">
        <v>6200.0</v>
      </c>
    </row>
    <row r="547">
      <c r="B547" s="118" t="s">
        <v>467</v>
      </c>
      <c r="C547" s="123"/>
      <c r="D547" s="123"/>
      <c r="E547" s="123"/>
      <c r="F547" s="123"/>
      <c r="G547" s="123"/>
      <c r="H547" s="112">
        <f>SUM(H540:H546)</f>
        <v>8700</v>
      </c>
    </row>
    <row r="548">
      <c r="H548" s="113"/>
    </row>
    <row r="549">
      <c r="A549" s="114"/>
      <c r="B549" s="115" t="s">
        <v>530</v>
      </c>
      <c r="C549" s="114"/>
      <c r="D549" s="115" t="s">
        <v>4</v>
      </c>
      <c r="E549" s="114"/>
      <c r="F549" s="114"/>
      <c r="G549" s="114"/>
      <c r="H549" s="116" t="s">
        <v>5</v>
      </c>
      <c r="I549" s="114"/>
    </row>
    <row r="550">
      <c r="B550" t="s">
        <v>531</v>
      </c>
      <c r="D550" t="s">
        <v>532</v>
      </c>
      <c r="H550" s="126">
        <v>0.0</v>
      </c>
    </row>
    <row r="551">
      <c r="B551" t="s">
        <v>533</v>
      </c>
      <c r="D551" t="s">
        <v>532</v>
      </c>
      <c r="H551" s="124">
        <v>4000.0</v>
      </c>
    </row>
    <row r="552">
      <c r="B552" t="s">
        <v>534</v>
      </c>
      <c r="D552" t="s">
        <v>532</v>
      </c>
      <c r="H552" s="124">
        <v>19000.0</v>
      </c>
    </row>
    <row r="553">
      <c r="B553" s="117" t="s">
        <v>535</v>
      </c>
      <c r="D553" s="117" t="s">
        <v>532</v>
      </c>
      <c r="H553" s="126">
        <v>70000.0</v>
      </c>
    </row>
    <row r="554">
      <c r="A554" s="123"/>
      <c r="B554" s="118" t="s">
        <v>467</v>
      </c>
      <c r="C554" s="123"/>
      <c r="D554" s="123"/>
      <c r="E554" s="123"/>
      <c r="F554" s="123"/>
      <c r="G554" s="123"/>
      <c r="H554" s="112">
        <f>SUM(H550:H553)</f>
        <v>93000</v>
      </c>
    </row>
    <row r="555">
      <c r="H555" s="113"/>
    </row>
    <row r="556" ht="16.5" customHeight="1">
      <c r="A556" s="127"/>
      <c r="B556" s="128" t="s">
        <v>536</v>
      </c>
      <c r="C556" s="129"/>
      <c r="D556" s="129"/>
      <c r="E556" s="129"/>
      <c r="F556" s="129"/>
      <c r="G556" s="129"/>
      <c r="H556" s="130">
        <f>H457</f>
        <v>989360</v>
      </c>
      <c r="I556" s="127"/>
    </row>
    <row r="557" ht="17.25" customHeight="1">
      <c r="A557" s="127"/>
      <c r="B557" s="128" t="s">
        <v>449</v>
      </c>
      <c r="C557" s="129"/>
      <c r="D557" s="129"/>
      <c r="E557" s="129"/>
      <c r="F557" s="129"/>
      <c r="G557" s="129"/>
      <c r="H557" s="130">
        <f>SUM(H554,H547,H537,H526,H513,H506,H500,H494,H485,H479,H473)</f>
        <v>542350</v>
      </c>
      <c r="I557" s="127"/>
    </row>
    <row r="558" ht="16.5" customHeight="1">
      <c r="A558" s="127"/>
      <c r="B558" s="128" t="s">
        <v>537</v>
      </c>
      <c r="C558" s="129"/>
      <c r="D558" s="129"/>
      <c r="E558" s="129"/>
      <c r="F558" s="129"/>
      <c r="G558" s="129"/>
      <c r="H558" s="130">
        <f>SUM(H556:H557)</f>
        <v>1531710</v>
      </c>
      <c r="I558" s="127"/>
    </row>
    <row r="559">
      <c r="H559" s="113"/>
    </row>
    <row r="560">
      <c r="H560" s="113"/>
    </row>
    <row r="561">
      <c r="H561" s="113"/>
    </row>
    <row r="562">
      <c r="H562" s="113"/>
    </row>
    <row r="563">
      <c r="H563" s="113"/>
    </row>
    <row r="564">
      <c r="H564" s="113"/>
    </row>
    <row r="565">
      <c r="H565" s="113"/>
    </row>
    <row r="566">
      <c r="H566" s="113"/>
    </row>
    <row r="567">
      <c r="H567" s="113"/>
    </row>
    <row r="568">
      <c r="H568" s="113"/>
    </row>
    <row r="569">
      <c r="H569" s="113"/>
    </row>
    <row r="570">
      <c r="H570" s="113"/>
    </row>
    <row r="571">
      <c r="H571" s="113"/>
    </row>
    <row r="572">
      <c r="H572" s="113"/>
    </row>
    <row r="573">
      <c r="H573" s="113"/>
    </row>
    <row r="574">
      <c r="H574" s="113"/>
    </row>
    <row r="575">
      <c r="H575" s="113"/>
    </row>
    <row r="576">
      <c r="H576" s="113"/>
    </row>
    <row r="577">
      <c r="H577" s="113"/>
    </row>
    <row r="578">
      <c r="H578" s="113"/>
    </row>
    <row r="579">
      <c r="H579" s="113"/>
    </row>
    <row r="580">
      <c r="H580" s="113"/>
    </row>
    <row r="581">
      <c r="H581" s="113"/>
    </row>
    <row r="582">
      <c r="H582" s="113"/>
    </row>
    <row r="583">
      <c r="H583" s="113"/>
    </row>
    <row r="584">
      <c r="H584" s="113"/>
    </row>
    <row r="585">
      <c r="H585" s="113"/>
    </row>
    <row r="586">
      <c r="H586" s="113"/>
    </row>
    <row r="587">
      <c r="H587" s="113"/>
    </row>
    <row r="588">
      <c r="H588" s="113"/>
    </row>
    <row r="589">
      <c r="H589" s="113"/>
    </row>
    <row r="590">
      <c r="H590" s="113"/>
    </row>
    <row r="591">
      <c r="H591" s="113"/>
    </row>
    <row r="592">
      <c r="H592" s="113"/>
    </row>
    <row r="593">
      <c r="H593" s="113"/>
    </row>
    <row r="594">
      <c r="H594" s="113"/>
    </row>
    <row r="595">
      <c r="H595" s="113"/>
    </row>
    <row r="596">
      <c r="H596" s="113"/>
    </row>
    <row r="597">
      <c r="H597" s="113"/>
    </row>
    <row r="598">
      <c r="H598" s="113"/>
    </row>
    <row r="599">
      <c r="H599" s="113"/>
    </row>
    <row r="600">
      <c r="H600" s="113"/>
    </row>
    <row r="601">
      <c r="H601" s="113"/>
    </row>
    <row r="602">
      <c r="H602" s="113"/>
    </row>
    <row r="603">
      <c r="H603" s="113"/>
    </row>
    <row r="604">
      <c r="H604" s="113"/>
    </row>
    <row r="605">
      <c r="H605" s="113"/>
    </row>
    <row r="606">
      <c r="H606" s="113"/>
    </row>
    <row r="607">
      <c r="H607" s="113"/>
    </row>
    <row r="608">
      <c r="H608" s="113"/>
    </row>
    <row r="609">
      <c r="H609" s="113"/>
    </row>
    <row r="610">
      <c r="H610" s="113"/>
    </row>
    <row r="611">
      <c r="H611" s="113"/>
    </row>
    <row r="612">
      <c r="H612" s="113"/>
    </row>
    <row r="613">
      <c r="H613" s="113"/>
    </row>
    <row r="614">
      <c r="H614" s="113"/>
    </row>
    <row r="615">
      <c r="H615" s="113"/>
    </row>
    <row r="616">
      <c r="H616" s="113"/>
    </row>
    <row r="617">
      <c r="H617" s="113"/>
    </row>
    <row r="618">
      <c r="H618" s="113"/>
    </row>
    <row r="619">
      <c r="H619" s="113"/>
    </row>
    <row r="620">
      <c r="H620" s="113"/>
    </row>
    <row r="621">
      <c r="H621" s="113"/>
    </row>
    <row r="622">
      <c r="H622" s="113"/>
    </row>
    <row r="623">
      <c r="H623" s="113"/>
    </row>
    <row r="624">
      <c r="H624" s="113"/>
    </row>
    <row r="625">
      <c r="H625" s="113"/>
    </row>
    <row r="626">
      <c r="H626" s="113"/>
    </row>
    <row r="627">
      <c r="H627" s="113"/>
    </row>
    <row r="628">
      <c r="H628" s="113"/>
    </row>
    <row r="629">
      <c r="H629" s="113"/>
    </row>
    <row r="630">
      <c r="H630" s="113"/>
    </row>
    <row r="631">
      <c r="H631" s="113"/>
    </row>
    <row r="632">
      <c r="H632" s="113"/>
    </row>
    <row r="633">
      <c r="H633" s="113"/>
    </row>
    <row r="634">
      <c r="H634" s="113"/>
    </row>
    <row r="635">
      <c r="H635" s="113"/>
    </row>
    <row r="636">
      <c r="H636" s="113"/>
    </row>
    <row r="637">
      <c r="H637" s="113"/>
    </row>
    <row r="638">
      <c r="H638" s="113"/>
    </row>
    <row r="639">
      <c r="H639" s="113"/>
    </row>
    <row r="640">
      <c r="H640" s="113"/>
    </row>
    <row r="641">
      <c r="H641" s="113"/>
    </row>
    <row r="642">
      <c r="H642" s="113"/>
    </row>
    <row r="643">
      <c r="H643" s="113"/>
    </row>
    <row r="644">
      <c r="H644" s="113"/>
    </row>
    <row r="645">
      <c r="H645" s="113"/>
    </row>
    <row r="646">
      <c r="H646" s="113"/>
    </row>
    <row r="647">
      <c r="H647" s="113"/>
    </row>
    <row r="648">
      <c r="H648" s="113"/>
    </row>
    <row r="649">
      <c r="H649" s="113"/>
    </row>
    <row r="650">
      <c r="H650" s="113"/>
    </row>
    <row r="651">
      <c r="H651" s="113"/>
    </row>
    <row r="652">
      <c r="H652" s="113"/>
    </row>
    <row r="653">
      <c r="H653" s="113"/>
    </row>
    <row r="654">
      <c r="H654" s="113"/>
    </row>
    <row r="655">
      <c r="H655" s="113"/>
    </row>
    <row r="656">
      <c r="H656" s="113"/>
    </row>
    <row r="657">
      <c r="H657" s="113"/>
    </row>
    <row r="658">
      <c r="H658" s="113"/>
    </row>
    <row r="659">
      <c r="H659" s="113"/>
    </row>
    <row r="660">
      <c r="H660" s="113"/>
    </row>
    <row r="661">
      <c r="H661" s="113"/>
    </row>
    <row r="662">
      <c r="H662" s="113"/>
    </row>
    <row r="663">
      <c r="H663" s="113"/>
    </row>
    <row r="664">
      <c r="H664" s="113"/>
    </row>
    <row r="665">
      <c r="H665" s="113"/>
    </row>
    <row r="666">
      <c r="H666" s="113"/>
    </row>
    <row r="667">
      <c r="H667" s="113"/>
    </row>
    <row r="668">
      <c r="H668" s="113"/>
    </row>
    <row r="669">
      <c r="H669" s="113"/>
    </row>
    <row r="670">
      <c r="H670" s="113"/>
    </row>
    <row r="671">
      <c r="H671" s="113"/>
    </row>
    <row r="672">
      <c r="H672" s="113"/>
    </row>
    <row r="673">
      <c r="H673" s="113"/>
    </row>
    <row r="674">
      <c r="H674" s="113"/>
    </row>
    <row r="675">
      <c r="H675" s="113"/>
    </row>
    <row r="676">
      <c r="H676" s="113"/>
    </row>
    <row r="677">
      <c r="H677" s="113"/>
    </row>
    <row r="678">
      <c r="H678" s="113"/>
    </row>
    <row r="679">
      <c r="H679" s="113"/>
    </row>
    <row r="680">
      <c r="H680" s="113"/>
    </row>
    <row r="681">
      <c r="H681" s="113"/>
    </row>
    <row r="682">
      <c r="H682" s="113"/>
    </row>
    <row r="683">
      <c r="H683" s="113"/>
    </row>
    <row r="684">
      <c r="H684" s="113"/>
    </row>
    <row r="685">
      <c r="H685" s="113"/>
    </row>
    <row r="686">
      <c r="H686" s="113"/>
    </row>
    <row r="687">
      <c r="H687" s="113"/>
    </row>
    <row r="688">
      <c r="H688" s="113"/>
    </row>
    <row r="689">
      <c r="H689" s="113"/>
    </row>
    <row r="690">
      <c r="H690" s="113"/>
    </row>
    <row r="691">
      <c r="H691" s="113"/>
    </row>
    <row r="692">
      <c r="H692" s="113"/>
    </row>
    <row r="693">
      <c r="H693" s="113"/>
    </row>
    <row r="694">
      <c r="H694" s="113"/>
    </row>
    <row r="695">
      <c r="H695" s="113"/>
    </row>
    <row r="696">
      <c r="H696" s="113"/>
    </row>
    <row r="697">
      <c r="H697" s="113"/>
    </row>
    <row r="698">
      <c r="H698" s="113"/>
    </row>
    <row r="699">
      <c r="H699" s="113"/>
    </row>
    <row r="700">
      <c r="H700" s="113"/>
    </row>
    <row r="701">
      <c r="H701" s="113"/>
    </row>
    <row r="702">
      <c r="H702" s="113"/>
    </row>
    <row r="703">
      <c r="H703" s="113"/>
    </row>
    <row r="704">
      <c r="H704" s="113"/>
    </row>
    <row r="705">
      <c r="H705" s="113"/>
    </row>
    <row r="706">
      <c r="H706" s="113"/>
    </row>
    <row r="707">
      <c r="H707" s="113"/>
    </row>
    <row r="708">
      <c r="H708" s="113"/>
    </row>
    <row r="709">
      <c r="H709" s="113"/>
    </row>
    <row r="710">
      <c r="H710" s="113"/>
    </row>
    <row r="711">
      <c r="H711" s="113"/>
    </row>
    <row r="712">
      <c r="H712" s="113"/>
    </row>
    <row r="713">
      <c r="H713" s="113"/>
    </row>
    <row r="714">
      <c r="H714" s="113"/>
    </row>
    <row r="715">
      <c r="H715" s="113"/>
    </row>
    <row r="716">
      <c r="H716" s="113"/>
    </row>
    <row r="717">
      <c r="H717" s="113"/>
    </row>
    <row r="718">
      <c r="H718" s="113"/>
    </row>
    <row r="719">
      <c r="H719" s="113"/>
    </row>
    <row r="720">
      <c r="H720" s="113"/>
    </row>
    <row r="721">
      <c r="H721" s="113"/>
    </row>
    <row r="722">
      <c r="H722" s="113"/>
    </row>
    <row r="723">
      <c r="H723" s="113"/>
    </row>
    <row r="724">
      <c r="H724" s="113"/>
    </row>
    <row r="725">
      <c r="H725" s="113"/>
    </row>
    <row r="726">
      <c r="H726" s="113"/>
    </row>
    <row r="727">
      <c r="H727" s="113"/>
    </row>
    <row r="728">
      <c r="H728" s="113"/>
    </row>
    <row r="729">
      <c r="H729" s="113"/>
    </row>
    <row r="730">
      <c r="H730" s="113"/>
    </row>
    <row r="731">
      <c r="H731" s="113"/>
    </row>
    <row r="732">
      <c r="H732" s="113"/>
    </row>
    <row r="733">
      <c r="H733" s="113"/>
    </row>
    <row r="734">
      <c r="H734" s="113"/>
    </row>
    <row r="735">
      <c r="H735" s="113"/>
    </row>
    <row r="736">
      <c r="H736" s="113"/>
    </row>
    <row r="737">
      <c r="H737" s="113"/>
    </row>
    <row r="738">
      <c r="H738" s="113"/>
    </row>
    <row r="739">
      <c r="H739" s="113"/>
    </row>
    <row r="740">
      <c r="H740" s="113"/>
    </row>
    <row r="741">
      <c r="H741" s="113"/>
    </row>
    <row r="742">
      <c r="H742" s="113"/>
    </row>
    <row r="743">
      <c r="H743" s="113"/>
    </row>
    <row r="744">
      <c r="H744" s="113"/>
    </row>
    <row r="745">
      <c r="H745" s="113"/>
    </row>
    <row r="746">
      <c r="H746" s="113"/>
    </row>
    <row r="747">
      <c r="H747" s="113"/>
    </row>
    <row r="748">
      <c r="H748" s="113"/>
    </row>
    <row r="749">
      <c r="H749" s="113"/>
    </row>
    <row r="750">
      <c r="H750" s="113"/>
    </row>
    <row r="751">
      <c r="H751" s="113"/>
    </row>
    <row r="752">
      <c r="H752" s="113"/>
    </row>
    <row r="753">
      <c r="H753" s="113"/>
    </row>
    <row r="754">
      <c r="H754" s="113"/>
    </row>
    <row r="755">
      <c r="H755" s="113"/>
    </row>
    <row r="756">
      <c r="H756" s="113"/>
    </row>
    <row r="757">
      <c r="H757" s="113"/>
    </row>
    <row r="758">
      <c r="H758" s="113"/>
    </row>
    <row r="759">
      <c r="H759" s="113"/>
    </row>
    <row r="760">
      <c r="H760" s="113"/>
    </row>
    <row r="761">
      <c r="H761" s="113"/>
    </row>
    <row r="762">
      <c r="H762" s="113"/>
    </row>
    <row r="763">
      <c r="H763" s="113"/>
    </row>
    <row r="764">
      <c r="H764" s="113"/>
    </row>
    <row r="765">
      <c r="H765" s="113"/>
    </row>
    <row r="766">
      <c r="H766" s="113"/>
    </row>
    <row r="767">
      <c r="H767" s="113"/>
    </row>
    <row r="768">
      <c r="H768" s="113"/>
    </row>
    <row r="769">
      <c r="H769" s="113"/>
    </row>
    <row r="770">
      <c r="H770" s="113"/>
    </row>
    <row r="771">
      <c r="H771" s="113"/>
    </row>
    <row r="772">
      <c r="H772" s="113"/>
    </row>
    <row r="773">
      <c r="H773" s="113"/>
    </row>
    <row r="774">
      <c r="H774" s="113"/>
    </row>
    <row r="775">
      <c r="H775" s="113"/>
    </row>
    <row r="776">
      <c r="H776" s="113"/>
    </row>
    <row r="777">
      <c r="H777" s="113"/>
    </row>
    <row r="778">
      <c r="H778" s="113"/>
    </row>
    <row r="779">
      <c r="H779" s="113"/>
    </row>
    <row r="780">
      <c r="H780" s="113"/>
    </row>
    <row r="781">
      <c r="H781" s="113"/>
    </row>
    <row r="782">
      <c r="H782" s="113"/>
    </row>
    <row r="783">
      <c r="H783" s="113"/>
    </row>
    <row r="784">
      <c r="H784" s="113"/>
    </row>
    <row r="785">
      <c r="H785" s="113"/>
    </row>
    <row r="786">
      <c r="H786" s="113"/>
    </row>
    <row r="787">
      <c r="H787" s="113"/>
    </row>
    <row r="788">
      <c r="H788" s="113"/>
    </row>
    <row r="789">
      <c r="H789" s="113"/>
    </row>
    <row r="790">
      <c r="H790" s="113"/>
    </row>
    <row r="791">
      <c r="H791" s="113"/>
    </row>
    <row r="792">
      <c r="H792" s="113"/>
    </row>
    <row r="793">
      <c r="H793" s="113"/>
    </row>
    <row r="794">
      <c r="H794" s="113"/>
    </row>
    <row r="795">
      <c r="H795" s="113"/>
    </row>
    <row r="796">
      <c r="H796" s="113"/>
    </row>
    <row r="797">
      <c r="H797" s="113"/>
    </row>
    <row r="798">
      <c r="H798" s="113"/>
    </row>
    <row r="799">
      <c r="H799" s="113"/>
    </row>
    <row r="800">
      <c r="H800" s="113"/>
    </row>
    <row r="801">
      <c r="H801" s="113"/>
    </row>
    <row r="802">
      <c r="H802" s="113"/>
    </row>
    <row r="803">
      <c r="H803" s="113"/>
    </row>
    <row r="804">
      <c r="H804" s="113"/>
    </row>
    <row r="805">
      <c r="H805" s="113"/>
    </row>
    <row r="806">
      <c r="H806" s="113"/>
    </row>
    <row r="807">
      <c r="H807" s="113"/>
    </row>
    <row r="808">
      <c r="H808" s="113"/>
    </row>
    <row r="809">
      <c r="H809" s="113"/>
    </row>
    <row r="810">
      <c r="H810" s="113"/>
    </row>
    <row r="811">
      <c r="H811" s="113"/>
    </row>
    <row r="812">
      <c r="H812" s="113"/>
    </row>
    <row r="813">
      <c r="H813" s="113"/>
    </row>
    <row r="814">
      <c r="H814" s="113"/>
    </row>
    <row r="815">
      <c r="H815" s="113"/>
    </row>
    <row r="816">
      <c r="H816" s="113"/>
    </row>
    <row r="817">
      <c r="H817" s="113"/>
    </row>
    <row r="818">
      <c r="H818" s="113"/>
    </row>
    <row r="819">
      <c r="H819" s="113"/>
    </row>
    <row r="820">
      <c r="H820" s="113"/>
    </row>
    <row r="821">
      <c r="H821" s="113"/>
    </row>
    <row r="822">
      <c r="H822" s="113"/>
    </row>
    <row r="823">
      <c r="H823" s="113"/>
    </row>
    <row r="824">
      <c r="H824" s="113"/>
    </row>
    <row r="825">
      <c r="H825" s="113"/>
    </row>
    <row r="826">
      <c r="H826" s="113"/>
    </row>
    <row r="827">
      <c r="H827" s="113"/>
    </row>
    <row r="828">
      <c r="H828" s="113"/>
    </row>
    <row r="829">
      <c r="H829" s="113"/>
    </row>
    <row r="830">
      <c r="H830" s="113"/>
    </row>
    <row r="831">
      <c r="H831" s="113"/>
    </row>
    <row r="832">
      <c r="H832" s="113"/>
    </row>
    <row r="833">
      <c r="H833" s="113"/>
    </row>
    <row r="834">
      <c r="H834" s="113"/>
    </row>
    <row r="835">
      <c r="H835" s="113"/>
    </row>
    <row r="836">
      <c r="H836" s="113"/>
    </row>
    <row r="837">
      <c r="H837" s="113"/>
    </row>
    <row r="838">
      <c r="H838" s="113"/>
    </row>
    <row r="839">
      <c r="H839" s="113"/>
    </row>
    <row r="840">
      <c r="H840" s="113"/>
    </row>
    <row r="841">
      <c r="H841" s="113"/>
    </row>
    <row r="842">
      <c r="H842" s="113"/>
    </row>
    <row r="843">
      <c r="H843" s="113"/>
    </row>
    <row r="844">
      <c r="H844" s="113"/>
    </row>
    <row r="845">
      <c r="H845" s="113"/>
    </row>
    <row r="846">
      <c r="H846" s="113"/>
    </row>
    <row r="847">
      <c r="H847" s="113"/>
    </row>
    <row r="848">
      <c r="H848" s="113"/>
    </row>
    <row r="849">
      <c r="H849" s="113"/>
    </row>
    <row r="850">
      <c r="H850" s="113"/>
    </row>
    <row r="851">
      <c r="H851" s="113"/>
    </row>
    <row r="852">
      <c r="H852" s="113"/>
    </row>
    <row r="853">
      <c r="H853" s="113"/>
    </row>
    <row r="854">
      <c r="H854" s="113"/>
    </row>
    <row r="855">
      <c r="H855" s="113"/>
    </row>
    <row r="856">
      <c r="H856" s="113"/>
    </row>
    <row r="857">
      <c r="H857" s="113"/>
    </row>
    <row r="858">
      <c r="H858" s="113"/>
    </row>
    <row r="859">
      <c r="H859" s="113"/>
    </row>
    <row r="860">
      <c r="H860" s="113"/>
    </row>
    <row r="861">
      <c r="H861" s="113"/>
    </row>
    <row r="862">
      <c r="H862" s="113"/>
    </row>
    <row r="863">
      <c r="H863" s="113"/>
    </row>
    <row r="864">
      <c r="H864" s="113"/>
    </row>
    <row r="865">
      <c r="H865" s="113"/>
    </row>
    <row r="866">
      <c r="H866" s="113"/>
    </row>
    <row r="867">
      <c r="H867" s="113"/>
    </row>
    <row r="868">
      <c r="H868" s="113"/>
    </row>
    <row r="869">
      <c r="H869" s="113"/>
    </row>
    <row r="870">
      <c r="H870" s="113"/>
    </row>
    <row r="871">
      <c r="H871" s="113"/>
    </row>
    <row r="872">
      <c r="H872" s="113"/>
    </row>
    <row r="873">
      <c r="H873" s="113"/>
    </row>
    <row r="874">
      <c r="H874" s="113"/>
    </row>
    <row r="875">
      <c r="H875" s="113"/>
    </row>
    <row r="876">
      <c r="H876" s="113"/>
    </row>
    <row r="877">
      <c r="H877" s="113"/>
    </row>
    <row r="878">
      <c r="H878" s="113"/>
    </row>
    <row r="879">
      <c r="H879" s="113"/>
    </row>
    <row r="880">
      <c r="H880" s="113"/>
    </row>
    <row r="881">
      <c r="H881" s="113"/>
    </row>
    <row r="882">
      <c r="H882" s="113"/>
    </row>
    <row r="883">
      <c r="H883" s="113"/>
    </row>
    <row r="884">
      <c r="H884" s="113"/>
    </row>
    <row r="885">
      <c r="H885" s="113"/>
    </row>
    <row r="886">
      <c r="H886" s="113"/>
    </row>
    <row r="887">
      <c r="H887" s="113"/>
    </row>
    <row r="888">
      <c r="H888" s="113"/>
    </row>
    <row r="889">
      <c r="H889" s="113"/>
    </row>
    <row r="890">
      <c r="H890" s="113"/>
    </row>
    <row r="891">
      <c r="H891" s="113"/>
    </row>
    <row r="892">
      <c r="H892" s="113"/>
    </row>
    <row r="893">
      <c r="H893" s="113"/>
    </row>
    <row r="894">
      <c r="H894" s="113"/>
    </row>
    <row r="895">
      <c r="H895" s="113"/>
    </row>
    <row r="896">
      <c r="H896" s="113"/>
    </row>
    <row r="897">
      <c r="H897" s="113"/>
    </row>
    <row r="898">
      <c r="H898" s="113"/>
    </row>
    <row r="899">
      <c r="H899" s="113"/>
    </row>
    <row r="900">
      <c r="H900" s="113"/>
    </row>
    <row r="901">
      <c r="H901" s="113"/>
    </row>
    <row r="902">
      <c r="H902" s="113"/>
    </row>
    <row r="903">
      <c r="H903" s="113"/>
    </row>
    <row r="904">
      <c r="H904" s="113"/>
    </row>
    <row r="905">
      <c r="H905" s="113"/>
    </row>
    <row r="906">
      <c r="H906" s="113"/>
    </row>
    <row r="907">
      <c r="H907" s="113"/>
    </row>
    <row r="908">
      <c r="H908" s="113"/>
    </row>
    <row r="909">
      <c r="H909" s="113"/>
    </row>
    <row r="910">
      <c r="H910" s="113"/>
    </row>
    <row r="911">
      <c r="H911" s="113"/>
    </row>
    <row r="912">
      <c r="H912" s="113"/>
    </row>
    <row r="913">
      <c r="H913" s="113"/>
    </row>
    <row r="914">
      <c r="H914" s="113"/>
    </row>
    <row r="915">
      <c r="H915" s="113"/>
    </row>
    <row r="916">
      <c r="H916" s="113"/>
    </row>
    <row r="917">
      <c r="H917" s="113"/>
    </row>
    <row r="918">
      <c r="H918" s="113"/>
    </row>
    <row r="919">
      <c r="H919" s="113"/>
    </row>
    <row r="920">
      <c r="H920" s="113"/>
    </row>
    <row r="921">
      <c r="H921" s="113"/>
    </row>
    <row r="922">
      <c r="H922" s="113"/>
    </row>
    <row r="923">
      <c r="H923" s="113"/>
    </row>
    <row r="924">
      <c r="H924" s="113"/>
    </row>
    <row r="925">
      <c r="H925" s="113"/>
    </row>
    <row r="926">
      <c r="H926" s="113"/>
    </row>
    <row r="927">
      <c r="H927" s="113"/>
    </row>
    <row r="928">
      <c r="H928" s="113"/>
    </row>
    <row r="929">
      <c r="H929" s="113"/>
    </row>
    <row r="930">
      <c r="H930" s="113"/>
    </row>
    <row r="931">
      <c r="H931" s="113"/>
    </row>
    <row r="932">
      <c r="H932" s="113"/>
    </row>
    <row r="933">
      <c r="H933" s="113"/>
    </row>
    <row r="934">
      <c r="H934" s="113"/>
    </row>
    <row r="935">
      <c r="H935" s="113"/>
    </row>
    <row r="936">
      <c r="H936" s="113"/>
    </row>
    <row r="937">
      <c r="H937" s="113"/>
    </row>
    <row r="938">
      <c r="H938" s="113"/>
    </row>
    <row r="939">
      <c r="H939" s="113"/>
    </row>
    <row r="940">
      <c r="H940" s="113"/>
    </row>
    <row r="941">
      <c r="H941" s="113"/>
    </row>
    <row r="942">
      <c r="H942" s="113"/>
    </row>
    <row r="943">
      <c r="H943" s="113"/>
    </row>
    <row r="944">
      <c r="H944" s="113"/>
    </row>
    <row r="945">
      <c r="H945" s="113"/>
    </row>
    <row r="946">
      <c r="H946" s="113"/>
    </row>
    <row r="947">
      <c r="H947" s="113"/>
    </row>
    <row r="948">
      <c r="H948" s="113"/>
    </row>
    <row r="949">
      <c r="H949" s="113"/>
    </row>
    <row r="950">
      <c r="H950" s="113"/>
    </row>
    <row r="951">
      <c r="H951" s="113"/>
    </row>
    <row r="952">
      <c r="H952" s="113"/>
    </row>
    <row r="953">
      <c r="H953" s="113"/>
    </row>
    <row r="954">
      <c r="H954" s="113"/>
    </row>
    <row r="955">
      <c r="H955" s="113"/>
    </row>
    <row r="956">
      <c r="H956" s="113"/>
    </row>
    <row r="957">
      <c r="H957" s="113"/>
    </row>
    <row r="958">
      <c r="H958" s="113"/>
    </row>
    <row r="959">
      <c r="H959" s="113"/>
    </row>
    <row r="960">
      <c r="H960" s="113"/>
    </row>
    <row r="961">
      <c r="H961" s="113"/>
    </row>
    <row r="962">
      <c r="H962" s="113"/>
    </row>
    <row r="963">
      <c r="H963" s="113"/>
    </row>
    <row r="964">
      <c r="H964" s="113"/>
    </row>
    <row r="965">
      <c r="H965" s="113"/>
    </row>
    <row r="966">
      <c r="H966" s="113"/>
    </row>
    <row r="967">
      <c r="H967" s="113"/>
    </row>
    <row r="968">
      <c r="H968" s="113"/>
    </row>
    <row r="969">
      <c r="H969" s="113"/>
    </row>
    <row r="970">
      <c r="H970" s="113"/>
    </row>
    <row r="971">
      <c r="H971" s="113"/>
    </row>
    <row r="972">
      <c r="H972" s="113"/>
    </row>
    <row r="973">
      <c r="H973" s="113"/>
    </row>
    <row r="974">
      <c r="H974" s="113"/>
    </row>
    <row r="975">
      <c r="H975" s="113"/>
    </row>
    <row r="976">
      <c r="H976" s="113"/>
    </row>
    <row r="977">
      <c r="H977" s="113"/>
    </row>
    <row r="978">
      <c r="H978" s="113"/>
    </row>
    <row r="979">
      <c r="H979" s="113"/>
    </row>
    <row r="980">
      <c r="H980" s="113"/>
    </row>
    <row r="981">
      <c r="H981" s="113"/>
    </row>
    <row r="982">
      <c r="H982" s="113"/>
    </row>
    <row r="983">
      <c r="H983" s="113"/>
    </row>
    <row r="984">
      <c r="H984" s="113"/>
    </row>
    <row r="985">
      <c r="H985" s="113"/>
    </row>
    <row r="986">
      <c r="H986" s="113"/>
    </row>
    <row r="987">
      <c r="H987" s="113"/>
    </row>
    <row r="988">
      <c r="H988" s="113"/>
    </row>
    <row r="989">
      <c r="H989" s="113"/>
    </row>
    <row r="990">
      <c r="H990" s="113"/>
    </row>
    <row r="991">
      <c r="H991" s="113"/>
    </row>
    <row r="992">
      <c r="H992" s="113"/>
    </row>
    <row r="993">
      <c r="H993" s="113"/>
    </row>
    <row r="994">
      <c r="H994" s="113"/>
    </row>
    <row r="995">
      <c r="H995" s="113"/>
    </row>
    <row r="996">
      <c r="H996" s="113"/>
    </row>
    <row r="997">
      <c r="H997" s="113"/>
    </row>
    <row r="998">
      <c r="H998" s="113"/>
    </row>
    <row r="999">
      <c r="H999" s="113"/>
    </row>
    <row r="1000">
      <c r="H1000" s="113"/>
    </row>
    <row r="1001">
      <c r="H1001" s="113"/>
    </row>
    <row r="1002">
      <c r="H1002" s="113"/>
    </row>
    <row r="1003">
      <c r="H1003" s="113"/>
    </row>
    <row r="1004">
      <c r="H1004" s="113"/>
    </row>
  </sheetData>
  <mergeCells count="1">
    <mergeCell ref="A459:I459"/>
  </mergeCells>
  <drawing r:id="rId1"/>
  <tableParts count="3">
    <tablePart r:id="rId5"/>
    <tablePart r:id="rId6"/>
    <tablePart r:id="rId7"/>
  </tableParts>
</worksheet>
</file>