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13" firstSheet="0" activeTab="10" autoFilterDateGrouping="1"/>
  </bookViews>
  <sheets>
    <sheet name="Highway" sheetId="1" state="visible" r:id="rId1"/>
    <sheet name="Kababwala" sheetId="2" state="visible" r:id="rId2"/>
    <sheet name="Pizza K Heartland" sheetId="3" state="visible" r:id="rId3"/>
    <sheet name="Pizza K Eglinton" sheetId="4" state="visible" r:id="rId4"/>
    <sheet name="Karachi Food Court" sheetId="5" state="visible" r:id="rId5"/>
    <sheet name="Markham" sheetId="6" state="visible" r:id="rId6"/>
    <sheet name="Jane" sheetId="7" state="visible" r:id="rId7"/>
    <sheet name="Ajax" sheetId="8" state="visible" r:id="rId8"/>
    <sheet name="Queen St." sheetId="9" state="visible" r:id="rId9"/>
    <sheet name="Lebovic" sheetId="10" state="visible" r:id="rId10"/>
    <sheet name="Kababwala - Queen" sheetId="11" state="visible" r:id="rId11"/>
    <sheet name="checker" sheetId="12" state="visible" r:id="rId12"/>
    <sheet name="chart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\-&quot;$&quot;#,##0.00"/>
  </numFmts>
  <fonts count="12">
    <font>
      <name val="Calibri"/>
      <family val="2"/>
      <color theme="1"/>
      <sz val="11"/>
      <scheme val="minor"/>
    </font>
    <font>
      <name val="Verdana"/>
      <family val="2"/>
      <color rgb="FF333333"/>
      <sz val="11"/>
    </font>
    <font>
      <name val="Verdana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sz val="11"/>
    </font>
    <font>
      <name val="Verdana"/>
      <family val="2"/>
      <sz val="11"/>
    </font>
    <font>
      <name val="Arial"/>
      <family val="2"/>
      <color theme="1"/>
      <sz val="14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color rgb="FF333333"/>
      <sz val="11"/>
      <scheme val="minor"/>
    </font>
    <font>
      <name val="Calibri"/>
      <family val="2"/>
      <b val="1"/>
      <color rgb="FF333333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0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0" borderId="4" pivotButton="0" quotePrefix="0" xfId="0"/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8" fillId="0" borderId="1" pivotButton="0" quotePrefix="0" xfId="0"/>
    <xf numFmtId="0" fontId="3" fillId="0" borderId="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right" vertical="center" indent="1"/>
    </xf>
    <xf numFmtId="164" fontId="8" fillId="3" borderId="7" applyAlignment="1" pivotButton="0" quotePrefix="0" xfId="0">
      <alignment horizontal="right" vertical="center" indent="1"/>
    </xf>
    <xf numFmtId="164" fontId="8" fillId="3" borderId="8" applyAlignment="1" pivotButton="0" quotePrefix="0" xfId="0">
      <alignment horizontal="right" vertical="center" indent="1"/>
    </xf>
    <xf numFmtId="164" fontId="8" fillId="3" borderId="4" applyAlignment="1" pivotButton="0" quotePrefix="0" xfId="0">
      <alignment horizontal="right" vertical="center" indent="1"/>
    </xf>
    <xf numFmtId="164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/>
    </xf>
    <xf numFmtId="164" fontId="8" fillId="4" borderId="1" applyAlignment="1" pivotButton="0" quotePrefix="0" xfId="0">
      <alignment horizontal="right" vertical="center" indent="1"/>
    </xf>
    <xf numFmtId="164" fontId="8" fillId="3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4" fontId="8" fillId="0" borderId="1" applyAlignment="1" pivotButton="0" quotePrefix="0" xfId="0">
      <alignment horizontal="right" vertical="center" indent="1"/>
    </xf>
    <xf numFmtId="164" fontId="3" fillId="0" borderId="1" applyAlignment="1" pivotButton="0" quotePrefix="0" xfId="0">
      <alignment vertical="center" wrapText="1"/>
    </xf>
    <xf numFmtId="164" fontId="8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8" fillId="3" borderId="7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2" fontId="8" fillId="3" borderId="1" applyAlignment="1" pivotButton="0" quotePrefix="0" xfId="0">
      <alignment horizontal="right" vertical="center" indent="1"/>
    </xf>
    <xf numFmtId="2" fontId="0" fillId="0" borderId="0" applyAlignment="1" pivotButton="0" quotePrefix="0" xfId="0">
      <alignment horizontal="center"/>
    </xf>
    <xf numFmtId="2" fontId="1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2" fontId="7" fillId="0" borderId="0" pivotButton="0" quotePrefix="0" xfId="0"/>
    <xf numFmtId="2" fontId="6" fillId="0" borderId="1" applyAlignment="1" pivotButton="0" quotePrefix="0" xfId="0">
      <alignment horizontal="center" vertical="center"/>
    </xf>
    <xf numFmtId="2" fontId="1" fillId="0" borderId="2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/>
    </xf>
    <xf numFmtId="2" fontId="0" fillId="0" borderId="0" pivotButton="0" quotePrefix="0" xfId="0"/>
    <xf numFmtId="2" fontId="2" fillId="0" borderId="2" applyAlignment="1" pivotButton="0" quotePrefix="0" xfId="0">
      <alignment horizontal="center"/>
    </xf>
    <xf numFmtId="2" fontId="8" fillId="3" borderId="1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2" fontId="8" fillId="3" borderId="1" applyAlignment="1" pivotButton="0" quotePrefix="0" xfId="0">
      <alignment vertical="center"/>
    </xf>
    <xf numFmtId="165" fontId="8" fillId="3" borderId="1" applyAlignment="1" pivotButton="0" quotePrefix="0" xfId="0">
      <alignment horizontal="right" vertical="center" indent="1"/>
    </xf>
    <xf numFmtId="165" fontId="0" fillId="0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left" vertical="center" indent="1"/>
    </xf>
    <xf numFmtId="165" fontId="0" fillId="0" borderId="1" applyAlignment="1" pivotButton="0" quotePrefix="0" xfId="0">
      <alignment vertical="center"/>
    </xf>
    <xf numFmtId="165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/>
    </xf>
    <xf numFmtId="1" fontId="8" fillId="3" borderId="1" applyAlignment="1" pivotButton="0" quotePrefix="0" xfId="0">
      <alignment horizontal="right" vertical="center" indent="1"/>
    </xf>
    <xf numFmtId="1" fontId="8" fillId="3" borderId="1" applyAlignment="1" pivotButton="0" quotePrefix="0" xfId="0">
      <alignment horizontal="center" vertical="center"/>
    </xf>
    <xf numFmtId="1" fontId="8" fillId="3" borderId="1" applyAlignment="1" pivotButton="0" quotePrefix="0" xfId="0">
      <alignment vertical="center"/>
    </xf>
    <xf numFmtId="0" fontId="0" fillId="7" borderId="9" applyAlignment="1" pivotButton="0" quotePrefix="0" xfId="0">
      <alignment horizontal="center"/>
    </xf>
    <xf numFmtId="0" fontId="0" fillId="0" borderId="10" pivotButton="0" quotePrefix="0" xfId="0"/>
    <xf numFmtId="0" fontId="0" fillId="6" borderId="1" applyAlignment="1" pivotButton="0" quotePrefix="0" xfId="0">
      <alignment horizontal="center"/>
    </xf>
    <xf numFmtId="0" fontId="0" fillId="0" borderId="6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/>
    </xf>
    <xf numFmtId="164" fontId="0" fillId="5" borderId="11" applyAlignment="1" pivotButton="0" quotePrefix="0" xfId="0">
      <alignment horizontal="center"/>
    </xf>
    <xf numFmtId="0" fontId="0" fillId="0" borderId="11" pivotButton="0" quotePrefix="0" xfId="0"/>
    <xf numFmtId="0" fontId="0" fillId="7" borderId="8" applyAlignment="1" pivotButton="0" quotePrefix="0" xfId="0">
      <alignment horizontal="center"/>
    </xf>
    <xf numFmtId="0" fontId="0" fillId="0" borderId="0" pivotButton="0" quotePrefix="0" xfId="0"/>
    <xf numFmtId="0" fontId="0" fillId="6" borderId="4" applyAlignment="1" pivotButton="0" quotePrefix="0" xfId="0">
      <alignment horizontal="center"/>
    </xf>
    <xf numFmtId="164" fontId="0" fillId="5" borderId="4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0" applyAlignment="1" pivotButton="0" quotePrefix="0" xfId="0">
      <alignment horizontal="center"/>
    </xf>
    <xf numFmtId="0" fontId="0" fillId="7" borderId="9" pivotButton="0" quotePrefix="0" xfId="0"/>
    <xf numFmtId="1" fontId="0" fillId="0" borderId="0" pivotButton="0" quotePrefix="0" xfId="0"/>
    <xf numFmtId="1" fontId="1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sale'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chart!$D$5</f>
              <strCache>
                <ptCount val="1"/>
                <pt idx="0">
                  <v>net sale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PK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chart!$C$6:$C$16</f>
              <strCache>
                <ptCount val="11"/>
                <pt idx="0">
                  <v>Highway</v>
                </pt>
                <pt idx="1">
                  <v>kababwala</v>
                </pt>
                <pt idx="2">
                  <v>heartland</v>
                </pt>
                <pt idx="3">
                  <v>eglinton</v>
                </pt>
                <pt idx="4">
                  <v>food court</v>
                </pt>
                <pt idx="5">
                  <v>markham</v>
                </pt>
                <pt idx="6">
                  <v>jane</v>
                </pt>
                <pt idx="7">
                  <v>ajax</v>
                </pt>
                <pt idx="8">
                  <v>queen st</v>
                </pt>
                <pt idx="9">
                  <v>lebovic</v>
                </pt>
                <pt idx="10">
                  <v>kababwala queen</v>
                </pt>
              </strCache>
            </strRef>
          </cat>
          <val>
            <numRef>
              <f>chart!$D$6:$D$16</f>
              <numCache>
                <formatCode>"$"#,##0.00</formatCode>
                <ptCount val="11"/>
                <pt idx="0">
                  <v>9503.779999999999</v>
                </pt>
                <pt idx="1">
                  <v>14992.51</v>
                </pt>
                <pt idx="2">
                  <v>16264.56</v>
                </pt>
                <pt idx="3">
                  <v>28533.75</v>
                </pt>
                <pt idx="4">
                  <formatCode>General</formatCode>
                  <v>49748.57999999999</v>
                </pt>
                <pt idx="5">
                  <formatCode>General</formatCode>
                  <v>7961.01</v>
                </pt>
                <pt idx="6">
                  <v>10336.24</v>
                </pt>
                <pt idx="7">
                  <v>9826.200000000001</v>
                </pt>
                <pt idx="8">
                  <v>14414.4</v>
                </pt>
                <pt idx="9">
                  <v>10213.17</v>
                </pt>
                <pt idx="10">
                  <v>8885.450000000001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24541695"/>
        <axId val="1024535935"/>
      </barChart>
      <catAx>
        <axId val="1024541695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resturant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PK"/>
          </a:p>
        </txPr>
        <crossAx val="1024535935"/>
        <crosses val="autoZero"/>
        <auto val="1"/>
        <lblAlgn val="ctr"/>
        <lblOffset val="100"/>
        <noMultiLvlLbl val="0"/>
      </catAx>
      <valAx>
        <axId val="102453593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uber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&quot;$&quot;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PK"/>
          </a:p>
        </txPr>
        <crossAx val="1024541695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3174</colOff>
      <row>2</row>
      <rowOff>113664</rowOff>
    </from>
    <to>
      <col>17</col>
      <colOff>76200</colOff>
      <row>24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7"/>
  <sheetViews>
    <sheetView zoomScaleNormal="100" workbookViewId="0">
      <pane xSplit="1" ySplit="2" topLeftCell="J57" activePane="bottomRight" state="frozen"/>
      <selection pane="topRight" activeCell="B1" sqref="B1"/>
      <selection pane="bottomLeft" activeCell="A3" sqref="A3"/>
      <selection pane="bottomRight" activeCell="U71" sqref="U71:U73"/>
    </sheetView>
  </sheetViews>
  <sheetFormatPr baseColWidth="8" defaultRowHeight="15"/>
  <cols>
    <col width="31.42578125" customWidth="1" style="13" min="1" max="1"/>
    <col width="14.5703125" bestFit="1" customWidth="1" style="61" min="2" max="2"/>
    <col width="12.5703125" bestFit="1" customWidth="1" style="13" min="3" max="3"/>
    <col width="17.7109375" customWidth="1" style="35" min="4" max="4"/>
    <col width="22.140625" customWidth="1" style="94" min="5" max="5"/>
    <col width="16.140625" customWidth="1" style="94" min="6" max="6"/>
    <col width="20.5703125" customWidth="1" style="94" min="7" max="7"/>
    <col width="12.42578125" customWidth="1" style="94" min="8" max="9"/>
    <col width="11.7109375" customWidth="1" style="94" min="10" max="10"/>
    <col width="12.28515625" bestFit="1" customWidth="1" style="94" min="11" max="11"/>
    <col width="13.85546875" customWidth="1" style="94" min="12" max="12"/>
    <col width="12.28515625" bestFit="1" customWidth="1" style="94" min="13" max="13"/>
    <col width="14.140625" customWidth="1" style="94" min="14" max="14"/>
    <col width="10.85546875" customWidth="1" style="94" min="15" max="15"/>
    <col width="12.7109375" bestFit="1" customWidth="1" style="94" min="16" max="16"/>
    <col width="12.7109375" customWidth="1" style="94" min="17" max="17"/>
    <col width="12.85546875" bestFit="1" customWidth="1" style="94" min="18" max="18"/>
    <col width="12.85546875" customWidth="1" style="94" min="19" max="19"/>
    <col width="15.28515625" bestFit="1" customWidth="1" style="94" min="20" max="20"/>
    <col width="12.85546875" customWidth="1" style="94" min="21" max="21"/>
    <col width="13.28515625" bestFit="1" customWidth="1" style="94" min="22" max="22"/>
    <col width="12.42578125" customWidth="1" style="94" min="23" max="23"/>
    <col width="13.5703125" customWidth="1" style="94" min="24" max="24"/>
    <col width="15.42578125" customWidth="1" style="94" min="25" max="25"/>
    <col width="13.42578125" customWidth="1" style="94" min="26" max="26"/>
    <col width="11.42578125" customWidth="1" style="94" min="27" max="27"/>
  </cols>
  <sheetData>
    <row r="1">
      <c r="B1" s="96" t="inlineStr">
        <is>
          <t>Sales by Sections</t>
        </is>
      </c>
      <c r="C1" s="88" t="n"/>
      <c r="D1" s="88" t="n"/>
      <c r="E1" s="88" t="n"/>
      <c r="F1" s="88" t="n"/>
      <c r="G1" s="89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95" t="inlineStr">
        <is>
          <t>Sales by Category</t>
        </is>
      </c>
      <c r="O1" s="88" t="n"/>
      <c r="P1" s="88" t="n"/>
      <c r="Q1" s="88" t="n"/>
      <c r="R1" s="88" t="n"/>
      <c r="S1" s="88" t="n"/>
      <c r="T1" s="88" t="n"/>
      <c r="U1" s="88" t="n"/>
      <c r="V1" s="89" t="n"/>
      <c r="W1" s="93" t="inlineStr">
        <is>
          <t>Daily and Hourly Sales (TBD)</t>
        </is>
      </c>
    </row>
    <row r="2" customFormat="1" s="27">
      <c r="A2" s="22" t="n"/>
      <c r="B2" s="59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Chickentarian</t>
        </is>
      </c>
      <c r="O2" s="26" t="inlineStr">
        <is>
          <t>Drinks</t>
        </is>
      </c>
      <c r="P2" s="26" t="inlineStr">
        <is>
          <t>Food (Pizza K)</t>
        </is>
      </c>
      <c r="Q2" s="26" t="inlineStr">
        <is>
          <t>Food Court</t>
        </is>
      </c>
      <c r="R2" s="26" t="inlineStr">
        <is>
          <t>Food Highway</t>
        </is>
      </c>
      <c r="S2" s="26" t="inlineStr">
        <is>
          <t>Kabab Wala</t>
        </is>
      </c>
      <c r="T2" s="26" t="inlineStr">
        <is>
          <t>Smash Ox Burger</t>
        </is>
      </c>
      <c r="U2" s="26" t="inlineStr">
        <is>
          <t>Uncategorized</t>
        </is>
      </c>
      <c r="V2" s="26" t="inlineStr">
        <is>
          <t>Net Sales</t>
        </is>
      </c>
      <c r="W2" s="26" t="inlineStr">
        <is>
          <t>8AM - 11AM</t>
        </is>
      </c>
      <c r="X2" s="24" t="inlineStr">
        <is>
          <t>11AM - 3PM</t>
        </is>
      </c>
      <c r="Y2" s="24" t="inlineStr">
        <is>
          <t>3PM - 6PM</t>
        </is>
      </c>
      <c r="Z2" s="26" t="inlineStr">
        <is>
          <t>6PM - 11PM</t>
        </is>
      </c>
      <c r="AA2" s="24" t="inlineStr">
        <is>
          <t>11PM-7AM</t>
        </is>
      </c>
    </row>
    <row r="3">
      <c r="A3" s="1" t="inlineStr">
        <is>
          <t>Dec 30 - Jan 05 2025</t>
        </is>
      </c>
      <c r="B3" s="60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</row>
    <row r="4">
      <c r="A4" s="1" t="inlineStr">
        <is>
          <t>Jan 06 - Jan 12 2025</t>
        </is>
      </c>
      <c r="B4" s="60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</row>
    <row r="5">
      <c r="A5" s="1" t="inlineStr">
        <is>
          <t>Jan 13 - Jan 19 2025</t>
        </is>
      </c>
      <c r="B5" s="60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</row>
    <row r="6">
      <c r="A6" s="1" t="inlineStr">
        <is>
          <t>Jan 20 - Jan 26 2025</t>
        </is>
      </c>
      <c r="B6" s="60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</row>
    <row r="7">
      <c r="A7" s="1" t="inlineStr">
        <is>
          <t>Jan 27 - Feb 02 2025</t>
        </is>
      </c>
      <c r="B7" s="60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</row>
    <row r="8">
      <c r="A8" s="1" t="inlineStr">
        <is>
          <t>Feb 03 - Feb 09 2025</t>
        </is>
      </c>
      <c r="B8" s="60" t="n"/>
      <c r="C8" s="37" t="n">
        <v>11861.51</v>
      </c>
      <c r="D8" s="37" t="n">
        <v>9636.07</v>
      </c>
      <c r="E8" s="37" t="n">
        <v>155.86</v>
      </c>
      <c r="F8" s="37" t="n">
        <v>19.17</v>
      </c>
      <c r="G8" s="37" t="n">
        <v>2050.41</v>
      </c>
      <c r="H8" s="37" t="n">
        <v>2953.18</v>
      </c>
      <c r="I8" s="37" t="n">
        <v>0</v>
      </c>
      <c r="J8" s="37" t="n">
        <v>132.96</v>
      </c>
      <c r="K8" s="37" t="n">
        <v>6549.93</v>
      </c>
      <c r="L8" s="37" t="n">
        <v>2225.44</v>
      </c>
      <c r="M8" s="37" t="n">
        <v>11861.51</v>
      </c>
      <c r="N8" s="37" t="n">
        <v>27.98</v>
      </c>
      <c r="O8" s="37" t="n">
        <v>77.45</v>
      </c>
      <c r="P8" s="37" t="n">
        <v>4161.14</v>
      </c>
      <c r="Q8" s="37" t="n">
        <v>0</v>
      </c>
      <c r="R8" s="37" t="n">
        <v>7594.94</v>
      </c>
      <c r="S8" s="37" t="n">
        <v>0</v>
      </c>
      <c r="T8" s="37" t="n"/>
      <c r="U8" s="37" t="n">
        <v>0</v>
      </c>
      <c r="V8" s="37" t="n">
        <v>11861.51</v>
      </c>
      <c r="W8" s="37" t="n"/>
      <c r="X8" s="37" t="n"/>
      <c r="Y8" s="37" t="n"/>
      <c r="Z8" s="37" t="n"/>
      <c r="AA8" s="37" t="n"/>
    </row>
    <row r="9">
      <c r="A9" s="1" t="inlineStr">
        <is>
          <t>Feb 10 - Feb 16 2025</t>
        </is>
      </c>
      <c r="B9" s="60" t="n"/>
      <c r="C9" s="37" t="n">
        <v>13261.22</v>
      </c>
      <c r="D9" s="37" t="n">
        <v>10552.83</v>
      </c>
      <c r="E9" s="37" t="n">
        <v>103.06</v>
      </c>
      <c r="F9" s="37" t="n">
        <v>34.5</v>
      </c>
      <c r="G9" s="37" t="n">
        <v>2570.83</v>
      </c>
      <c r="H9" s="37" t="n">
        <v>3565.24</v>
      </c>
      <c r="I9" s="37" t="n">
        <v>0</v>
      </c>
      <c r="J9" s="37" t="n">
        <v>22</v>
      </c>
      <c r="K9" s="37" t="n">
        <v>6965.61</v>
      </c>
      <c r="L9" s="37" t="n">
        <v>2708.39</v>
      </c>
      <c r="M9" s="37" t="n">
        <v>13261.24</v>
      </c>
      <c r="N9" s="37" t="n">
        <v>41.97</v>
      </c>
      <c r="O9" s="37" t="n">
        <v>39.95</v>
      </c>
      <c r="P9" s="37" t="n">
        <v>3813.5</v>
      </c>
      <c r="Q9" s="37" t="n">
        <v>0</v>
      </c>
      <c r="R9" s="37" t="n">
        <v>9365.82</v>
      </c>
      <c r="S9" s="37" t="n">
        <v>0</v>
      </c>
      <c r="T9" s="37" t="n"/>
      <c r="U9" s="37" t="n">
        <v>0</v>
      </c>
      <c r="V9" s="37" t="n">
        <v>13261.24</v>
      </c>
      <c r="W9" s="37" t="n">
        <v>0</v>
      </c>
      <c r="X9" s="37" t="n">
        <v>2199.32</v>
      </c>
      <c r="Y9" s="37" t="n">
        <v>1984.54</v>
      </c>
      <c r="Z9" s="37" t="n">
        <v>7733.299999999999</v>
      </c>
      <c r="AA9" s="37" t="n">
        <v>1344.06</v>
      </c>
    </row>
    <row r="10">
      <c r="A10" s="1" t="inlineStr">
        <is>
          <t>Feb 17 - Feb 23 2025</t>
        </is>
      </c>
      <c r="B10" s="60" t="n"/>
      <c r="C10" s="37" t="n">
        <v>13844.9</v>
      </c>
      <c r="D10" s="37" t="n">
        <v>11974.8</v>
      </c>
      <c r="E10" s="37" t="n">
        <v>157.5</v>
      </c>
      <c r="F10" s="37" t="n">
        <v>41.68</v>
      </c>
      <c r="G10" s="37" t="n">
        <v>1670.92</v>
      </c>
      <c r="H10" s="37" t="n">
        <v>3836.29</v>
      </c>
      <c r="I10" s="37" t="n">
        <v>0</v>
      </c>
      <c r="J10" s="37" t="n">
        <v>123.65</v>
      </c>
      <c r="K10" s="37" t="n">
        <v>8014.86</v>
      </c>
      <c r="L10" s="37" t="n">
        <v>1870.1</v>
      </c>
      <c r="M10" s="37" t="n">
        <v>13844.9</v>
      </c>
      <c r="N10" s="37" t="n">
        <v>83.94</v>
      </c>
      <c r="O10" s="37" t="n">
        <v>69.75</v>
      </c>
      <c r="P10" s="37" t="n">
        <v>4216.31</v>
      </c>
      <c r="Q10" s="37" t="n">
        <v>0</v>
      </c>
      <c r="R10" s="37" t="n">
        <v>9474.9</v>
      </c>
      <c r="S10" s="37" t="n">
        <v>0</v>
      </c>
      <c r="T10" s="37" t="n"/>
      <c r="U10" s="37" t="n">
        <v>0</v>
      </c>
      <c r="V10" s="37" t="n">
        <v>13844.9</v>
      </c>
      <c r="W10" s="37" t="n">
        <v>0</v>
      </c>
      <c r="X10" s="37" t="n">
        <v>1769.57</v>
      </c>
      <c r="Y10" s="37" t="n">
        <v>2832.43</v>
      </c>
      <c r="Z10" s="37" t="n">
        <v>7231</v>
      </c>
      <c r="AA10" s="37" t="n">
        <v>2011.9</v>
      </c>
    </row>
    <row r="11">
      <c r="A11" s="1" t="inlineStr">
        <is>
          <t>Feb 24 - Mar 02 2025</t>
        </is>
      </c>
      <c r="B11" s="60" t="n"/>
      <c r="C11" s="37" t="n">
        <v>12020.47</v>
      </c>
      <c r="D11" s="37" t="n">
        <v>10244.94</v>
      </c>
      <c r="E11" s="37" t="n">
        <v>185.6</v>
      </c>
      <c r="F11" s="37" t="n">
        <v>0</v>
      </c>
      <c r="G11" s="37" t="n">
        <v>1589.93</v>
      </c>
      <c r="H11" s="37" t="n">
        <v>3308.11</v>
      </c>
      <c r="I11" s="37" t="n">
        <v>0</v>
      </c>
      <c r="J11" s="37" t="n">
        <v>120.96</v>
      </c>
      <c r="K11" s="37" t="n">
        <v>6789.47</v>
      </c>
      <c r="L11" s="37" t="n">
        <v>1801.93</v>
      </c>
      <c r="M11" s="37" t="n">
        <v>12020.47</v>
      </c>
      <c r="N11" s="37" t="n">
        <v>27.98</v>
      </c>
      <c r="O11" s="37" t="n">
        <v>56.35</v>
      </c>
      <c r="P11" s="37" t="n">
        <v>3759.38</v>
      </c>
      <c r="Q11" s="37" t="n">
        <v>0</v>
      </c>
      <c r="R11" s="37" t="n">
        <v>8176.76</v>
      </c>
      <c r="S11" s="37" t="n">
        <v>0</v>
      </c>
      <c r="T11" s="37" t="n"/>
      <c r="U11" s="37" t="n">
        <v>0</v>
      </c>
      <c r="V11" s="37" t="n">
        <v>12020.47</v>
      </c>
      <c r="W11" s="37" t="n">
        <v>0</v>
      </c>
      <c r="X11" s="37" t="n">
        <v>1231.12</v>
      </c>
      <c r="Y11" s="37" t="n">
        <v>2495.84</v>
      </c>
      <c r="Z11" s="37" t="n">
        <v>5553.74</v>
      </c>
      <c r="AA11" s="37" t="n">
        <v>2739.77</v>
      </c>
    </row>
    <row r="12">
      <c r="A12" s="1" t="inlineStr">
        <is>
          <t>Mar 03 - Mar 09 2025</t>
        </is>
      </c>
      <c r="B12" s="60" t="n"/>
      <c r="C12" s="37" t="n">
        <v>14922.09</v>
      </c>
      <c r="D12" s="37" t="n">
        <v>13909.7</v>
      </c>
      <c r="E12" s="37" t="n">
        <v>69.40000000000001</v>
      </c>
      <c r="F12" s="37" t="n">
        <v>0</v>
      </c>
      <c r="G12" s="37" t="n">
        <v>942.99</v>
      </c>
      <c r="H12" s="37" t="n">
        <v>3436.43</v>
      </c>
      <c r="I12" s="37" t="n">
        <v>0</v>
      </c>
      <c r="J12" s="37" t="n">
        <v>80.90000000000001</v>
      </c>
      <c r="K12" s="37" t="n">
        <v>10179.04</v>
      </c>
      <c r="L12" s="37" t="n">
        <v>1225.72</v>
      </c>
      <c r="M12" s="37" t="n">
        <v>14922.09</v>
      </c>
      <c r="N12" s="37" t="n">
        <v>0</v>
      </c>
      <c r="O12" s="37" t="n">
        <v>18.45</v>
      </c>
      <c r="P12" s="37" t="n">
        <v>2986.44</v>
      </c>
      <c r="Q12" s="37" t="n">
        <v>0</v>
      </c>
      <c r="R12" s="37" t="n">
        <v>11917.2</v>
      </c>
      <c r="S12" s="37" t="n">
        <v>0</v>
      </c>
      <c r="T12" s="37" t="n"/>
      <c r="U12" s="37" t="n">
        <v>0</v>
      </c>
      <c r="V12" s="37" t="n">
        <v>14922.09</v>
      </c>
      <c r="W12" s="37" t="n">
        <v>0</v>
      </c>
      <c r="X12" s="37" t="n">
        <v>200.08</v>
      </c>
      <c r="Y12" s="37" t="n">
        <v>2720.72</v>
      </c>
      <c r="Z12" s="37" t="n">
        <v>6277.32</v>
      </c>
      <c r="AA12" s="37" t="n">
        <v>5723.97</v>
      </c>
    </row>
    <row r="13">
      <c r="A13" s="1" t="inlineStr">
        <is>
          <t>Mar 10 - Mar 16 2025</t>
        </is>
      </c>
      <c r="B13" s="60" t="n"/>
      <c r="C13" s="37" t="n">
        <v>13617.54</v>
      </c>
      <c r="D13" s="37" t="n">
        <v>12075.21</v>
      </c>
      <c r="E13" s="37" t="n">
        <v>112.79</v>
      </c>
      <c r="F13" s="37" t="n">
        <v>0</v>
      </c>
      <c r="G13" s="37" t="n">
        <v>1429.54</v>
      </c>
      <c r="H13" s="37" t="n">
        <v>2801.76</v>
      </c>
      <c r="I13" s="37" t="n">
        <v>0</v>
      </c>
      <c r="J13" s="37" t="n">
        <v>176.69</v>
      </c>
      <c r="K13" s="37" t="n">
        <v>8984.700000000001</v>
      </c>
      <c r="L13" s="37" t="n">
        <v>1654.39</v>
      </c>
      <c r="M13" s="37" t="n">
        <v>13617.54</v>
      </c>
      <c r="N13" s="37" t="n">
        <v>27.98</v>
      </c>
      <c r="O13" s="37" t="n">
        <v>55.8</v>
      </c>
      <c r="P13" s="37" t="n">
        <v>3346.17</v>
      </c>
      <c r="Q13" s="37" t="n">
        <v>0</v>
      </c>
      <c r="R13" s="37" t="n">
        <v>10187.59</v>
      </c>
      <c r="S13" s="37" t="n">
        <v>0</v>
      </c>
      <c r="T13" s="37" t="n"/>
      <c r="U13" s="37" t="n">
        <v>0</v>
      </c>
      <c r="V13" s="37" t="n">
        <v>13617.54</v>
      </c>
      <c r="W13" s="37" t="n">
        <v>0</v>
      </c>
      <c r="X13" s="37" t="n">
        <v>334.64</v>
      </c>
      <c r="Y13" s="37" t="n">
        <v>1714.4</v>
      </c>
      <c r="Z13" s="37" t="n">
        <v>7152.15</v>
      </c>
      <c r="AA13" s="37" t="n">
        <v>4416.35</v>
      </c>
    </row>
    <row r="14">
      <c r="A14" s="1" t="inlineStr">
        <is>
          <t>Mar 17 - Mar 23 2025</t>
        </is>
      </c>
      <c r="B14" s="60" t="n"/>
      <c r="C14" s="37" t="n">
        <v>15855.89</v>
      </c>
      <c r="D14" s="37" t="n">
        <v>13916.46</v>
      </c>
      <c r="E14" s="37" t="n">
        <v>32.4</v>
      </c>
      <c r="F14" s="37" t="n">
        <v>0</v>
      </c>
      <c r="G14" s="37" t="n">
        <v>1907.03</v>
      </c>
      <c r="H14" s="75" t="n">
        <v>2812.34</v>
      </c>
      <c r="I14" s="75" t="n">
        <v>0</v>
      </c>
      <c r="J14" s="75" t="n">
        <v>104.36</v>
      </c>
      <c r="K14" s="75" t="n">
        <v>10885.01</v>
      </c>
      <c r="L14" s="75" t="n">
        <v>2054.18</v>
      </c>
      <c r="M14" s="75" t="n">
        <v>15855.89</v>
      </c>
      <c r="N14" s="37" t="n">
        <v>27.98</v>
      </c>
      <c r="O14" s="37" t="n">
        <v>67.95</v>
      </c>
      <c r="P14" s="37" t="n">
        <v>3694.94</v>
      </c>
      <c r="Q14" s="37" t="n">
        <v>0</v>
      </c>
      <c r="R14" s="37" t="n">
        <v>12065.02</v>
      </c>
      <c r="S14" s="37" t="n">
        <v>0</v>
      </c>
      <c r="T14" s="37" t="n"/>
      <c r="U14" s="37" t="n">
        <v>0</v>
      </c>
      <c r="V14" s="37" t="n">
        <v>15855.89</v>
      </c>
      <c r="W14" s="38" t="n">
        <v>0</v>
      </c>
      <c r="X14" s="39" t="n">
        <v>409.54</v>
      </c>
      <c r="Y14" s="39" t="n">
        <v>2584.09</v>
      </c>
      <c r="Z14" s="39" t="n">
        <v>9092.84</v>
      </c>
      <c r="AA14" s="39" t="n">
        <v>3769.42</v>
      </c>
    </row>
    <row r="15">
      <c r="A15" s="1" t="inlineStr">
        <is>
          <t>Mar 24 - Mar 30 2025</t>
        </is>
      </c>
      <c r="B15" s="60" t="n"/>
      <c r="C15" s="37">
        <f>G15+D15</f>
        <v/>
      </c>
      <c r="D15" s="37">
        <f>3675.92+2746+14430.35</f>
        <v/>
      </c>
      <c r="E15" s="37" t="n">
        <v>38.4</v>
      </c>
      <c r="F15" s="37" t="n">
        <v>0</v>
      </c>
      <c r="G15" s="37" t="n">
        <v>1816.28</v>
      </c>
      <c r="H15" s="37" t="n">
        <v>4920.34</v>
      </c>
      <c r="I15" s="37" t="n">
        <v>0</v>
      </c>
      <c r="J15" s="37" t="n">
        <v>390.73</v>
      </c>
      <c r="K15" s="37" t="n">
        <v>15088.82</v>
      </c>
      <c r="L15" s="37" t="n">
        <v>2307.07</v>
      </c>
      <c r="M15" s="37" t="n">
        <v>22706.96</v>
      </c>
      <c r="N15" s="37" t="n">
        <v>83.94</v>
      </c>
      <c r="O15" s="37" t="n">
        <v>43.75</v>
      </c>
      <c r="P15" s="37" t="n">
        <v>4700.82</v>
      </c>
      <c r="Q15" s="37" t="n">
        <v>0</v>
      </c>
      <c r="R15" s="37" t="n">
        <v>17878.45</v>
      </c>
      <c r="S15" s="37" t="n">
        <v>0</v>
      </c>
      <c r="T15" s="37" t="n"/>
      <c r="U15" s="37" t="n">
        <v>0</v>
      </c>
      <c r="V15" s="37" t="n">
        <v>22706.96</v>
      </c>
      <c r="W15" s="38" t="n">
        <v>0</v>
      </c>
      <c r="X15" s="37" t="n">
        <v>2395.02</v>
      </c>
      <c r="Y15" s="37" t="n">
        <v>2213.4</v>
      </c>
      <c r="Z15" s="37" t="n">
        <v>13198.8</v>
      </c>
      <c r="AA15" s="37" t="n">
        <v>4899.74</v>
      </c>
    </row>
    <row r="16">
      <c r="A16" s="1" t="inlineStr">
        <is>
          <t xml:space="preserve">March 31 - April 6 </t>
        </is>
      </c>
      <c r="B16" s="60" t="n"/>
      <c r="C16" s="37" t="n">
        <v>15129.21</v>
      </c>
      <c r="D16" s="37">
        <f>8263.32+3606.63+1198.69</f>
        <v/>
      </c>
      <c r="E16" s="37" t="n">
        <v>142.59</v>
      </c>
      <c r="F16" s="37" t="n">
        <v>88.2</v>
      </c>
      <c r="G16" s="37" t="n">
        <v>1829.78</v>
      </c>
      <c r="H16" s="37" t="n">
        <v>3126.25</v>
      </c>
      <c r="I16" s="37" t="n">
        <v>0</v>
      </c>
      <c r="J16" s="37" t="n">
        <v>0</v>
      </c>
      <c r="K16" s="37" t="n">
        <v>9557.01</v>
      </c>
      <c r="L16" s="37" t="n">
        <v>2445.95</v>
      </c>
      <c r="M16" s="37" t="n">
        <v>15129.21</v>
      </c>
      <c r="N16" s="37" t="n">
        <v>27.98</v>
      </c>
      <c r="O16" s="37" t="n">
        <v>48.75</v>
      </c>
      <c r="P16" s="37" t="n">
        <v>4050.56</v>
      </c>
      <c r="Q16" s="37" t="n">
        <v>0</v>
      </c>
      <c r="R16" s="37" t="n">
        <v>11001.92</v>
      </c>
      <c r="S16" s="37" t="n">
        <v>0</v>
      </c>
      <c r="T16" s="37" t="n"/>
      <c r="U16" s="37" t="n">
        <v>0</v>
      </c>
      <c r="V16" s="37" t="n">
        <v>15129.21</v>
      </c>
      <c r="W16" s="37" t="n">
        <v>1915.8</v>
      </c>
      <c r="X16" s="37" t="n">
        <v>9598.379999999999</v>
      </c>
      <c r="Y16" s="37">
        <f>923.09+2692.56</f>
        <v/>
      </c>
      <c r="Z16" s="32" t="inlineStr">
        <is>
          <t>OLD HOURS</t>
        </is>
      </c>
      <c r="AA16" s="32" t="n"/>
    </row>
    <row r="17" ht="13.9" customFormat="1" customHeight="1" s="37">
      <c r="A17" s="1" t="inlineStr">
        <is>
          <t>April 7 - April 13</t>
        </is>
      </c>
      <c r="B17" s="60" t="n"/>
      <c r="C17" s="37" t="n">
        <v>12415.08</v>
      </c>
      <c r="D17" s="37">
        <f>6964.46+1984.48+2516.88</f>
        <v/>
      </c>
      <c r="E17" s="37" t="n">
        <v>80.40000000000001</v>
      </c>
      <c r="F17" s="37" t="n">
        <v>0</v>
      </c>
      <c r="G17" s="37" t="n">
        <v>868.86</v>
      </c>
      <c r="H17" s="37" t="n">
        <v>3475.96</v>
      </c>
      <c r="I17" s="37" t="n">
        <v>0</v>
      </c>
      <c r="J17" s="37" t="n">
        <v>187.96</v>
      </c>
      <c r="K17" s="37" t="n">
        <v>7743.95</v>
      </c>
      <c r="L17" s="37" t="n">
        <v>1007.21</v>
      </c>
      <c r="M17" s="37" t="n">
        <v>12415.08</v>
      </c>
      <c r="N17" s="37" t="n">
        <v>13.99</v>
      </c>
      <c r="O17" s="37" t="n">
        <v>38.95</v>
      </c>
      <c r="P17" s="37" t="n">
        <v>4096.54</v>
      </c>
      <c r="Q17" s="37" t="n">
        <v>0</v>
      </c>
      <c r="R17" s="37" t="n">
        <v>8265.6</v>
      </c>
      <c r="S17" s="37" t="n">
        <v>0</v>
      </c>
      <c r="U17" s="37" t="n">
        <v>0</v>
      </c>
      <c r="V17" s="37" t="n">
        <v>12415.08</v>
      </c>
      <c r="W17" s="37" t="n">
        <v>0</v>
      </c>
      <c r="X17" s="37" t="n">
        <v>1486.56</v>
      </c>
      <c r="Y17" s="37" t="n">
        <v>1892.75</v>
      </c>
      <c r="Z17" s="37" t="n">
        <v>8113.16</v>
      </c>
      <c r="AA17" s="37">
        <f>195.33+727.28</f>
        <v/>
      </c>
      <c r="AB17" s="40" t="n"/>
    </row>
    <row r="18">
      <c r="A18" s="1" t="inlineStr">
        <is>
          <t>April 14 - April 20</t>
        </is>
      </c>
      <c r="B18" s="60" t="n"/>
      <c r="C18" s="37" t="n">
        <v>16190.69</v>
      </c>
      <c r="D18" s="37" t="n">
        <v>14342.29</v>
      </c>
      <c r="E18" s="37" t="n">
        <v>67.2</v>
      </c>
      <c r="F18" s="37" t="n">
        <v>0</v>
      </c>
      <c r="G18" s="37" t="n">
        <v>1781.2</v>
      </c>
      <c r="H18" s="37" t="n">
        <v>3426.85</v>
      </c>
      <c r="I18" s="37" t="n">
        <v>0</v>
      </c>
      <c r="J18" s="37" t="n">
        <v>334.21</v>
      </c>
      <c r="K18" s="37" t="n">
        <v>10310.6</v>
      </c>
      <c r="L18" s="37" t="n">
        <v>2119.03</v>
      </c>
      <c r="M18" s="37" t="n">
        <v>16190.69</v>
      </c>
      <c r="N18" s="37" t="n">
        <v>0</v>
      </c>
      <c r="O18" s="37" t="n">
        <v>88.03</v>
      </c>
      <c r="P18" s="37" t="n">
        <v>4493.69</v>
      </c>
      <c r="Q18" s="37" t="n">
        <v>0</v>
      </c>
      <c r="R18" s="37" t="n">
        <v>11608.97</v>
      </c>
      <c r="S18" s="37" t="n">
        <v>0</v>
      </c>
      <c r="T18" s="37" t="n"/>
      <c r="U18" s="37" t="n">
        <v>0</v>
      </c>
      <c r="V18" s="37" t="n">
        <v>16190.69</v>
      </c>
      <c r="W18" s="37" t="n">
        <v>0</v>
      </c>
      <c r="X18" s="37" t="n">
        <v>2512.99</v>
      </c>
      <c r="Y18" s="37" t="n">
        <v>2138.3</v>
      </c>
      <c r="Z18" s="37" t="n">
        <v>9477.360000000001</v>
      </c>
      <c r="AA18" s="37">
        <f>625.26+1436.78</f>
        <v/>
      </c>
    </row>
    <row r="19">
      <c r="A19" s="1" t="inlineStr">
        <is>
          <t>Apr 21 - Apr 27</t>
        </is>
      </c>
      <c r="B19" s="60" t="n"/>
      <c r="C19" s="37" t="n">
        <v>12906.22</v>
      </c>
      <c r="D19" s="37" t="n">
        <v>11142.93</v>
      </c>
      <c r="E19" s="37" t="n">
        <v>217.48</v>
      </c>
      <c r="F19" s="37" t="n">
        <v>0</v>
      </c>
      <c r="G19" s="37" t="n">
        <v>1545.81</v>
      </c>
      <c r="H19" s="37" t="n">
        <v>2696.95</v>
      </c>
      <c r="I19" s="37" t="n">
        <v>0</v>
      </c>
      <c r="J19" s="37" t="n">
        <v>245.26</v>
      </c>
      <c r="K19" s="37" t="n">
        <v>8151.67</v>
      </c>
      <c r="L19" s="37" t="n">
        <v>1812.34</v>
      </c>
      <c r="M19" s="37" t="n">
        <v>12906.22</v>
      </c>
      <c r="N19" s="37" t="n">
        <v>0</v>
      </c>
      <c r="O19" s="37" t="n">
        <v>50.5</v>
      </c>
      <c r="P19" s="37" t="n">
        <v>4039.93</v>
      </c>
      <c r="Q19" s="37" t="n">
        <v>0</v>
      </c>
      <c r="R19" s="37" t="n">
        <v>8815.790000000001</v>
      </c>
      <c r="S19" s="37" t="n">
        <v>0</v>
      </c>
      <c r="T19" s="37" t="n"/>
      <c r="U19" s="37" t="n">
        <v>0</v>
      </c>
      <c r="V19" s="37">
        <f>SUM(O19,P19,R19)</f>
        <v/>
      </c>
      <c r="W19" s="37" t="n">
        <v>0</v>
      </c>
      <c r="X19" s="37" t="n">
        <v>2039.34</v>
      </c>
      <c r="Y19" s="37" t="n">
        <v>1767.52</v>
      </c>
      <c r="Z19" s="37" t="n">
        <v>7952.37</v>
      </c>
      <c r="AA19" s="37" t="n">
        <v>1146.99</v>
      </c>
    </row>
    <row r="20">
      <c r="A20" s="1" t="inlineStr">
        <is>
          <t>Apr 28 - May 4</t>
        </is>
      </c>
      <c r="B20" s="60" t="n"/>
      <c r="C20" s="37" t="n">
        <v>13772.08</v>
      </c>
      <c r="D20" s="37" t="n">
        <v>12387.89</v>
      </c>
      <c r="E20" s="37" t="n">
        <v>58.8</v>
      </c>
      <c r="F20" s="37" t="n">
        <v>0</v>
      </c>
      <c r="G20" s="37" t="n">
        <v>1325.39</v>
      </c>
      <c r="H20" s="37" t="n">
        <v>3320.75</v>
      </c>
      <c r="I20" s="37" t="n">
        <v>0</v>
      </c>
      <c r="J20" s="37" t="n">
        <v>193.37</v>
      </c>
      <c r="K20" s="37" t="n">
        <v>8617.610000000001</v>
      </c>
      <c r="L20" s="37" t="n">
        <v>1640.35</v>
      </c>
      <c r="M20" s="37" t="n">
        <v>13772.08</v>
      </c>
      <c r="N20" s="37" t="n">
        <v>0</v>
      </c>
      <c r="O20" s="37" t="n">
        <v>79</v>
      </c>
      <c r="P20" s="37" t="n">
        <v>4515.9</v>
      </c>
      <c r="Q20" s="37" t="n">
        <v>0</v>
      </c>
      <c r="R20" s="37" t="n">
        <v>9177.18</v>
      </c>
      <c r="S20" s="37" t="n">
        <v>0</v>
      </c>
      <c r="T20" s="37" t="n"/>
      <c r="U20" s="37" t="n">
        <v>0</v>
      </c>
      <c r="V20" s="37" t="n">
        <v>13772.08</v>
      </c>
      <c r="W20" s="37" t="n">
        <v>0</v>
      </c>
      <c r="X20" s="37" t="n">
        <v>2015.54</v>
      </c>
      <c r="Y20" s="37" t="n">
        <v>1614.67</v>
      </c>
      <c r="Z20" s="37" t="n">
        <v>8889.629999999999</v>
      </c>
      <c r="AA20" s="37" t="n">
        <v>1252.24</v>
      </c>
    </row>
    <row r="21">
      <c r="A21" s="1" t="inlineStr">
        <is>
          <t>May 5 - May 11</t>
        </is>
      </c>
      <c r="B21" s="60" t="n"/>
      <c r="C21" s="37" t="n">
        <v>13748.61</v>
      </c>
      <c r="D21" s="37" t="n">
        <v>12562.75</v>
      </c>
      <c r="E21" s="37" t="n">
        <v>143.69</v>
      </c>
      <c r="F21" s="37" t="n">
        <v>0</v>
      </c>
      <c r="G21" s="37" t="n">
        <v>1042.17</v>
      </c>
      <c r="H21" s="37" t="n">
        <v>4251.11</v>
      </c>
      <c r="I21" s="37" t="n">
        <v>0</v>
      </c>
      <c r="J21" s="37" t="n">
        <v>61.35</v>
      </c>
      <c r="K21" s="37" t="n">
        <v>8207.09</v>
      </c>
      <c r="L21" s="37" t="n">
        <v>1229.06</v>
      </c>
      <c r="M21" s="37" t="n">
        <v>13748.61</v>
      </c>
      <c r="N21" s="37" t="n">
        <v>27.98</v>
      </c>
      <c r="O21" s="37" t="n">
        <v>45.45</v>
      </c>
      <c r="P21" s="37" t="n">
        <v>4337</v>
      </c>
      <c r="Q21" s="37" t="n">
        <v>0</v>
      </c>
      <c r="R21" s="37" t="n">
        <v>9338.18</v>
      </c>
      <c r="S21" s="37" t="n">
        <v>0</v>
      </c>
      <c r="T21" s="37" t="n"/>
      <c r="U21" s="37" t="n">
        <v>0</v>
      </c>
      <c r="V21" s="37" t="n">
        <v>13748.61</v>
      </c>
      <c r="W21" s="37" t="n">
        <v>0</v>
      </c>
      <c r="X21" s="37" t="n">
        <v>1959.21</v>
      </c>
      <c r="Y21" s="37" t="n">
        <v>2110.99</v>
      </c>
      <c r="Z21" s="37" t="n">
        <v>8337.77</v>
      </c>
      <c r="AA21" s="37" t="n">
        <v>1340.64</v>
      </c>
    </row>
    <row r="22">
      <c r="A22" s="1" t="inlineStr">
        <is>
          <t>May 12 - May 18</t>
        </is>
      </c>
      <c r="B22" s="60" t="n"/>
      <c r="C22" s="37" t="n">
        <v>12290.66</v>
      </c>
      <c r="D22" s="37" t="n">
        <v>10739.46</v>
      </c>
      <c r="E22" s="37" t="n">
        <v>173.79</v>
      </c>
      <c r="F22" s="37" t="n">
        <v>0</v>
      </c>
      <c r="G22" s="37" t="n">
        <v>1377.41</v>
      </c>
      <c r="H22" s="37" t="n">
        <v>2481.46</v>
      </c>
      <c r="I22" s="37" t="n">
        <v>0</v>
      </c>
      <c r="J22" s="37" t="n">
        <v>103.64</v>
      </c>
      <c r="K22" s="37" t="n">
        <v>7955.27</v>
      </c>
      <c r="L22" s="37" t="n">
        <v>1750.29</v>
      </c>
      <c r="M22" s="37" t="n">
        <v>12290.66</v>
      </c>
      <c r="N22" s="37" t="n">
        <v>41.97</v>
      </c>
      <c r="O22" s="37" t="n">
        <v>74.8</v>
      </c>
      <c r="P22" s="37" t="n">
        <v>4474.7</v>
      </c>
      <c r="Q22" s="37" t="n">
        <v>0</v>
      </c>
      <c r="R22" s="37" t="n">
        <v>7699.19</v>
      </c>
      <c r="S22" s="37" t="n">
        <v>0</v>
      </c>
      <c r="T22" s="37" t="n"/>
      <c r="U22" s="37" t="n">
        <v>0</v>
      </c>
      <c r="V22" s="37" t="n">
        <v>12290.66</v>
      </c>
      <c r="W22" s="38" t="n">
        <v>0</v>
      </c>
      <c r="X22" s="38" t="n">
        <v>1451.63</v>
      </c>
      <c r="Y22" s="38" t="n">
        <v>1778.95</v>
      </c>
      <c r="Z22" s="38" t="n">
        <v>7446.58</v>
      </c>
      <c r="AA22" s="38" t="n">
        <v>1613.5</v>
      </c>
    </row>
    <row r="23">
      <c r="A23" s="1" t="inlineStr">
        <is>
          <t>May 19 - May 25</t>
        </is>
      </c>
      <c r="B23" s="60" t="n"/>
      <c r="C23" s="37" t="n">
        <v>13981.9</v>
      </c>
      <c r="D23" s="37" t="n">
        <v>12784.11</v>
      </c>
      <c r="E23" s="37" t="n">
        <v>168.4</v>
      </c>
      <c r="F23" s="37" t="n">
        <v>0</v>
      </c>
      <c r="G23" s="37" t="n">
        <v>1029.39</v>
      </c>
      <c r="H23" s="37" t="n">
        <v>2929.15</v>
      </c>
      <c r="I23" s="37" t="n">
        <v>0</v>
      </c>
      <c r="J23" s="37" t="n">
        <v>119.45</v>
      </c>
      <c r="K23" s="37" t="n">
        <v>9620.540000000001</v>
      </c>
      <c r="L23" s="37" t="n">
        <v>1312.76</v>
      </c>
      <c r="M23" s="37" t="n">
        <v>13981.9</v>
      </c>
      <c r="N23" s="37" t="n">
        <v>0</v>
      </c>
      <c r="O23" s="37" t="n">
        <v>33.55</v>
      </c>
      <c r="P23" s="37" t="n">
        <v>3960.45</v>
      </c>
      <c r="Q23" s="37" t="n">
        <v>0</v>
      </c>
      <c r="R23" s="37" t="n">
        <v>9987.9</v>
      </c>
      <c r="S23" s="37" t="n">
        <v>0</v>
      </c>
      <c r="T23" s="37" t="n"/>
      <c r="U23" s="37" t="n">
        <v>0</v>
      </c>
      <c r="V23" s="37" t="n">
        <v>13981.9</v>
      </c>
      <c r="W23" s="37" t="n">
        <v>0</v>
      </c>
      <c r="X23" s="37" t="n">
        <v>1701.81</v>
      </c>
      <c r="Y23" s="37" t="n">
        <v>1595.58</v>
      </c>
      <c r="Z23" s="37" t="n">
        <v>9187.6</v>
      </c>
      <c r="AA23" s="37" t="n">
        <v>1496.91</v>
      </c>
    </row>
    <row r="24">
      <c r="A24" s="1" t="inlineStr">
        <is>
          <t>May 26 - Jun 01</t>
        </is>
      </c>
      <c r="B24" s="60" t="n"/>
      <c r="C24" s="37" t="n">
        <v>11574.64</v>
      </c>
      <c r="D24" s="37" t="n">
        <v>10118.56</v>
      </c>
      <c r="E24" s="37" t="n">
        <v>32.4</v>
      </c>
      <c r="F24" s="37" t="n">
        <v>0</v>
      </c>
      <c r="G24" s="37" t="n">
        <v>1423.68</v>
      </c>
      <c r="H24" s="37" t="n">
        <v>2701.74</v>
      </c>
      <c r="I24" s="37" t="n">
        <v>0</v>
      </c>
      <c r="J24" s="37" t="n">
        <v>128.73</v>
      </c>
      <c r="K24" s="37" t="n">
        <v>7237.72</v>
      </c>
      <c r="L24" s="37" t="n">
        <v>1506.45</v>
      </c>
      <c r="M24" s="37" t="n">
        <v>11574.64</v>
      </c>
      <c r="N24" s="37" t="n">
        <v>0</v>
      </c>
      <c r="O24" s="37" t="n">
        <v>72.95</v>
      </c>
      <c r="P24" s="37" t="n">
        <v>3957.53</v>
      </c>
      <c r="Q24" s="37" t="n">
        <v>0</v>
      </c>
      <c r="R24" s="37" t="n">
        <v>7544.16</v>
      </c>
      <c r="S24" s="37" t="n">
        <v>0</v>
      </c>
      <c r="T24" s="37" t="n"/>
      <c r="U24" s="37" t="n">
        <v>0</v>
      </c>
      <c r="V24" s="37" t="n">
        <v>11574.64</v>
      </c>
      <c r="W24" s="37" t="n">
        <v>0</v>
      </c>
      <c r="X24" s="37" t="n">
        <v>1687.81</v>
      </c>
      <c r="Y24" s="37" t="n">
        <v>1664.01</v>
      </c>
      <c r="Z24" s="37" t="n">
        <v>6685.98</v>
      </c>
      <c r="AA24" s="37" t="n">
        <v>1536.84</v>
      </c>
    </row>
    <row r="25">
      <c r="A25" s="1" t="inlineStr">
        <is>
          <t>Jun 02 - Jun 08</t>
        </is>
      </c>
      <c r="B25" s="60" t="n"/>
      <c r="C25" s="37" t="n">
        <v>18206.2</v>
      </c>
      <c r="D25" s="37" t="n">
        <v>16664.27</v>
      </c>
      <c r="E25" s="37" t="n">
        <v>287.09</v>
      </c>
      <c r="F25" s="37" t="n">
        <v>0</v>
      </c>
      <c r="G25" s="37" t="n">
        <v>1254.84</v>
      </c>
      <c r="H25" s="37" t="n">
        <v>4400.74</v>
      </c>
      <c r="I25" s="37" t="n">
        <v>0</v>
      </c>
      <c r="J25" s="37" t="n">
        <v>89.22</v>
      </c>
      <c r="K25" s="37" t="n">
        <v>12174.31</v>
      </c>
      <c r="L25" s="37" t="n">
        <v>1541.93</v>
      </c>
      <c r="M25" s="37" t="n">
        <v>18206.2</v>
      </c>
      <c r="N25" s="37" t="n">
        <v>55.96</v>
      </c>
      <c r="O25" s="37" t="n">
        <v>105.05</v>
      </c>
      <c r="P25" s="37" t="n">
        <v>4590.87</v>
      </c>
      <c r="Q25" s="37" t="n">
        <v>0</v>
      </c>
      <c r="R25" s="37" t="n">
        <v>13454.32</v>
      </c>
      <c r="S25" s="37" t="n">
        <v>0</v>
      </c>
      <c r="T25" s="37" t="n"/>
      <c r="U25" s="37" t="n">
        <v>0</v>
      </c>
      <c r="V25" s="37" t="n">
        <v>18206.2</v>
      </c>
      <c r="W25" s="37" t="n">
        <v>0</v>
      </c>
      <c r="X25" s="37" t="n">
        <v>3016.41</v>
      </c>
      <c r="Y25" s="37" t="n">
        <v>2613.18</v>
      </c>
      <c r="Z25" s="37" t="n">
        <v>11270.48</v>
      </c>
      <c r="AA25" s="37" t="n">
        <v>1306.13</v>
      </c>
    </row>
    <row r="26">
      <c r="A26" s="1" t="inlineStr">
        <is>
          <t>Jun 09 - Jun 15</t>
        </is>
      </c>
      <c r="B26" s="60" t="n"/>
      <c r="C26" s="37" t="n">
        <v>16528.92</v>
      </c>
      <c r="D26" s="37" t="n">
        <v>15152.84</v>
      </c>
      <c r="E26" s="37" t="n">
        <v>168.77</v>
      </c>
      <c r="F26" s="37" t="n">
        <v>27</v>
      </c>
      <c r="G26" s="37" t="n">
        <v>1180.31</v>
      </c>
      <c r="H26" s="37" t="n">
        <v>3926.92</v>
      </c>
      <c r="I26" s="37" t="n">
        <v>0</v>
      </c>
      <c r="J26" s="37" t="n">
        <v>42.89</v>
      </c>
      <c r="K26" s="37" t="n">
        <v>11156.63</v>
      </c>
      <c r="L26" s="37" t="n">
        <v>1402.48</v>
      </c>
      <c r="M26" s="37" t="n">
        <v>16528.92</v>
      </c>
      <c r="N26" s="37" t="n">
        <v>0</v>
      </c>
      <c r="O26" s="37" t="n">
        <v>103.34</v>
      </c>
      <c r="P26" s="37" t="n">
        <v>4003.24</v>
      </c>
      <c r="Q26" s="37" t="n">
        <v>0</v>
      </c>
      <c r="R26" s="37" t="n">
        <v>12422.34</v>
      </c>
      <c r="S26" s="37" t="n">
        <v>0</v>
      </c>
      <c r="T26" s="37" t="n"/>
      <c r="U26" s="37" t="n">
        <v>0</v>
      </c>
      <c r="V26" s="37" t="n">
        <v>16528.92</v>
      </c>
      <c r="W26" s="37" t="n">
        <v>0</v>
      </c>
      <c r="X26" s="37" t="n">
        <v>2132.37</v>
      </c>
      <c r="Y26" s="37" t="n">
        <v>2058.91</v>
      </c>
      <c r="Z26" s="37" t="n">
        <v>10056.62</v>
      </c>
      <c r="AA26" s="37" t="n">
        <v>2281.02</v>
      </c>
    </row>
    <row r="27">
      <c r="A27" s="1" t="inlineStr">
        <is>
          <t>Jun 16 - Jun 22</t>
        </is>
      </c>
      <c r="B27" s="60" t="n"/>
      <c r="C27" s="37" t="n">
        <v>12195.73</v>
      </c>
      <c r="D27" s="37" t="n">
        <v>11186.54</v>
      </c>
      <c r="E27" s="37" t="n">
        <v>126.6</v>
      </c>
      <c r="F27" s="37" t="n">
        <v>0</v>
      </c>
      <c r="G27" s="37" t="n">
        <v>882.59</v>
      </c>
      <c r="H27" s="37" t="n">
        <v>3304.14</v>
      </c>
      <c r="I27" s="37" t="n">
        <v>0</v>
      </c>
      <c r="J27" s="37" t="n">
        <v>312.32</v>
      </c>
      <c r="K27" s="37" t="n">
        <v>7430.62</v>
      </c>
      <c r="L27" s="37" t="n">
        <v>1148.69</v>
      </c>
      <c r="M27" s="37" t="n">
        <v>12195.77</v>
      </c>
      <c r="N27" s="37" t="n">
        <v>0</v>
      </c>
      <c r="O27" s="37" t="n">
        <v>37.7</v>
      </c>
      <c r="P27" s="37" t="n">
        <v>3331.89</v>
      </c>
      <c r="Q27" s="37" t="n">
        <v>0</v>
      </c>
      <c r="R27" s="37" t="n">
        <v>8826.18</v>
      </c>
      <c r="S27" s="37" t="n">
        <v>0</v>
      </c>
      <c r="T27" s="37" t="n"/>
      <c r="U27" s="37" t="n">
        <v>0</v>
      </c>
      <c r="V27" s="37" t="n">
        <v>12195.77</v>
      </c>
      <c r="W27" s="37" t="n">
        <v>0</v>
      </c>
      <c r="X27" s="37" t="n">
        <v>1563.01</v>
      </c>
      <c r="Y27" s="37" t="n">
        <v>1426.28</v>
      </c>
      <c r="Z27" s="37" t="n">
        <v>7266.42</v>
      </c>
      <c r="AA27" s="37" t="n">
        <v>1940.02</v>
      </c>
    </row>
    <row r="28">
      <c r="A28" s="1" t="inlineStr">
        <is>
          <t>Jun 23 - Jun 29</t>
        </is>
      </c>
      <c r="B28" s="60" t="n"/>
      <c r="C28" s="37" t="n">
        <v>12515.82</v>
      </c>
      <c r="D28" s="37" t="n">
        <v>11168.75</v>
      </c>
      <c r="E28" s="37" t="n">
        <v>166.8</v>
      </c>
      <c r="F28" s="37" t="n">
        <v>0</v>
      </c>
      <c r="G28" s="37" t="n">
        <v>1180.27</v>
      </c>
      <c r="H28" s="37" t="n">
        <v>2597.63</v>
      </c>
      <c r="I28" s="37" t="n">
        <v>0</v>
      </c>
      <c r="J28" s="37" t="n">
        <v>367.32</v>
      </c>
      <c r="K28" s="37" t="n">
        <v>8203.799999999999</v>
      </c>
      <c r="L28" s="37" t="n">
        <v>1347.07</v>
      </c>
      <c r="M28" s="37" t="n">
        <v>12515.82</v>
      </c>
      <c r="N28" s="37" t="n">
        <v>0</v>
      </c>
      <c r="O28" s="37" t="n">
        <v>47.45</v>
      </c>
      <c r="P28" s="37" t="n">
        <v>3107.1</v>
      </c>
      <c r="Q28" s="37" t="n">
        <v>0</v>
      </c>
      <c r="R28" s="37" t="n">
        <v>9361.27</v>
      </c>
      <c r="S28" s="37" t="n">
        <v>0</v>
      </c>
      <c r="T28" s="37" t="n"/>
      <c r="U28" s="37" t="n">
        <v>0</v>
      </c>
      <c r="V28" s="37" t="n">
        <v>12515.82</v>
      </c>
      <c r="W28" s="37" t="n">
        <v>0</v>
      </c>
      <c r="X28" s="37" t="n">
        <v>1398.39</v>
      </c>
      <c r="Y28" s="37" t="n">
        <v>1285.6</v>
      </c>
      <c r="Z28" s="37" t="n">
        <v>8054.27</v>
      </c>
      <c r="AA28" s="37" t="n">
        <v>1777.56</v>
      </c>
    </row>
    <row r="29">
      <c r="A29" s="1" t="inlineStr">
        <is>
          <t>Jun 30 - Jul 06</t>
        </is>
      </c>
      <c r="B29" s="60" t="n"/>
      <c r="C29" s="37" t="n">
        <v>13715.1</v>
      </c>
      <c r="D29" s="37" t="n">
        <v>12214.28</v>
      </c>
      <c r="E29" s="37" t="n">
        <v>159.9</v>
      </c>
      <c r="F29" s="37" t="n">
        <v>0</v>
      </c>
      <c r="G29" s="37" t="n">
        <v>1340.92</v>
      </c>
      <c r="H29" s="37" t="n">
        <v>3459.07</v>
      </c>
      <c r="I29" s="37" t="n">
        <v>0</v>
      </c>
      <c r="J29" s="37" t="n">
        <v>19.99</v>
      </c>
      <c r="K29" s="37" t="n">
        <v>8712.42</v>
      </c>
      <c r="L29" s="37" t="n">
        <v>1523.62</v>
      </c>
      <c r="M29" s="37" t="n">
        <v>13715.1</v>
      </c>
      <c r="N29" s="37" t="n">
        <v>0</v>
      </c>
      <c r="O29" s="37" t="n">
        <v>115.03</v>
      </c>
      <c r="P29" s="37" t="n">
        <v>3851.94</v>
      </c>
      <c r="Q29" s="37" t="n">
        <v>38</v>
      </c>
      <c r="R29" s="37" t="n">
        <v>9697.879999999999</v>
      </c>
      <c r="S29" s="37" t="n">
        <v>12.25</v>
      </c>
      <c r="T29" s="37" t="n"/>
      <c r="U29" s="37" t="n">
        <v>0</v>
      </c>
      <c r="V29" s="37" t="n">
        <v>13715.1</v>
      </c>
      <c r="W29" s="37" t="n">
        <v>0</v>
      </c>
      <c r="X29" s="37" t="n">
        <v>1606.08</v>
      </c>
      <c r="Y29" s="37" t="n">
        <v>1299.05</v>
      </c>
      <c r="Z29" s="37" t="n">
        <v>8671.709999999999</v>
      </c>
      <c r="AA29" s="37" t="n">
        <v>2138.26</v>
      </c>
    </row>
    <row r="30">
      <c r="A30" s="1" t="inlineStr">
        <is>
          <t>Jul 07 - Jul 13</t>
        </is>
      </c>
      <c r="B30" s="60" t="n"/>
      <c r="C30" s="37" t="n">
        <v>10417.25</v>
      </c>
      <c r="D30" s="37" t="n">
        <v>8805.33</v>
      </c>
      <c r="E30" s="37" t="n">
        <v>191.32</v>
      </c>
      <c r="F30" s="37" t="n">
        <v>330.67</v>
      </c>
      <c r="G30" s="37" t="n">
        <v>1089.93</v>
      </c>
      <c r="H30" s="37" t="n">
        <v>1805.3</v>
      </c>
      <c r="I30" s="37" t="n">
        <v>0</v>
      </c>
      <c r="J30" s="37" t="n">
        <v>41.89</v>
      </c>
      <c r="K30" s="37" t="n">
        <v>6872.35</v>
      </c>
      <c r="L30" s="37" t="n">
        <v>1697.71</v>
      </c>
      <c r="M30" s="48" t="n">
        <v>10417.25</v>
      </c>
      <c r="N30" s="37" t="n">
        <v>0</v>
      </c>
      <c r="O30" s="37" t="n">
        <v>91.23</v>
      </c>
      <c r="P30" s="37" t="n">
        <v>3355.68</v>
      </c>
      <c r="Q30" s="37" t="n">
        <v>0</v>
      </c>
      <c r="R30" s="37" t="n">
        <v>6970.34</v>
      </c>
      <c r="S30" s="37" t="n">
        <v>0</v>
      </c>
      <c r="T30" s="37" t="n"/>
      <c r="U30" s="37" t="n">
        <v>0</v>
      </c>
      <c r="V30" s="37" t="n">
        <v>10417.25</v>
      </c>
      <c r="W30" s="37" t="n">
        <v>0</v>
      </c>
      <c r="X30" s="37" t="n">
        <v>1286.69</v>
      </c>
      <c r="Y30" s="37" t="n">
        <v>950.58</v>
      </c>
      <c r="Z30" s="37" t="n">
        <v>6943.970000000001</v>
      </c>
      <c r="AA30" s="37" t="n">
        <v>1236.01</v>
      </c>
    </row>
    <row r="31">
      <c r="A31" s="1" t="inlineStr">
        <is>
          <t>Jul 14 - Jul 20</t>
        </is>
      </c>
      <c r="B31" s="60" t="n"/>
      <c r="C31" s="37" t="n">
        <v>13688.31</v>
      </c>
      <c r="D31" s="37" t="n">
        <v>11860.5</v>
      </c>
      <c r="E31" s="37" t="n">
        <v>26.7</v>
      </c>
      <c r="F31" s="37" t="n">
        <v>341.74</v>
      </c>
      <c r="G31" s="37" t="n">
        <v>1459.37</v>
      </c>
      <c r="H31" s="37" t="n">
        <v>3418.86</v>
      </c>
      <c r="I31" s="37" t="n">
        <v>0</v>
      </c>
      <c r="J31" s="37" t="n">
        <v>26.48</v>
      </c>
      <c r="K31" s="37" t="n">
        <v>8415.16</v>
      </c>
      <c r="L31" s="37" t="n">
        <v>1827.81</v>
      </c>
      <c r="M31" s="37" t="n">
        <v>13688.31</v>
      </c>
      <c r="N31" s="37" t="n">
        <v>0</v>
      </c>
      <c r="O31" s="37" t="n">
        <v>169.24</v>
      </c>
      <c r="P31" s="37" t="n">
        <v>4664.19</v>
      </c>
      <c r="Q31" s="37" t="n">
        <v>0</v>
      </c>
      <c r="R31" s="37" t="n">
        <v>8836.889999999999</v>
      </c>
      <c r="S31" s="37" t="n">
        <v>0</v>
      </c>
      <c r="T31" s="37" t="n"/>
      <c r="U31" s="37" t="n">
        <v>17.99</v>
      </c>
      <c r="V31" s="37" t="n">
        <v>13688.31</v>
      </c>
      <c r="W31" s="37" t="n">
        <v>0</v>
      </c>
      <c r="X31" s="37" t="n">
        <v>1271.15</v>
      </c>
      <c r="Y31" s="37" t="n">
        <v>2862.91</v>
      </c>
      <c r="Z31" s="37" t="n">
        <v>8174.94</v>
      </c>
      <c r="AA31" s="37" t="n">
        <v>1379.31</v>
      </c>
    </row>
    <row r="32">
      <c r="A32" s="1" t="inlineStr">
        <is>
          <t>Jul 21 - Jul 27</t>
        </is>
      </c>
      <c r="B32" s="60" t="n"/>
      <c r="C32" s="37" t="n">
        <v>10642.24</v>
      </c>
      <c r="D32" s="37" t="n">
        <v>9525.540000000001</v>
      </c>
      <c r="E32" s="37" t="n">
        <v>0</v>
      </c>
      <c r="F32" s="37" t="n">
        <v>125.73</v>
      </c>
      <c r="G32" s="37" t="n">
        <v>990.97</v>
      </c>
      <c r="H32" s="37" t="n">
        <v>3109.64</v>
      </c>
      <c r="I32" s="37" t="n">
        <v>0</v>
      </c>
      <c r="J32" s="37" t="n">
        <v>166.05</v>
      </c>
      <c r="K32" s="37" t="n">
        <v>6249.85</v>
      </c>
      <c r="L32" s="37" t="n">
        <v>1116.7</v>
      </c>
      <c r="M32" s="37" t="n">
        <v>10642.24</v>
      </c>
      <c r="N32" s="37" t="n">
        <v>27.98</v>
      </c>
      <c r="O32" s="37" t="n">
        <v>109.8</v>
      </c>
      <c r="P32" s="37" t="n">
        <v>3094.43</v>
      </c>
      <c r="Q32" s="37" t="n">
        <v>0</v>
      </c>
      <c r="R32" s="37" t="n">
        <v>7395.05</v>
      </c>
      <c r="S32" s="37" t="n">
        <v>14.98</v>
      </c>
      <c r="T32" s="37" t="n"/>
      <c r="U32" s="37" t="n">
        <v>0</v>
      </c>
      <c r="V32" s="37" t="n">
        <v>10642.24</v>
      </c>
      <c r="W32" s="37" t="n">
        <v>0</v>
      </c>
      <c r="X32" s="37" t="n">
        <v>1244.59</v>
      </c>
      <c r="Y32" s="37" t="n">
        <v>1374.9</v>
      </c>
      <c r="Z32" s="37" t="n">
        <v>7424.870000000001</v>
      </c>
      <c r="AA32" s="37" t="n">
        <v>597.8800000000001</v>
      </c>
    </row>
    <row r="33">
      <c r="A33" s="1" t="inlineStr">
        <is>
          <t>Jul 28 - Aug 03</t>
        </is>
      </c>
      <c r="B33" s="60" t="n"/>
      <c r="C33" s="37" t="n">
        <v>12405.39</v>
      </c>
      <c r="D33" s="37" t="n">
        <v>11157.71</v>
      </c>
      <c r="E33" s="37" t="n">
        <v>0</v>
      </c>
      <c r="F33" s="37" t="n">
        <v>89.2</v>
      </c>
      <c r="G33" s="37" t="n">
        <v>1158.48</v>
      </c>
      <c r="H33" s="37" t="n">
        <v>2757.71</v>
      </c>
      <c r="I33" s="37" t="n">
        <v>0</v>
      </c>
      <c r="J33" s="37" t="n">
        <v>0</v>
      </c>
      <c r="K33" s="37" t="n">
        <v>8326.5</v>
      </c>
      <c r="L33" s="37" t="n">
        <v>1321.18</v>
      </c>
      <c r="M33" s="37" t="n">
        <v>12405.39</v>
      </c>
      <c r="N33" s="37" t="n">
        <v>41.97</v>
      </c>
      <c r="O33" s="37" t="n">
        <v>149.9</v>
      </c>
      <c r="P33" s="37" t="n">
        <v>3681.62</v>
      </c>
      <c r="Q33" s="37" t="n">
        <v>3.5</v>
      </c>
      <c r="R33" s="37" t="n">
        <v>8528.4</v>
      </c>
      <c r="S33" s="37" t="n">
        <v>0</v>
      </c>
      <c r="T33" s="37" t="n"/>
      <c r="U33" s="37" t="n">
        <v>0</v>
      </c>
      <c r="V33" s="37" t="n">
        <v>12405.39</v>
      </c>
      <c r="W33" s="37" t="n">
        <v>0</v>
      </c>
      <c r="X33" s="37" t="n">
        <v>1263.67</v>
      </c>
      <c r="Y33" s="37" t="n">
        <v>1465.63</v>
      </c>
      <c r="Z33" s="37" t="n">
        <v>8502.360000000001</v>
      </c>
      <c r="AA33" s="37" t="n">
        <v>1173.73</v>
      </c>
    </row>
    <row r="34">
      <c r="A34" s="1" t="inlineStr">
        <is>
          <t>Aug 04 - Aug 10</t>
        </is>
      </c>
      <c r="B34" s="60" t="n"/>
      <c r="C34" s="37" t="n">
        <v>12896.88</v>
      </c>
      <c r="D34" s="37" t="n">
        <v>11045.27</v>
      </c>
      <c r="E34" s="37" t="n">
        <v>0</v>
      </c>
      <c r="F34" s="37" t="n">
        <v>783.83</v>
      </c>
      <c r="G34" s="37" t="n">
        <v>1067.78</v>
      </c>
      <c r="H34" s="37" t="n">
        <v>3332.21</v>
      </c>
      <c r="I34" s="37" t="n">
        <v>0</v>
      </c>
      <c r="J34" s="37" t="n">
        <v>0</v>
      </c>
      <c r="K34" s="37" t="n">
        <v>7674.96</v>
      </c>
      <c r="L34" s="37" t="n">
        <v>1889.71</v>
      </c>
      <c r="M34" s="37" t="n">
        <v>12896.88</v>
      </c>
      <c r="N34" s="37" t="n">
        <v>14</v>
      </c>
      <c r="O34" s="37" t="n">
        <v>121.55</v>
      </c>
      <c r="P34" s="37" t="n">
        <v>4438.89</v>
      </c>
      <c r="Q34" s="37" t="n">
        <v>0</v>
      </c>
      <c r="R34" s="37" t="n">
        <v>8310.440000000001</v>
      </c>
      <c r="S34" s="37" t="n">
        <v>0</v>
      </c>
      <c r="T34" s="37" t="n"/>
      <c r="U34" s="37" t="n">
        <v>12</v>
      </c>
      <c r="V34" s="37" t="n">
        <v>12896.88</v>
      </c>
      <c r="W34" s="37" t="n">
        <v>0</v>
      </c>
      <c r="X34" s="37" t="n">
        <v>1407.99</v>
      </c>
      <c r="Y34" s="37" t="n">
        <v>2000.85</v>
      </c>
      <c r="Z34" s="37" t="n">
        <v>8357.200000000001</v>
      </c>
      <c r="AA34" s="37" t="n">
        <v>1130.84</v>
      </c>
    </row>
    <row r="35">
      <c r="A35" s="1" t="inlineStr">
        <is>
          <t>Aug 11 - Aug 17</t>
        </is>
      </c>
      <c r="B35" s="60" t="n"/>
      <c r="C35" s="37" t="n">
        <v>12639.76</v>
      </c>
      <c r="D35" s="37" t="n">
        <v>11463.17</v>
      </c>
      <c r="E35" s="37" t="n">
        <v>0</v>
      </c>
      <c r="F35" s="37" t="n">
        <v>197.88</v>
      </c>
      <c r="G35" s="37" t="n">
        <v>978.71</v>
      </c>
      <c r="H35" s="37" t="n">
        <v>2868.05</v>
      </c>
      <c r="I35" s="37" t="n">
        <v>0</v>
      </c>
      <c r="J35" s="37" t="n">
        <v>0</v>
      </c>
      <c r="K35" s="37" t="n">
        <v>8249.610000000001</v>
      </c>
      <c r="L35" s="37" t="n">
        <v>1522.08</v>
      </c>
      <c r="M35" s="37" t="n">
        <v>12639.74</v>
      </c>
      <c r="N35" s="37" t="n">
        <v>16.79</v>
      </c>
      <c r="O35" s="37" t="n">
        <v>142.38</v>
      </c>
      <c r="P35" s="37" t="n">
        <v>3821.99</v>
      </c>
      <c r="Q35" s="37" t="n">
        <v>0</v>
      </c>
      <c r="R35" s="37" t="n">
        <v>8658.58</v>
      </c>
      <c r="S35" s="37" t="n">
        <v>0</v>
      </c>
      <c r="T35" s="37" t="n"/>
      <c r="U35" s="37" t="n">
        <v>0</v>
      </c>
      <c r="V35" s="37" t="n">
        <v>12639.74</v>
      </c>
      <c r="W35" s="37" t="n">
        <v>0</v>
      </c>
      <c r="X35" s="37" t="n">
        <v>1444.23</v>
      </c>
      <c r="Y35" s="37" t="n">
        <v>1264.16</v>
      </c>
      <c r="Z35" s="37" t="n">
        <v>8312.689999999999</v>
      </c>
      <c r="AA35" s="37" t="n">
        <v>1618.68</v>
      </c>
    </row>
    <row r="36">
      <c r="A36" s="1" t="inlineStr">
        <is>
          <t>Aug 18 - Aug 24</t>
        </is>
      </c>
      <c r="B36" s="60" t="n"/>
      <c r="C36" s="37" t="n">
        <v>10497</v>
      </c>
      <c r="D36" s="37" t="n">
        <v>10497</v>
      </c>
      <c r="E36" s="37" t="n">
        <v>0</v>
      </c>
      <c r="F36" s="37" t="n">
        <v>0</v>
      </c>
      <c r="G36" s="37" t="n">
        <v>0</v>
      </c>
      <c r="H36" s="37" t="n">
        <v>2581.61</v>
      </c>
      <c r="I36" s="37" t="n">
        <v>0</v>
      </c>
      <c r="J36" s="37" t="n">
        <v>0</v>
      </c>
      <c r="K36" s="37" t="n">
        <v>7915.39</v>
      </c>
      <c r="L36" s="37" t="n">
        <v>0</v>
      </c>
      <c r="M36" s="37" t="n">
        <v>10497</v>
      </c>
      <c r="N36" s="37" t="n">
        <v>13.99</v>
      </c>
      <c r="O36" s="37" t="n">
        <v>25.18</v>
      </c>
      <c r="P36" s="37" t="n">
        <v>1922.13</v>
      </c>
      <c r="Q36" s="37" t="n">
        <v>0</v>
      </c>
      <c r="R36" s="37" t="n">
        <v>8535.700000000001</v>
      </c>
      <c r="S36" s="37" t="n">
        <v>0</v>
      </c>
      <c r="T36" s="37" t="n"/>
      <c r="U36" s="37" t="n">
        <v>0</v>
      </c>
      <c r="V36" s="37" t="n">
        <v>10497</v>
      </c>
      <c r="W36" s="37" t="n">
        <v>0</v>
      </c>
      <c r="X36" s="37" t="n">
        <v>750.65</v>
      </c>
      <c r="Y36" s="37" t="n">
        <v>1609.58</v>
      </c>
      <c r="Z36" s="37" t="n">
        <v>6629.93</v>
      </c>
      <c r="AA36" s="37" t="n">
        <v>1506.84</v>
      </c>
    </row>
    <row r="37">
      <c r="A37" s="1" t="inlineStr">
        <is>
          <t>Aug 25 - Aug 31</t>
        </is>
      </c>
      <c r="B37" s="60" t="n"/>
      <c r="C37" s="37" t="n">
        <v>11997.6</v>
      </c>
      <c r="D37" s="37" t="n">
        <v>11997.6</v>
      </c>
      <c r="E37" s="37" t="n">
        <v>0</v>
      </c>
      <c r="F37" s="37" t="n">
        <v>0</v>
      </c>
      <c r="G37" s="37" t="n">
        <v>0</v>
      </c>
      <c r="H37" s="37" t="n">
        <v>2902.67</v>
      </c>
      <c r="I37" s="37" t="n">
        <v>0</v>
      </c>
      <c r="J37" s="37" t="n">
        <v>0</v>
      </c>
      <c r="K37" s="37" t="n">
        <v>9094.93</v>
      </c>
      <c r="L37" s="37" t="n">
        <v>0</v>
      </c>
      <c r="M37" s="37" t="n">
        <v>11997.6</v>
      </c>
      <c r="N37" s="37" t="n">
        <v>41.97</v>
      </c>
      <c r="O37" s="37" t="n">
        <v>26.75</v>
      </c>
      <c r="P37" s="37" t="n">
        <v>2664.28</v>
      </c>
      <c r="Q37" s="37" t="n">
        <v>0</v>
      </c>
      <c r="R37" s="37" t="n">
        <v>9264.6</v>
      </c>
      <c r="S37" s="37" t="n">
        <v>0</v>
      </c>
      <c r="T37" s="37" t="n"/>
      <c r="U37" s="37" t="n">
        <v>0</v>
      </c>
      <c r="V37" s="37" t="n">
        <v>11997.6</v>
      </c>
      <c r="W37" s="37" t="n">
        <v>0</v>
      </c>
      <c r="X37" s="37" t="n">
        <v>901.2099999999999</v>
      </c>
      <c r="Y37" s="37" t="n">
        <v>1550.67</v>
      </c>
      <c r="Z37" s="37" t="n">
        <v>7638.68</v>
      </c>
      <c r="AA37" s="37" t="n">
        <v>1907.04</v>
      </c>
    </row>
    <row r="38">
      <c r="A38" s="1" t="inlineStr">
        <is>
          <t>Sep 01 - Sep 07</t>
        </is>
      </c>
      <c r="B38" s="60" t="n"/>
      <c r="C38" s="37" t="n">
        <v>9219.9</v>
      </c>
      <c r="D38" s="37" t="n">
        <v>9219.9</v>
      </c>
      <c r="E38" s="37" t="n">
        <v>0</v>
      </c>
      <c r="F38" s="37" t="n">
        <v>0</v>
      </c>
      <c r="G38" s="37" t="n">
        <v>0</v>
      </c>
      <c r="H38" s="37" t="n">
        <v>2367.02</v>
      </c>
      <c r="I38" s="37" t="n">
        <v>0</v>
      </c>
      <c r="J38" s="37" t="n">
        <v>50.38</v>
      </c>
      <c r="K38" s="37" t="n">
        <v>6802.5</v>
      </c>
      <c r="L38" s="37" t="n">
        <v>0</v>
      </c>
      <c r="M38" s="37" t="n">
        <v>9219.9</v>
      </c>
      <c r="N38" s="37" t="n">
        <v>41.97</v>
      </c>
      <c r="O38" s="37" t="n">
        <v>51.99</v>
      </c>
      <c r="P38" s="37" t="n">
        <v>1900.7</v>
      </c>
      <c r="Q38" s="37" t="n">
        <v>0</v>
      </c>
      <c r="R38" s="37" t="n">
        <v>7225.24</v>
      </c>
      <c r="S38" s="37" t="n">
        <v>0</v>
      </c>
      <c r="T38" s="37" t="n"/>
      <c r="U38" s="37" t="n">
        <v>0</v>
      </c>
      <c r="V38" s="37" t="n">
        <v>9219.9</v>
      </c>
      <c r="W38" s="37" t="n">
        <v>0</v>
      </c>
      <c r="X38" s="37" t="n">
        <v>1108.15</v>
      </c>
      <c r="Y38" s="37" t="n">
        <v>2294.61</v>
      </c>
      <c r="Z38" s="37" t="n">
        <v>5495.04</v>
      </c>
      <c r="AA38" s="37" t="n">
        <v>322.1</v>
      </c>
    </row>
    <row r="39">
      <c r="A39" s="1" t="inlineStr">
        <is>
          <t>Sep 08 - Sep 14</t>
        </is>
      </c>
      <c r="B39" s="60" t="n"/>
      <c r="C39" s="37" t="n">
        <v>7884.54</v>
      </c>
      <c r="D39" s="37" t="n">
        <v>6803.25</v>
      </c>
      <c r="E39" s="37" t="n">
        <v>16</v>
      </c>
      <c r="F39" s="37" t="n">
        <v>0</v>
      </c>
      <c r="G39" s="37" t="n">
        <v>1065.29</v>
      </c>
      <c r="H39" s="37" t="n">
        <v>2498.58</v>
      </c>
      <c r="I39" s="37" t="n">
        <v>0</v>
      </c>
      <c r="J39" s="37" t="n">
        <v>0</v>
      </c>
      <c r="K39" s="37" t="n">
        <v>4304.67</v>
      </c>
      <c r="L39" s="37" t="n">
        <v>1081.29</v>
      </c>
      <c r="M39" s="37" t="n">
        <v>7884.54</v>
      </c>
      <c r="N39" s="37" t="n">
        <v>0</v>
      </c>
      <c r="O39" s="37" t="n">
        <v>87.09999999999999</v>
      </c>
      <c r="P39" s="37" t="n">
        <v>2391.16</v>
      </c>
      <c r="Q39" s="37" t="n">
        <v>0</v>
      </c>
      <c r="R39" s="37" t="n">
        <v>5406.28</v>
      </c>
      <c r="S39" s="37" t="n">
        <v>0</v>
      </c>
      <c r="T39" s="37" t="n"/>
      <c r="U39" s="37" t="n">
        <v>0</v>
      </c>
      <c r="V39" s="37" t="n">
        <v>7884.54</v>
      </c>
      <c r="W39" s="37" t="n">
        <v>0</v>
      </c>
      <c r="X39" s="37" t="n">
        <v>1217.93</v>
      </c>
      <c r="Y39" s="37" t="n">
        <v>1296.65</v>
      </c>
      <c r="Z39" s="37" t="n">
        <v>5089.8</v>
      </c>
      <c r="AA39" s="37" t="n">
        <v>280.16</v>
      </c>
    </row>
    <row r="40">
      <c r="A40" s="1" t="inlineStr">
        <is>
          <t>Sep 15 - Sep 21</t>
        </is>
      </c>
      <c r="B40" s="60" t="n"/>
      <c r="C40" s="37" t="n">
        <v>9851.17</v>
      </c>
      <c r="D40" s="37" t="n">
        <v>8317.360000000001</v>
      </c>
      <c r="E40" s="37" t="n">
        <v>0</v>
      </c>
      <c r="F40" s="37" t="n">
        <v>356.07</v>
      </c>
      <c r="G40" s="37" t="n">
        <v>1177.74</v>
      </c>
      <c r="H40" s="37" t="n">
        <v>1924.78</v>
      </c>
      <c r="I40" s="37" t="n">
        <v>0</v>
      </c>
      <c r="J40" s="37" t="n">
        <v>460.79</v>
      </c>
      <c r="K40" s="37" t="n">
        <v>5876.59</v>
      </c>
      <c r="L40" s="37" t="n">
        <v>1589.01</v>
      </c>
      <c r="M40" s="37" t="n">
        <v>9851.17</v>
      </c>
      <c r="N40" s="37" t="n">
        <v>0</v>
      </c>
      <c r="O40" s="37" t="n">
        <v>65.05</v>
      </c>
      <c r="P40" s="37" t="n">
        <v>3057.27</v>
      </c>
      <c r="Q40" s="37" t="n">
        <v>0</v>
      </c>
      <c r="R40" s="37" t="n">
        <v>6728.85</v>
      </c>
      <c r="S40" s="37" t="n">
        <v>0</v>
      </c>
      <c r="T40" s="37" t="n"/>
      <c r="U40" s="37" t="n">
        <v>0</v>
      </c>
      <c r="V40" s="37" t="n">
        <v>9851.17</v>
      </c>
      <c r="W40" s="37" t="n">
        <v>0</v>
      </c>
      <c r="X40" s="37" t="n">
        <v>1789.49</v>
      </c>
      <c r="Y40" s="37" t="n">
        <v>1787.92</v>
      </c>
      <c r="Z40" s="37" t="n">
        <v>5198.74</v>
      </c>
      <c r="AA40" s="37" t="n">
        <v>1075.02</v>
      </c>
    </row>
    <row r="41">
      <c r="A41" s="1" t="inlineStr">
        <is>
          <t>Sep 22 - Sep 28</t>
        </is>
      </c>
      <c r="B41" s="60" t="n"/>
      <c r="C41" s="37" t="n">
        <v>10490.45</v>
      </c>
      <c r="D41" s="37" t="n">
        <v>9252.200000000001</v>
      </c>
      <c r="E41" s="37" t="n">
        <v>45.47</v>
      </c>
      <c r="F41" s="37" t="n">
        <v>208.17</v>
      </c>
      <c r="G41" s="37" t="n">
        <v>984.61</v>
      </c>
      <c r="H41" s="37" t="n">
        <v>2197.92</v>
      </c>
      <c r="I41" s="37" t="n">
        <v>0</v>
      </c>
      <c r="J41" s="37" t="n">
        <v>0</v>
      </c>
      <c r="K41" s="37" t="n">
        <v>7054.28</v>
      </c>
      <c r="L41" s="37" t="n">
        <v>1238.25</v>
      </c>
      <c r="M41" s="37" t="n">
        <v>10490.45</v>
      </c>
      <c r="N41" s="37" t="n">
        <v>0</v>
      </c>
      <c r="O41" s="37" t="n">
        <v>73.3</v>
      </c>
      <c r="P41" s="37" t="n">
        <v>2593.07</v>
      </c>
      <c r="Q41" s="37" t="n">
        <v>0</v>
      </c>
      <c r="R41" s="37" t="n">
        <v>7824.08</v>
      </c>
      <c r="S41" s="37" t="n">
        <v>0</v>
      </c>
      <c r="T41" s="37" t="n"/>
      <c r="U41" s="37" t="n">
        <v>0</v>
      </c>
      <c r="V41" s="37" t="n">
        <v>10490.45</v>
      </c>
      <c r="W41" s="37" t="n">
        <v>0</v>
      </c>
      <c r="X41" s="37" t="n">
        <v>1103.07</v>
      </c>
      <c r="Y41" s="37" t="n">
        <v>2203.17</v>
      </c>
      <c r="Z41" s="37" t="n">
        <v>6310.290000000001</v>
      </c>
      <c r="AA41" s="37" t="n">
        <v>873.92</v>
      </c>
    </row>
    <row r="42">
      <c r="A42" s="1" t="inlineStr">
        <is>
          <t>Sep 29 - Oct 05</t>
        </is>
      </c>
      <c r="B42" s="60" t="n"/>
      <c r="C42" s="37" t="n">
        <v>10012.74</v>
      </c>
      <c r="D42" s="37" t="n">
        <v>7883.789999999999</v>
      </c>
      <c r="E42" s="37" t="n">
        <v>35.99</v>
      </c>
      <c r="F42" s="37" t="n">
        <v>586.6799999999999</v>
      </c>
      <c r="G42" s="37" t="n">
        <v>1506.28</v>
      </c>
      <c r="H42" s="37" t="n">
        <v>2962.05</v>
      </c>
      <c r="I42" s="37" t="n">
        <v>0</v>
      </c>
      <c r="J42" s="37" t="n">
        <v>35.47</v>
      </c>
      <c r="K42" s="37" t="n">
        <v>4886.27</v>
      </c>
      <c r="L42" s="37" t="n">
        <v>2128.95</v>
      </c>
      <c r="M42" s="37" t="n">
        <v>10012.74</v>
      </c>
      <c r="N42" s="37" t="n">
        <v>0</v>
      </c>
      <c r="O42" s="37" t="n">
        <v>66.45</v>
      </c>
      <c r="P42" s="37" t="n">
        <v>4023.1</v>
      </c>
      <c r="Q42" s="37" t="n">
        <v>0</v>
      </c>
      <c r="R42" s="37" t="n">
        <v>5923.19</v>
      </c>
      <c r="S42" s="37" t="n">
        <v>0</v>
      </c>
      <c r="T42" s="37" t="n"/>
      <c r="U42" s="37" t="n">
        <v>0</v>
      </c>
      <c r="V42" s="37" t="n">
        <v>10012.74</v>
      </c>
      <c r="W42" s="37" t="n">
        <v>0</v>
      </c>
      <c r="X42" s="37" t="n">
        <v>1290.99</v>
      </c>
      <c r="Y42" s="37" t="n">
        <v>2016.78</v>
      </c>
      <c r="Z42" s="37" t="n">
        <v>6214.1</v>
      </c>
      <c r="AA42" s="37" t="n">
        <v>490.87</v>
      </c>
    </row>
    <row r="43">
      <c r="A43" s="1" t="inlineStr">
        <is>
          <t>Oct 06 - Oct 12</t>
        </is>
      </c>
      <c r="B43" s="60" t="n"/>
      <c r="C43" s="37" t="n">
        <v>13010.99</v>
      </c>
      <c r="D43" s="37" t="n">
        <v>11562.67</v>
      </c>
      <c r="E43" s="37" t="n">
        <v>44.4</v>
      </c>
      <c r="F43" s="37" t="n">
        <v>212.86</v>
      </c>
      <c r="G43" s="37" t="n">
        <v>1191.06</v>
      </c>
      <c r="H43" s="37" t="n">
        <v>3023.3</v>
      </c>
      <c r="I43" s="37" t="n">
        <v>0</v>
      </c>
      <c r="J43" s="37" t="n">
        <v>44</v>
      </c>
      <c r="K43" s="37" t="n">
        <v>8274.92</v>
      </c>
      <c r="L43" s="37" t="n">
        <v>1668.73</v>
      </c>
      <c r="M43" s="37" t="n">
        <v>13010.95</v>
      </c>
      <c r="N43" s="37" t="n">
        <v>0</v>
      </c>
      <c r="O43" s="37" t="n">
        <v>113.1</v>
      </c>
      <c r="P43" s="37" t="n">
        <v>4412.95</v>
      </c>
      <c r="Q43" s="37" t="n">
        <v>0</v>
      </c>
      <c r="R43" s="37" t="n">
        <v>8484.9</v>
      </c>
      <c r="S43" s="37" t="n">
        <v>0</v>
      </c>
      <c r="T43" s="37" t="n"/>
      <c r="U43" s="37" t="n">
        <v>0</v>
      </c>
      <c r="V43" s="37" t="n">
        <v>13010.95</v>
      </c>
      <c r="W43" s="37" t="n">
        <v>0</v>
      </c>
      <c r="X43" s="37" t="n">
        <v>1929.84</v>
      </c>
      <c r="Y43" s="37" t="n">
        <v>1918.07</v>
      </c>
      <c r="Z43" s="37" t="n">
        <v>8203.34</v>
      </c>
      <c r="AA43" s="37" t="n">
        <v>959.74</v>
      </c>
    </row>
    <row r="44">
      <c r="A44" s="1" t="inlineStr">
        <is>
          <t>Oct 13 - Oct 19</t>
        </is>
      </c>
      <c r="B44" s="60" t="n"/>
      <c r="C44" s="37" t="n">
        <v>10020.64</v>
      </c>
      <c r="D44" s="37" t="n">
        <v>8901.789999999999</v>
      </c>
      <c r="E44" s="37" t="n">
        <v>26.4</v>
      </c>
      <c r="F44" s="37" t="n">
        <v>218.37</v>
      </c>
      <c r="G44" s="37" t="n">
        <v>874.08</v>
      </c>
      <c r="H44" s="37" t="n">
        <v>2887.67</v>
      </c>
      <c r="I44" s="37" t="n">
        <v>0</v>
      </c>
      <c r="J44" s="37" t="n">
        <v>22</v>
      </c>
      <c r="K44" s="37" t="n">
        <v>5895.79</v>
      </c>
      <c r="L44" s="37" t="n">
        <v>1215.14</v>
      </c>
      <c r="M44" s="37" t="n">
        <v>10020.6</v>
      </c>
      <c r="N44" s="37" t="n">
        <v>0</v>
      </c>
      <c r="O44" s="37" t="n">
        <v>65.8</v>
      </c>
      <c r="P44" s="37" t="n">
        <v>3467.28</v>
      </c>
      <c r="Q44" s="37" t="n">
        <v>0</v>
      </c>
      <c r="R44" s="37" t="n">
        <v>6487.52</v>
      </c>
      <c r="S44" s="37" t="n">
        <v>0</v>
      </c>
      <c r="T44" s="37" t="n"/>
      <c r="U44" s="37" t="n">
        <v>0</v>
      </c>
      <c r="V44" s="37" t="n">
        <v>10020.6</v>
      </c>
      <c r="W44" s="37" t="n">
        <v>0</v>
      </c>
      <c r="X44" s="37" t="n">
        <v>1584.54</v>
      </c>
      <c r="Y44" s="37" t="n">
        <v>1189.87</v>
      </c>
      <c r="Z44" s="37" t="n">
        <v>6545.74</v>
      </c>
      <c r="AA44" s="37" t="n">
        <v>700.4899999999999</v>
      </c>
    </row>
    <row r="45">
      <c r="A45" s="1" t="inlineStr">
        <is>
          <t>Oct 20 - Oct 26</t>
        </is>
      </c>
      <c r="B45" s="60" t="n">
        <v>196</v>
      </c>
      <c r="C45" s="37" t="n">
        <v>9135.369999999999</v>
      </c>
      <c r="D45" s="37" t="n">
        <v>8370.619999999999</v>
      </c>
      <c r="E45" s="37" t="n">
        <v>18</v>
      </c>
      <c r="F45" s="37" t="n">
        <v>128.7</v>
      </c>
      <c r="G45" s="37" t="n">
        <v>618.05</v>
      </c>
      <c r="H45" s="37" t="n">
        <v>618.05</v>
      </c>
      <c r="I45" s="37" t="n">
        <v>0</v>
      </c>
      <c r="J45" s="37" t="n">
        <v>97.17</v>
      </c>
      <c r="K45" s="37" t="n">
        <v>5721.76</v>
      </c>
      <c r="L45" s="37" t="n">
        <v>845.15</v>
      </c>
      <c r="M45" s="37" t="n">
        <v>9135.379999999999</v>
      </c>
      <c r="N45" s="37" t="n">
        <v>0</v>
      </c>
      <c r="O45" s="37" t="n">
        <v>83.5</v>
      </c>
      <c r="P45" s="37" t="n">
        <v>3322.13</v>
      </c>
      <c r="Q45" s="37" t="n">
        <v>0</v>
      </c>
      <c r="R45" s="37" t="n">
        <v>5729.75</v>
      </c>
      <c r="S45" s="37" t="n">
        <v>0</v>
      </c>
      <c r="T45" s="37" t="n"/>
      <c r="U45" s="37" t="n">
        <v>0</v>
      </c>
      <c r="V45" s="37" t="n">
        <v>9135.379999999999</v>
      </c>
      <c r="W45" s="37" t="n">
        <v>0</v>
      </c>
      <c r="X45" s="37" t="n">
        <v>1143.14</v>
      </c>
      <c r="Y45" s="37" t="n">
        <v>1495.46</v>
      </c>
      <c r="Z45" s="37" t="n">
        <v>5394.950000000001</v>
      </c>
      <c r="AA45" s="37" t="n">
        <v>1101.82</v>
      </c>
    </row>
    <row r="46">
      <c r="A46" s="1" t="inlineStr">
        <is>
          <t>Oct 27 - Nov 02</t>
        </is>
      </c>
      <c r="B46" s="60" t="n">
        <v>232</v>
      </c>
      <c r="C46" s="37" t="n">
        <v>11249.53</v>
      </c>
      <c r="D46" s="37" t="n">
        <v>10368.78</v>
      </c>
      <c r="E46" s="37" t="n">
        <v>0</v>
      </c>
      <c r="F46" s="37" t="n">
        <v>356.86</v>
      </c>
      <c r="G46" s="37" t="n">
        <v>523.89</v>
      </c>
      <c r="H46" s="37" t="n">
        <v>3605.42</v>
      </c>
      <c r="I46" s="37" t="n">
        <v>0</v>
      </c>
      <c r="J46" s="37" t="n">
        <v>142.35</v>
      </c>
      <c r="K46" s="37" t="n">
        <v>6051.88</v>
      </c>
      <c r="L46" s="37" t="n">
        <v>1449.87</v>
      </c>
      <c r="M46" s="37" t="n">
        <v>11249.52</v>
      </c>
      <c r="N46" s="37" t="n">
        <v>0</v>
      </c>
      <c r="O46" s="37" t="n">
        <v>65.84999999999999</v>
      </c>
      <c r="P46" s="37" t="n">
        <v>4676.31</v>
      </c>
      <c r="Q46" s="37" t="n">
        <v>0</v>
      </c>
      <c r="R46" s="37" t="n">
        <v>6507.36</v>
      </c>
      <c r="S46" s="37" t="n">
        <v>0</v>
      </c>
      <c r="T46" s="37" t="n"/>
      <c r="U46" s="37" t="n">
        <v>0</v>
      </c>
      <c r="V46" s="37" t="n">
        <v>11249.52</v>
      </c>
      <c r="W46" s="37" t="n">
        <v>0</v>
      </c>
      <c r="X46" s="37" t="n">
        <v>1726.97</v>
      </c>
      <c r="Y46" s="37" t="n">
        <v>2431.93</v>
      </c>
      <c r="Z46" s="37" t="n">
        <v>5864.14</v>
      </c>
      <c r="AA46" s="37" t="n">
        <v>1226.49</v>
      </c>
    </row>
    <row r="47">
      <c r="A47" s="1" t="inlineStr">
        <is>
          <t>Nov 03 - Nov 09</t>
        </is>
      </c>
      <c r="B47" s="60" t="inlineStr">
        <is>
          <t>213</t>
        </is>
      </c>
      <c r="C47" s="37" t="n">
        <v>9503.779999999999</v>
      </c>
      <c r="D47" s="37" t="n">
        <v>8134.809999999999</v>
      </c>
      <c r="E47" s="37" t="n">
        <v>0</v>
      </c>
      <c r="F47" s="37" t="n">
        <v>473.43</v>
      </c>
      <c r="G47" s="37" t="n">
        <v>895.54</v>
      </c>
      <c r="H47" s="37" t="n">
        <v>3344.3</v>
      </c>
      <c r="I47" s="37" t="n">
        <v>0</v>
      </c>
      <c r="J47" s="37" t="n">
        <v>0</v>
      </c>
      <c r="K47" s="37" t="n">
        <v>4638.81</v>
      </c>
      <c r="L47" s="37" t="n">
        <v>1520.66</v>
      </c>
      <c r="M47" s="37" t="n">
        <v>9503.77</v>
      </c>
      <c r="N47" s="37" t="n">
        <v>13.99</v>
      </c>
      <c r="O47" s="37" t="n">
        <v>82.09999999999999</v>
      </c>
      <c r="P47" s="37" t="n">
        <v>3780.4</v>
      </c>
      <c r="Q47" s="37" t="n">
        <v>0</v>
      </c>
      <c r="R47" s="37" t="n">
        <v>5627.28</v>
      </c>
      <c r="S47" s="37" t="n">
        <v>0</v>
      </c>
      <c r="T47" s="37" t="n"/>
      <c r="U47" s="37" t="n">
        <v>0</v>
      </c>
      <c r="V47" s="37" t="n">
        <v>9503.77</v>
      </c>
      <c r="W47" s="37" t="n">
        <v>0</v>
      </c>
      <c r="X47" s="37" t="n">
        <v>1636.25</v>
      </c>
      <c r="Y47" s="37" t="n">
        <v>1912</v>
      </c>
      <c r="Z47" s="37" t="n">
        <v>5261.709999999999</v>
      </c>
      <c r="AA47" s="37" t="n">
        <v>693.8199999999999</v>
      </c>
    </row>
    <row r="48">
      <c r="A48" s="1" t="inlineStr">
        <is>
          <t>Nov 10 - Nov 16</t>
        </is>
      </c>
      <c r="B48" s="60" t="inlineStr">
        <is>
          <t>231</t>
        </is>
      </c>
      <c r="C48" s="37" t="n">
        <v>11177.8</v>
      </c>
      <c r="D48" s="37" t="n">
        <v>9729.76</v>
      </c>
      <c r="E48" s="37" t="n">
        <v>18</v>
      </c>
      <c r="F48" s="37" t="n">
        <v>298.58</v>
      </c>
      <c r="G48" s="37" t="n">
        <v>1131.46</v>
      </c>
      <c r="H48" s="37" t="n">
        <v>2535.16</v>
      </c>
      <c r="I48" s="37" t="n">
        <v>0</v>
      </c>
      <c r="J48" s="37" t="n">
        <v>0</v>
      </c>
      <c r="K48" s="37" t="n">
        <v>7012.29</v>
      </c>
      <c r="L48" s="37" t="n">
        <v>1630.34</v>
      </c>
      <c r="M48" s="37" t="n">
        <v>11177.79</v>
      </c>
      <c r="N48" s="37" t="n">
        <v>13.99</v>
      </c>
      <c r="O48" s="37" t="n">
        <v>69.45</v>
      </c>
      <c r="P48" s="37" t="n">
        <v>3867.16</v>
      </c>
      <c r="Q48" s="37" t="n">
        <v>0</v>
      </c>
      <c r="R48" s="37" t="n">
        <v>7227.19</v>
      </c>
      <c r="S48" s="37" t="n">
        <v>0</v>
      </c>
      <c r="T48" s="37" t="n"/>
      <c r="U48" s="37" t="n">
        <v>0</v>
      </c>
      <c r="V48" s="37" t="n">
        <v>11177.79</v>
      </c>
      <c r="W48" s="37" t="n">
        <v>0</v>
      </c>
      <c r="X48" s="37" t="n">
        <v>988.52</v>
      </c>
      <c r="Y48" s="37" t="n">
        <v>2101.73</v>
      </c>
      <c r="Z48" s="37" t="n">
        <v>7184.26</v>
      </c>
      <c r="AA48" s="37" t="n">
        <v>903.29</v>
      </c>
    </row>
    <row r="49">
      <c r="A49" s="1" t="inlineStr">
        <is>
          <t>Nov 17 - Nov 23</t>
        </is>
      </c>
      <c r="B49" s="60" t="inlineStr">
        <is>
          <t>247</t>
        </is>
      </c>
      <c r="C49" s="37" t="n">
        <v>10660.61</v>
      </c>
      <c r="D49" s="37" t="n">
        <v>8845.040000000001</v>
      </c>
      <c r="E49" s="37" t="n">
        <v>0</v>
      </c>
      <c r="F49" s="37" t="n">
        <v>386.88</v>
      </c>
      <c r="G49" s="37" t="n">
        <v>1428.69</v>
      </c>
      <c r="H49" s="37" t="n">
        <v>3763.53</v>
      </c>
      <c r="I49" s="37" t="n">
        <v>0</v>
      </c>
      <c r="J49" s="37" t="n">
        <v>35.98</v>
      </c>
      <c r="K49" s="37" t="n">
        <v>5029.54</v>
      </c>
      <c r="L49" s="37" t="n">
        <v>1831.57</v>
      </c>
      <c r="M49" s="37" t="n">
        <v>10660.62</v>
      </c>
      <c r="N49" s="37" t="n">
        <v>0</v>
      </c>
      <c r="O49" s="37" t="n">
        <v>78.43000000000001</v>
      </c>
      <c r="P49" s="37" t="n">
        <v>4567.44</v>
      </c>
      <c r="Q49" s="37" t="n">
        <v>14</v>
      </c>
      <c r="R49" s="37" t="n">
        <v>6000.75</v>
      </c>
      <c r="S49" s="37" t="n">
        <v>0</v>
      </c>
      <c r="T49" s="37" t="n"/>
      <c r="U49" s="37" t="n">
        <v>0</v>
      </c>
      <c r="V49" s="37" t="n">
        <v>10660.62</v>
      </c>
      <c r="W49" s="37" t="n">
        <v>0</v>
      </c>
      <c r="X49" s="37" t="n">
        <v>1954.13</v>
      </c>
      <c r="Y49" s="37" t="n">
        <v>1835.6</v>
      </c>
      <c r="Z49" s="37" t="n">
        <v>5570.8</v>
      </c>
      <c r="AA49" s="37" t="n">
        <v>1300.08</v>
      </c>
    </row>
    <row r="50">
      <c r="A50" s="1" t="inlineStr">
        <is>
          <t>Nov 24 - Nov 30</t>
        </is>
      </c>
      <c r="B50" s="60" t="n">
        <v>213</v>
      </c>
      <c r="C50" s="37" t="n">
        <v>9596.809999999999</v>
      </c>
      <c r="D50" s="37" t="n">
        <v>7700.589999999999</v>
      </c>
      <c r="E50" s="37" t="n">
        <v>32.86</v>
      </c>
      <c r="F50" s="37" t="n">
        <v>378.37</v>
      </c>
      <c r="G50" s="37" t="n">
        <v>1484.99</v>
      </c>
      <c r="H50" s="37" t="n">
        <v>2294.12</v>
      </c>
      <c r="I50" s="37" t="n">
        <v>0</v>
      </c>
      <c r="J50" s="37" t="n">
        <v>93.31</v>
      </c>
      <c r="K50" s="37" t="n">
        <v>5295.14</v>
      </c>
      <c r="L50" s="37" t="n">
        <v>1914.22</v>
      </c>
      <c r="M50" s="37" t="n">
        <v>9596.790000000001</v>
      </c>
      <c r="N50" s="37" t="n">
        <v>0</v>
      </c>
      <c r="O50" s="37" t="n">
        <v>68.84999999999999</v>
      </c>
      <c r="P50" s="37" t="n">
        <v>3586.31</v>
      </c>
      <c r="Q50" s="37" t="n">
        <v>0</v>
      </c>
      <c r="R50" s="37" t="n">
        <v>5941.63</v>
      </c>
      <c r="S50" s="37" t="n">
        <v>0</v>
      </c>
      <c r="T50" s="37" t="n"/>
      <c r="U50" s="37" t="n">
        <v>0</v>
      </c>
      <c r="V50" s="37" t="n">
        <v>9596.790000000001</v>
      </c>
      <c r="W50" s="37" t="n">
        <v>0</v>
      </c>
      <c r="X50" s="37" t="n">
        <v>1632.15</v>
      </c>
      <c r="Y50" s="37" t="n">
        <v>1723.22</v>
      </c>
      <c r="Z50" s="37" t="n">
        <v>5313.96</v>
      </c>
      <c r="AA50" s="37" t="n">
        <v>927.4799999999999</v>
      </c>
    </row>
    <row r="51">
      <c r="A51" s="1" t="inlineStr">
        <is>
          <t>Dec 01 - Dec 07</t>
        </is>
      </c>
      <c r="B51" s="60" t="n">
        <v>231</v>
      </c>
      <c r="C51" s="37" t="n">
        <v>10964.28</v>
      </c>
      <c r="D51" s="60" t="n">
        <v>9373.59</v>
      </c>
      <c r="E51" s="37" t="n">
        <v>0</v>
      </c>
      <c r="F51" s="37" t="n">
        <v>373.48</v>
      </c>
      <c r="G51" s="37" t="n">
        <v>1217.21</v>
      </c>
      <c r="H51" s="37" t="n">
        <v>2788.97</v>
      </c>
      <c r="I51" s="37" t="n">
        <v>0</v>
      </c>
      <c r="J51" s="37" t="n">
        <v>0</v>
      </c>
      <c r="K51" s="37" t="n">
        <v>6584.61</v>
      </c>
      <c r="L51" s="37" t="n">
        <v>1590.69</v>
      </c>
      <c r="M51" s="37" t="n">
        <v>10964.27</v>
      </c>
      <c r="N51" s="37" t="n">
        <v>0</v>
      </c>
      <c r="O51" s="37" t="n">
        <v>62.05</v>
      </c>
      <c r="P51" s="37" t="n">
        <v>4331.05</v>
      </c>
      <c r="Q51" s="38" t="n">
        <v>0</v>
      </c>
      <c r="R51" s="37" t="n">
        <v>6571.17</v>
      </c>
      <c r="S51" s="37" t="n">
        <v>0</v>
      </c>
      <c r="T51" s="37" t="n"/>
      <c r="U51" s="37" t="n">
        <v>0</v>
      </c>
      <c r="V51" s="37" t="n">
        <v>10964.27</v>
      </c>
      <c r="W51" s="37" t="n">
        <v>0</v>
      </c>
      <c r="X51" s="37" t="n">
        <v>1474.6</v>
      </c>
      <c r="Y51" s="37" t="n">
        <v>2233.88</v>
      </c>
      <c r="Z51" s="37" t="n">
        <v>6000.94</v>
      </c>
      <c r="AA51" s="37" t="n">
        <v>1254.86</v>
      </c>
    </row>
    <row r="52">
      <c r="A52" s="1" t="inlineStr">
        <is>
          <t>Dec 08 - Dec 14</t>
        </is>
      </c>
      <c r="B52" s="60" t="inlineStr">
        <is>
          <t>232</t>
        </is>
      </c>
      <c r="C52" s="37" t="n">
        <v>10104.58</v>
      </c>
      <c r="D52" s="37" t="n">
        <v>8819.74</v>
      </c>
      <c r="E52" s="37" t="n">
        <v>0</v>
      </c>
      <c r="F52" s="37" t="n">
        <v>325.78</v>
      </c>
      <c r="G52" s="37" t="n">
        <v>959.0599999999999</v>
      </c>
      <c r="H52" s="37" t="n">
        <v>3485.19</v>
      </c>
      <c r="I52" s="37" t="n">
        <v>0</v>
      </c>
      <c r="J52" s="37" t="n">
        <v>39.99</v>
      </c>
      <c r="K52" s="37" t="n">
        <v>5094.53</v>
      </c>
      <c r="L52" s="37" t="n">
        <v>1484.87</v>
      </c>
      <c r="M52" s="37" t="n">
        <v>10104.58</v>
      </c>
      <c r="N52" s="37" t="n">
        <v>13.99</v>
      </c>
      <c r="O52" s="37" t="n">
        <v>71.75</v>
      </c>
      <c r="P52" s="37" t="n">
        <v>3900.86</v>
      </c>
      <c r="Q52" s="38" t="n">
        <v>0</v>
      </c>
      <c r="R52" s="37" t="n">
        <v>6117.98</v>
      </c>
      <c r="S52" s="37" t="n">
        <v>0</v>
      </c>
      <c r="T52" s="37" t="n"/>
      <c r="U52" s="37" t="n">
        <v>0</v>
      </c>
      <c r="V52" s="37" t="n">
        <v>10104.58</v>
      </c>
      <c r="W52" s="37" t="n">
        <v>0</v>
      </c>
      <c r="X52" s="37" t="n">
        <v>1630.43</v>
      </c>
      <c r="Y52" s="37" t="n">
        <v>1948.64</v>
      </c>
      <c r="Z52" s="37" t="n">
        <v>5362.389999999999</v>
      </c>
      <c r="AA52" s="37" t="n">
        <v>1163.12</v>
      </c>
    </row>
    <row r="53">
      <c r="A53" s="1" t="inlineStr">
        <is>
          <t>Dec 15 - Dec 21</t>
        </is>
      </c>
      <c r="B53" s="60" t="inlineStr">
        <is>
          <t>231</t>
        </is>
      </c>
      <c r="C53" s="37" t="n">
        <v>10081.53</v>
      </c>
      <c r="D53" s="37" t="n">
        <v>8234.32</v>
      </c>
      <c r="E53" s="37" t="n">
        <v>0</v>
      </c>
      <c r="F53" s="37" t="n">
        <v>233.99</v>
      </c>
      <c r="G53" s="37" t="n">
        <v>1613.22</v>
      </c>
      <c r="H53" s="37" t="n">
        <v>3178.88</v>
      </c>
      <c r="I53" s="37" t="n">
        <v>0</v>
      </c>
      <c r="J53" s="37" t="n">
        <v>22.75</v>
      </c>
      <c r="K53" s="37" t="n">
        <v>4925.58</v>
      </c>
      <c r="L53" s="37" t="n">
        <v>1954.31</v>
      </c>
      <c r="M53" s="37" t="n">
        <v>10081.52</v>
      </c>
      <c r="N53" s="37" t="n">
        <v>0</v>
      </c>
      <c r="O53" s="37" t="n">
        <v>103.1</v>
      </c>
      <c r="P53" s="37" t="n">
        <v>4805.54</v>
      </c>
      <c r="Q53" s="37" t="n">
        <v>3.5</v>
      </c>
      <c r="R53" s="37" t="n">
        <v>5169.38</v>
      </c>
      <c r="S53" s="37" t="n">
        <v>0</v>
      </c>
      <c r="T53" s="37" t="n"/>
      <c r="U53" s="37" t="n">
        <v>0</v>
      </c>
      <c r="V53" s="37" t="n">
        <v>10081.52</v>
      </c>
      <c r="W53" s="37" t="n">
        <v>0</v>
      </c>
      <c r="X53" s="37" t="n">
        <v>1503.95</v>
      </c>
      <c r="Y53" s="37" t="n">
        <v>2196.57</v>
      </c>
      <c r="Z53" s="37" t="n">
        <v>5837.150000000001</v>
      </c>
      <c r="AA53" s="37" t="n">
        <v>543.86</v>
      </c>
    </row>
    <row r="54">
      <c r="A54" s="1" t="inlineStr">
        <is>
          <t>Dec 22 - Dec 28</t>
        </is>
      </c>
      <c r="B54" s="61" t="n">
        <v>256</v>
      </c>
      <c r="C54" s="37" t="n">
        <v>12583.24</v>
      </c>
      <c r="D54" s="60" t="n">
        <v>11296.1</v>
      </c>
      <c r="E54" s="37" t="n">
        <v>99.90000000000001</v>
      </c>
      <c r="F54" s="37" t="n">
        <v>370.57</v>
      </c>
      <c r="G54" s="37" t="n">
        <v>816.67</v>
      </c>
      <c r="H54" s="37" t="n">
        <v>3253.05</v>
      </c>
      <c r="I54" s="37" t="n">
        <v>0</v>
      </c>
      <c r="J54" s="37" t="n">
        <v>0</v>
      </c>
      <c r="K54" s="37" t="n">
        <v>7987.44</v>
      </c>
      <c r="L54" s="37" t="n">
        <v>1342.73</v>
      </c>
      <c r="M54" s="37" t="n">
        <v>12583.22</v>
      </c>
      <c r="N54" s="37" t="n">
        <v>0</v>
      </c>
      <c r="O54" s="37" t="n">
        <v>67.25</v>
      </c>
      <c r="P54" s="37" t="n">
        <v>3984.32</v>
      </c>
      <c r="Q54" s="37" t="n">
        <v>0</v>
      </c>
      <c r="R54" s="37" t="n">
        <v>8519.65</v>
      </c>
      <c r="S54" s="37" t="n">
        <v>0</v>
      </c>
      <c r="T54" s="37" t="n"/>
      <c r="U54" s="37" t="n">
        <v>12</v>
      </c>
      <c r="V54" s="37" t="n">
        <v>12583.22</v>
      </c>
      <c r="W54" s="37" t="n">
        <v>0</v>
      </c>
      <c r="X54" s="37" t="n">
        <v>1417.91</v>
      </c>
      <c r="Y54" s="37" t="n">
        <v>2290.95</v>
      </c>
      <c r="Z54" s="37" t="n">
        <v>7733.299999999999</v>
      </c>
      <c r="AA54" s="37" t="n">
        <v>1141.08</v>
      </c>
    </row>
    <row r="55">
      <c r="A55" s="1" t="inlineStr">
        <is>
          <t>Dec 29 - Jan 04</t>
        </is>
      </c>
      <c r="B55" s="60" t="inlineStr">
        <is>
          <t>266</t>
        </is>
      </c>
      <c r="C55" s="37" t="n">
        <v>15977.27</v>
      </c>
      <c r="D55" s="37" t="n">
        <v>14098</v>
      </c>
      <c r="E55" s="37" t="n">
        <v>26.4</v>
      </c>
      <c r="F55" s="37" t="n">
        <v>447.86</v>
      </c>
      <c r="G55" s="37" t="n">
        <v>1405.01</v>
      </c>
      <c r="H55" s="37" t="n">
        <v>3632.81</v>
      </c>
      <c r="I55" s="37" t="n">
        <v>0</v>
      </c>
      <c r="J55" s="37" t="n">
        <v>36.99</v>
      </c>
      <c r="K55" s="37" t="n">
        <v>10428.19</v>
      </c>
      <c r="L55" s="37" t="n">
        <v>1879.27</v>
      </c>
      <c r="M55" s="37" t="n">
        <v>15977.26</v>
      </c>
      <c r="N55" s="37" t="n">
        <v>0</v>
      </c>
      <c r="O55" s="37" t="n">
        <v>51.25</v>
      </c>
      <c r="P55" s="37" t="n">
        <v>4661.83</v>
      </c>
      <c r="Q55" s="37" t="n">
        <v>0</v>
      </c>
      <c r="R55" s="37" t="n">
        <v>11264.18</v>
      </c>
      <c r="S55" s="37" t="n">
        <v>0</v>
      </c>
      <c r="T55" s="37" t="n"/>
      <c r="U55" s="37" t="n">
        <v>0</v>
      </c>
      <c r="V55" s="37" t="n">
        <v>15977.26</v>
      </c>
      <c r="W55" s="37" t="n">
        <v>0</v>
      </c>
      <c r="X55" s="37" t="n">
        <v>2298.23</v>
      </c>
      <c r="Y55" s="37" t="n">
        <v>2812.78</v>
      </c>
      <c r="Z55" s="37" t="n">
        <v>9438.029999999999</v>
      </c>
      <c r="AA55" s="37" t="n">
        <v>1428.23</v>
      </c>
    </row>
    <row r="56">
      <c r="A56" s="1" t="inlineStr">
        <is>
          <t>Jan 05 - Jan 11</t>
        </is>
      </c>
      <c r="B56" s="60" t="inlineStr">
        <is>
          <t>228</t>
        </is>
      </c>
      <c r="C56" t="n">
        <v>10864.78</v>
      </c>
      <c r="D56" s="37" t="n">
        <v>8761</v>
      </c>
      <c r="E56" s="37" t="n">
        <v>36</v>
      </c>
      <c r="F56" s="37" t="n">
        <v>533.5700000000001</v>
      </c>
      <c r="G56" s="37" t="n">
        <v>1534.21</v>
      </c>
      <c r="H56" s="37" t="n">
        <v>2137.3</v>
      </c>
      <c r="I56" s="37" t="n">
        <v>0</v>
      </c>
      <c r="J56" s="37" t="n">
        <v>0</v>
      </c>
      <c r="K56" s="37" t="n">
        <v>6623.61</v>
      </c>
      <c r="L56" s="37" t="n">
        <v>2103.78</v>
      </c>
      <c r="M56" s="37" t="n">
        <v>10864.69</v>
      </c>
      <c r="N56" s="37" t="n">
        <v>0</v>
      </c>
      <c r="O56" s="37" t="n">
        <v>68.09999999999999</v>
      </c>
      <c r="P56" s="37" t="n">
        <v>4572.75</v>
      </c>
      <c r="Q56" s="37" t="n">
        <v>0</v>
      </c>
      <c r="R56" s="37" t="n">
        <v>6223.84</v>
      </c>
      <c r="S56" s="37" t="n">
        <v>0</v>
      </c>
      <c r="T56" s="37" t="n"/>
      <c r="U56" s="37" t="n">
        <v>0</v>
      </c>
      <c r="V56" s="37" t="n">
        <v>10864.69</v>
      </c>
      <c r="W56" s="37" t="n">
        <v>0</v>
      </c>
      <c r="X56" s="37" t="n">
        <v>1069.63</v>
      </c>
      <c r="Y56" s="37" t="n">
        <v>2354.71</v>
      </c>
      <c r="Z56" s="37" t="n">
        <v>6002.64</v>
      </c>
      <c r="AA56" s="37" t="n">
        <v>1437.8</v>
      </c>
    </row>
    <row r="57">
      <c r="A57" s="1" t="inlineStr">
        <is>
          <t>Jan 12 - Jan 18</t>
        </is>
      </c>
      <c r="B57" s="60" t="inlineStr">
        <is>
          <t>233</t>
        </is>
      </c>
      <c r="C57" s="37" t="n">
        <v>9272.43</v>
      </c>
      <c r="D57" s="37" t="n">
        <v>7249.5</v>
      </c>
      <c r="E57" s="37" t="n">
        <v>148.63</v>
      </c>
      <c r="F57" s="37" t="n">
        <v>352.26</v>
      </c>
      <c r="G57" s="37" t="n">
        <v>1522.04</v>
      </c>
      <c r="H57" s="37" t="n">
        <v>2912.66</v>
      </c>
      <c r="I57" s="37" t="n">
        <v>0</v>
      </c>
      <c r="J57" s="37" t="n">
        <v>72.73999999999999</v>
      </c>
      <c r="K57" s="37" t="n">
        <v>4152.48</v>
      </c>
      <c r="L57" s="37" t="n">
        <v>2134.52</v>
      </c>
      <c r="M57" s="37" t="n">
        <v>9272.4</v>
      </c>
      <c r="N57" s="37" t="n">
        <v>0</v>
      </c>
      <c r="O57" s="37" t="n">
        <v>102</v>
      </c>
      <c r="P57" s="37" t="n">
        <v>4171.74</v>
      </c>
      <c r="Q57" s="37" t="n">
        <v>0</v>
      </c>
      <c r="R57" s="37" t="n">
        <v>4998.66</v>
      </c>
      <c r="S57" s="37" t="n">
        <v>0</v>
      </c>
      <c r="T57" s="37" t="n"/>
      <c r="U57" s="37" t="n">
        <v>0</v>
      </c>
      <c r="V57" s="37" t="n">
        <v>9272.4</v>
      </c>
      <c r="W57" s="37" t="n">
        <v>0</v>
      </c>
      <c r="X57" s="37" t="n">
        <v>1263.12</v>
      </c>
      <c r="Y57" s="37" t="n">
        <v>1625.74</v>
      </c>
      <c r="Z57" s="37" t="n">
        <v>5269.69</v>
      </c>
      <c r="AA57" s="37" t="n">
        <v>1113.88</v>
      </c>
    </row>
    <row r="58">
      <c r="A58" s="1" t="inlineStr">
        <is>
          <t>Jan 19 - Jan 25</t>
        </is>
      </c>
      <c r="B58" s="60" t="inlineStr">
        <is>
          <t>169</t>
        </is>
      </c>
      <c r="C58" s="37" t="n">
        <v>7035.679999999999</v>
      </c>
      <c r="D58" s="37" t="n">
        <v>5989.339999999999</v>
      </c>
      <c r="E58" s="37" t="n">
        <v>71.98999999999999</v>
      </c>
      <c r="F58" s="37" t="n">
        <v>211.88</v>
      </c>
      <c r="G58" s="37" t="n">
        <v>762.47</v>
      </c>
      <c r="H58" s="37" t="n">
        <v>2342.6</v>
      </c>
      <c r="I58" s="37" t="n">
        <v>0</v>
      </c>
      <c r="J58" s="37" t="n">
        <v>-20.57</v>
      </c>
      <c r="K58" s="37" t="n">
        <v>3307.67</v>
      </c>
      <c r="L58" s="37" t="n">
        <v>1405.97</v>
      </c>
      <c r="M58" s="37" t="n">
        <v>7035.67</v>
      </c>
      <c r="N58" s="37" t="n">
        <v>0</v>
      </c>
      <c r="O58" s="37" t="n">
        <v>56.65</v>
      </c>
      <c r="P58" s="37" t="n">
        <v>3334.21</v>
      </c>
      <c r="Q58" s="37" t="n">
        <v>0</v>
      </c>
      <c r="R58" s="37" t="n">
        <v>3644.81</v>
      </c>
      <c r="S58" s="37" t="n">
        <v>0</v>
      </c>
      <c r="T58" s="37" t="n"/>
      <c r="U58" s="37" t="n">
        <v>0</v>
      </c>
      <c r="V58" s="37" t="n">
        <v>7035.67</v>
      </c>
      <c r="W58" s="37" t="n">
        <v>0</v>
      </c>
      <c r="X58" s="37" t="n">
        <v>1065.74</v>
      </c>
      <c r="Y58" s="37" t="n">
        <v>1146.35</v>
      </c>
      <c r="Z58" s="37" t="n">
        <v>4103.900000000001</v>
      </c>
      <c r="AA58" s="37" t="n">
        <v>719.6899999999999</v>
      </c>
    </row>
    <row r="59">
      <c r="A59" s="1" t="inlineStr">
        <is>
          <t>Jan 26 - Feb 01</t>
        </is>
      </c>
      <c r="B59" s="60" t="inlineStr">
        <is>
          <t>258</t>
        </is>
      </c>
      <c r="C59" s="37" t="n">
        <v>13040.8</v>
      </c>
      <c r="D59" s="37" t="n">
        <v>10587.8</v>
      </c>
      <c r="E59" s="37" t="n">
        <v>35.1</v>
      </c>
      <c r="F59" s="37" t="n">
        <v>598.34</v>
      </c>
      <c r="G59" s="37" t="n">
        <v>1819.56</v>
      </c>
      <c r="H59" s="37" t="n">
        <v>3688.31</v>
      </c>
      <c r="I59" s="37" t="n">
        <v>0</v>
      </c>
      <c r="J59" s="37" t="n">
        <v>0</v>
      </c>
      <c r="K59" s="37" t="n">
        <v>6899.49</v>
      </c>
      <c r="L59" s="37" t="n">
        <v>2453</v>
      </c>
      <c r="M59" s="37" t="n">
        <v>13040.8</v>
      </c>
      <c r="N59" s="37" t="n">
        <v>0</v>
      </c>
      <c r="O59" s="37" t="n">
        <v>87.19</v>
      </c>
      <c r="P59" s="37" t="n">
        <v>5249.85</v>
      </c>
      <c r="Q59" s="37" t="n">
        <v>0</v>
      </c>
      <c r="R59" s="37" t="n">
        <v>7703.76</v>
      </c>
      <c r="S59" s="37" t="n">
        <v>0</v>
      </c>
      <c r="T59" s="37" t="n"/>
      <c r="U59" s="37" t="n">
        <v>0</v>
      </c>
      <c r="V59" s="37" t="n">
        <v>13040.8</v>
      </c>
      <c r="W59" s="37" t="n">
        <v>0</v>
      </c>
      <c r="X59" s="37" t="n">
        <v>1307.35</v>
      </c>
      <c r="Y59" s="37" t="n">
        <v>2757.21</v>
      </c>
      <c r="Z59" s="37" t="n">
        <v>7773.45</v>
      </c>
      <c r="AA59" s="37" t="n">
        <v>1202.79</v>
      </c>
    </row>
    <row r="60">
      <c r="A60" s="1" t="inlineStr">
        <is>
          <t>Feb 02 - Feb 08</t>
        </is>
      </c>
      <c r="B60" s="60" t="inlineStr">
        <is>
          <t>228</t>
        </is>
      </c>
      <c r="C60" s="37" t="n">
        <v>10029.91</v>
      </c>
      <c r="D60" s="37" t="n">
        <v>7893.33</v>
      </c>
      <c r="E60" s="37" t="n">
        <v>0</v>
      </c>
      <c r="F60" s="37" t="n">
        <v>780.3099999999999</v>
      </c>
      <c r="G60" s="37" t="n">
        <v>1356.27</v>
      </c>
      <c r="H60" s="37" t="n">
        <v>3048.97</v>
      </c>
      <c r="I60" s="37" t="n">
        <v>0</v>
      </c>
      <c r="J60" s="37" t="n">
        <v>29.98</v>
      </c>
      <c r="K60" s="37" t="n">
        <v>4814.38</v>
      </c>
      <c r="L60" s="37" t="n">
        <v>2136.58</v>
      </c>
      <c r="M60" s="37" t="n">
        <v>10029.91</v>
      </c>
      <c r="N60" s="37" t="n">
        <v>0</v>
      </c>
      <c r="O60" s="37" t="n">
        <v>84.25</v>
      </c>
      <c r="P60" s="37" t="n">
        <v>4777.67</v>
      </c>
      <c r="Q60" s="37" t="n">
        <v>0</v>
      </c>
      <c r="R60" s="37" t="n">
        <v>5167.99</v>
      </c>
      <c r="S60" s="37" t="n">
        <v>0</v>
      </c>
      <c r="T60" s="37" t="n"/>
      <c r="U60" s="37" t="n">
        <v>0</v>
      </c>
      <c r="V60" s="37" t="n">
        <v>10029.91</v>
      </c>
      <c r="W60" s="37" t="n">
        <v>0</v>
      </c>
      <c r="X60" s="37" t="n">
        <v>1545.82</v>
      </c>
      <c r="Y60" s="37" t="n">
        <v>1905.28</v>
      </c>
      <c r="Z60" s="37" t="n">
        <v>5788.02</v>
      </c>
      <c r="AA60" s="37" t="n">
        <v>790.79</v>
      </c>
    </row>
    <row r="61">
      <c r="A61" s="1" t="inlineStr">
        <is>
          <t>Feb 09 - Feb 15</t>
        </is>
      </c>
      <c r="B61" s="60" t="inlineStr">
        <is>
          <t>254</t>
        </is>
      </c>
      <c r="C61" s="37" t="n">
        <v>11900.88</v>
      </c>
      <c r="D61" s="37" t="n">
        <v>9667.07</v>
      </c>
      <c r="E61" s="37" t="n">
        <v>0</v>
      </c>
      <c r="F61" s="37" t="n">
        <v>586.24</v>
      </c>
      <c r="G61" s="37" t="n">
        <v>1647.57</v>
      </c>
      <c r="H61" s="37" t="n">
        <v>3473.8</v>
      </c>
      <c r="I61" s="37" t="n">
        <v>0</v>
      </c>
      <c r="J61" s="37" t="n">
        <v>0</v>
      </c>
      <c r="K61" s="37" t="n">
        <v>6193.27</v>
      </c>
      <c r="L61" s="37" t="n">
        <v>2233.81</v>
      </c>
      <c r="M61" s="37" t="n">
        <v>11900.88</v>
      </c>
      <c r="N61" s="37" t="n">
        <v>0</v>
      </c>
      <c r="O61" s="37" t="n">
        <v>84.34999999999999</v>
      </c>
      <c r="P61" s="37" t="n">
        <v>5016.79</v>
      </c>
      <c r="Q61" s="37" t="n">
        <v>30</v>
      </c>
      <c r="R61" s="37" t="n">
        <v>6769.74</v>
      </c>
      <c r="S61" s="37" t="n">
        <v>0</v>
      </c>
      <c r="T61" s="37" t="n"/>
      <c r="U61" s="37" t="n">
        <v>0</v>
      </c>
      <c r="V61" s="37" t="n">
        <v>11900.88</v>
      </c>
      <c r="W61" s="37" t="n">
        <v>0</v>
      </c>
      <c r="X61" s="37" t="n">
        <v>1964.04</v>
      </c>
      <c r="Y61" s="37" t="n">
        <v>1631.59</v>
      </c>
      <c r="Z61" s="37" t="n">
        <v>7054.85</v>
      </c>
      <c r="AA61" s="37" t="n">
        <v>1250.4</v>
      </c>
    </row>
    <row r="62">
      <c r="A62" s="1" t="inlineStr">
        <is>
          <t>Feb 16 - Feb 22</t>
        </is>
      </c>
      <c r="B62" s="60" t="inlineStr">
        <is>
          <t>243</t>
        </is>
      </c>
      <c r="C62" s="37" t="n">
        <v>11926.06</v>
      </c>
      <c r="D62" s="37" t="n">
        <v>10361.85</v>
      </c>
      <c r="E62" s="37" t="n">
        <v>0</v>
      </c>
      <c r="F62" s="37" t="n">
        <v>344.39</v>
      </c>
      <c r="G62" s="37" t="n">
        <v>1219.82</v>
      </c>
      <c r="H62" s="37" t="n">
        <v>3072.02</v>
      </c>
      <c r="I62" s="37" t="n">
        <v>0</v>
      </c>
      <c r="J62" s="37" t="n">
        <v>0</v>
      </c>
      <c r="K62" s="37" t="n">
        <v>7289.83</v>
      </c>
      <c r="L62" s="37" t="n">
        <v>1564.21</v>
      </c>
      <c r="M62" s="37" t="n">
        <v>11926.06</v>
      </c>
      <c r="N62" s="37" t="n">
        <v>0</v>
      </c>
      <c r="O62" s="37" t="n">
        <v>42.7</v>
      </c>
      <c r="P62" s="37" t="n">
        <v>3787.47</v>
      </c>
      <c r="Q62" s="37" t="n">
        <v>30</v>
      </c>
      <c r="R62" s="37" t="n">
        <v>8065.89</v>
      </c>
      <c r="S62" s="37" t="n">
        <v>0</v>
      </c>
      <c r="T62" s="37" t="n"/>
      <c r="U62" s="37" t="n">
        <v>0</v>
      </c>
      <c r="V62" s="37" t="n">
        <v>11926.06</v>
      </c>
      <c r="W62" s="37" t="n">
        <v>0</v>
      </c>
      <c r="X62" s="37" t="n">
        <v>975.3299999999999</v>
      </c>
      <c r="Y62" s="37" t="n">
        <v>2763.23</v>
      </c>
      <c r="Z62" s="37" t="n">
        <v>6844.96</v>
      </c>
      <c r="AA62" s="37" t="n">
        <v>1342.54</v>
      </c>
    </row>
    <row r="63">
      <c r="A63" s="1" t="inlineStr">
        <is>
          <t>Feb 23 - Mar 01</t>
        </is>
      </c>
      <c r="B63" s="60" t="inlineStr">
        <is>
          <t>227</t>
        </is>
      </c>
      <c r="C63" s="37" t="n">
        <v>12574.59</v>
      </c>
      <c r="D63" s="37" t="n">
        <v>10807.66</v>
      </c>
      <c r="E63" s="37" t="n">
        <v>0</v>
      </c>
      <c r="F63" s="37" t="n">
        <v>407.99</v>
      </c>
      <c r="G63" s="37" t="n">
        <v>1358.94</v>
      </c>
      <c r="H63" s="37" t="n">
        <v>2618.26</v>
      </c>
      <c r="I63" s="37" t="n">
        <v>0</v>
      </c>
      <c r="J63" s="37" t="n">
        <v>92.48</v>
      </c>
      <c r="K63" s="37" t="n">
        <v>8096.91</v>
      </c>
      <c r="L63" s="37" t="n">
        <v>1766.93</v>
      </c>
      <c r="M63" s="37" t="n">
        <v>12574.58</v>
      </c>
      <c r="N63" s="37" t="n">
        <v>0</v>
      </c>
      <c r="O63" s="37" t="n">
        <v>55.85</v>
      </c>
      <c r="P63" s="37" t="n">
        <v>3475.67</v>
      </c>
      <c r="Q63" s="37" t="n">
        <v>0</v>
      </c>
      <c r="R63" s="37" t="n">
        <v>9043.059999999999</v>
      </c>
      <c r="S63" s="37" t="n">
        <v>0</v>
      </c>
      <c r="T63" s="37" t="n"/>
      <c r="U63" s="37" t="n">
        <v>0</v>
      </c>
      <c r="V63" s="37" t="n">
        <v>12574.58</v>
      </c>
      <c r="W63" s="37" t="n">
        <v>0</v>
      </c>
      <c r="X63" s="37" t="n">
        <v>320.46</v>
      </c>
      <c r="Y63" s="37" t="n">
        <v>2093.18</v>
      </c>
      <c r="Z63" s="37" t="n">
        <v>7990.599999999999</v>
      </c>
      <c r="AA63" s="37" t="n">
        <v>2170.35</v>
      </c>
    </row>
    <row r="64">
      <c r="A64" s="1" t="inlineStr">
        <is>
          <t>Mar 02 - Mar 08</t>
        </is>
      </c>
      <c r="B64" s="60" t="inlineStr">
        <is>
          <t>281</t>
        </is>
      </c>
      <c r="C64" s="37" t="n">
        <v>18019.79</v>
      </c>
      <c r="D64" s="37" t="n">
        <v>15784.69</v>
      </c>
      <c r="E64" s="37" t="n">
        <v>90</v>
      </c>
      <c r="F64" s="37" t="n">
        <v>578.51</v>
      </c>
      <c r="G64" s="37" t="n">
        <v>1566.59</v>
      </c>
      <c r="H64" s="37" t="n">
        <v>4835.61</v>
      </c>
      <c r="I64" s="37" t="n">
        <v>0</v>
      </c>
      <c r="J64" s="37" t="n">
        <v>55.98</v>
      </c>
      <c r="K64" s="37" t="n">
        <v>10893.08</v>
      </c>
      <c r="L64" s="37" t="n">
        <v>2235.1</v>
      </c>
      <c r="M64" s="37" t="n">
        <v>18019.77</v>
      </c>
      <c r="N64" s="37" t="n">
        <v>0</v>
      </c>
      <c r="O64" s="37" t="n">
        <v>56.75</v>
      </c>
      <c r="P64" s="37" t="n">
        <v>3873.32</v>
      </c>
      <c r="Q64" s="37" t="n">
        <v>0</v>
      </c>
      <c r="R64" s="37" t="n">
        <v>14089.7</v>
      </c>
      <c r="S64" s="37" t="n">
        <v>0</v>
      </c>
      <c r="T64" s="37" t="n"/>
      <c r="U64" s="37" t="n">
        <v>0</v>
      </c>
      <c r="V64" s="37" t="n">
        <v>18019.77</v>
      </c>
      <c r="W64" s="37" t="n">
        <v>55.98</v>
      </c>
      <c r="X64" s="37" t="n">
        <v>1090.74</v>
      </c>
      <c r="Y64" s="37" t="n">
        <v>2164.55</v>
      </c>
      <c r="Z64" s="37" t="n">
        <v>11050.22</v>
      </c>
      <c r="AA64" s="37" t="n">
        <v>3658.299999999999</v>
      </c>
    </row>
    <row r="65">
      <c r="A65" s="1" t="inlineStr">
        <is>
          <t>Mar 09 - Mar 15</t>
        </is>
      </c>
      <c r="B65" s="60" t="inlineStr">
        <is>
          <t>306</t>
        </is>
      </c>
      <c r="C65" s="37" t="n">
        <v>21494.82</v>
      </c>
      <c r="D65" s="37" t="n">
        <v>19213.18</v>
      </c>
      <c r="E65" s="37" t="n">
        <v>0</v>
      </c>
      <c r="F65" s="37" t="n">
        <v>696.74</v>
      </c>
      <c r="G65" s="37" t="n">
        <v>1584.9</v>
      </c>
      <c r="H65" s="37" t="n">
        <v>6490.77</v>
      </c>
      <c r="I65" s="37" t="n">
        <v>0</v>
      </c>
      <c r="J65" s="37" t="n">
        <v>0</v>
      </c>
      <c r="K65" s="37" t="n">
        <v>12722.4</v>
      </c>
      <c r="L65" s="37" t="n">
        <v>2281.64</v>
      </c>
      <c r="M65" s="37" t="n">
        <v>21494.81</v>
      </c>
      <c r="N65" s="37" t="n">
        <v>0</v>
      </c>
      <c r="O65" s="37" t="n">
        <v>80.05</v>
      </c>
      <c r="P65" s="37" t="n">
        <v>4237.76</v>
      </c>
      <c r="Q65" s="37" t="n">
        <v>0</v>
      </c>
      <c r="R65" s="37" t="n">
        <v>17177</v>
      </c>
      <c r="S65" s="37" t="n">
        <v>0</v>
      </c>
      <c r="T65" s="37" t="n"/>
      <c r="U65" s="37" t="n">
        <v>0</v>
      </c>
      <c r="V65" s="37" t="n">
        <v>21494.81</v>
      </c>
      <c r="W65" s="37" t="n">
        <v>0</v>
      </c>
      <c r="X65" s="37" t="n">
        <v>488.7</v>
      </c>
      <c r="Y65" s="37" t="n">
        <v>2394.87</v>
      </c>
      <c r="Z65" s="37" t="n">
        <v>13190.06</v>
      </c>
      <c r="AA65" s="37" t="n">
        <v>5421.19</v>
      </c>
    </row>
    <row r="66">
      <c r="A66" s="1" t="inlineStr">
        <is>
          <t>Mar 16 - Mar 22</t>
        </is>
      </c>
      <c r="B66" s="60" t="inlineStr">
        <is>
          <t>357</t>
        </is>
      </c>
      <c r="C66" s="37" t="n">
        <v>24820.5</v>
      </c>
      <c r="D66" s="37" t="n">
        <v>22041.38</v>
      </c>
      <c r="E66" s="37" t="n">
        <v>0</v>
      </c>
      <c r="F66" s="37" t="n">
        <v>531.52</v>
      </c>
      <c r="G66" s="37" t="n">
        <v>2247.6</v>
      </c>
      <c r="H66" s="37" t="n">
        <v>4129.68</v>
      </c>
      <c r="I66" s="37" t="n">
        <v>0</v>
      </c>
      <c r="J66" s="37" t="n">
        <v>142</v>
      </c>
      <c r="K66" s="37" t="n">
        <v>17769.68</v>
      </c>
      <c r="L66" s="37" t="n">
        <v>2779.12</v>
      </c>
      <c r="M66" s="37" t="n">
        <v>24820.48</v>
      </c>
      <c r="N66" s="37" t="n">
        <v>0</v>
      </c>
      <c r="O66" s="37" t="n">
        <v>179.75</v>
      </c>
      <c r="P66" s="37" t="n">
        <v>7538.51</v>
      </c>
      <c r="Q66" s="37" t="n">
        <v>3.5</v>
      </c>
      <c r="R66" s="37" t="n">
        <v>17098.72</v>
      </c>
      <c r="S66" s="37" t="n">
        <v>0</v>
      </c>
      <c r="T66" s="37" t="n"/>
      <c r="U66" s="37" t="n">
        <v>0</v>
      </c>
      <c r="V66" s="37" t="n">
        <v>24820.48</v>
      </c>
      <c r="W66" s="37" t="n">
        <v>358.31</v>
      </c>
      <c r="X66" s="37" t="n">
        <v>3482.15</v>
      </c>
      <c r="Y66" s="37" t="n">
        <v>4228.33</v>
      </c>
      <c r="Z66" s="37" t="n">
        <v>13925.16</v>
      </c>
      <c r="AA66" s="37" t="n">
        <v>2826.55</v>
      </c>
    </row>
    <row r="67">
      <c r="A67" s="1" t="inlineStr">
        <is>
          <t>Mar 23 - Mar 29</t>
        </is>
      </c>
      <c r="B67" s="60" t="inlineStr">
        <is>
          <t>272</t>
        </is>
      </c>
      <c r="C67" s="37" t="n">
        <v>12053.93</v>
      </c>
      <c r="D67" s="37" t="n">
        <v>9212.029999999999</v>
      </c>
      <c r="E67" s="37" t="n">
        <v>311.2</v>
      </c>
      <c r="F67" s="37" t="n">
        <v>775.1799999999999</v>
      </c>
      <c r="G67" s="37" t="n">
        <v>1755.52</v>
      </c>
      <c r="H67" s="37" t="n">
        <v>2526.54</v>
      </c>
      <c r="I67" s="37" t="n">
        <v>0</v>
      </c>
      <c r="J67" s="37" t="n">
        <v>0</v>
      </c>
      <c r="K67" s="37" t="n">
        <v>6685.48</v>
      </c>
      <c r="L67" s="37" t="n">
        <v>2841.9</v>
      </c>
      <c r="M67" s="37" t="n">
        <v>12053.92</v>
      </c>
      <c r="N67" s="37" t="n">
        <v>0</v>
      </c>
      <c r="O67" s="37" t="n">
        <v>85.75</v>
      </c>
      <c r="P67" s="37" t="n">
        <v>5084.04</v>
      </c>
      <c r="Q67" s="37" t="n">
        <v>8.5</v>
      </c>
      <c r="R67" s="37" t="n">
        <v>6872.03</v>
      </c>
      <c r="S67" s="37" t="n">
        <v>0</v>
      </c>
      <c r="T67" s="37" t="n">
        <v>3.6</v>
      </c>
      <c r="U67" s="37" t="n">
        <v>0</v>
      </c>
      <c r="V67" s="37" t="n">
        <v>12053.92</v>
      </c>
      <c r="W67" s="37" t="n">
        <v>73.95999999999999</v>
      </c>
      <c r="X67" s="37" t="n">
        <v>2391.32</v>
      </c>
      <c r="Y67" s="37" t="n">
        <v>1513.04</v>
      </c>
      <c r="Z67" s="37" t="n">
        <v>6400.200000000001</v>
      </c>
      <c r="AA67" s="37" t="n">
        <v>1675.41</v>
      </c>
    </row>
    <row r="68">
      <c r="A68" s="1" t="inlineStr">
        <is>
          <t>Mar 30 - Apr 05</t>
        </is>
      </c>
      <c r="B68" s="60" t="inlineStr">
        <is>
          <t>267</t>
        </is>
      </c>
      <c r="C68" s="37" t="n">
        <v>13012.3</v>
      </c>
      <c r="D68" s="37" t="n">
        <v>10563.23</v>
      </c>
      <c r="E68" s="37" t="n">
        <v>0</v>
      </c>
      <c r="F68" s="37" t="n">
        <v>531.34</v>
      </c>
      <c r="G68" s="37" t="n">
        <v>1917.73</v>
      </c>
      <c r="H68" s="37" t="n">
        <v>2858.34</v>
      </c>
      <c r="I68" s="37" t="n">
        <v>0</v>
      </c>
      <c r="J68" s="37" t="n">
        <v>0</v>
      </c>
      <c r="K68" s="37" t="n">
        <v>7704.91</v>
      </c>
      <c r="L68" s="37" t="n">
        <v>2449.07</v>
      </c>
      <c r="M68" s="37" t="n">
        <v>13012.32</v>
      </c>
      <c r="N68" s="37" t="n">
        <v>0</v>
      </c>
      <c r="O68" s="37" t="n">
        <v>45.55</v>
      </c>
      <c r="P68" s="37" t="n">
        <v>4850.72</v>
      </c>
      <c r="Q68" s="37" t="n">
        <v>0</v>
      </c>
      <c r="R68" s="37" t="n">
        <v>8113.55</v>
      </c>
      <c r="S68" s="37" t="n">
        <v>0</v>
      </c>
      <c r="T68" s="37" t="n">
        <v>2.5</v>
      </c>
      <c r="U68" s="37" t="n">
        <v>0</v>
      </c>
      <c r="V68" s="37" t="n">
        <v>13012.32</v>
      </c>
      <c r="W68" s="37" t="n">
        <v>0</v>
      </c>
      <c r="X68" s="37" t="n">
        <v>1608.6</v>
      </c>
      <c r="Y68" s="37" t="n">
        <v>2293.3</v>
      </c>
      <c r="Z68" s="37" t="n">
        <v>8018.639999999999</v>
      </c>
      <c r="AA68" s="37" t="n">
        <v>1091.76</v>
      </c>
    </row>
    <row r="69">
      <c r="A69" s="1" t="inlineStr">
        <is>
          <t>Apr 06 - Apr 12</t>
        </is>
      </c>
      <c r="B69" s="60" t="inlineStr">
        <is>
          <t>240</t>
        </is>
      </c>
      <c r="C69" s="37" t="n">
        <v>11284.56</v>
      </c>
      <c r="D69" s="37" t="n">
        <v>8914.17</v>
      </c>
      <c r="E69" s="37" t="n">
        <v>0</v>
      </c>
      <c r="F69" s="37" t="n">
        <v>417</v>
      </c>
      <c r="G69" s="37" t="n">
        <v>1953.39</v>
      </c>
      <c r="H69" s="37" t="n">
        <v>3068.47</v>
      </c>
      <c r="I69" s="37" t="n">
        <v>0</v>
      </c>
      <c r="J69" s="37" t="n">
        <v>0</v>
      </c>
      <c r="K69" s="37" t="n">
        <v>5845.7</v>
      </c>
      <c r="L69" s="37" t="n">
        <v>2370.39</v>
      </c>
      <c r="M69" s="37" t="n">
        <v>11284.56</v>
      </c>
      <c r="N69" s="37" t="n">
        <v>0</v>
      </c>
      <c r="O69" s="37" t="n">
        <v>90.65000000000001</v>
      </c>
      <c r="P69" s="37" t="n">
        <v>5284.3</v>
      </c>
      <c r="Q69" s="37" t="n">
        <v>63.96</v>
      </c>
      <c r="R69" s="37" t="n">
        <v>5845.63</v>
      </c>
      <c r="S69" s="37" t="n">
        <v>0</v>
      </c>
      <c r="T69" s="37" t="n">
        <v>0</v>
      </c>
      <c r="U69" s="37" t="n">
        <v>0</v>
      </c>
      <c r="V69" s="37" t="n">
        <v>11284.54</v>
      </c>
      <c r="W69" s="37" t="n">
        <v>0</v>
      </c>
      <c r="X69" s="37" t="n">
        <v>1749.08</v>
      </c>
      <c r="Y69" s="37" t="n">
        <v>1584.33</v>
      </c>
      <c r="Z69" s="37" t="n">
        <v>6778.49</v>
      </c>
      <c r="AA69" s="37" t="n">
        <v>1172.66</v>
      </c>
    </row>
    <row r="70">
      <c r="A70" s="1" t="inlineStr">
        <is>
          <t>Apr 13 - Apr 19</t>
        </is>
      </c>
      <c r="B70" s="60" t="inlineStr">
        <is>
          <t>234</t>
        </is>
      </c>
      <c r="C70" s="37" t="n">
        <v>11963.28</v>
      </c>
      <c r="D70" s="37" t="n">
        <v>9875.209999999999</v>
      </c>
      <c r="E70" s="37" t="n">
        <v>105.99</v>
      </c>
      <c r="F70" s="37" t="n">
        <v>424.15</v>
      </c>
      <c r="G70" s="37" t="n">
        <v>1557.93</v>
      </c>
      <c r="H70" s="37" t="n">
        <v>3663.09</v>
      </c>
      <c r="I70" s="37" t="n">
        <v>0</v>
      </c>
      <c r="J70" s="37" t="n">
        <v>0</v>
      </c>
      <c r="K70" s="37" t="n">
        <v>6142.01</v>
      </c>
      <c r="L70" s="37" t="n">
        <v>2158.18</v>
      </c>
      <c r="M70" s="37" t="n">
        <v>11963.28</v>
      </c>
      <c r="N70" s="37" t="n">
        <v>0</v>
      </c>
      <c r="O70" s="37" t="n">
        <v>73.5</v>
      </c>
      <c r="P70" s="37" t="n">
        <v>5295.03</v>
      </c>
      <c r="Q70" s="37" t="n">
        <v>0</v>
      </c>
      <c r="R70" s="37" t="n">
        <v>6594.75</v>
      </c>
      <c r="S70" s="37" t="n">
        <v>0</v>
      </c>
      <c r="T70" s="37" t="n">
        <v>0</v>
      </c>
      <c r="U70" s="37" t="n">
        <v>0</v>
      </c>
      <c r="V70" s="37" t="n">
        <v>11963.28</v>
      </c>
      <c r="W70" s="37" t="n">
        <v>0</v>
      </c>
      <c r="X70" s="37" t="n">
        <v>1638.04</v>
      </c>
      <c r="Y70" s="37" t="n">
        <v>1759.07</v>
      </c>
      <c r="Z70" s="37" t="n">
        <v>7305.64</v>
      </c>
      <c r="AA70" s="37" t="n">
        <v>1260.53</v>
      </c>
    </row>
    <row r="71">
      <c r="A71" s="1" t="inlineStr">
        <is>
          <t>Apr 20 - Apr 26</t>
        </is>
      </c>
      <c r="B71" s="60" t="inlineStr">
        <is>
          <t>263</t>
        </is>
      </c>
      <c r="C71" s="37" t="n">
        <v>12053.58</v>
      </c>
      <c r="D71" s="37" t="n">
        <v>9987.25</v>
      </c>
      <c r="E71" s="37" t="n">
        <v>57.8</v>
      </c>
      <c r="F71" s="37" t="n">
        <v>511.5</v>
      </c>
      <c r="G71" s="37" t="n">
        <v>1497.03</v>
      </c>
      <c r="H71" s="37" t="n">
        <v>3677.79</v>
      </c>
      <c r="I71" s="37" t="n">
        <v>0</v>
      </c>
      <c r="J71" s="37" t="n">
        <v>0</v>
      </c>
      <c r="K71" s="37" t="n">
        <v>6309.46</v>
      </c>
      <c r="L71" s="37" t="n">
        <v>2066.33</v>
      </c>
      <c r="M71" s="37" t="n">
        <v>12053.58</v>
      </c>
      <c r="N71" s="37" t="n">
        <v>0</v>
      </c>
      <c r="O71" s="37" t="n">
        <v>67</v>
      </c>
      <c r="P71" s="37" t="n">
        <v>4727.77</v>
      </c>
      <c r="Q71" s="37" t="n">
        <v>0</v>
      </c>
      <c r="R71" s="37" t="n">
        <v>7258.82</v>
      </c>
      <c r="S71" s="37" t="n">
        <v>0</v>
      </c>
      <c r="T71" s="37" t="n">
        <v>0</v>
      </c>
      <c r="U71" s="37" t="n">
        <v>0</v>
      </c>
      <c r="V71" s="37" t="n">
        <v>12053.59</v>
      </c>
      <c r="W71" s="37" t="n">
        <v>0</v>
      </c>
      <c r="X71" s="37" t="n">
        <v>1801.58</v>
      </c>
      <c r="Y71" s="37" t="n">
        <v>1518.4</v>
      </c>
      <c r="Z71" s="37" t="n">
        <v>7014.210000000001</v>
      </c>
      <c r="AA71" s="37" t="n">
        <v>1719.39</v>
      </c>
    </row>
    <row r="72">
      <c r="A72" s="1" t="inlineStr">
        <is>
          <t>Apr 27 - May 03</t>
        </is>
      </c>
      <c r="B72" s="60" t="inlineStr">
        <is>
          <t>242</t>
        </is>
      </c>
      <c r="C72" s="37" t="n">
        <v>11409.86</v>
      </c>
      <c r="D72" s="37" t="n">
        <v>9045.720000000001</v>
      </c>
      <c r="E72" s="37" t="n">
        <v>0</v>
      </c>
      <c r="F72" s="37" t="n">
        <v>495.73</v>
      </c>
      <c r="G72" s="37" t="n">
        <v>1868.41</v>
      </c>
      <c r="H72" s="37" t="n">
        <v>3011.93</v>
      </c>
      <c r="I72" s="37" t="n">
        <v>0</v>
      </c>
      <c r="J72" s="37" t="n">
        <v>0</v>
      </c>
      <c r="K72" s="37" t="n">
        <v>6033.79</v>
      </c>
      <c r="L72" s="37" t="n">
        <v>2364.14</v>
      </c>
      <c r="M72" s="37" t="n">
        <v>11409.86</v>
      </c>
      <c r="N72" s="37" t="n">
        <v>0</v>
      </c>
      <c r="O72" s="37" t="n">
        <v>94.15000000000001</v>
      </c>
      <c r="P72" s="37" t="n">
        <v>4902.89</v>
      </c>
      <c r="Q72" s="37" t="n">
        <v>0</v>
      </c>
      <c r="R72" s="37" t="n">
        <v>6405.58</v>
      </c>
      <c r="S72" s="37" t="n">
        <v>0</v>
      </c>
      <c r="T72" s="37" t="n">
        <v>7.2</v>
      </c>
      <c r="U72" s="37" t="n">
        <v>0</v>
      </c>
      <c r="V72" s="37" t="n">
        <v>11409.82</v>
      </c>
      <c r="W72" s="37" t="n">
        <v>0</v>
      </c>
      <c r="X72" s="37" t="n">
        <v>1747.54</v>
      </c>
      <c r="Y72" s="37" t="n">
        <v>1703.39</v>
      </c>
      <c r="Z72" s="37" t="n">
        <v>6213.559999999999</v>
      </c>
      <c r="AA72" s="37" t="n">
        <v>1745.37</v>
      </c>
    </row>
    <row r="73">
      <c r="A73" s="1" t="inlineStr">
        <is>
          <t>May 4 - May 10</t>
        </is>
      </c>
      <c r="B73" s="82" t="n">
        <v>269</v>
      </c>
      <c r="C73" s="37" t="n">
        <v>12647.28</v>
      </c>
      <c r="D73" s="37" t="n">
        <v>10834.43</v>
      </c>
      <c r="E73" s="37" t="n">
        <v>18</v>
      </c>
      <c r="F73" s="37" t="n">
        <v>361.52</v>
      </c>
      <c r="G73" s="37" t="n">
        <v>1433.33</v>
      </c>
      <c r="H73" s="37" t="n">
        <v>3638.05</v>
      </c>
      <c r="I73" s="37" t="n">
        <v>0</v>
      </c>
      <c r="J73" s="37" t="n">
        <v>0</v>
      </c>
      <c r="K73" s="37" t="n">
        <v>7196.38</v>
      </c>
      <c r="L73" s="37" t="n">
        <v>1812.85</v>
      </c>
      <c r="M73" s="37" t="n">
        <v>12647.28</v>
      </c>
      <c r="N73" s="37" t="n">
        <v>0</v>
      </c>
      <c r="O73" s="37" t="n">
        <v>87.15000000000001</v>
      </c>
      <c r="P73" s="37" t="n">
        <v>3945.13</v>
      </c>
      <c r="Q73" s="37" t="n">
        <v>0</v>
      </c>
      <c r="R73" s="37" t="n">
        <v>8611.41</v>
      </c>
      <c r="S73" s="37" t="n">
        <v>0</v>
      </c>
      <c r="T73" s="37" t="n">
        <v>3.6</v>
      </c>
      <c r="U73" s="37" t="n">
        <v>0</v>
      </c>
      <c r="V73" s="37" t="n">
        <v>12647.29</v>
      </c>
      <c r="W73" s="37" t="n">
        <v>0</v>
      </c>
      <c r="X73" s="37" t="n">
        <v>2147.43</v>
      </c>
      <c r="Y73" s="37" t="n">
        <v>2619.3</v>
      </c>
      <c r="Z73" s="37" t="n">
        <v>6778.45</v>
      </c>
      <c r="AA73" s="37" t="n">
        <v>1102.1</v>
      </c>
    </row>
    <row r="74">
      <c r="A74" s="1" t="inlineStr">
        <is>
          <t>May 11 - May 17</t>
        </is>
      </c>
      <c r="B74" s="82" t="n">
        <v>306</v>
      </c>
      <c r="C74" s="37" t="n">
        <v>15377.86</v>
      </c>
      <c r="D74" s="37" t="n">
        <v>13450.59</v>
      </c>
      <c r="E74" s="37" t="n">
        <v>0</v>
      </c>
      <c r="F74" s="37" t="n">
        <v>563.27</v>
      </c>
      <c r="G74" s="37" t="n">
        <v>1364</v>
      </c>
      <c r="H74" s="37" t="n">
        <v>4370.35</v>
      </c>
      <c r="I74" s="37" t="n">
        <v>0</v>
      </c>
      <c r="J74" s="37" t="n">
        <v>0</v>
      </c>
      <c r="K74" s="37" t="n">
        <v>9038.25</v>
      </c>
      <c r="L74" s="37" t="n">
        <v>1969.26</v>
      </c>
      <c r="M74" s="37" t="n">
        <v>15377.86</v>
      </c>
      <c r="N74" s="37" t="n"/>
      <c r="O74" s="37" t="n">
        <v>129.64</v>
      </c>
      <c r="P74" s="37" t="n">
        <v>5125.91</v>
      </c>
      <c r="Q74" s="37" t="n"/>
      <c r="R74" s="37" t="n">
        <v>10122.3</v>
      </c>
      <c r="S74" s="37" t="n"/>
      <c r="T74" s="37" t="n"/>
      <c r="U74" s="37" t="n"/>
      <c r="V74" s="37" t="n">
        <v>15377.85</v>
      </c>
      <c r="W74" s="37" t="n">
        <v>0</v>
      </c>
      <c r="X74" s="37" t="n">
        <v>2278.93</v>
      </c>
      <c r="Y74" s="37" t="n">
        <v>2008.38</v>
      </c>
      <c r="Z74" s="37" t="n">
        <v>9171.799999999999</v>
      </c>
      <c r="AA74" s="37" t="n">
        <v>1918.75</v>
      </c>
    </row>
    <row r="75">
      <c r="A75" s="1" t="inlineStr">
        <is>
          <t>May 18 - May 24</t>
        </is>
      </c>
      <c r="B75" s="82" t="n">
        <v>267</v>
      </c>
      <c r="C75" s="37" t="n">
        <v>13075.63</v>
      </c>
      <c r="D75" s="37" t="n">
        <v>10730.67</v>
      </c>
      <c r="E75" s="37" t="n">
        <v>31.49</v>
      </c>
      <c r="F75" s="37" t="n">
        <v>712.5599999999999</v>
      </c>
      <c r="G75" s="37" t="n">
        <v>1600.91</v>
      </c>
      <c r="H75" s="37" t="n">
        <v>3877.32</v>
      </c>
      <c r="I75" s="37" t="n">
        <v>0</v>
      </c>
      <c r="J75" s="37" t="n">
        <v>0</v>
      </c>
      <c r="K75" s="37" t="n">
        <v>6853.35</v>
      </c>
      <c r="L75" s="37" t="n">
        <v>2344.96</v>
      </c>
      <c r="M75" s="37" t="n">
        <v>13075.63</v>
      </c>
      <c r="N75" s="37" t="n"/>
      <c r="O75" s="37" t="n">
        <v>92.7</v>
      </c>
      <c r="P75" s="37" t="n">
        <v>4803.4</v>
      </c>
      <c r="Q75" s="37" t="n"/>
      <c r="R75" s="37" t="n">
        <v>8179.53</v>
      </c>
      <c r="S75" s="37" t="n"/>
      <c r="T75" s="37" t="n"/>
      <c r="U75" s="37" t="n"/>
      <c r="V75" s="37" t="n">
        <v>13075.63</v>
      </c>
      <c r="W75" s="37" t="n">
        <v>74.94</v>
      </c>
      <c r="X75" s="37" t="n">
        <v>1428.59</v>
      </c>
      <c r="Y75" s="37" t="n">
        <v>1745.37</v>
      </c>
      <c r="Z75" s="37" t="n">
        <v>8119.66</v>
      </c>
      <c r="AA75" s="37" t="n">
        <v>1707.07</v>
      </c>
    </row>
    <row r="76">
      <c r="A76" s="1" t="inlineStr">
        <is>
          <t>May 25 - May 31</t>
        </is>
      </c>
      <c r="B76" s="82" t="n">
        <v>309</v>
      </c>
      <c r="C76" s="37" t="n">
        <v>18841.12</v>
      </c>
      <c r="D76" s="37" t="n">
        <v>16017.92</v>
      </c>
      <c r="E76" s="37" t="n">
        <v>109.16</v>
      </c>
      <c r="F76" s="37" t="n">
        <v>604.27</v>
      </c>
      <c r="G76" s="37" t="n">
        <v>2109.77</v>
      </c>
      <c r="H76" s="37" t="n">
        <v>5108.79</v>
      </c>
      <c r="I76" s="37" t="n">
        <v>0</v>
      </c>
      <c r="J76" s="37" t="n">
        <v>15.69</v>
      </c>
      <c r="K76" s="37" t="n">
        <v>10893.44</v>
      </c>
      <c r="L76" s="37" t="n">
        <v>2823.2</v>
      </c>
      <c r="M76" s="37" t="n">
        <v>18841.12</v>
      </c>
      <c r="N76" s="37" t="n"/>
      <c r="O76" s="37" t="n">
        <v>80.45</v>
      </c>
      <c r="P76" s="37" t="n">
        <v>6392.98</v>
      </c>
      <c r="Q76" s="37" t="n"/>
      <c r="R76" s="37" t="n">
        <v>12364.07</v>
      </c>
      <c r="S76" s="37" t="n"/>
      <c r="T76" s="37" t="n">
        <v>3.6</v>
      </c>
      <c r="U76" s="37" t="n"/>
      <c r="V76" s="37" t="n">
        <v>18841.1</v>
      </c>
      <c r="W76" s="37" t="n">
        <v>0</v>
      </c>
      <c r="X76" s="37" t="n">
        <v>3600.41</v>
      </c>
      <c r="Y76" s="37" t="n">
        <v>2289.58</v>
      </c>
      <c r="Z76" s="37" t="n">
        <v>10841.83</v>
      </c>
      <c r="AA76" s="37" t="n">
        <v>2109.3</v>
      </c>
    </row>
    <row r="77">
      <c r="A77" s="1" t="n"/>
      <c r="B77" s="60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</row>
    <row r="78">
      <c r="A78" s="1" t="n"/>
      <c r="B78" s="60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</row>
    <row r="79">
      <c r="A79" s="1" t="n"/>
      <c r="B79" s="60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</row>
    <row r="80">
      <c r="A80" s="1" t="n"/>
      <c r="B80" s="60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</row>
    <row r="81">
      <c r="A81" s="1" t="n"/>
      <c r="B81" s="60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</row>
    <row r="82">
      <c r="A82" s="1" t="n"/>
      <c r="B82" s="60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</row>
    <row r="83">
      <c r="A83" s="1" t="n"/>
      <c r="B83" s="60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</row>
    <row r="84">
      <c r="A84" s="1" t="n"/>
      <c r="B84" s="60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</row>
    <row r="85">
      <c r="A85" s="1" t="n"/>
      <c r="B85" s="60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</row>
    <row r="86">
      <c r="A86" s="1" t="n"/>
      <c r="B86" s="60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</row>
    <row r="87">
      <c r="A87" s="1" t="n"/>
      <c r="B87" s="60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</row>
    <row r="88">
      <c r="A88" s="1" t="n"/>
      <c r="B88" s="60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</row>
    <row r="89">
      <c r="A89" s="1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</row>
    <row r="90">
      <c r="A90" s="1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</row>
    <row r="91">
      <c r="A91" s="1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</row>
    <row r="92">
      <c r="A92" s="1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</row>
    <row r="93">
      <c r="A93" s="1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</row>
    <row r="94">
      <c r="A94" s="1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</row>
    <row r="95">
      <c r="A95" s="1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</row>
    <row r="96"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</row>
    <row r="97"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</row>
    <row r="98"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</row>
    <row r="99"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</row>
    <row r="100"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</row>
    <row r="101"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</row>
    <row r="102"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</row>
    <row r="103"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</row>
    <row r="104"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</row>
    <row r="105"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</row>
    <row r="106"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</row>
    <row r="107"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</row>
    <row r="108"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</row>
    <row r="109"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</row>
    <row r="110"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</row>
    <row r="111"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</row>
    <row r="112"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</row>
    <row r="113"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</row>
    <row r="114"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</row>
    <row r="115"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</row>
    <row r="116"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</row>
    <row r="117"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</row>
    <row r="118"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</row>
    <row r="119"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</row>
    <row r="120"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</row>
    <row r="121"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</row>
    <row r="122"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</row>
    <row r="123"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</row>
    <row r="124"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</row>
    <row r="125"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</row>
    <row r="126"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</row>
    <row r="127"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</row>
    <row r="12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</row>
    <row r="129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</row>
    <row r="130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</row>
    <row r="131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</row>
    <row r="132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</row>
    <row r="133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</row>
    <row r="134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</row>
    <row r="135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</row>
    <row r="136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</row>
    <row r="137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</row>
    <row r="13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</row>
    <row r="139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</row>
    <row r="140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</row>
    <row r="141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</row>
    <row r="142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</row>
    <row r="143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</row>
    <row r="144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</row>
    <row r="145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</row>
    <row r="146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</row>
    <row r="147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</row>
    <row r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</row>
    <row r="149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</row>
    <row r="150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</row>
    <row r="151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</row>
    <row r="152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</row>
    <row r="153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</row>
    <row r="154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</row>
    <row r="155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</row>
    <row r="156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</row>
    <row r="157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</row>
    <row r="15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</row>
    <row r="159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</row>
    <row r="160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</row>
    <row r="161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</row>
    <row r="162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</row>
    <row r="163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</row>
    <row r="164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</row>
    <row r="165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</row>
    <row r="166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</row>
    <row r="167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</row>
    <row r="16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</row>
    <row r="169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</row>
    <row r="170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</row>
    <row r="171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</row>
    <row r="172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</row>
    <row r="173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</row>
    <row r="174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</row>
    <row r="175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</row>
    <row r="176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</row>
    <row r="177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</row>
    <row r="17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</row>
    <row r="179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</row>
    <row r="180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</row>
    <row r="181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</row>
    <row r="182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</row>
    <row r="183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</row>
    <row r="184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</row>
    <row r="185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</row>
    <row r="186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</row>
    <row r="187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</row>
    <row r="18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</row>
    <row r="189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</row>
    <row r="190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</row>
    <row r="191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</row>
    <row r="192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</row>
    <row r="193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</row>
    <row r="194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</row>
    <row r="195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</row>
    <row r="196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</row>
    <row r="197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</row>
    <row r="19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</row>
    <row r="199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</row>
    <row r="200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</row>
    <row r="201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</row>
    <row r="202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</row>
    <row r="203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</row>
    <row r="204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</row>
    <row r="205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</row>
    <row r="206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</row>
    <row r="207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</row>
    <row r="20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</row>
    <row r="209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</row>
    <row r="210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</row>
    <row r="211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</row>
    <row r="212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</row>
    <row r="213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</row>
    <row r="214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</row>
    <row r="215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</row>
    <row r="216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</row>
    <row r="217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</row>
    <row r="21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</row>
    <row r="219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</row>
    <row r="220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</row>
    <row r="221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</row>
    <row r="222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</row>
    <row r="223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</row>
    <row r="224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</row>
    <row r="225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</row>
    <row r="226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</row>
    <row r="227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</row>
    <row r="22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</row>
    <row r="229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</row>
    <row r="230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</row>
    <row r="231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</row>
    <row r="232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</row>
    <row r="233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</row>
    <row r="234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</row>
    <row r="235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</row>
    <row r="236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</row>
    <row r="237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</row>
    <row r="23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</row>
    <row r="239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</row>
    <row r="240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</row>
    <row r="241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</row>
    <row r="242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</row>
    <row r="243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</row>
    <row r="244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</row>
    <row r="245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</row>
    <row r="246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</row>
    <row r="247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</row>
    <row r="2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</row>
    <row r="249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</row>
    <row r="250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</row>
    <row r="251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</row>
    <row r="252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</row>
    <row r="253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</row>
    <row r="254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</row>
    <row r="255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</row>
    <row r="256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</row>
    <row r="257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</row>
    <row r="25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</row>
    <row r="259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</row>
    <row r="260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</row>
    <row r="261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</row>
    <row r="262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</row>
    <row r="263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</row>
    <row r="264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</row>
    <row r="265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</row>
    <row r="266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</row>
    <row r="267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</row>
    <row r="26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</row>
    <row r="269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</row>
    <row r="270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</row>
    <row r="271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</row>
    <row r="272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</row>
    <row r="273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</row>
    <row r="274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</row>
    <row r="275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</row>
    <row r="276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</row>
    <row r="277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</row>
    <row r="27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</row>
    <row r="279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</row>
    <row r="280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</row>
    <row r="281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</row>
    <row r="282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</row>
    <row r="283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</row>
    <row r="284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</row>
    <row r="285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</row>
    <row r="286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</row>
    <row r="287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</row>
    <row r="28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</row>
    <row r="289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</row>
    <row r="290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</row>
    <row r="291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</row>
    <row r="292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</row>
    <row r="293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</row>
    <row r="294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</row>
    <row r="295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</row>
    <row r="296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</row>
    <row r="297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</row>
  </sheetData>
  <mergeCells count="4">
    <mergeCell ref="W1:AA1"/>
    <mergeCell ref="H1:M1"/>
    <mergeCell ref="N1:V1"/>
    <mergeCell ref="B1:G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9"/>
  <sheetViews>
    <sheetView zoomScaleNormal="100" workbookViewId="0">
      <pane xSplit="1" ySplit="2" topLeftCell="E63" activePane="bottomRight" state="frozen"/>
      <selection pane="topRight" activeCell="B1" sqref="B1"/>
      <selection pane="bottomLeft" activeCell="A3" sqref="A3"/>
      <selection pane="bottomRight" activeCell="R71" sqref="R71:R73"/>
    </sheetView>
  </sheetViews>
  <sheetFormatPr baseColWidth="8" defaultRowHeight="18"/>
  <cols>
    <col width="22.85546875" bestFit="1" customWidth="1" style="12" min="1" max="1"/>
    <col width="14.5703125" bestFit="1" customWidth="1" style="65" min="2" max="2"/>
    <col width="12.5703125" bestFit="1" customWidth="1" style="12" min="3" max="3"/>
    <col width="15.5703125" bestFit="1" customWidth="1" style="94" min="4" max="4"/>
    <col width="15.7109375" customWidth="1" style="12" min="5" max="5"/>
    <col width="13.42578125" customWidth="1" style="94" min="6" max="7"/>
    <col width="12.85546875" bestFit="1" customWidth="1" style="94" min="8" max="8"/>
    <col width="12.28515625" customWidth="1" style="94" min="9" max="9"/>
    <col width="11.5703125" bestFit="1" customWidth="1" style="94" min="10" max="10"/>
    <col width="11.28515625" bestFit="1" customWidth="1" style="94" min="11" max="11"/>
    <col width="12.7109375" bestFit="1" customWidth="1" style="94" min="12" max="12"/>
    <col width="12.28515625" bestFit="1" customWidth="1" style="94" min="13" max="13"/>
    <col width="12.28515625" customWidth="1" style="94" min="14" max="14"/>
    <col width="12.7109375" bestFit="1" customWidth="1" style="94" min="15" max="15"/>
    <col width="12.5703125" bestFit="1" customWidth="1" style="94" min="16" max="16"/>
    <col width="15.5703125" bestFit="1" customWidth="1" style="94" min="17" max="17"/>
    <col width="15.5703125" customWidth="1" style="94" min="18" max="18"/>
    <col width="12.5703125" customWidth="1" style="94" min="19" max="19"/>
    <col width="12.28515625" bestFit="1" customWidth="1" style="94" min="20" max="20"/>
    <col width="11.42578125" bestFit="1" customWidth="1" style="94" min="21" max="21"/>
    <col width="12.28515625" bestFit="1" customWidth="1" style="94" min="22" max="22"/>
    <col width="11.28515625" bestFit="1" customWidth="1" style="94" min="23" max="23"/>
    <col width="12.28515625" bestFit="1" customWidth="1" style="94" min="24" max="24"/>
    <col width="14" customWidth="1" style="94" min="25" max="25"/>
  </cols>
  <sheetData>
    <row r="1" ht="14.45" customHeight="1" s="94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</t>
        </is>
      </c>
      <c r="O1" s="88" t="n"/>
      <c r="P1" s="88" t="n"/>
      <c r="Q1" s="88" t="n"/>
      <c r="R1" s="88" t="n"/>
      <c r="S1" s="88" t="n"/>
      <c r="T1" s="89" t="n"/>
      <c r="U1" s="85" t="inlineStr">
        <is>
          <t>Daily and Hourly Sales (TBD)</t>
        </is>
      </c>
      <c r="V1" s="86" t="n"/>
      <c r="W1" s="86" t="n"/>
      <c r="X1" s="86" t="n"/>
      <c r="Y1" s="86" t="n"/>
    </row>
    <row r="2" ht="28.9" customHeight="1" s="94">
      <c r="A2" s="22" t="n"/>
      <c r="B2" s="62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5" t="inlineStr">
        <is>
          <t>Drinks</t>
        </is>
      </c>
      <c r="O2" s="26" t="inlineStr">
        <is>
          <t>Food (Pizza K)</t>
        </is>
      </c>
      <c r="P2" s="26" t="inlineStr">
        <is>
          <t>Food Court</t>
        </is>
      </c>
      <c r="Q2" s="26" t="inlineStr">
        <is>
          <t>Smash Ox Burger</t>
        </is>
      </c>
      <c r="R2" s="26" t="inlineStr">
        <is>
          <t>Food Highway</t>
        </is>
      </c>
      <c r="S2" s="26" t="inlineStr">
        <is>
          <t>Kabab Wala</t>
        </is>
      </c>
      <c r="T2" s="26" t="inlineStr">
        <is>
          <t>Net Sales</t>
        </is>
      </c>
      <c r="U2" s="26" t="inlineStr">
        <is>
          <t>8AM - 11AM</t>
        </is>
      </c>
      <c r="V2" s="24" t="inlineStr">
        <is>
          <t>11AM - 3PM</t>
        </is>
      </c>
      <c r="W2" s="24" t="inlineStr">
        <is>
          <t>3PM - 6PM</t>
        </is>
      </c>
      <c r="X2" s="26" t="inlineStr">
        <is>
          <t>6PM - 11PM</t>
        </is>
      </c>
      <c r="Y2" s="24" t="inlineStr">
        <is>
          <t>11PM-7AM</t>
        </is>
      </c>
    </row>
    <row r="3" ht="14.45" customHeight="1" s="94">
      <c r="A3" s="1" t="inlineStr">
        <is>
          <t>Dec 30 - Jan 05 2025</t>
        </is>
      </c>
      <c r="B3" s="63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</row>
    <row r="4" ht="14.45" customHeight="1" s="94">
      <c r="A4" s="1" t="inlineStr">
        <is>
          <t>Jan 06 - Jan 12 2025</t>
        </is>
      </c>
      <c r="B4" s="63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</row>
    <row r="5" ht="14.45" customHeight="1" s="94">
      <c r="A5" s="1" t="inlineStr">
        <is>
          <t>Jan 13 - Jan 19 2025</t>
        </is>
      </c>
      <c r="B5" s="63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</row>
    <row r="6" ht="14.45" customHeight="1" s="94">
      <c r="A6" s="1" t="inlineStr">
        <is>
          <t>Jan 20 - Jan 26 2025</t>
        </is>
      </c>
      <c r="B6" s="63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</row>
    <row r="7" ht="14.45" customHeight="1" s="94">
      <c r="A7" s="1" t="inlineStr">
        <is>
          <t>Jan 27 - Feb 02 2025</t>
        </is>
      </c>
      <c r="B7" s="63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</row>
    <row r="8" ht="14.45" customHeight="1" s="94">
      <c r="A8" s="1" t="inlineStr">
        <is>
          <t>Feb 03 - Feb 09 2025</t>
        </is>
      </c>
      <c r="B8" s="63" t="n"/>
      <c r="C8" s="37" t="n">
        <v>14273.41</v>
      </c>
      <c r="D8" s="37" t="n">
        <v>10274.77</v>
      </c>
      <c r="E8" s="37" t="n">
        <v>195.67</v>
      </c>
      <c r="F8" s="37" t="n">
        <v>599.59</v>
      </c>
      <c r="G8" s="37" t="n">
        <v>3203.38</v>
      </c>
      <c r="H8" s="37" t="n">
        <v>8519.58</v>
      </c>
      <c r="I8" s="37" t="n">
        <v>0</v>
      </c>
      <c r="J8" s="37" t="n">
        <v>0</v>
      </c>
      <c r="K8" s="37" t="n">
        <v>1755.19</v>
      </c>
      <c r="L8" s="37" t="n">
        <v>3998.64</v>
      </c>
      <c r="M8" s="37" t="n">
        <v>14273.41</v>
      </c>
      <c r="N8" s="37" t="n">
        <v>0</v>
      </c>
      <c r="O8" s="37" t="n">
        <v>0</v>
      </c>
      <c r="P8" s="37" t="n">
        <v>2219.14</v>
      </c>
      <c r="Q8" s="37" t="n">
        <v>0</v>
      </c>
      <c r="R8" s="37" t="n"/>
      <c r="S8" s="37" t="n">
        <v>12054.27</v>
      </c>
      <c r="T8" s="37" t="n">
        <v>14273.41</v>
      </c>
      <c r="U8" s="37" t="n"/>
      <c r="V8" s="37" t="n"/>
      <c r="W8" s="37" t="n"/>
      <c r="X8" s="37" t="n"/>
      <c r="Y8" s="37" t="n"/>
    </row>
    <row r="9" ht="14.45" customHeight="1" s="94">
      <c r="A9" s="1" t="inlineStr">
        <is>
          <t>Feb 10 - Feb 16 2025</t>
        </is>
      </c>
      <c r="B9" s="63" t="n"/>
      <c r="C9" s="37" t="n">
        <v>13043.35</v>
      </c>
      <c r="D9" s="37" t="n">
        <v>10539.78</v>
      </c>
      <c r="E9" s="37" t="n">
        <v>234.24</v>
      </c>
      <c r="F9" s="37" t="n">
        <v>187.04</v>
      </c>
      <c r="G9" s="37" t="n">
        <v>2082.29</v>
      </c>
      <c r="H9" s="37" t="n">
        <v>9115.1</v>
      </c>
      <c r="I9" s="37" t="n">
        <v>0</v>
      </c>
      <c r="J9" s="37" t="n">
        <v>0</v>
      </c>
      <c r="K9" s="37" t="n">
        <v>1384.54</v>
      </c>
      <c r="L9" s="37" t="n">
        <v>2543.71</v>
      </c>
      <c r="M9" s="37" t="n">
        <v>13043.35</v>
      </c>
      <c r="N9" s="37" t="n">
        <v>0</v>
      </c>
      <c r="O9" s="37" t="n">
        <v>2.4</v>
      </c>
      <c r="P9" s="37" t="n">
        <v>2087.58</v>
      </c>
      <c r="Q9" s="37" t="n">
        <v>0</v>
      </c>
      <c r="R9" s="37" t="n"/>
      <c r="S9" s="37" t="n">
        <v>10953.37</v>
      </c>
      <c r="T9" s="37" t="n">
        <v>13043.35</v>
      </c>
      <c r="U9" s="37" t="n">
        <v>0</v>
      </c>
      <c r="V9" s="37" t="n">
        <v>1672.51</v>
      </c>
      <c r="W9" s="37" t="n">
        <v>2887.81</v>
      </c>
      <c r="X9" s="37" t="n">
        <v>7453.089999999999</v>
      </c>
      <c r="Y9" s="37" t="n">
        <v>1029.94</v>
      </c>
    </row>
    <row r="10" ht="14.45" customHeight="1" s="94">
      <c r="A10" s="1" t="inlineStr">
        <is>
          <t>Feb 17 - Feb 23 2025</t>
        </is>
      </c>
      <c r="B10" s="63" t="n"/>
      <c r="C10" s="37" t="n">
        <v>18319.37</v>
      </c>
      <c r="D10" s="37" t="n">
        <v>15612.65</v>
      </c>
      <c r="E10" s="37" t="n">
        <v>126.49</v>
      </c>
      <c r="F10" s="37" t="n">
        <v>204.9</v>
      </c>
      <c r="G10" s="37" t="n">
        <v>2375.33</v>
      </c>
      <c r="H10" s="37" t="n">
        <v>12926.14</v>
      </c>
      <c r="I10" s="37" t="n">
        <v>0</v>
      </c>
      <c r="J10" s="37" t="n">
        <v>0</v>
      </c>
      <c r="K10" s="37" t="n">
        <v>2686.51</v>
      </c>
      <c r="L10" s="37" t="n">
        <v>2706.72</v>
      </c>
      <c r="M10" s="37" t="n">
        <v>18319.37</v>
      </c>
      <c r="N10" s="37" t="n">
        <v>0</v>
      </c>
      <c r="O10" s="37" t="n">
        <v>0</v>
      </c>
      <c r="P10" s="37" t="n">
        <v>3777.53</v>
      </c>
      <c r="Q10" s="37" t="n">
        <v>0</v>
      </c>
      <c r="R10" s="37" t="n"/>
      <c r="S10" s="37" t="n">
        <v>14541.84</v>
      </c>
      <c r="T10" s="37" t="n">
        <v>18319.37</v>
      </c>
      <c r="U10" s="37" t="n">
        <v>0</v>
      </c>
      <c r="V10" s="37" t="n">
        <v>3200.98</v>
      </c>
      <c r="W10" s="37" t="n">
        <v>3873.53</v>
      </c>
      <c r="X10" s="37" t="n">
        <v>10380.7</v>
      </c>
      <c r="Y10" s="37" t="n">
        <v>864.16</v>
      </c>
    </row>
    <row r="11" ht="14.45" customHeight="1" s="94">
      <c r="A11" s="31" t="inlineStr">
        <is>
          <t>Feb 24 - Mar 02 2025</t>
        </is>
      </c>
      <c r="B11" s="64" t="n"/>
      <c r="C11" s="37" t="n">
        <v>11915.13</v>
      </c>
      <c r="D11" s="37" t="n">
        <v>9357.280000000001</v>
      </c>
      <c r="E11" s="37" t="n">
        <v>156.53</v>
      </c>
      <c r="F11" s="37" t="n">
        <v>255.33</v>
      </c>
      <c r="G11" s="37" t="n">
        <v>2145.99</v>
      </c>
      <c r="H11" s="37" t="n">
        <v>8138.07</v>
      </c>
      <c r="I11" s="37" t="n">
        <v>0</v>
      </c>
      <c r="J11" s="37" t="n">
        <v>0</v>
      </c>
      <c r="K11" s="37" t="n">
        <v>1219.21</v>
      </c>
      <c r="L11" s="37" t="n">
        <v>2557.85</v>
      </c>
      <c r="M11" s="37" t="n">
        <v>11915.13</v>
      </c>
      <c r="N11" s="37" t="n">
        <v>0</v>
      </c>
      <c r="O11" s="37" t="n">
        <v>2.4</v>
      </c>
      <c r="P11" s="37" t="n">
        <v>2156.83</v>
      </c>
      <c r="Q11" s="37" t="n">
        <v>0</v>
      </c>
      <c r="R11" s="37" t="n"/>
      <c r="S11" s="37" t="n">
        <v>9755.9</v>
      </c>
      <c r="T11" s="37" t="n">
        <v>11915.13</v>
      </c>
      <c r="U11" s="37" t="n">
        <v>0</v>
      </c>
      <c r="V11" s="37" t="n">
        <v>1553.43</v>
      </c>
      <c r="W11" s="37" t="n">
        <v>3528.14</v>
      </c>
      <c r="X11" s="37" t="n">
        <v>5852.23</v>
      </c>
      <c r="Y11" s="37" t="n">
        <v>981.33</v>
      </c>
    </row>
    <row r="12" ht="14.45" customHeight="1" s="94">
      <c r="A12" s="31" t="inlineStr">
        <is>
          <t>Mar 03 - Mar 09 2025</t>
        </is>
      </c>
      <c r="B12" s="64" t="n"/>
      <c r="C12" s="37" t="n">
        <v>13558.97</v>
      </c>
      <c r="D12" s="37" t="n">
        <v>11083.03</v>
      </c>
      <c r="E12" s="37" t="n">
        <v>92.94</v>
      </c>
      <c r="F12" s="37" t="n">
        <v>242.7</v>
      </c>
      <c r="G12" s="37" t="n">
        <v>2140.3</v>
      </c>
      <c r="H12" s="37" t="n">
        <v>9837.08</v>
      </c>
      <c r="I12" s="37" t="n">
        <v>0</v>
      </c>
      <c r="J12" s="37" t="n">
        <v>0</v>
      </c>
      <c r="K12" s="37" t="n">
        <v>1245.95</v>
      </c>
      <c r="L12" s="37" t="n">
        <v>2475.94</v>
      </c>
      <c r="M12" s="37" t="n">
        <v>13558.97</v>
      </c>
      <c r="N12" s="37" t="n">
        <v>0</v>
      </c>
      <c r="O12" s="37" t="n">
        <v>0</v>
      </c>
      <c r="P12" s="37" t="n">
        <v>2536.48</v>
      </c>
      <c r="Q12" s="37" t="n">
        <v>0</v>
      </c>
      <c r="R12" s="37" t="n"/>
      <c r="S12" s="37" t="n">
        <v>11022.49</v>
      </c>
      <c r="T12" s="37" t="n">
        <v>13558.97</v>
      </c>
      <c r="U12" s="37" t="n">
        <v>0</v>
      </c>
      <c r="V12" s="37" t="n">
        <v>1362.2</v>
      </c>
      <c r="W12" s="37" t="n">
        <v>5872.5</v>
      </c>
      <c r="X12" s="37" t="n">
        <v>4382.68</v>
      </c>
      <c r="Y12" s="37" t="n">
        <v>1941.59</v>
      </c>
    </row>
    <row r="13" ht="14.45" customHeight="1" s="94">
      <c r="A13" s="31" t="inlineStr">
        <is>
          <t>Mar 10 - Mar 16 2025</t>
        </is>
      </c>
      <c r="B13" s="64" t="n"/>
      <c r="C13" s="37" t="n">
        <v>14906.28</v>
      </c>
      <c r="D13" s="37" t="n">
        <v>12203.82</v>
      </c>
      <c r="E13" s="37" t="n">
        <v>403.24</v>
      </c>
      <c r="F13" s="37" t="n">
        <v>572.37</v>
      </c>
      <c r="G13" s="37" t="n">
        <v>1726.85</v>
      </c>
      <c r="H13" s="37" t="n">
        <v>10758.4</v>
      </c>
      <c r="I13" s="37" t="n">
        <v>0</v>
      </c>
      <c r="J13" s="37" t="n">
        <v>0</v>
      </c>
      <c r="K13" s="37" t="n">
        <v>1445.42</v>
      </c>
      <c r="L13" s="37" t="n">
        <v>2702.46</v>
      </c>
      <c r="M13" s="37" t="n">
        <v>14906.28</v>
      </c>
      <c r="N13" s="37" t="n">
        <v>0</v>
      </c>
      <c r="O13" s="37" t="n">
        <v>2.4</v>
      </c>
      <c r="P13" s="37" t="n">
        <v>2134.1</v>
      </c>
      <c r="Q13" s="37" t="n">
        <v>0</v>
      </c>
      <c r="R13" s="37" t="n"/>
      <c r="S13" s="37" t="n">
        <v>12769.78</v>
      </c>
      <c r="T13" s="37" t="n">
        <v>14906.28</v>
      </c>
      <c r="U13" s="37" t="n">
        <v>0</v>
      </c>
      <c r="V13" s="37" t="n">
        <v>725.83</v>
      </c>
      <c r="W13" s="37" t="n">
        <v>5560.16</v>
      </c>
      <c r="X13" s="37" t="n">
        <v>6547.33</v>
      </c>
      <c r="Y13" s="37" t="n">
        <v>2072.96</v>
      </c>
    </row>
    <row r="14" ht="14.45" customHeight="1" s="94">
      <c r="A14" s="31" t="inlineStr">
        <is>
          <t>Mar 17 - Mar 23 2025</t>
        </is>
      </c>
      <c r="B14" s="64" t="n"/>
      <c r="C14" s="37" t="n">
        <v>15353.13</v>
      </c>
      <c r="D14" s="37" t="n">
        <v>11772.36</v>
      </c>
      <c r="E14" s="37" t="n">
        <v>307.37</v>
      </c>
      <c r="F14" s="37" t="n">
        <v>229.5</v>
      </c>
      <c r="G14" s="37" t="n">
        <v>3043.9</v>
      </c>
      <c r="H14" s="75" t="n">
        <v>9329.15</v>
      </c>
      <c r="I14" s="75" t="n">
        <v>0</v>
      </c>
      <c r="J14" s="75" t="n">
        <v>0</v>
      </c>
      <c r="K14" s="75" t="n">
        <v>2443.25</v>
      </c>
      <c r="L14" s="75" t="n">
        <v>3580.77</v>
      </c>
      <c r="M14" s="75" t="n">
        <v>15353.17</v>
      </c>
      <c r="N14" s="37" t="n">
        <v>0</v>
      </c>
      <c r="O14" s="37" t="n">
        <v>7.2</v>
      </c>
      <c r="P14" s="37" t="n">
        <v>2087.73</v>
      </c>
      <c r="Q14" s="37" t="n">
        <v>0</v>
      </c>
      <c r="R14" s="37" t="n"/>
      <c r="S14" s="37" t="n">
        <v>13258.24</v>
      </c>
      <c r="T14" s="37" t="n">
        <v>15353.17</v>
      </c>
      <c r="U14" s="37" t="n">
        <v>0</v>
      </c>
      <c r="V14" s="37" t="n">
        <v>968.87</v>
      </c>
      <c r="W14" s="37" t="n">
        <v>4960.77</v>
      </c>
      <c r="X14" s="37" t="n">
        <v>7230.18</v>
      </c>
      <c r="Y14" s="37" t="n">
        <v>2193.31</v>
      </c>
    </row>
    <row r="15" ht="14.45" customHeight="1" s="94">
      <c r="A15" s="31" t="inlineStr">
        <is>
          <t>Mar 24 - Mar 30 2025</t>
        </is>
      </c>
      <c r="B15" s="64" t="n"/>
      <c r="C15" s="37">
        <f>G15+F15+E15+D15</f>
        <v/>
      </c>
      <c r="D15" s="37" t="n">
        <v>17239.64</v>
      </c>
      <c r="E15" s="37" t="n">
        <v>75.97</v>
      </c>
      <c r="F15" s="37" t="n">
        <v>329.42</v>
      </c>
      <c r="G15" s="37" t="n">
        <v>3407.34</v>
      </c>
      <c r="H15" s="37" t="n">
        <v>15556.96</v>
      </c>
      <c r="I15" s="37" t="n">
        <v>0</v>
      </c>
      <c r="J15" s="37" t="n">
        <v>0</v>
      </c>
      <c r="K15" s="37" t="n">
        <v>1682.72</v>
      </c>
      <c r="L15" s="37" t="n">
        <v>3812.73</v>
      </c>
      <c r="M15" s="37" t="n">
        <v>21052.41</v>
      </c>
      <c r="N15" s="37" t="n">
        <v>0</v>
      </c>
      <c r="O15" s="37" t="n">
        <v>9</v>
      </c>
      <c r="P15" s="37" t="n">
        <v>2728.15</v>
      </c>
      <c r="Q15" s="37" t="n">
        <v>0</v>
      </c>
      <c r="R15" s="37" t="n"/>
      <c r="S15" s="37" t="n">
        <v>18315.26</v>
      </c>
      <c r="T15" s="37" t="n">
        <v>21052.41</v>
      </c>
      <c r="U15" s="37" t="n">
        <v>34</v>
      </c>
      <c r="V15" s="37" t="n">
        <v>3781.8</v>
      </c>
      <c r="W15" s="37" t="n">
        <v>5640.75</v>
      </c>
      <c r="X15" s="37" t="n">
        <v>9502.389999999999</v>
      </c>
      <c r="Y15" s="37" t="n">
        <v>2093.4</v>
      </c>
    </row>
    <row r="16" ht="14.45" customHeight="1" s="94">
      <c r="A16" s="31" t="inlineStr">
        <is>
          <t xml:space="preserve">March 31 - April 6 </t>
        </is>
      </c>
      <c r="B16" s="64" t="n"/>
      <c r="C16" s="37" t="n">
        <v>18572.98</v>
      </c>
      <c r="D16" s="37" t="n">
        <v>15982.93</v>
      </c>
      <c r="E16" s="37" t="n">
        <v>99.56999999999999</v>
      </c>
      <c r="F16" s="37" t="n">
        <v>325.63</v>
      </c>
      <c r="G16" s="37" t="n">
        <v>2164.85</v>
      </c>
      <c r="H16" s="37" t="n">
        <v>13233</v>
      </c>
      <c r="I16" s="37" t="n">
        <v>0</v>
      </c>
      <c r="J16" s="37" t="n">
        <v>0</v>
      </c>
      <c r="K16" s="37" t="n">
        <v>2749.93</v>
      </c>
      <c r="L16" s="37" t="n">
        <v>2590.05</v>
      </c>
      <c r="M16" s="37" t="n">
        <v>18572.98</v>
      </c>
      <c r="N16" s="37" t="n">
        <v>0</v>
      </c>
      <c r="O16" s="37" t="n">
        <v>7.2</v>
      </c>
      <c r="P16" s="37" t="n">
        <v>2555.78</v>
      </c>
      <c r="Q16" s="37" t="n">
        <v>0</v>
      </c>
      <c r="R16" s="37" t="n"/>
      <c r="S16" s="37" t="n">
        <v>16010</v>
      </c>
      <c r="T16" s="37" t="n">
        <v>18572.98</v>
      </c>
      <c r="U16" s="37" t="n">
        <v>3748.2</v>
      </c>
      <c r="V16" s="37" t="n">
        <v>13359.65</v>
      </c>
      <c r="W16" s="37">
        <f>439.92+1025.21</f>
        <v/>
      </c>
      <c r="X16" s="32" t="n"/>
      <c r="Y16" s="32" t="n"/>
    </row>
    <row r="17" ht="14.45" customFormat="1" customHeight="1" s="37">
      <c r="A17" s="31" t="inlineStr">
        <is>
          <t>April 7 - April 13</t>
        </is>
      </c>
      <c r="B17" s="64" t="n"/>
      <c r="C17" s="37" t="n">
        <v>15322.98</v>
      </c>
      <c r="D17" s="37" t="n">
        <v>12364.38</v>
      </c>
      <c r="E17" s="37" t="n">
        <v>49.86</v>
      </c>
      <c r="F17" s="37" t="n">
        <v>327.77</v>
      </c>
      <c r="G17" s="37" t="n">
        <v>2583.97</v>
      </c>
      <c r="H17" s="37" t="n">
        <v>9275.02</v>
      </c>
      <c r="I17" s="37" t="n">
        <v>0</v>
      </c>
      <c r="J17" s="37" t="n">
        <v>0</v>
      </c>
      <c r="K17" s="37" t="n">
        <v>3089.36</v>
      </c>
      <c r="L17" s="37" t="n">
        <v>2958.6</v>
      </c>
      <c r="M17" s="37" t="n">
        <v>15322.98</v>
      </c>
      <c r="N17" s="37" t="n">
        <v>0</v>
      </c>
      <c r="O17" s="37" t="n">
        <v>7.2</v>
      </c>
      <c r="P17" s="37" t="n">
        <v>1980.89</v>
      </c>
      <c r="Q17" s="37" t="n">
        <v>0</v>
      </c>
      <c r="S17" s="37" t="n">
        <v>13334.89</v>
      </c>
      <c r="T17" s="37" t="n">
        <v>15322.98</v>
      </c>
      <c r="U17" s="37" t="n">
        <v>112.5</v>
      </c>
      <c r="V17" s="37" t="n">
        <v>2110.87</v>
      </c>
      <c r="W17" s="37" t="n">
        <v>2420.79</v>
      </c>
      <c r="X17" s="37" t="n">
        <v>9451.959999999999</v>
      </c>
      <c r="Y17" s="37">
        <f>536.93+689.93</f>
        <v/>
      </c>
    </row>
    <row r="18" ht="14.45" customHeight="1" s="94">
      <c r="A18" s="31" t="inlineStr">
        <is>
          <t>April 14 - April 20</t>
        </is>
      </c>
      <c r="B18" s="64" t="n"/>
      <c r="C18" s="37" t="n">
        <v>18823.82</v>
      </c>
      <c r="D18" s="37" t="n">
        <v>16212.3</v>
      </c>
      <c r="E18" s="37" t="n">
        <v>0</v>
      </c>
      <c r="F18" s="37" t="n">
        <v>49.86</v>
      </c>
      <c r="G18" s="37" t="n">
        <v>2561.66</v>
      </c>
      <c r="H18" s="37" t="n">
        <v>11294.92</v>
      </c>
      <c r="I18" s="37" t="n">
        <v>0</v>
      </c>
      <c r="J18" s="37" t="n">
        <v>0</v>
      </c>
      <c r="K18" s="37" t="n">
        <v>4917.42</v>
      </c>
      <c r="L18" s="37" t="n">
        <v>2611.52</v>
      </c>
      <c r="M18" s="37" t="n">
        <v>18823.86</v>
      </c>
      <c r="N18" s="37" t="n">
        <v>0</v>
      </c>
      <c r="O18" s="37" t="n">
        <v>14.4</v>
      </c>
      <c r="P18" s="37" t="n">
        <v>2237.26</v>
      </c>
      <c r="Q18" s="37" t="n">
        <v>0</v>
      </c>
      <c r="R18" s="37" t="n"/>
      <c r="S18" s="37" t="n">
        <v>16572.2</v>
      </c>
      <c r="T18" s="37" t="n">
        <v>18823.86</v>
      </c>
      <c r="U18" s="37" t="n">
        <v>0</v>
      </c>
      <c r="V18" s="37" t="n">
        <v>3318.56</v>
      </c>
      <c r="W18" s="37" t="n">
        <v>4385.44</v>
      </c>
      <c r="X18" s="37" t="n">
        <v>9514.129999999999</v>
      </c>
      <c r="Y18" s="37">
        <f>432.92+1172.77</f>
        <v/>
      </c>
    </row>
    <row r="19" ht="14.45" customHeight="1" s="94">
      <c r="A19" s="31" t="inlineStr">
        <is>
          <t>Apr 21 - Apr 27</t>
        </is>
      </c>
      <c r="B19" s="64" t="n"/>
      <c r="C19" s="37" t="n">
        <v>15758.11</v>
      </c>
      <c r="D19" s="37" t="n">
        <v>13051.45</v>
      </c>
      <c r="E19" s="37" t="n">
        <v>16.8</v>
      </c>
      <c r="F19" s="37" t="n">
        <v>223.46</v>
      </c>
      <c r="G19" s="37" t="n">
        <v>2466.4</v>
      </c>
      <c r="H19" s="37" t="n">
        <v>9833.620000000001</v>
      </c>
      <c r="I19" s="37" t="n">
        <v>0</v>
      </c>
      <c r="J19" s="37" t="n">
        <v>0</v>
      </c>
      <c r="K19" s="37" t="n">
        <v>3217.85</v>
      </c>
      <c r="L19" s="37" t="n">
        <v>2706.66</v>
      </c>
      <c r="M19" s="37" t="n">
        <v>15758.13</v>
      </c>
      <c r="N19" s="37" t="n">
        <v>0</v>
      </c>
      <c r="O19" s="37" t="n">
        <v>10.8</v>
      </c>
      <c r="P19" s="37" t="n">
        <v>2042.7</v>
      </c>
      <c r="Q19" s="37" t="n">
        <v>0</v>
      </c>
      <c r="R19" s="37" t="n"/>
      <c r="S19" s="37" t="n">
        <v>13704.63</v>
      </c>
      <c r="T19" s="37" t="n">
        <v>15758.13</v>
      </c>
      <c r="U19" s="37" t="n">
        <v>53.13</v>
      </c>
      <c r="V19" s="37" t="n">
        <v>2496.1</v>
      </c>
      <c r="W19" s="37" t="n">
        <v>3597.8</v>
      </c>
      <c r="X19" s="37" t="n">
        <v>8432.370000000001</v>
      </c>
      <c r="Y19" s="37" t="n">
        <v>1178.61</v>
      </c>
    </row>
    <row r="20" ht="14.45" customHeight="1" s="94">
      <c r="A20" s="31" t="inlineStr">
        <is>
          <t>Apr 28 - May 4</t>
        </is>
      </c>
      <c r="B20" s="64" t="n"/>
      <c r="C20" s="37" t="n">
        <v>17377.64</v>
      </c>
      <c r="D20" s="37" t="n">
        <v>15402.32</v>
      </c>
      <c r="E20" s="37" t="n">
        <v>63.37</v>
      </c>
      <c r="F20" s="37" t="n">
        <v>188.26</v>
      </c>
      <c r="G20" s="37" t="n">
        <v>1723.69</v>
      </c>
      <c r="H20" s="37" t="n">
        <v>11631.52</v>
      </c>
      <c r="I20" s="37" t="n">
        <v>0</v>
      </c>
      <c r="J20" s="37" t="n">
        <v>0</v>
      </c>
      <c r="K20" s="37" t="n">
        <v>3770.8</v>
      </c>
      <c r="L20" s="37" t="n">
        <v>1975.32</v>
      </c>
      <c r="M20" s="37" t="n">
        <v>17377.64</v>
      </c>
      <c r="N20" s="37" t="n">
        <v>0</v>
      </c>
      <c r="O20" s="37" t="n">
        <v>1.2</v>
      </c>
      <c r="P20" s="37" t="n">
        <v>2560.14</v>
      </c>
      <c r="Q20" s="37" t="n">
        <v>83.41</v>
      </c>
      <c r="R20" s="37" t="n"/>
      <c r="S20" s="37" t="n">
        <v>14732.89</v>
      </c>
      <c r="T20" s="37" t="n">
        <v>17377.64</v>
      </c>
      <c r="U20" s="38" t="n">
        <v>195.45</v>
      </c>
      <c r="V20" s="37" t="n">
        <v>2383.19</v>
      </c>
      <c r="W20" s="37" t="n">
        <v>4278.88</v>
      </c>
      <c r="X20" s="37" t="n">
        <v>8562.209999999999</v>
      </c>
      <c r="Y20" s="37" t="n">
        <v>1957.91</v>
      </c>
    </row>
    <row r="21" ht="14.45" customHeight="1" s="94">
      <c r="A21" s="31" t="inlineStr">
        <is>
          <t>May 5 - May 11</t>
        </is>
      </c>
      <c r="B21" s="64" t="n"/>
      <c r="C21" s="37" t="n">
        <v>16181.36</v>
      </c>
      <c r="D21" s="37" t="n">
        <v>14028.63</v>
      </c>
      <c r="E21" s="37" t="n">
        <v>91.55</v>
      </c>
      <c r="F21" s="37" t="n">
        <v>91.14</v>
      </c>
      <c r="G21" s="37" t="n">
        <v>1970.04</v>
      </c>
      <c r="H21" s="37" t="n">
        <v>10275.73</v>
      </c>
      <c r="I21" s="37" t="n">
        <v>0</v>
      </c>
      <c r="J21" s="37" t="n">
        <v>42.99</v>
      </c>
      <c r="K21" s="37" t="n">
        <v>3709.91</v>
      </c>
      <c r="L21" s="37" t="n">
        <v>2152.73</v>
      </c>
      <c r="M21" s="37" t="n">
        <v>16181.36</v>
      </c>
      <c r="N21" s="37" t="n">
        <v>0</v>
      </c>
      <c r="O21" s="37" t="n">
        <v>28.2</v>
      </c>
      <c r="P21" s="37" t="n">
        <v>2362.12</v>
      </c>
      <c r="Q21" s="37" t="n">
        <v>130.36</v>
      </c>
      <c r="R21" s="37" t="n"/>
      <c r="S21" s="37" t="n">
        <v>13660.68</v>
      </c>
      <c r="T21" s="37" t="n">
        <v>16181.36</v>
      </c>
      <c r="U21" s="37" t="n">
        <v>53.47</v>
      </c>
      <c r="V21" s="37" t="n">
        <v>3131.7</v>
      </c>
      <c r="W21" s="37" t="n">
        <v>3001.98</v>
      </c>
      <c r="X21" s="37" t="n">
        <v>8827.77</v>
      </c>
      <c r="Y21" s="37" t="n">
        <v>1166.44</v>
      </c>
    </row>
    <row r="22" ht="14.45" customHeight="1" s="94">
      <c r="A22" s="31" t="inlineStr">
        <is>
          <t>May 12 - May 18</t>
        </is>
      </c>
      <c r="B22" s="64" t="n"/>
      <c r="C22" s="37" t="n">
        <v>17390.45</v>
      </c>
      <c r="D22" s="37" t="n">
        <v>15192.66</v>
      </c>
      <c r="E22" s="37" t="n">
        <v>30.08</v>
      </c>
      <c r="F22" s="37" t="n">
        <v>136.91</v>
      </c>
      <c r="G22" s="37" t="n">
        <v>2030.8</v>
      </c>
      <c r="H22" s="37" t="n">
        <v>11096.7</v>
      </c>
      <c r="I22" s="37" t="n">
        <v>0</v>
      </c>
      <c r="J22" s="37" t="n">
        <v>0</v>
      </c>
      <c r="K22" s="37" t="n">
        <v>4095.98</v>
      </c>
      <c r="L22" s="37" t="n">
        <v>2197.79</v>
      </c>
      <c r="M22" s="37" t="n">
        <v>17390.47</v>
      </c>
      <c r="N22" s="37" t="n">
        <v>0</v>
      </c>
      <c r="O22" s="37" t="n">
        <v>35.4</v>
      </c>
      <c r="P22" s="37" t="n">
        <v>2317.87</v>
      </c>
      <c r="Q22" s="37" t="n">
        <v>228.17</v>
      </c>
      <c r="R22" s="37" t="n"/>
      <c r="S22" s="37" t="n">
        <v>14809.03</v>
      </c>
      <c r="T22" s="37" t="n">
        <v>17390.47</v>
      </c>
      <c r="U22" s="37" t="n">
        <v>0</v>
      </c>
      <c r="V22" s="37" t="n">
        <v>3280.15</v>
      </c>
      <c r="W22" s="37" t="n">
        <v>3621.44</v>
      </c>
      <c r="X22" s="37" t="n">
        <v>9241.049999999999</v>
      </c>
      <c r="Y22" s="37" t="n">
        <v>1247.81</v>
      </c>
    </row>
    <row r="23" ht="14.45" customHeight="1" s="94">
      <c r="A23" s="31" t="inlineStr">
        <is>
          <t>May 19 - May 25</t>
        </is>
      </c>
      <c r="B23" s="64" t="n"/>
      <c r="C23" s="37" t="n">
        <v>16865.13</v>
      </c>
      <c r="D23" s="37" t="n">
        <v>14131.51</v>
      </c>
      <c r="E23" s="37" t="n">
        <v>98.45999999999999</v>
      </c>
      <c r="F23" s="37" t="n">
        <v>148.87</v>
      </c>
      <c r="G23" s="37" t="n">
        <v>2486.29</v>
      </c>
      <c r="H23" s="37" t="n">
        <v>10457.17</v>
      </c>
      <c r="I23" s="37" t="n">
        <v>0</v>
      </c>
      <c r="J23" s="37" t="n">
        <v>0</v>
      </c>
      <c r="K23" s="37" t="n">
        <v>3674.4</v>
      </c>
      <c r="L23" s="37" t="n">
        <v>2733.62</v>
      </c>
      <c r="M23" s="37" t="n">
        <v>16865.19</v>
      </c>
      <c r="N23" s="37" t="n">
        <v>0</v>
      </c>
      <c r="O23" s="37" t="n">
        <v>2.4</v>
      </c>
      <c r="P23" s="37" t="n">
        <v>2247.08</v>
      </c>
      <c r="Q23" s="37" t="n">
        <v>277.22</v>
      </c>
      <c r="R23" s="37" t="n"/>
      <c r="S23" s="37" t="n">
        <v>14338.49</v>
      </c>
      <c r="T23" s="37" t="n">
        <v>16865.19</v>
      </c>
      <c r="U23" s="37" t="n">
        <v>21</v>
      </c>
      <c r="V23" s="37" t="n">
        <v>2589.59</v>
      </c>
      <c r="W23" s="37" t="n">
        <v>4126.88</v>
      </c>
      <c r="X23" s="37" t="n">
        <v>8563.440000000001</v>
      </c>
      <c r="Y23" s="37" t="n">
        <v>1564.22</v>
      </c>
    </row>
    <row r="24" ht="14.45" customHeight="1" s="94">
      <c r="A24" s="31" t="inlineStr">
        <is>
          <t>May 26 - Jun 01</t>
        </is>
      </c>
      <c r="B24" s="64" t="n"/>
      <c r="C24" s="37" t="n">
        <v>19146.4</v>
      </c>
      <c r="D24" s="37" t="n">
        <v>16228.53</v>
      </c>
      <c r="E24" s="37" t="n">
        <v>21.8</v>
      </c>
      <c r="F24" s="37" t="n">
        <v>251.15</v>
      </c>
      <c r="G24" s="37" t="n">
        <v>2644.92</v>
      </c>
      <c r="H24" s="37" t="n">
        <v>12914.29</v>
      </c>
      <c r="I24" s="37" t="n">
        <v>0</v>
      </c>
      <c r="J24" s="37" t="n">
        <v>15.47</v>
      </c>
      <c r="K24" s="37" t="n">
        <v>3298.82</v>
      </c>
      <c r="L24" s="37" t="n">
        <v>2917.87</v>
      </c>
      <c r="M24" s="37" t="n">
        <v>19146.45</v>
      </c>
      <c r="N24" s="37" t="n">
        <v>0</v>
      </c>
      <c r="O24" s="37" t="n">
        <v>34.8</v>
      </c>
      <c r="P24" s="37" t="n">
        <v>1820.53</v>
      </c>
      <c r="Q24" s="37" t="n">
        <v>343.66</v>
      </c>
      <c r="R24" s="37" t="n"/>
      <c r="S24" s="37" t="n">
        <v>16947.46</v>
      </c>
      <c r="T24" s="37" t="n">
        <v>19146.45</v>
      </c>
      <c r="U24" s="37" t="n">
        <v>0</v>
      </c>
      <c r="V24" s="37" t="n">
        <v>2844</v>
      </c>
      <c r="W24" s="37" t="n">
        <v>4066.64</v>
      </c>
      <c r="X24" s="37" t="n">
        <v>9888.83</v>
      </c>
      <c r="Y24" s="37" t="n">
        <v>2346.93</v>
      </c>
    </row>
    <row r="25" ht="14.45" customHeight="1" s="94">
      <c r="A25" s="31" t="inlineStr">
        <is>
          <t>Jun 02 - Jun 08</t>
        </is>
      </c>
      <c r="B25" s="64" t="n"/>
      <c r="C25" s="37" t="n">
        <v>21760.9</v>
      </c>
      <c r="D25" s="37" t="n">
        <v>18673.66</v>
      </c>
      <c r="E25" s="37" t="n">
        <v>58.35</v>
      </c>
      <c r="F25" s="37" t="n">
        <v>67.93000000000001</v>
      </c>
      <c r="G25" s="37" t="n">
        <v>2960.96</v>
      </c>
      <c r="H25" s="37" t="n">
        <v>14550.68</v>
      </c>
      <c r="I25" s="37" t="n">
        <v>0</v>
      </c>
      <c r="J25" s="37" t="n">
        <v>0</v>
      </c>
      <c r="K25" s="37" t="n">
        <v>4122.98</v>
      </c>
      <c r="L25" s="37" t="n">
        <v>3087.24</v>
      </c>
      <c r="M25" s="37" t="n">
        <v>21760.9</v>
      </c>
      <c r="N25" s="37" t="n">
        <v>0</v>
      </c>
      <c r="O25" s="37" t="n">
        <v>9.6</v>
      </c>
      <c r="P25" s="37" t="n">
        <v>2486.78</v>
      </c>
      <c r="Q25" s="37" t="n">
        <v>397.61</v>
      </c>
      <c r="R25" s="37" t="n"/>
      <c r="S25" s="37" t="n">
        <v>18866.91</v>
      </c>
      <c r="T25" s="37" t="n">
        <v>21760.9</v>
      </c>
      <c r="U25" s="37" t="n">
        <v>158.71</v>
      </c>
      <c r="V25" s="37" t="n">
        <v>5119.2</v>
      </c>
      <c r="W25" s="37" t="n">
        <v>4155.94</v>
      </c>
      <c r="X25" s="37" t="n">
        <v>10587.95</v>
      </c>
      <c r="Y25" s="37" t="n">
        <v>1739.1</v>
      </c>
    </row>
    <row r="26" ht="14.45" customHeight="1" s="94">
      <c r="A26" s="31" t="inlineStr">
        <is>
          <t>Jun 09 - Jun 15</t>
        </is>
      </c>
      <c r="B26" s="64" t="n"/>
      <c r="C26" s="37" t="n">
        <v>17684.01</v>
      </c>
      <c r="D26" s="37" t="n">
        <v>14687.63</v>
      </c>
      <c r="E26" s="37" t="n">
        <v>19.62</v>
      </c>
      <c r="F26" s="37" t="n">
        <v>358.51</v>
      </c>
      <c r="G26" s="37" t="n">
        <v>2618.25</v>
      </c>
      <c r="H26" s="37" t="n">
        <v>11547.42</v>
      </c>
      <c r="I26" s="37" t="n">
        <v>0</v>
      </c>
      <c r="J26" s="37" t="n">
        <v>0</v>
      </c>
      <c r="K26" s="37" t="n">
        <v>3140.21</v>
      </c>
      <c r="L26" s="37" t="n">
        <v>2996.38</v>
      </c>
      <c r="M26" s="37" t="n">
        <v>17684.01</v>
      </c>
      <c r="N26" s="37" t="n">
        <v>0</v>
      </c>
      <c r="O26" s="37" t="n">
        <v>15.6</v>
      </c>
      <c r="P26" s="37" t="n">
        <v>2101.12</v>
      </c>
      <c r="Q26" s="37" t="n">
        <v>282.21</v>
      </c>
      <c r="R26" s="37" t="n"/>
      <c r="S26" s="37" t="n">
        <v>15285.08</v>
      </c>
      <c r="T26" s="37" t="n">
        <v>17684.01</v>
      </c>
      <c r="U26" s="37" t="n">
        <v>36.98</v>
      </c>
      <c r="V26" s="37" t="n">
        <v>3571.38</v>
      </c>
      <c r="W26" s="37" t="n">
        <v>2990.02</v>
      </c>
      <c r="X26" s="37" t="n">
        <v>9302.440000000001</v>
      </c>
      <c r="Y26" s="37" t="n">
        <v>1783.19</v>
      </c>
    </row>
    <row r="27" ht="14.45" customHeight="1" s="94">
      <c r="A27" s="31" t="inlineStr">
        <is>
          <t>Jun 16 - Jun 22</t>
        </is>
      </c>
      <c r="B27" s="64" t="n"/>
      <c r="C27" s="37" t="n">
        <v>17394.72</v>
      </c>
      <c r="D27" s="37" t="n">
        <v>14622.01</v>
      </c>
      <c r="E27" s="37" t="n">
        <v>18.66</v>
      </c>
      <c r="F27" s="37" t="n">
        <v>268.59</v>
      </c>
      <c r="G27" s="37" t="n">
        <v>2485.46</v>
      </c>
      <c r="H27" s="37" t="n">
        <v>11607.65</v>
      </c>
      <c r="I27" s="37" t="n">
        <v>0</v>
      </c>
      <c r="J27" s="37" t="n">
        <v>0</v>
      </c>
      <c r="K27" s="37" t="n">
        <v>3014.36</v>
      </c>
      <c r="L27" s="37" t="n">
        <v>2772.71</v>
      </c>
      <c r="M27" s="37" t="n">
        <v>17394.72</v>
      </c>
      <c r="N27" s="37" t="n">
        <v>0</v>
      </c>
      <c r="O27" s="37" t="n">
        <v>14.4</v>
      </c>
      <c r="P27" s="37" t="n">
        <v>1629.05</v>
      </c>
      <c r="Q27" s="37" t="n">
        <v>205.62</v>
      </c>
      <c r="R27" s="37" t="n"/>
      <c r="S27" s="37" t="n">
        <v>15545.65</v>
      </c>
      <c r="T27" s="37" t="n">
        <v>17394.72</v>
      </c>
      <c r="U27" s="37" t="n">
        <v>97.90000000000001</v>
      </c>
      <c r="V27" s="37" t="n">
        <v>3017.98</v>
      </c>
      <c r="W27" s="37" t="n">
        <v>3261.12</v>
      </c>
      <c r="X27" s="37" t="n">
        <v>9595.879999999999</v>
      </c>
      <c r="Y27" s="37" t="n">
        <v>1421.84</v>
      </c>
    </row>
    <row r="28" ht="14.45" customHeight="1" s="94">
      <c r="A28" s="31" t="inlineStr">
        <is>
          <t>Jun 23 - Jun 29</t>
        </is>
      </c>
      <c r="B28" s="64" t="n"/>
      <c r="C28" s="37" t="n">
        <v>17356.78</v>
      </c>
      <c r="D28" s="37" t="n">
        <v>14263.59</v>
      </c>
      <c r="E28" s="37" t="n">
        <v>190.74</v>
      </c>
      <c r="F28" s="37" t="n">
        <v>109.76</v>
      </c>
      <c r="G28" s="37" t="n">
        <v>2792.69</v>
      </c>
      <c r="H28" s="37" t="n">
        <v>11140.9</v>
      </c>
      <c r="I28" s="37" t="n">
        <v>0</v>
      </c>
      <c r="J28" s="37" t="n">
        <v>0</v>
      </c>
      <c r="K28" s="37" t="n">
        <v>3122.69</v>
      </c>
      <c r="L28" s="37" t="n">
        <v>3093.19</v>
      </c>
      <c r="M28" s="37" t="n">
        <v>17356.78</v>
      </c>
      <c r="N28" s="37" t="n">
        <v>0</v>
      </c>
      <c r="O28" s="37" t="n">
        <v>12</v>
      </c>
      <c r="P28" s="37" t="n">
        <v>1554.24</v>
      </c>
      <c r="Q28" s="37" t="n">
        <v>180.84</v>
      </c>
      <c r="R28" s="37" t="n"/>
      <c r="S28" s="37" t="n">
        <v>15609.7</v>
      </c>
      <c r="T28" s="37" t="n">
        <v>17356.78</v>
      </c>
      <c r="U28" s="37" t="n">
        <v>27</v>
      </c>
      <c r="V28" s="37" t="n">
        <v>2842.64</v>
      </c>
      <c r="W28" s="37" t="n">
        <v>2110.54</v>
      </c>
      <c r="X28" s="37" t="n">
        <v>10660.47</v>
      </c>
      <c r="Y28" s="37" t="n">
        <v>1716.13</v>
      </c>
    </row>
    <row r="29" ht="14.45" customHeight="1" s="94">
      <c r="A29" s="31" t="inlineStr">
        <is>
          <t>Jun 30 - Jul 06</t>
        </is>
      </c>
      <c r="B29" s="64" t="n"/>
      <c r="C29" s="37" t="n">
        <v>18326.25</v>
      </c>
      <c r="D29" s="37" t="n">
        <v>15286</v>
      </c>
      <c r="E29" s="37" t="n">
        <v>251.99</v>
      </c>
      <c r="F29" s="37" t="n">
        <v>238.03</v>
      </c>
      <c r="G29" s="37" t="n">
        <v>2550.23</v>
      </c>
      <c r="H29" s="37" t="n">
        <v>11770.93</v>
      </c>
      <c r="I29" s="37" t="n">
        <v>0</v>
      </c>
      <c r="J29" s="37" t="n">
        <v>0</v>
      </c>
      <c r="K29" s="37" t="n">
        <v>3515.07</v>
      </c>
      <c r="L29" s="37" t="n">
        <v>3040.25</v>
      </c>
      <c r="M29" s="37" t="n">
        <v>18326.25</v>
      </c>
      <c r="N29" s="37" t="n">
        <v>0</v>
      </c>
      <c r="O29" s="37" t="n">
        <v>28.2</v>
      </c>
      <c r="P29" s="37" t="n">
        <v>2098.82</v>
      </c>
      <c r="Q29" s="37" t="n">
        <v>192.32</v>
      </c>
      <c r="R29" s="37" t="n"/>
      <c r="S29" s="37" t="n">
        <v>16006.91</v>
      </c>
      <c r="T29" s="37" t="n">
        <v>18326.25</v>
      </c>
      <c r="U29" s="37" t="n">
        <v>49.91</v>
      </c>
      <c r="V29" s="37" t="n">
        <v>3592.65</v>
      </c>
      <c r="W29" s="37" t="n">
        <v>3380.72</v>
      </c>
      <c r="X29" s="37" t="n">
        <v>9850.24</v>
      </c>
      <c r="Y29" s="37" t="n">
        <v>1452.73</v>
      </c>
    </row>
    <row r="30" ht="14.45" customHeight="1" s="94">
      <c r="A30" s="31" t="inlineStr">
        <is>
          <t>Jul 07 - Jul 13</t>
        </is>
      </c>
      <c r="B30" s="64" t="n"/>
      <c r="C30" s="37" t="n">
        <v>17307.89</v>
      </c>
      <c r="D30" s="37" t="n">
        <v>15576.3</v>
      </c>
      <c r="E30" s="37" t="n">
        <v>74.20999999999999</v>
      </c>
      <c r="F30" s="37" t="n">
        <v>159.33</v>
      </c>
      <c r="G30" s="37" t="n">
        <v>1498.05</v>
      </c>
      <c r="H30" s="37" t="n">
        <v>11418.4</v>
      </c>
      <c r="I30" s="37" t="n">
        <v>0</v>
      </c>
      <c r="J30" s="37" t="n">
        <v>0</v>
      </c>
      <c r="K30" s="37" t="n">
        <v>4157.9</v>
      </c>
      <c r="L30" s="37" t="n">
        <v>1731.59</v>
      </c>
      <c r="M30" s="37" t="n">
        <v>17307.89</v>
      </c>
      <c r="N30" s="37" t="n">
        <v>0</v>
      </c>
      <c r="O30" s="37" t="n">
        <v>27.6</v>
      </c>
      <c r="P30" s="37" t="n">
        <v>3082.06</v>
      </c>
      <c r="Q30" s="37" t="n">
        <v>246.79</v>
      </c>
      <c r="R30" s="37" t="n"/>
      <c r="S30" s="37" t="n">
        <v>13951.44</v>
      </c>
      <c r="T30" s="37" t="n">
        <v>17307.89</v>
      </c>
      <c r="U30" s="37" t="n">
        <v>50.91</v>
      </c>
      <c r="V30" s="37" t="n">
        <v>2520.23</v>
      </c>
      <c r="W30" s="37" t="n">
        <v>3687.71</v>
      </c>
      <c r="X30" s="37" t="n">
        <v>9262.34</v>
      </c>
      <c r="Y30" s="37" t="n">
        <v>1786.7</v>
      </c>
    </row>
    <row r="31" ht="14.45" customHeight="1" s="94">
      <c r="A31" s="31" t="inlineStr">
        <is>
          <t>Jul 14 - Jul 20</t>
        </is>
      </c>
      <c r="B31" s="64" t="n"/>
      <c r="C31" s="37" t="n">
        <v>16318.32</v>
      </c>
      <c r="D31" s="37" t="n">
        <v>14369.87</v>
      </c>
      <c r="E31" s="37" t="n">
        <v>121.34</v>
      </c>
      <c r="F31" s="37" t="n">
        <v>78.54000000000001</v>
      </c>
      <c r="G31" s="37" t="n">
        <v>1748.57</v>
      </c>
      <c r="H31" s="37" t="n">
        <v>10878.25</v>
      </c>
      <c r="I31" s="37" t="n">
        <v>0</v>
      </c>
      <c r="J31" s="37" t="n">
        <v>0</v>
      </c>
      <c r="K31" s="37" t="n">
        <v>3491.6</v>
      </c>
      <c r="L31" s="37" t="n">
        <v>1948.45</v>
      </c>
      <c r="M31" s="37" t="n">
        <v>16318.3</v>
      </c>
      <c r="N31" s="37" t="n">
        <v>0</v>
      </c>
      <c r="O31" s="37" t="n">
        <v>12</v>
      </c>
      <c r="P31" s="37" t="n">
        <v>2258.42</v>
      </c>
      <c r="Q31" s="37" t="n">
        <v>303.72</v>
      </c>
      <c r="R31" s="37" t="n"/>
      <c r="S31" s="37" t="n">
        <v>13744.16</v>
      </c>
      <c r="T31" s="37" t="n">
        <v>16318.3</v>
      </c>
      <c r="U31" s="37" t="n">
        <v>82.93000000000001</v>
      </c>
      <c r="V31" s="37" t="n">
        <v>2757.85</v>
      </c>
      <c r="W31" s="37" t="n">
        <v>3256.21</v>
      </c>
      <c r="X31" s="37" t="n">
        <v>8689.970000000001</v>
      </c>
      <c r="Y31" s="37" t="n">
        <v>1531.36</v>
      </c>
    </row>
    <row r="32" ht="14.45" customHeight="1" s="94">
      <c r="A32" s="31" t="inlineStr">
        <is>
          <t>Jul 21 - Jul 27</t>
        </is>
      </c>
      <c r="B32" s="64" t="n"/>
      <c r="C32" s="37" t="n">
        <v>19250.84</v>
      </c>
      <c r="D32" s="37" t="n">
        <v>16442.69</v>
      </c>
      <c r="E32" s="37" t="n">
        <v>52.11</v>
      </c>
      <c r="F32" s="37" t="n">
        <v>504.12</v>
      </c>
      <c r="G32" s="37" t="n">
        <v>2251.92</v>
      </c>
      <c r="H32" s="37" t="n">
        <v>11413.76</v>
      </c>
      <c r="I32" s="37" t="n">
        <v>0</v>
      </c>
      <c r="J32" s="37" t="n">
        <v>0</v>
      </c>
      <c r="K32" s="37" t="n">
        <v>5028.92</v>
      </c>
      <c r="L32" s="37" t="n">
        <v>2808.15</v>
      </c>
      <c r="M32" s="37" t="n">
        <v>19250.83</v>
      </c>
      <c r="N32" s="37" t="n">
        <v>0</v>
      </c>
      <c r="O32" s="37" t="n">
        <v>11.4</v>
      </c>
      <c r="P32" s="37" t="n">
        <v>2591.74</v>
      </c>
      <c r="Q32" s="37" t="n">
        <v>308.23</v>
      </c>
      <c r="R32" s="37" t="n"/>
      <c r="S32" s="37" t="n">
        <v>16339.46</v>
      </c>
      <c r="T32" s="37" t="n">
        <v>19250.83</v>
      </c>
      <c r="U32" s="37" t="n">
        <v>17.99</v>
      </c>
      <c r="V32" s="37" t="n">
        <v>2436.06</v>
      </c>
      <c r="W32" s="37" t="n">
        <v>4033.15</v>
      </c>
      <c r="X32" s="37" t="n">
        <v>11091.84</v>
      </c>
      <c r="Y32" s="37" t="n">
        <v>1671.8</v>
      </c>
    </row>
    <row r="33" ht="14.45" customHeight="1" s="94">
      <c r="A33" s="31" t="inlineStr">
        <is>
          <t>Jul 28 - Aug 03</t>
        </is>
      </c>
      <c r="B33" s="64" t="n"/>
      <c r="C33" s="37" t="n">
        <v>17443.35</v>
      </c>
      <c r="D33" s="37" t="n">
        <v>15595.52</v>
      </c>
      <c r="E33" s="37" t="n">
        <v>96.27</v>
      </c>
      <c r="F33" s="37" t="n">
        <v>18.59</v>
      </c>
      <c r="G33" s="37" t="n">
        <v>1732.97</v>
      </c>
      <c r="H33" s="37" t="n">
        <v>11432.81</v>
      </c>
      <c r="I33" s="37" t="n">
        <v>0</v>
      </c>
      <c r="J33" s="37" t="n">
        <v>0</v>
      </c>
      <c r="K33" s="37" t="n">
        <v>4162.68</v>
      </c>
      <c r="L33" s="37" t="n">
        <v>1847.83</v>
      </c>
      <c r="M33" s="37" t="n">
        <v>17443.32</v>
      </c>
      <c r="N33" s="37" t="n">
        <v>0</v>
      </c>
      <c r="O33" s="37" t="n">
        <v>30</v>
      </c>
      <c r="P33" s="37" t="n">
        <v>2330.72</v>
      </c>
      <c r="Q33" s="37" t="n">
        <v>208.32</v>
      </c>
      <c r="R33" s="37" t="n">
        <v>0</v>
      </c>
      <c r="S33" s="37" t="n">
        <v>14874.28</v>
      </c>
      <c r="T33" s="37" t="n">
        <v>17443.32</v>
      </c>
      <c r="U33" s="37" t="n">
        <v>51.86</v>
      </c>
      <c r="V33" s="37" t="n">
        <v>2850.02</v>
      </c>
      <c r="W33" s="37" t="n">
        <v>2864.14</v>
      </c>
      <c r="X33" s="37" t="n">
        <v>10142.12</v>
      </c>
      <c r="Y33" s="37" t="n">
        <v>1535.21</v>
      </c>
    </row>
    <row r="34" ht="14.45" customHeight="1" s="94">
      <c r="A34" s="31" t="inlineStr">
        <is>
          <t>Aug 04 - Aug 10</t>
        </is>
      </c>
      <c r="B34" s="64" t="n"/>
      <c r="C34" s="37" t="n">
        <v>19115.15</v>
      </c>
      <c r="D34" s="37" t="n">
        <v>17187.14</v>
      </c>
      <c r="E34" s="37" t="n">
        <v>48.28</v>
      </c>
      <c r="F34" s="37" t="n">
        <v>149.36</v>
      </c>
      <c r="G34" s="37" t="n">
        <v>1730.37</v>
      </c>
      <c r="H34" s="37" t="n">
        <v>12915.17</v>
      </c>
      <c r="I34" s="37" t="n">
        <v>0</v>
      </c>
      <c r="J34" s="37" t="n">
        <v>0</v>
      </c>
      <c r="K34" s="37" t="n">
        <v>4271.97</v>
      </c>
      <c r="L34" s="37" t="n">
        <v>1928.01</v>
      </c>
      <c r="M34" s="37" t="n">
        <v>19115.15</v>
      </c>
      <c r="N34" s="37" t="n">
        <v>0</v>
      </c>
      <c r="O34" s="37" t="n">
        <v>6.6</v>
      </c>
      <c r="P34" s="37" t="n">
        <v>2615.25</v>
      </c>
      <c r="Q34" s="37" t="n">
        <v>375.17</v>
      </c>
      <c r="R34" s="37" t="n">
        <v>0</v>
      </c>
      <c r="S34" s="37" t="n">
        <v>16118.13</v>
      </c>
      <c r="T34" s="37" t="n">
        <v>19115.15</v>
      </c>
      <c r="U34" s="37" t="n">
        <v>13.99</v>
      </c>
      <c r="V34" s="37" t="n">
        <v>3401.75</v>
      </c>
      <c r="W34" s="37" t="n">
        <v>4234.65</v>
      </c>
      <c r="X34" s="37" t="n">
        <v>10097.33</v>
      </c>
      <c r="Y34" s="37" t="n">
        <v>1367.43</v>
      </c>
    </row>
    <row r="35" ht="14.45" customHeight="1" s="94">
      <c r="A35" s="31" t="inlineStr">
        <is>
          <t>Aug 11 - Aug 17</t>
        </is>
      </c>
      <c r="B35" s="64" t="n"/>
      <c r="C35" s="37" t="n">
        <v>17474.33</v>
      </c>
      <c r="D35" s="37" t="n">
        <v>16262.77</v>
      </c>
      <c r="E35" s="37" t="n">
        <v>73.77</v>
      </c>
      <c r="F35" s="37" t="n">
        <v>301.37</v>
      </c>
      <c r="G35" s="37" t="n">
        <v>836.42</v>
      </c>
      <c r="H35" s="37" t="n">
        <v>11453.34</v>
      </c>
      <c r="I35" s="37" t="n">
        <v>0</v>
      </c>
      <c r="J35" s="37" t="n">
        <v>0</v>
      </c>
      <c r="K35" s="37" t="n">
        <v>4809.4</v>
      </c>
      <c r="L35" s="37" t="n">
        <v>1211.56</v>
      </c>
      <c r="M35" s="37" t="n">
        <v>17474.3</v>
      </c>
      <c r="N35" s="37" t="n">
        <v>0</v>
      </c>
      <c r="O35" s="37" t="n">
        <v>10.2</v>
      </c>
      <c r="P35" s="37" t="n">
        <v>2298.51</v>
      </c>
      <c r="Q35" s="37" t="n">
        <v>402.62</v>
      </c>
      <c r="R35" s="37" t="n">
        <v>0</v>
      </c>
      <c r="S35" s="37" t="n">
        <v>14762.97</v>
      </c>
      <c r="T35" s="37" t="n">
        <v>17474.3</v>
      </c>
      <c r="U35" s="37" t="n">
        <v>123.9</v>
      </c>
      <c r="V35" s="37" t="n">
        <v>2057.17</v>
      </c>
      <c r="W35" s="37" t="n">
        <v>2773.66</v>
      </c>
      <c r="X35" s="37" t="n">
        <v>10130.05</v>
      </c>
      <c r="Y35" s="37" t="n">
        <v>2389.55</v>
      </c>
    </row>
    <row r="36" ht="14.45" customHeight="1" s="94">
      <c r="A36" s="31" t="inlineStr">
        <is>
          <t>Aug 18 - Aug 24</t>
        </is>
      </c>
      <c r="B36" s="64" t="n"/>
      <c r="C36" s="37" t="n">
        <v>16199.2</v>
      </c>
      <c r="D36" s="37" t="n">
        <v>14382.84</v>
      </c>
      <c r="E36" s="37" t="n">
        <v>16.79</v>
      </c>
      <c r="F36" s="37" t="n">
        <v>176.02</v>
      </c>
      <c r="G36" s="37" t="n">
        <v>1623.55</v>
      </c>
      <c r="H36" s="37" t="n">
        <v>10565.84</v>
      </c>
      <c r="I36" s="37" t="n">
        <v>0</v>
      </c>
      <c r="J36" s="37" t="n">
        <v>0</v>
      </c>
      <c r="K36" s="37" t="n">
        <v>3817</v>
      </c>
      <c r="L36" s="37" t="n">
        <v>1816.36</v>
      </c>
      <c r="M36" s="37" t="n">
        <v>16199.2</v>
      </c>
      <c r="N36" s="37" t="n">
        <v>0</v>
      </c>
      <c r="O36" s="37" t="n">
        <v>6</v>
      </c>
      <c r="P36" s="37" t="n">
        <v>2617.14</v>
      </c>
      <c r="Q36" s="37" t="n">
        <v>276.74</v>
      </c>
      <c r="R36" s="37" t="n">
        <v>0</v>
      </c>
      <c r="S36" s="37" t="n">
        <v>13299.32</v>
      </c>
      <c r="T36" s="37" t="n">
        <v>16199.2</v>
      </c>
      <c r="U36" s="37" t="n">
        <v>34.22</v>
      </c>
      <c r="V36" s="37" t="n">
        <v>2206.94</v>
      </c>
      <c r="W36" s="37" t="n">
        <v>3461.63</v>
      </c>
      <c r="X36" s="37" t="n">
        <v>8974.440000000001</v>
      </c>
      <c r="Y36" s="37" t="n">
        <v>1521.97</v>
      </c>
    </row>
    <row r="37" ht="14.45" customHeight="1" s="94">
      <c r="A37" s="31" t="inlineStr">
        <is>
          <t>Aug 25 - Aug 31</t>
        </is>
      </c>
      <c r="B37" s="64" t="n"/>
      <c r="C37" s="37" t="n">
        <v>19083.93</v>
      </c>
      <c r="D37" s="37" t="n">
        <v>17664.64</v>
      </c>
      <c r="E37" s="37" t="n">
        <v>40.2</v>
      </c>
      <c r="F37" s="37" t="n">
        <v>284.79</v>
      </c>
      <c r="G37" s="37" t="n">
        <v>1094.3</v>
      </c>
      <c r="H37" s="37" t="n">
        <v>13314.26</v>
      </c>
      <c r="I37" s="37" t="n">
        <v>0</v>
      </c>
      <c r="J37" s="37" t="n">
        <v>0</v>
      </c>
      <c r="K37" s="37" t="n">
        <v>4350.38</v>
      </c>
      <c r="L37" s="37" t="n">
        <v>1419.29</v>
      </c>
      <c r="M37" s="37" t="n">
        <v>19083.93</v>
      </c>
      <c r="N37" s="37" t="n">
        <v>0</v>
      </c>
      <c r="O37" s="37" t="n">
        <v>2.4</v>
      </c>
      <c r="P37" s="37" t="n">
        <v>2969.24</v>
      </c>
      <c r="Q37" s="37" t="n">
        <v>308.04</v>
      </c>
      <c r="R37" s="37" t="n">
        <v>0</v>
      </c>
      <c r="S37" s="37" t="n">
        <v>15804.25</v>
      </c>
      <c r="T37" s="37" t="n">
        <v>19083.93</v>
      </c>
      <c r="U37" s="37" t="n">
        <v>56.96</v>
      </c>
      <c r="V37" s="37" t="n">
        <v>2128.24</v>
      </c>
      <c r="W37" s="37" t="n">
        <v>3652.91</v>
      </c>
      <c r="X37" s="37" t="n">
        <v>11735.85</v>
      </c>
      <c r="Y37" s="37" t="n">
        <v>1509.97</v>
      </c>
    </row>
    <row r="38" ht="14.45" customHeight="1" s="94">
      <c r="A38" s="31" t="inlineStr">
        <is>
          <t>Sep 01 - Sep 07</t>
        </is>
      </c>
      <c r="B38" s="64" t="n"/>
      <c r="C38" s="37" t="n">
        <v>15524.34</v>
      </c>
      <c r="D38" s="37" t="n">
        <v>13926.86</v>
      </c>
      <c r="E38" s="37" t="n">
        <v>0</v>
      </c>
      <c r="F38" s="37" t="n">
        <v>101.18</v>
      </c>
      <c r="G38" s="37" t="n">
        <v>1496.3</v>
      </c>
      <c r="H38" s="37" t="n">
        <v>9862.389999999999</v>
      </c>
      <c r="I38" s="37" t="n">
        <v>0</v>
      </c>
      <c r="J38" s="37" t="n">
        <v>0</v>
      </c>
      <c r="K38" s="37" t="n">
        <v>4064.47</v>
      </c>
      <c r="L38" s="37" t="n">
        <v>1597.48</v>
      </c>
      <c r="M38" s="37" t="n">
        <v>15524.34</v>
      </c>
      <c r="N38" s="37" t="n">
        <v>0</v>
      </c>
      <c r="O38" s="37" t="n">
        <v>22.8</v>
      </c>
      <c r="P38" s="37" t="n">
        <v>1865.23</v>
      </c>
      <c r="Q38" s="37" t="n">
        <v>389.26</v>
      </c>
      <c r="R38" s="37" t="n">
        <v>0</v>
      </c>
      <c r="S38" s="37" t="n">
        <v>13247.05</v>
      </c>
      <c r="T38" s="37" t="n">
        <v>15524.34</v>
      </c>
      <c r="U38" s="37" t="n">
        <v>38.97</v>
      </c>
      <c r="V38" s="37" t="n">
        <v>3040.11</v>
      </c>
      <c r="W38" s="37" t="n">
        <v>2766.05</v>
      </c>
      <c r="X38" s="37" t="n">
        <v>8582.039999999999</v>
      </c>
      <c r="Y38" s="37" t="n">
        <v>1097.17</v>
      </c>
    </row>
    <row r="39" ht="14.45" customHeight="1" s="94">
      <c r="A39" s="31" t="inlineStr">
        <is>
          <t>Sep 08 - Sep 14</t>
        </is>
      </c>
      <c r="B39" s="64" t="n"/>
      <c r="C39" s="37" t="n">
        <v>15558.56</v>
      </c>
      <c r="D39" s="37" t="n">
        <v>14364.77</v>
      </c>
      <c r="E39" s="37" t="n">
        <v>89.95999999999999</v>
      </c>
      <c r="F39" s="37" t="n">
        <v>90.51000000000001</v>
      </c>
      <c r="G39" s="37" t="n">
        <v>1013.32</v>
      </c>
      <c r="H39" s="37" t="n">
        <v>10301.67</v>
      </c>
      <c r="I39" s="37" t="n">
        <v>0</v>
      </c>
      <c r="J39" s="37" t="n">
        <v>0</v>
      </c>
      <c r="K39" s="37" t="n">
        <v>4063.1</v>
      </c>
      <c r="L39" s="37" t="n">
        <v>1193.79</v>
      </c>
      <c r="M39" s="37" t="n">
        <v>15558.56</v>
      </c>
      <c r="N39" s="37" t="n">
        <v>0</v>
      </c>
      <c r="O39" s="37" t="n">
        <v>13.6</v>
      </c>
      <c r="P39" s="37" t="n">
        <v>2151.14</v>
      </c>
      <c r="Q39" s="37" t="n">
        <v>347.3</v>
      </c>
      <c r="R39" s="37" t="n">
        <v>0</v>
      </c>
      <c r="S39" s="37" t="n">
        <v>13046.52</v>
      </c>
      <c r="T39" s="37" t="n">
        <v>15558.56</v>
      </c>
      <c r="U39" s="37" t="n">
        <v>0</v>
      </c>
      <c r="V39" s="37" t="n">
        <v>2653.8</v>
      </c>
      <c r="W39" s="37" t="n">
        <v>2606.64</v>
      </c>
      <c r="X39" s="37" t="n">
        <v>9220.459999999999</v>
      </c>
      <c r="Y39" s="37" t="n">
        <v>1077.66</v>
      </c>
    </row>
    <row r="40" ht="14.45" customHeight="1" s="94">
      <c r="A40" s="31" t="inlineStr">
        <is>
          <t>Sep 15 - Sep 21</t>
        </is>
      </c>
      <c r="B40" s="64" t="n"/>
      <c r="C40" s="37" t="n">
        <v>16173.27</v>
      </c>
      <c r="D40" s="37" t="n">
        <v>15074.13</v>
      </c>
      <c r="E40" s="37" t="n">
        <v>300.69</v>
      </c>
      <c r="F40" s="37" t="n">
        <v>50.8</v>
      </c>
      <c r="G40" s="37" t="n">
        <v>747.65</v>
      </c>
      <c r="H40" s="37" t="n">
        <v>10523.38</v>
      </c>
      <c r="I40" s="37" t="n">
        <v>0</v>
      </c>
      <c r="J40" s="37" t="n">
        <v>0</v>
      </c>
      <c r="K40" s="37" t="n">
        <v>4550.73</v>
      </c>
      <c r="L40" s="37" t="n">
        <v>1099.14</v>
      </c>
      <c r="M40" s="37" t="n">
        <v>16173.25</v>
      </c>
      <c r="N40" s="37" t="n">
        <v>0</v>
      </c>
      <c r="O40" s="37" t="n">
        <v>12.8</v>
      </c>
      <c r="P40" s="37" t="n">
        <v>2451.33</v>
      </c>
      <c r="Q40" s="37" t="n">
        <v>320.01</v>
      </c>
      <c r="R40" s="37" t="n">
        <v>0</v>
      </c>
      <c r="S40" s="37" t="n">
        <v>13389.11</v>
      </c>
      <c r="T40" s="37" t="n">
        <v>16173.25</v>
      </c>
      <c r="U40" s="37" t="n">
        <v>39.46</v>
      </c>
      <c r="V40" s="37" t="n">
        <v>2557.24</v>
      </c>
      <c r="W40" s="37" t="n">
        <v>3380.71</v>
      </c>
      <c r="X40" s="37" t="n">
        <v>9193.639999999999</v>
      </c>
      <c r="Y40" s="37" t="n">
        <v>1002.22</v>
      </c>
    </row>
    <row r="41" ht="14.45" customHeight="1" s="94">
      <c r="A41" s="31" t="inlineStr">
        <is>
          <t>Sep 22 - Sep 28</t>
        </is>
      </c>
      <c r="B41" s="64" t="n"/>
      <c r="C41" s="37" t="n">
        <v>14572.18</v>
      </c>
      <c r="D41" s="37" t="n">
        <v>12695.29</v>
      </c>
      <c r="E41" s="37" t="n">
        <v>206.01</v>
      </c>
      <c r="F41" s="37" t="n">
        <v>384.94</v>
      </c>
      <c r="G41" s="37" t="n">
        <v>1285.94</v>
      </c>
      <c r="H41" s="37" t="n">
        <v>8699.209999999999</v>
      </c>
      <c r="I41" s="37" t="n">
        <v>0</v>
      </c>
      <c r="J41" s="37" t="n">
        <v>0</v>
      </c>
      <c r="K41" s="37" t="n">
        <v>3926.58</v>
      </c>
      <c r="L41" s="37" t="n">
        <v>1876.89</v>
      </c>
      <c r="M41" s="37" t="n">
        <v>14502.68</v>
      </c>
      <c r="N41" s="37" t="n">
        <v>0</v>
      </c>
      <c r="O41" s="37" t="n">
        <v>13.99</v>
      </c>
      <c r="P41" s="37" t="n">
        <v>2200.04</v>
      </c>
      <c r="Q41" s="37" t="n">
        <v>290.17</v>
      </c>
      <c r="R41" s="37" t="n">
        <v>0</v>
      </c>
      <c r="S41" s="37" t="n">
        <v>11998.48</v>
      </c>
      <c r="T41" s="37" t="n">
        <v>14502.68</v>
      </c>
      <c r="U41" s="37" t="n">
        <v>0</v>
      </c>
      <c r="V41" s="37" t="n">
        <v>2291.72</v>
      </c>
      <c r="W41" s="37" t="n">
        <v>3906.61</v>
      </c>
      <c r="X41" s="37" t="n">
        <v>7673.559999999999</v>
      </c>
      <c r="Y41" s="37" t="n">
        <v>700.29</v>
      </c>
    </row>
    <row r="42" ht="14.45" customHeight="1" s="94">
      <c r="A42" s="31" t="inlineStr">
        <is>
          <t>Sep 29 - Oct 05</t>
        </is>
      </c>
      <c r="B42" s="64" t="n"/>
      <c r="C42" s="37" t="n">
        <v>14113</v>
      </c>
      <c r="D42" s="37" t="n">
        <v>13440.59</v>
      </c>
      <c r="E42" s="37" t="n">
        <v>105.57</v>
      </c>
      <c r="F42" s="37" t="n">
        <v>128.54</v>
      </c>
      <c r="G42" s="37" t="n">
        <v>438.3</v>
      </c>
      <c r="H42" s="37" t="n">
        <v>9934.5</v>
      </c>
      <c r="I42" s="37" t="n">
        <v>0</v>
      </c>
      <c r="J42" s="37" t="n">
        <v>0</v>
      </c>
      <c r="K42" s="37" t="n">
        <v>3506.09</v>
      </c>
      <c r="L42" s="37" t="n">
        <v>672.41</v>
      </c>
      <c r="M42" s="37" t="n">
        <v>14113</v>
      </c>
      <c r="N42" s="37" t="n">
        <v>0</v>
      </c>
      <c r="O42" s="37" t="n">
        <v>11.2</v>
      </c>
      <c r="P42" s="37" t="n">
        <v>2100</v>
      </c>
      <c r="Q42" s="37" t="n">
        <v>260.28</v>
      </c>
      <c r="R42" s="37" t="n">
        <v>0</v>
      </c>
      <c r="S42" s="37" t="n">
        <v>11741.52</v>
      </c>
      <c r="T42" s="37" t="n">
        <v>14113</v>
      </c>
      <c r="U42" s="37" t="n">
        <v>0</v>
      </c>
      <c r="V42" s="37" t="n">
        <v>2695.02</v>
      </c>
      <c r="W42" s="37" t="n">
        <v>3118.05</v>
      </c>
      <c r="X42" s="37" t="n">
        <v>6825.179999999999</v>
      </c>
      <c r="Y42" s="37" t="n">
        <v>1474.75</v>
      </c>
    </row>
    <row r="43" ht="14.45" customHeight="1" s="94">
      <c r="A43" s="31" t="inlineStr">
        <is>
          <t>Oct 06 - Oct 12</t>
        </is>
      </c>
      <c r="B43" s="64" t="n"/>
      <c r="C43" s="37" t="n">
        <v>14272.3</v>
      </c>
      <c r="D43" s="37" t="n">
        <v>12482.04</v>
      </c>
      <c r="E43" s="37" t="n">
        <v>216.85</v>
      </c>
      <c r="F43" s="37" t="n">
        <v>387.18</v>
      </c>
      <c r="G43" s="37" t="n">
        <v>1186.23</v>
      </c>
      <c r="H43" s="37" t="n">
        <v>9247.309999999999</v>
      </c>
      <c r="I43" s="37" t="n">
        <v>0</v>
      </c>
      <c r="J43" s="37" t="n">
        <v>0</v>
      </c>
      <c r="K43" s="37" t="n">
        <v>3234.73</v>
      </c>
      <c r="L43" s="37" t="n">
        <v>1790.26</v>
      </c>
      <c r="M43" s="37" t="n">
        <v>14272.3</v>
      </c>
      <c r="N43" s="37" t="n">
        <v>0</v>
      </c>
      <c r="O43" s="37" t="n">
        <v>51.6</v>
      </c>
      <c r="P43" s="37" t="n">
        <v>1764.16</v>
      </c>
      <c r="Q43" s="37" t="n">
        <v>115.41</v>
      </c>
      <c r="R43" s="37" t="n">
        <v>0</v>
      </c>
      <c r="S43" s="37" t="n">
        <v>12341.13</v>
      </c>
      <c r="T43" s="37" t="n">
        <v>14272.3</v>
      </c>
      <c r="U43" s="37" t="n">
        <v>0</v>
      </c>
      <c r="V43" s="37" t="n">
        <v>2594.47</v>
      </c>
      <c r="W43" s="37" t="n">
        <v>3081.4</v>
      </c>
      <c r="X43" s="37" t="n">
        <v>7670.64</v>
      </c>
      <c r="Y43" s="37" t="n">
        <v>925.7900000000001</v>
      </c>
    </row>
    <row r="44" ht="14.45" customHeight="1" s="94">
      <c r="A44" s="31" t="inlineStr">
        <is>
          <t>Oct 13 - Oct 19</t>
        </is>
      </c>
      <c r="B44" s="37" t="n"/>
      <c r="C44" s="37" t="n">
        <v>16467.97</v>
      </c>
      <c r="D44" s="37" t="n">
        <v>15056.75</v>
      </c>
      <c r="E44" s="37" t="n">
        <v>106.02</v>
      </c>
      <c r="F44" s="37" t="n">
        <v>265.57</v>
      </c>
      <c r="G44" s="37" t="n">
        <v>1039.63</v>
      </c>
      <c r="H44" s="37" t="n">
        <v>11210.96</v>
      </c>
      <c r="I44" s="37" t="n">
        <v>0</v>
      </c>
      <c r="J44" s="37" t="n">
        <v>0</v>
      </c>
      <c r="K44" s="37" t="n">
        <v>3845.78</v>
      </c>
      <c r="L44" s="37" t="n">
        <v>1411.22</v>
      </c>
      <c r="M44" s="37" t="n">
        <v>16467.96</v>
      </c>
      <c r="N44" s="37" t="n">
        <v>0</v>
      </c>
      <c r="O44" s="37" t="n">
        <v>21.6</v>
      </c>
      <c r="P44" s="37" t="n">
        <v>2484.74</v>
      </c>
      <c r="Q44" s="37" t="n">
        <v>346.2</v>
      </c>
      <c r="R44" s="37" t="n">
        <v>0</v>
      </c>
      <c r="S44" s="37" t="n">
        <v>13615.42</v>
      </c>
      <c r="T44" s="37" t="n">
        <v>16467.96</v>
      </c>
      <c r="U44" s="37" t="n">
        <v>0</v>
      </c>
      <c r="V44" s="37" t="n">
        <v>2580.349999999999</v>
      </c>
      <c r="W44" s="37" t="n">
        <v>3490.31</v>
      </c>
      <c r="X44" s="37" t="n">
        <v>9482.630000000001</v>
      </c>
      <c r="Y44" s="37" t="n">
        <v>914.6800000000001</v>
      </c>
    </row>
    <row r="45" ht="14.45" customHeight="1" s="94">
      <c r="A45" s="31" t="inlineStr">
        <is>
          <t>Oct 20 - Oct 26</t>
        </is>
      </c>
      <c r="B45" s="60" t="n">
        <v>402</v>
      </c>
      <c r="C45" s="37" t="n">
        <v>13914.64</v>
      </c>
      <c r="D45" s="37" t="n">
        <v>12581.93</v>
      </c>
      <c r="E45" s="37" t="n">
        <v>16.75</v>
      </c>
      <c r="F45" s="37" t="n">
        <v>105.62</v>
      </c>
      <c r="G45" s="37" t="n">
        <v>1210.34</v>
      </c>
      <c r="H45" s="37" t="n">
        <v>1210.34</v>
      </c>
      <c r="I45" s="37" t="n">
        <v>0</v>
      </c>
      <c r="J45" s="37" t="n">
        <v>0</v>
      </c>
      <c r="K45" s="37" t="n">
        <v>3235.25</v>
      </c>
      <c r="L45" s="37" t="n">
        <v>1332.71</v>
      </c>
      <c r="M45" s="37" t="n">
        <v>13914.63</v>
      </c>
      <c r="N45" s="37" t="n">
        <v>0</v>
      </c>
      <c r="O45" s="37" t="n">
        <v>9.6</v>
      </c>
      <c r="P45" s="37" t="n">
        <v>1831.1</v>
      </c>
      <c r="Q45" s="37" t="n">
        <v>147.66</v>
      </c>
      <c r="R45" s="37" t="n">
        <v>0</v>
      </c>
      <c r="S45" s="37" t="n">
        <v>11926.27</v>
      </c>
      <c r="T45" s="37" t="n">
        <v>13914.63</v>
      </c>
      <c r="U45" s="37" t="n">
        <v>151.88</v>
      </c>
      <c r="V45" s="37" t="n">
        <v>2218.58</v>
      </c>
      <c r="W45" s="37" t="n">
        <v>3086.55</v>
      </c>
      <c r="X45" s="37" t="n">
        <v>7502.88</v>
      </c>
      <c r="Y45" s="37" t="n">
        <v>954.75</v>
      </c>
    </row>
    <row r="46" ht="14.45" customHeight="1" s="94">
      <c r="A46" s="1" t="inlineStr">
        <is>
          <t>Oct 27 - Nov 02</t>
        </is>
      </c>
      <c r="B46" s="60" t="n">
        <v>419</v>
      </c>
      <c r="C46" s="37" t="n">
        <v>15460.77</v>
      </c>
      <c r="D46" s="37" t="n">
        <v>14139.67</v>
      </c>
      <c r="E46" s="37" t="n">
        <v>262.04</v>
      </c>
      <c r="F46" s="37" t="n">
        <v>274.76</v>
      </c>
      <c r="G46" s="37" t="n">
        <v>784.3</v>
      </c>
      <c r="H46" s="37" t="n">
        <v>10971</v>
      </c>
      <c r="I46" s="37" t="n">
        <v>0</v>
      </c>
      <c r="J46" s="37" t="n">
        <v>0</v>
      </c>
      <c r="K46" s="37" t="n">
        <v>3168.65</v>
      </c>
      <c r="L46" s="37" t="n">
        <v>1321.1</v>
      </c>
      <c r="M46" s="37" t="n">
        <v>15460.75</v>
      </c>
      <c r="N46" s="37" t="n">
        <v>0</v>
      </c>
      <c r="O46" s="37" t="n">
        <v>16.8</v>
      </c>
      <c r="P46" s="37" t="n">
        <v>2264.34</v>
      </c>
      <c r="Q46" s="37" t="n">
        <v>175.34</v>
      </c>
      <c r="R46" s="37" t="n">
        <v>0</v>
      </c>
      <c r="S46" s="37" t="n">
        <v>13004.27</v>
      </c>
      <c r="T46" s="37" t="n">
        <v>15460.75</v>
      </c>
      <c r="U46" s="37" t="n">
        <v>0</v>
      </c>
      <c r="V46" s="37" t="n">
        <v>2473.63</v>
      </c>
      <c r="W46" s="37" t="n">
        <v>3688.23</v>
      </c>
      <c r="X46" s="37" t="n">
        <v>7942.16</v>
      </c>
      <c r="Y46" s="37" t="n">
        <v>1356.75</v>
      </c>
    </row>
    <row r="47" ht="14.45" customHeight="1" s="94">
      <c r="A47" s="31" t="inlineStr">
        <is>
          <t>Nov 03 - Nov 09</t>
        </is>
      </c>
      <c r="B47" s="60" t="inlineStr">
        <is>
          <t>424</t>
        </is>
      </c>
      <c r="C47" s="37" t="n">
        <v>14992.51</v>
      </c>
      <c r="D47" s="37" t="n">
        <v>12944.71</v>
      </c>
      <c r="E47" s="37" t="n">
        <v>166.23</v>
      </c>
      <c r="F47" s="37" t="n">
        <v>191.44</v>
      </c>
      <c r="G47" s="37" t="n">
        <v>1690.13</v>
      </c>
      <c r="H47" s="37" t="n">
        <v>10093.74</v>
      </c>
      <c r="I47" s="37" t="n">
        <v>0</v>
      </c>
      <c r="J47" s="37" t="n">
        <v>0</v>
      </c>
      <c r="K47" s="37" t="n">
        <v>2850.95</v>
      </c>
      <c r="L47" s="37" t="n">
        <v>2047.8</v>
      </c>
      <c r="M47" s="37" t="n">
        <v>14992.49</v>
      </c>
      <c r="N47" s="37" t="n">
        <v>0</v>
      </c>
      <c r="O47" s="37" t="n">
        <v>8.800000000000001</v>
      </c>
      <c r="P47" s="37" t="n">
        <v>2111.83</v>
      </c>
      <c r="Q47" s="37" t="n">
        <v>395.86</v>
      </c>
      <c r="R47" s="37" t="n">
        <v>0</v>
      </c>
      <c r="S47" s="37" t="n">
        <v>12476</v>
      </c>
      <c r="T47" s="37" t="n">
        <v>14992.49</v>
      </c>
      <c r="U47" s="37" t="n">
        <v>97.03</v>
      </c>
      <c r="V47" s="37" t="n">
        <v>2630.65</v>
      </c>
      <c r="W47" s="37" t="n">
        <v>4144.01</v>
      </c>
      <c r="X47" s="37" t="n">
        <v>7508.929999999999</v>
      </c>
      <c r="Y47" s="37" t="n">
        <v>611.89</v>
      </c>
    </row>
    <row r="48" ht="14.45" customHeight="1" s="94">
      <c r="A48" s="31" t="inlineStr">
        <is>
          <t>Nov 10 - Nov 16</t>
        </is>
      </c>
      <c r="B48" s="60" t="inlineStr">
        <is>
          <t>405</t>
        </is>
      </c>
      <c r="C48" s="37" t="n">
        <v>14148.97</v>
      </c>
      <c r="D48" s="37" t="n">
        <v>12257.74</v>
      </c>
      <c r="E48" s="37" t="n">
        <v>319.62</v>
      </c>
      <c r="F48" s="37" t="n">
        <v>181.59</v>
      </c>
      <c r="G48" s="37" t="n">
        <v>1390.02</v>
      </c>
      <c r="H48" s="37" t="n">
        <v>9177.02</v>
      </c>
      <c r="I48" s="37" t="n">
        <v>0</v>
      </c>
      <c r="J48" s="37" t="n">
        <v>0</v>
      </c>
      <c r="K48" s="37" t="n">
        <v>3080.71</v>
      </c>
      <c r="L48" s="37" t="n">
        <v>1891.23</v>
      </c>
      <c r="M48" s="37" t="n">
        <v>14148.96</v>
      </c>
      <c r="N48" s="37" t="n">
        <v>0</v>
      </c>
      <c r="O48" s="37" t="n">
        <v>11.6</v>
      </c>
      <c r="P48" s="37" t="n">
        <v>1778.88</v>
      </c>
      <c r="Q48" s="37" t="n">
        <v>279.34</v>
      </c>
      <c r="R48" s="37" t="n">
        <v>0</v>
      </c>
      <c r="S48" s="37" t="n">
        <v>12079.14</v>
      </c>
      <c r="T48" s="37" t="n">
        <v>14148.96</v>
      </c>
      <c r="U48" s="37" t="n">
        <v>95.88</v>
      </c>
      <c r="V48" s="37" t="n">
        <v>2182.63</v>
      </c>
      <c r="W48" s="37" t="n">
        <v>3384.68</v>
      </c>
      <c r="X48" s="37" t="n">
        <v>7741.83</v>
      </c>
      <c r="Y48" s="37" t="n">
        <v>743.95</v>
      </c>
    </row>
    <row r="49" ht="14.45" customHeight="1" s="94">
      <c r="A49" s="31" t="inlineStr">
        <is>
          <t>Nov 17 - Nov 23</t>
        </is>
      </c>
      <c r="B49" s="60" t="inlineStr">
        <is>
          <t>409</t>
        </is>
      </c>
      <c r="C49" s="37" t="n">
        <v>13645.93</v>
      </c>
      <c r="D49" s="37" t="n">
        <v>12298.1</v>
      </c>
      <c r="E49" s="37" t="n">
        <v>200.82</v>
      </c>
      <c r="F49" s="37" t="n">
        <v>215.03</v>
      </c>
      <c r="G49" s="37" t="n">
        <v>931.98</v>
      </c>
      <c r="H49" s="37" t="n">
        <v>8757.049999999999</v>
      </c>
      <c r="I49" s="37" t="n">
        <v>0</v>
      </c>
      <c r="J49" s="37" t="n">
        <v>0</v>
      </c>
      <c r="K49" s="37" t="n">
        <v>3541.04</v>
      </c>
      <c r="L49" s="37" t="n">
        <v>1347.83</v>
      </c>
      <c r="M49" s="37" t="n">
        <v>13645.92</v>
      </c>
      <c r="N49" s="37" t="n">
        <v>0</v>
      </c>
      <c r="O49" s="37" t="n">
        <v>10.6</v>
      </c>
      <c r="P49" s="37" t="n">
        <v>1631.14</v>
      </c>
      <c r="Q49" s="37" t="n">
        <v>180.88</v>
      </c>
      <c r="R49" s="37" t="n">
        <v>0</v>
      </c>
      <c r="S49" s="37" t="n">
        <v>11823.3</v>
      </c>
      <c r="T49" s="37" t="n">
        <v>13645.92</v>
      </c>
      <c r="U49" s="37" t="n">
        <v>64.48999999999999</v>
      </c>
      <c r="V49" s="37" t="n">
        <v>2142.35</v>
      </c>
      <c r="W49" s="37" t="n">
        <v>3346.41</v>
      </c>
      <c r="X49" s="37" t="n">
        <v>7282.51</v>
      </c>
      <c r="Y49" s="37" t="n">
        <v>810.17</v>
      </c>
    </row>
    <row r="50" ht="14.45" customHeight="1" s="94">
      <c r="A50" s="31" t="inlineStr">
        <is>
          <t>Nov 24 - Nov 30</t>
        </is>
      </c>
      <c r="B50" s="60" t="n">
        <v>426</v>
      </c>
      <c r="C50" s="37" t="n">
        <v>16367.82</v>
      </c>
      <c r="D50" s="37" t="n">
        <v>14586.76</v>
      </c>
      <c r="E50" s="37" t="n">
        <v>140.06</v>
      </c>
      <c r="F50" s="37" t="n">
        <v>209.52</v>
      </c>
      <c r="G50" s="37" t="n">
        <v>1431.48</v>
      </c>
      <c r="H50" s="37" t="n">
        <v>10886.61</v>
      </c>
      <c r="I50" s="37" t="n">
        <v>0</v>
      </c>
      <c r="J50" s="37" t="n">
        <v>0</v>
      </c>
      <c r="K50" s="37" t="n">
        <v>3700.16</v>
      </c>
      <c r="L50" s="37" t="n">
        <v>1781.06</v>
      </c>
      <c r="M50" s="37" t="n">
        <v>16367.83</v>
      </c>
      <c r="N50" s="37" t="n">
        <v>0</v>
      </c>
      <c r="O50" s="37" t="n">
        <v>20.4</v>
      </c>
      <c r="P50" s="37" t="n">
        <v>2294.33</v>
      </c>
      <c r="Q50" s="37" t="n">
        <v>371.66</v>
      </c>
      <c r="R50" s="37" t="n">
        <v>0</v>
      </c>
      <c r="S50" s="37" t="n">
        <v>13681.44</v>
      </c>
      <c r="T50" s="37" t="n">
        <v>16367.83</v>
      </c>
      <c r="U50" s="37" t="n">
        <v>41.12</v>
      </c>
      <c r="V50" s="37" t="n">
        <v>4134.33</v>
      </c>
      <c r="W50" s="37" t="n">
        <v>3244.8</v>
      </c>
      <c r="X50" s="37" t="n">
        <v>8064.099999999999</v>
      </c>
      <c r="Y50" s="37" t="n">
        <v>883.4699999999999</v>
      </c>
    </row>
    <row r="51" ht="14.45" customHeight="1" s="94">
      <c r="A51" s="31" t="inlineStr">
        <is>
          <t>Dec 01 - Dec 07</t>
        </is>
      </c>
      <c r="B51" s="60" t="n">
        <v>345</v>
      </c>
      <c r="C51" s="37" t="n">
        <v>12906.63</v>
      </c>
      <c r="D51" s="37" t="n">
        <v>11121.57</v>
      </c>
      <c r="E51" s="37" t="n">
        <v>94.62</v>
      </c>
      <c r="F51" s="37" t="n">
        <v>226.27</v>
      </c>
      <c r="G51" s="37" t="n">
        <v>1464.17</v>
      </c>
      <c r="H51" s="37" t="n">
        <v>8443.34</v>
      </c>
      <c r="I51" s="37" t="n">
        <v>0</v>
      </c>
      <c r="J51" s="37" t="n">
        <v>0</v>
      </c>
      <c r="K51" s="37" t="n">
        <v>2678.23</v>
      </c>
      <c r="L51" s="37" t="n">
        <v>1785.06</v>
      </c>
      <c r="M51" s="37" t="n">
        <v>12906.63</v>
      </c>
      <c r="N51" s="37" t="n">
        <v>0</v>
      </c>
      <c r="O51" s="37" t="n">
        <v>14.4</v>
      </c>
      <c r="P51" s="37" t="n">
        <v>2162.26</v>
      </c>
      <c r="Q51" s="37" t="n">
        <v>64.15000000000001</v>
      </c>
      <c r="R51" s="37" t="n">
        <v>0</v>
      </c>
      <c r="S51" s="37" t="n">
        <v>10665.82</v>
      </c>
      <c r="T51" s="37" t="n">
        <v>12906.63</v>
      </c>
      <c r="U51" s="37" t="n">
        <v>22.32</v>
      </c>
      <c r="V51" s="37" t="n">
        <v>2102.32</v>
      </c>
      <c r="W51" s="37" t="n">
        <v>3494.77</v>
      </c>
      <c r="X51" s="37" t="n">
        <v>6686.8</v>
      </c>
      <c r="Y51" s="37" t="n">
        <v>600.42</v>
      </c>
    </row>
    <row r="52" ht="14.45" customHeight="1" s="94">
      <c r="A52" s="31" t="inlineStr">
        <is>
          <t>Dec 08 - Dec 14</t>
        </is>
      </c>
      <c r="B52" s="60" t="inlineStr">
        <is>
          <t>381</t>
        </is>
      </c>
      <c r="C52" s="37" t="n">
        <v>14096.42</v>
      </c>
      <c r="D52" s="37" t="n">
        <v>12319.92</v>
      </c>
      <c r="E52" s="37" t="n">
        <v>31.19</v>
      </c>
      <c r="F52" s="37" t="n">
        <v>408.04</v>
      </c>
      <c r="G52" s="37" t="n">
        <v>1337.27</v>
      </c>
      <c r="H52" s="37" t="n">
        <v>8732.07</v>
      </c>
      <c r="I52" s="37" t="n">
        <v>0</v>
      </c>
      <c r="J52" s="37" t="n">
        <v>0</v>
      </c>
      <c r="K52" s="37" t="n">
        <v>3587.84</v>
      </c>
      <c r="L52" s="37" t="n">
        <v>1776.5</v>
      </c>
      <c r="M52" s="37" t="n">
        <v>14096.41</v>
      </c>
      <c r="N52" s="37" t="n">
        <v>0</v>
      </c>
      <c r="O52" s="37" t="n">
        <v>9.99</v>
      </c>
      <c r="P52" s="37" t="n">
        <v>2307.43</v>
      </c>
      <c r="Q52" s="37" t="n">
        <v>238.17</v>
      </c>
      <c r="R52" s="37" t="n">
        <v>0</v>
      </c>
      <c r="S52" s="37" t="n">
        <v>11540.82</v>
      </c>
      <c r="T52" s="37" t="n">
        <v>14096.41</v>
      </c>
      <c r="U52" s="37" t="n">
        <v>0</v>
      </c>
      <c r="V52" s="37" t="n">
        <v>2761.62</v>
      </c>
      <c r="W52" s="37" t="n">
        <v>2710.7</v>
      </c>
      <c r="X52" s="37" t="n">
        <v>7829.880000000001</v>
      </c>
      <c r="Y52" s="37" t="n">
        <v>794.22</v>
      </c>
    </row>
    <row r="53" ht="14.45" customHeight="1" s="94">
      <c r="A53" s="31" t="inlineStr">
        <is>
          <t>Dec 15 - Dec 21</t>
        </is>
      </c>
      <c r="B53" s="60" t="inlineStr">
        <is>
          <t>412</t>
        </is>
      </c>
      <c r="C53" s="37" t="n">
        <v>14227.25</v>
      </c>
      <c r="D53" s="37" t="n">
        <v>12411.62</v>
      </c>
      <c r="E53" s="37" t="n">
        <v>342.55</v>
      </c>
      <c r="F53" s="37" t="n">
        <v>284.56</v>
      </c>
      <c r="G53" s="37" t="n">
        <v>1188.52</v>
      </c>
      <c r="H53" s="37" t="n">
        <v>8794.43</v>
      </c>
      <c r="I53" s="37" t="n">
        <v>0</v>
      </c>
      <c r="J53" s="37" t="n">
        <v>0</v>
      </c>
      <c r="K53" s="37" t="n">
        <v>3617.17</v>
      </c>
      <c r="L53" s="37" t="n">
        <v>1815.63</v>
      </c>
      <c r="M53" s="37" t="n">
        <v>14227.23</v>
      </c>
      <c r="N53" s="37" t="n">
        <v>0</v>
      </c>
      <c r="O53" s="37" t="n">
        <v>8</v>
      </c>
      <c r="P53" s="37" t="n">
        <v>2132.42</v>
      </c>
      <c r="Q53" s="37" t="n">
        <v>184.34</v>
      </c>
      <c r="R53" s="37" t="n">
        <v>0</v>
      </c>
      <c r="S53" s="37" t="n">
        <v>11902.47</v>
      </c>
      <c r="T53" s="37" t="n">
        <v>14227.23</v>
      </c>
      <c r="U53" s="37" t="n">
        <v>0</v>
      </c>
      <c r="V53" s="37" t="n">
        <v>2794.35</v>
      </c>
      <c r="W53" s="37" t="n">
        <v>3292.57</v>
      </c>
      <c r="X53" s="37" t="n">
        <v>7399.73</v>
      </c>
      <c r="Y53" s="37" t="n">
        <v>740.6</v>
      </c>
    </row>
    <row r="54" ht="14.45" customHeight="1" s="94">
      <c r="A54" s="31" t="inlineStr">
        <is>
          <t>Dec 22 - Dec 28</t>
        </is>
      </c>
      <c r="B54" s="60" t="n">
        <v>493</v>
      </c>
      <c r="C54" s="37" t="n">
        <v>18278.39</v>
      </c>
      <c r="D54" s="37" t="n">
        <v>124.14</v>
      </c>
      <c r="E54" s="37" t="n">
        <v>177.73</v>
      </c>
      <c r="F54" s="37" t="n">
        <v>1595.58</v>
      </c>
      <c r="G54" s="37" t="n">
        <v>16380.94</v>
      </c>
      <c r="H54" s="37" t="n">
        <v>11537.35</v>
      </c>
      <c r="I54" s="37" t="n">
        <v>0</v>
      </c>
      <c r="J54" s="37" t="n">
        <v>0</v>
      </c>
      <c r="K54" s="37" t="n">
        <v>4843.59</v>
      </c>
      <c r="L54" s="37" t="n">
        <v>1897.45</v>
      </c>
      <c r="M54" s="37" t="n">
        <v>18278.39</v>
      </c>
      <c r="N54" s="37" t="n">
        <v>0</v>
      </c>
      <c r="O54" s="37" t="n">
        <v>9.6</v>
      </c>
      <c r="P54" s="37" t="n">
        <v>2581.46</v>
      </c>
      <c r="Q54" s="37" t="n">
        <v>299.72</v>
      </c>
      <c r="R54" s="37" t="n">
        <v>3.6</v>
      </c>
      <c r="S54" s="37" t="n">
        <v>15384.01</v>
      </c>
      <c r="T54" s="37" t="n">
        <v>18278.39</v>
      </c>
      <c r="U54" s="37" t="n">
        <v>94.13</v>
      </c>
      <c r="V54" s="37" t="n">
        <v>3267.3</v>
      </c>
      <c r="W54" s="37" t="n">
        <v>4601.18</v>
      </c>
      <c r="X54" s="37" t="n">
        <v>9003.699999999999</v>
      </c>
      <c r="Y54" s="37" t="n">
        <v>1312.08</v>
      </c>
    </row>
    <row r="55" ht="14.45" customHeight="1" s="94">
      <c r="A55" s="31" t="inlineStr">
        <is>
          <t>Dec 29 - Jan 04</t>
        </is>
      </c>
      <c r="B55" s="60" t="inlineStr">
        <is>
          <t>520</t>
        </is>
      </c>
      <c r="C55" s="37" t="n">
        <v>20220.2</v>
      </c>
      <c r="D55" s="37" t="n">
        <v>16916.08</v>
      </c>
      <c r="E55" s="37" t="n">
        <v>431.32</v>
      </c>
      <c r="F55" s="37" t="n">
        <v>619.24</v>
      </c>
      <c r="G55" s="37" t="n">
        <v>2253.56</v>
      </c>
      <c r="H55" s="37" t="n">
        <v>13355.73</v>
      </c>
      <c r="I55" s="37" t="n">
        <v>0</v>
      </c>
      <c r="J55" s="37" t="n">
        <v>0</v>
      </c>
      <c r="K55" s="37" t="n">
        <v>3560.34</v>
      </c>
      <c r="L55" s="37" t="n">
        <v>3304.12</v>
      </c>
      <c r="M55" s="37" t="n">
        <v>20220.19</v>
      </c>
      <c r="N55" s="37" t="n">
        <v>0</v>
      </c>
      <c r="O55" s="37" t="n">
        <v>46.8</v>
      </c>
      <c r="P55" s="37" t="n">
        <v>2759.59</v>
      </c>
      <c r="Q55" s="37" t="n">
        <v>355.68</v>
      </c>
      <c r="R55" s="37" t="n">
        <v>0</v>
      </c>
      <c r="S55" s="37" t="n">
        <v>17058.12</v>
      </c>
      <c r="T55" s="37" t="n">
        <v>20220.19</v>
      </c>
      <c r="U55" s="37" t="n">
        <v>0</v>
      </c>
      <c r="V55" s="37" t="n">
        <v>3184.31</v>
      </c>
      <c r="W55" s="37" t="n">
        <v>4745</v>
      </c>
      <c r="X55" s="37" t="n">
        <v>10428.74</v>
      </c>
      <c r="Y55" s="37" t="n">
        <v>1862.15</v>
      </c>
    </row>
    <row r="56" ht="14.45" customHeight="1" s="94">
      <c r="A56" s="31" t="inlineStr">
        <is>
          <t>Jan 05 - Jan 11</t>
        </is>
      </c>
      <c r="B56" s="60" t="inlineStr">
        <is>
          <t>392</t>
        </is>
      </c>
      <c r="C56" t="n">
        <v>13041.41</v>
      </c>
      <c r="D56" s="37" t="n">
        <v>11353.52</v>
      </c>
      <c r="E56" s="37" t="n">
        <v>139.19</v>
      </c>
      <c r="F56" s="37" t="n">
        <v>73.3</v>
      </c>
      <c r="G56" s="37" t="n">
        <v>1475.4</v>
      </c>
      <c r="H56" s="37" t="n">
        <v>7289.11</v>
      </c>
      <c r="I56" s="37" t="n">
        <v>0</v>
      </c>
      <c r="J56" s="37" t="n">
        <v>0</v>
      </c>
      <c r="K56" s="37" t="n">
        <v>4064.38</v>
      </c>
      <c r="L56" s="37" t="n">
        <v>1687.89</v>
      </c>
      <c r="M56" s="37" t="n">
        <v>13041.38</v>
      </c>
      <c r="N56" s="37" t="n">
        <v>0</v>
      </c>
      <c r="O56" s="37" t="n">
        <v>16.4</v>
      </c>
      <c r="P56" s="37" t="n">
        <v>2154.83</v>
      </c>
      <c r="Q56" s="37" t="n">
        <v>249.77</v>
      </c>
      <c r="R56" s="37" t="n">
        <v>0</v>
      </c>
      <c r="S56" s="37" t="n">
        <v>10620.38</v>
      </c>
      <c r="T56" s="37" t="n">
        <v>13041.38</v>
      </c>
      <c r="U56" s="37" t="n">
        <v>156.61</v>
      </c>
      <c r="V56" s="37" t="n">
        <v>1676.49</v>
      </c>
      <c r="W56" s="37" t="n">
        <v>2931.28</v>
      </c>
      <c r="X56" s="37" t="n">
        <v>7363.7</v>
      </c>
      <c r="Y56" s="37" t="n">
        <v>913.33</v>
      </c>
    </row>
    <row r="57" ht="14.45" customHeight="1" s="94">
      <c r="A57" s="31" t="inlineStr">
        <is>
          <t>Jan 12 - Jan 18</t>
        </is>
      </c>
      <c r="B57" s="37" t="inlineStr">
        <is>
          <t>391</t>
        </is>
      </c>
      <c r="C57" s="37" t="n">
        <v>14648.31</v>
      </c>
      <c r="D57" s="37" t="n">
        <v>12652.81</v>
      </c>
      <c r="E57" s="37" t="n">
        <v>232.94</v>
      </c>
      <c r="F57" s="37" t="n">
        <v>330.21</v>
      </c>
      <c r="G57" s="37" t="n">
        <v>1432.35</v>
      </c>
      <c r="H57" s="37" t="n">
        <v>9503.59</v>
      </c>
      <c r="I57" s="37" t="n">
        <v>0</v>
      </c>
      <c r="J57" s="37" t="n">
        <v>0</v>
      </c>
      <c r="K57" s="37" t="n">
        <v>3149.21</v>
      </c>
      <c r="L57" s="37" t="n">
        <v>1995.5</v>
      </c>
      <c r="M57" s="37" t="n">
        <v>14648.3</v>
      </c>
      <c r="N57" s="37" t="n">
        <v>0</v>
      </c>
      <c r="O57" s="37" t="n">
        <v>50.2</v>
      </c>
      <c r="P57" s="37" t="n">
        <v>1957.43</v>
      </c>
      <c r="Q57" s="37" t="n">
        <v>275.25</v>
      </c>
      <c r="R57" s="37" t="n">
        <v>0</v>
      </c>
      <c r="S57" s="37" t="n">
        <v>12365.42</v>
      </c>
      <c r="T57" s="37" t="n">
        <v>14648.3</v>
      </c>
      <c r="U57" s="37" t="n">
        <v>17.99</v>
      </c>
      <c r="V57" s="37" t="n">
        <v>3130.3</v>
      </c>
      <c r="W57" s="37" t="n">
        <v>3500.42</v>
      </c>
      <c r="X57" s="37" t="n">
        <v>7222.370000000001</v>
      </c>
      <c r="Y57" s="37" t="n">
        <v>777.23</v>
      </c>
    </row>
    <row r="58" ht="14.45" customHeight="1" s="94">
      <c r="A58" s="31" t="inlineStr">
        <is>
          <t>Jan 19 - Jan 25</t>
        </is>
      </c>
      <c r="B58" s="37" t="inlineStr">
        <is>
          <t>318</t>
        </is>
      </c>
      <c r="C58" s="37" t="n">
        <v>11047.93</v>
      </c>
      <c r="D58" s="37" t="n">
        <v>9211.32</v>
      </c>
      <c r="E58" s="37" t="n">
        <v>77.78</v>
      </c>
      <c r="F58" s="37" t="n">
        <v>165.21</v>
      </c>
      <c r="G58" s="37" t="n">
        <v>1593.62</v>
      </c>
      <c r="H58" s="37" t="n">
        <v>6970.49</v>
      </c>
      <c r="I58" s="37" t="n">
        <v>0</v>
      </c>
      <c r="J58" s="37" t="n">
        <v>0</v>
      </c>
      <c r="K58" s="37" t="n">
        <v>2240.82</v>
      </c>
      <c r="L58" s="37" t="n">
        <v>1836.61</v>
      </c>
      <c r="M58" s="37" t="n">
        <v>11047.92</v>
      </c>
      <c r="N58" s="37" t="n">
        <v>0</v>
      </c>
      <c r="O58" s="37" t="n">
        <v>30.6</v>
      </c>
      <c r="P58" s="37" t="n">
        <v>1459.7</v>
      </c>
      <c r="Q58" s="37" t="n">
        <v>79.92</v>
      </c>
      <c r="R58" s="37" t="n">
        <v>0</v>
      </c>
      <c r="S58" s="37" t="n">
        <v>9477.700000000001</v>
      </c>
      <c r="T58" s="37" t="n">
        <v>11047.92</v>
      </c>
      <c r="U58" s="37" t="n">
        <v>82.23999999999999</v>
      </c>
      <c r="V58" s="37" t="n">
        <v>2211.01</v>
      </c>
      <c r="W58" s="37" t="n">
        <v>2462.66</v>
      </c>
      <c r="X58" s="37" t="n">
        <v>5916.18</v>
      </c>
      <c r="Y58" s="37" t="n">
        <v>375.84</v>
      </c>
    </row>
    <row r="59" ht="14.45" customHeight="1" s="94">
      <c r="A59" s="31" t="inlineStr">
        <is>
          <t>Jan 26 - Feb 01</t>
        </is>
      </c>
      <c r="B59" s="37" t="inlineStr">
        <is>
          <t>403</t>
        </is>
      </c>
      <c r="C59" s="37" t="n">
        <v>13762.54</v>
      </c>
      <c r="D59" s="37" t="n">
        <v>10890.59</v>
      </c>
      <c r="E59" s="37" t="n">
        <v>158.31</v>
      </c>
      <c r="F59" s="37" t="n">
        <v>321.04</v>
      </c>
      <c r="G59" s="37" t="n">
        <v>2392.6</v>
      </c>
      <c r="H59" s="37" t="n">
        <v>7917.15</v>
      </c>
      <c r="I59" s="37" t="n">
        <v>0</v>
      </c>
      <c r="J59" s="37" t="n">
        <v>0</v>
      </c>
      <c r="K59" s="37" t="n">
        <v>2973.4</v>
      </c>
      <c r="L59" s="37" t="n">
        <v>2871.95</v>
      </c>
      <c r="M59" s="37" t="n">
        <v>13762.5</v>
      </c>
      <c r="N59" s="37" t="n">
        <v>0</v>
      </c>
      <c r="O59" s="37" t="n">
        <v>43.2</v>
      </c>
      <c r="P59" s="37" t="n">
        <v>2046.32</v>
      </c>
      <c r="Q59" s="37" t="n">
        <v>200.32</v>
      </c>
      <c r="R59" s="37" t="n">
        <v>0</v>
      </c>
      <c r="S59" s="37" t="n">
        <v>11472.66</v>
      </c>
      <c r="T59" s="37" t="n">
        <v>13762.5</v>
      </c>
      <c r="U59" s="37" t="n">
        <v>0.99</v>
      </c>
      <c r="V59" s="37" t="n">
        <v>2965.03</v>
      </c>
      <c r="W59" s="37" t="n">
        <v>3133.13</v>
      </c>
      <c r="X59" s="37" t="n">
        <v>6770.33</v>
      </c>
      <c r="Y59" s="37" t="n">
        <v>893.0600000000001</v>
      </c>
    </row>
    <row r="60" ht="14.45" customHeight="1" s="94">
      <c r="A60" s="31" t="inlineStr">
        <is>
          <t>Feb 02 - Feb 08</t>
        </is>
      </c>
      <c r="B60" s="37" t="inlineStr">
        <is>
          <t>388</t>
        </is>
      </c>
      <c r="C60" s="37" t="n">
        <v>14010.06</v>
      </c>
      <c r="D60" s="37" t="n">
        <v>11235.93</v>
      </c>
      <c r="E60" s="37" t="n">
        <v>181.24</v>
      </c>
      <c r="F60" s="37" t="n">
        <v>334.1</v>
      </c>
      <c r="G60" s="37" t="n">
        <v>2258.79</v>
      </c>
      <c r="H60" s="37" t="n">
        <v>8418.709999999999</v>
      </c>
      <c r="I60" s="37" t="n">
        <v>0</v>
      </c>
      <c r="J60" s="37" t="n">
        <v>0</v>
      </c>
      <c r="K60" s="37" t="n">
        <v>2817.2</v>
      </c>
      <c r="L60" s="37" t="n">
        <v>2774.13</v>
      </c>
      <c r="M60" s="37" t="n">
        <v>14010.04</v>
      </c>
      <c r="N60" s="37" t="n">
        <v>0</v>
      </c>
      <c r="O60" s="37" t="n">
        <v>54.6</v>
      </c>
      <c r="P60" s="37" t="n">
        <v>2232.47</v>
      </c>
      <c r="Q60" s="37" t="n">
        <v>194.8</v>
      </c>
      <c r="R60" s="37" t="n">
        <v>0</v>
      </c>
      <c r="S60" s="37" t="n">
        <v>11528.17</v>
      </c>
      <c r="T60" s="37" t="n">
        <v>14010.04</v>
      </c>
      <c r="U60" s="37" t="n">
        <v>0</v>
      </c>
      <c r="V60" s="37" t="n">
        <v>2865.97</v>
      </c>
      <c r="W60" s="37" t="n">
        <v>3154.96</v>
      </c>
      <c r="X60" s="37" t="n">
        <v>7184.58</v>
      </c>
      <c r="Y60" s="37" t="n">
        <v>804.55</v>
      </c>
    </row>
    <row r="61" ht="14.45" customHeight="1" s="94">
      <c r="A61" s="31" t="inlineStr">
        <is>
          <t>Feb 09 - Feb 15</t>
        </is>
      </c>
      <c r="B61" s="37" t="inlineStr">
        <is>
          <t>457</t>
        </is>
      </c>
      <c r="C61" s="37" t="n">
        <v>17037.02</v>
      </c>
      <c r="D61" s="37" t="n">
        <v>15142.87</v>
      </c>
      <c r="E61" s="37" t="n">
        <v>11.74</v>
      </c>
      <c r="F61" s="37" t="n">
        <v>387.34</v>
      </c>
      <c r="G61" s="37" t="n">
        <v>1495.07</v>
      </c>
      <c r="H61" s="37" t="n">
        <v>10858.79</v>
      </c>
      <c r="I61" s="37" t="n">
        <v>0</v>
      </c>
      <c r="J61" s="37" t="n">
        <v>0</v>
      </c>
      <c r="K61" s="37" t="n">
        <v>4284.06</v>
      </c>
      <c r="L61" s="37" t="n">
        <v>1894.15</v>
      </c>
      <c r="M61" s="37" t="n">
        <v>17037</v>
      </c>
      <c r="N61" s="37" t="n">
        <v>0</v>
      </c>
      <c r="O61" s="37" t="n">
        <v>48.8</v>
      </c>
      <c r="P61" s="37" t="n">
        <v>3782.3</v>
      </c>
      <c r="Q61" s="37" t="n">
        <v>307.72</v>
      </c>
      <c r="R61" s="37" t="n">
        <v>0</v>
      </c>
      <c r="S61" s="37" t="n">
        <v>12898.18</v>
      </c>
      <c r="T61" s="37" t="n">
        <v>17037</v>
      </c>
      <c r="U61" s="37" t="n">
        <v>106.3</v>
      </c>
      <c r="V61" s="37" t="n">
        <v>4144.97</v>
      </c>
      <c r="W61" s="37" t="n">
        <v>3972.23</v>
      </c>
      <c r="X61" s="37" t="n">
        <v>7947.299999999999</v>
      </c>
      <c r="Y61" s="37" t="n">
        <v>866.22</v>
      </c>
    </row>
    <row r="62" ht="14.45" customHeight="1" s="94">
      <c r="A62" s="31" t="inlineStr">
        <is>
          <t>Feb 16 - Feb 22</t>
        </is>
      </c>
      <c r="B62" s="37" t="inlineStr">
        <is>
          <t>425</t>
        </is>
      </c>
      <c r="C62" s="37" t="n">
        <v>15314.7</v>
      </c>
      <c r="D62" s="37" t="n">
        <v>12611.59</v>
      </c>
      <c r="E62" s="37" t="n">
        <v>205.05</v>
      </c>
      <c r="F62" s="37" t="n">
        <v>422.72</v>
      </c>
      <c r="G62" s="37" t="n">
        <v>2075.34</v>
      </c>
      <c r="H62" s="37" t="n">
        <v>9294.08</v>
      </c>
      <c r="I62" s="37" t="n">
        <v>0</v>
      </c>
      <c r="J62" s="37" t="n">
        <v>0</v>
      </c>
      <c r="K62" s="37" t="n">
        <v>3317.5</v>
      </c>
      <c r="L62" s="37" t="n">
        <v>2703.11</v>
      </c>
      <c r="M62" s="37" t="n">
        <v>15314.69</v>
      </c>
      <c r="N62" s="37" t="n">
        <v>0</v>
      </c>
      <c r="O62" s="37" t="n">
        <v>79.8</v>
      </c>
      <c r="P62" s="37" t="n">
        <v>4172.25</v>
      </c>
      <c r="Q62" s="37" t="n">
        <v>191.02</v>
      </c>
      <c r="R62" s="37" t="n">
        <v>0</v>
      </c>
      <c r="S62" s="37" t="n">
        <v>10871.62</v>
      </c>
      <c r="T62" s="37" t="n">
        <v>15314.69</v>
      </c>
      <c r="U62" s="37" t="n">
        <v>0</v>
      </c>
      <c r="V62" s="37" t="n">
        <v>2400.27</v>
      </c>
      <c r="W62" s="37" t="n">
        <v>5553.46</v>
      </c>
      <c r="X62" s="37" t="n">
        <v>6095.459999999999</v>
      </c>
      <c r="Y62" s="37" t="n">
        <v>1265.51</v>
      </c>
    </row>
    <row r="63" ht="14.45" customHeight="1" s="94">
      <c r="A63" s="31" t="inlineStr">
        <is>
          <t>Feb 23 - Mar 01</t>
        </is>
      </c>
      <c r="B63" s="37" t="inlineStr">
        <is>
          <t>362</t>
        </is>
      </c>
      <c r="C63" s="37" t="n">
        <v>14122.67</v>
      </c>
      <c r="D63" s="37" t="n">
        <v>12083.89</v>
      </c>
      <c r="E63" s="37" t="n">
        <v>103.53</v>
      </c>
      <c r="F63" s="37" t="n">
        <v>84.15000000000001</v>
      </c>
      <c r="G63" s="37" t="n">
        <v>1851.1</v>
      </c>
      <c r="H63" s="37" t="n">
        <v>9603.33</v>
      </c>
      <c r="I63" s="37" t="n">
        <v>0</v>
      </c>
      <c r="J63" s="37" t="n">
        <v>0</v>
      </c>
      <c r="K63" s="37" t="n">
        <v>2480.56</v>
      </c>
      <c r="L63" s="37" t="n">
        <v>2038.78</v>
      </c>
      <c r="M63" s="37" t="n">
        <v>14122.67</v>
      </c>
      <c r="N63" s="37" t="n">
        <v>0</v>
      </c>
      <c r="O63" s="37" t="n">
        <v>19.2</v>
      </c>
      <c r="P63" s="37" t="n">
        <v>2238.29</v>
      </c>
      <c r="Q63" s="37" t="n">
        <v>125.4</v>
      </c>
      <c r="R63" s="37" t="n">
        <v>0</v>
      </c>
      <c r="S63" s="37" t="n">
        <v>11739.78</v>
      </c>
      <c r="T63" s="37" t="n">
        <v>14122.67</v>
      </c>
      <c r="U63" s="37" t="n">
        <v>0</v>
      </c>
      <c r="V63" s="37" t="n">
        <v>1212.29</v>
      </c>
      <c r="W63" s="37" t="n">
        <v>6546.139999999999</v>
      </c>
      <c r="X63" s="37" t="n">
        <v>4778.17</v>
      </c>
      <c r="Y63" s="37" t="n">
        <v>1586.07</v>
      </c>
    </row>
    <row r="64" ht="14.45" customHeight="1" s="94">
      <c r="A64" s="31" t="inlineStr">
        <is>
          <t>Mar 02 - Mar 08</t>
        </is>
      </c>
      <c r="B64" s="37" t="inlineStr">
        <is>
          <t>355</t>
        </is>
      </c>
      <c r="C64" s="37" t="n">
        <v>12691.12</v>
      </c>
      <c r="D64" s="37" t="n">
        <v>10699.07</v>
      </c>
      <c r="E64" s="37" t="n">
        <v>107.74</v>
      </c>
      <c r="F64" s="37" t="n">
        <v>219.77</v>
      </c>
      <c r="G64" s="37" t="n">
        <v>1664.54</v>
      </c>
      <c r="H64" s="37" t="n">
        <v>8283.200000000001</v>
      </c>
      <c r="I64" s="37" t="n">
        <v>0</v>
      </c>
      <c r="J64" s="37" t="n">
        <v>0</v>
      </c>
      <c r="K64" s="37" t="n">
        <v>2415.86</v>
      </c>
      <c r="L64" s="37" t="n">
        <v>1992.05</v>
      </c>
      <c r="M64" s="37" t="n">
        <v>12691.11</v>
      </c>
      <c r="N64" s="37" t="n">
        <v>0</v>
      </c>
      <c r="O64" s="37" t="n">
        <v>10.4</v>
      </c>
      <c r="P64" s="37" t="n">
        <v>1869.21</v>
      </c>
      <c r="Q64" s="37" t="n">
        <v>102.94</v>
      </c>
      <c r="R64" s="37" t="n">
        <v>0</v>
      </c>
      <c r="S64" s="37" t="n">
        <v>10708.56</v>
      </c>
      <c r="T64" s="37" t="n">
        <v>12691.11</v>
      </c>
      <c r="U64" s="37" t="n">
        <v>0</v>
      </c>
      <c r="V64" s="37" t="n">
        <v>925.8200000000001</v>
      </c>
      <c r="W64" s="37" t="n">
        <v>4916.75</v>
      </c>
      <c r="X64" s="37" t="n">
        <v>4954.059999999999</v>
      </c>
      <c r="Y64" s="37" t="n">
        <v>1894.49</v>
      </c>
    </row>
    <row r="65" ht="14.45" customHeight="1" s="94">
      <c r="A65" s="31" t="inlineStr">
        <is>
          <t>Mar 09 - Mar 15</t>
        </is>
      </c>
      <c r="B65" s="37" t="inlineStr">
        <is>
          <t>340</t>
        </is>
      </c>
      <c r="C65" s="37" t="n">
        <v>12362.53</v>
      </c>
      <c r="D65" s="37" t="n">
        <v>10560.06</v>
      </c>
      <c r="E65" s="37" t="n">
        <v>46.5</v>
      </c>
      <c r="F65" s="37" t="n">
        <v>0</v>
      </c>
      <c r="G65" s="37" t="n">
        <v>1755.97</v>
      </c>
      <c r="H65" s="37" t="n">
        <v>8431.139999999999</v>
      </c>
      <c r="I65" s="37" t="n">
        <v>0</v>
      </c>
      <c r="J65" s="37" t="n">
        <v>0</v>
      </c>
      <c r="K65" s="37" t="n">
        <v>2128.91</v>
      </c>
      <c r="L65" s="37" t="n">
        <v>1802.47</v>
      </c>
      <c r="M65" s="37" t="n">
        <v>12362.52</v>
      </c>
      <c r="N65" s="37" t="n">
        <v>0</v>
      </c>
      <c r="O65" s="37" t="n">
        <v>24.2</v>
      </c>
      <c r="P65" s="37" t="n">
        <v>1650.71</v>
      </c>
      <c r="Q65" s="37" t="n">
        <v>219.78</v>
      </c>
      <c r="R65" s="37" t="n">
        <v>0</v>
      </c>
      <c r="S65" s="37" t="n">
        <v>10467.83</v>
      </c>
      <c r="T65" s="37" t="n">
        <v>12362.52</v>
      </c>
      <c r="U65" s="37" t="n">
        <v>0</v>
      </c>
      <c r="V65" s="37" t="n">
        <v>1127.76</v>
      </c>
      <c r="W65" s="37" t="n">
        <v>3916.23</v>
      </c>
      <c r="X65" s="37" t="n">
        <v>5456.27</v>
      </c>
      <c r="Y65" s="37" t="n">
        <v>1862.27</v>
      </c>
    </row>
    <row r="66" ht="14.45" customHeight="1" s="94">
      <c r="A66" s="31" t="inlineStr">
        <is>
          <t>Mar 16 - Mar 22</t>
        </is>
      </c>
      <c r="B66" s="37" t="inlineStr">
        <is>
          <t>473</t>
        </is>
      </c>
      <c r="C66" s="37" t="n">
        <v>24836.08</v>
      </c>
      <c r="D66" s="37" t="n">
        <v>21982.72</v>
      </c>
      <c r="E66" s="37" t="n">
        <v>349.54</v>
      </c>
      <c r="F66" s="37" t="n">
        <v>0</v>
      </c>
      <c r="G66" s="37" t="n">
        <v>2503.82</v>
      </c>
      <c r="H66" s="37" t="n">
        <v>17523.62</v>
      </c>
      <c r="I66" s="37" t="n">
        <v>0</v>
      </c>
      <c r="J66" s="37" t="n">
        <v>0</v>
      </c>
      <c r="K66" s="37" t="n">
        <v>4459.1</v>
      </c>
      <c r="L66" s="37" t="n">
        <v>2853.36</v>
      </c>
      <c r="M66" s="37" t="n">
        <v>24836.08</v>
      </c>
      <c r="N66" s="37" t="n">
        <v>0</v>
      </c>
      <c r="O66" s="37" t="n">
        <v>30</v>
      </c>
      <c r="P66" s="37" t="n">
        <v>2751.03</v>
      </c>
      <c r="Q66" s="37" t="n">
        <v>247.79</v>
      </c>
      <c r="R66" s="37" t="n">
        <v>0</v>
      </c>
      <c r="S66" s="37" t="n">
        <v>21807.26</v>
      </c>
      <c r="T66" s="37" t="n">
        <v>24836.08</v>
      </c>
      <c r="U66" s="37" t="n">
        <v>291.19</v>
      </c>
      <c r="V66" s="37" t="n">
        <v>4593.77</v>
      </c>
      <c r="W66" s="37" t="n">
        <v>4683.24</v>
      </c>
      <c r="X66" s="37" t="n">
        <v>12854.07</v>
      </c>
      <c r="Y66" s="37" t="n">
        <v>2413.809999999999</v>
      </c>
    </row>
    <row r="67" ht="14.45" customHeight="1" s="94">
      <c r="A67" s="31" t="inlineStr">
        <is>
          <t>Mar 23 - Mar 29</t>
        </is>
      </c>
      <c r="B67" s="37" t="inlineStr">
        <is>
          <t>412</t>
        </is>
      </c>
      <c r="C67" s="37" t="n">
        <v>15012.25</v>
      </c>
      <c r="D67" s="37" t="n">
        <v>13417.62</v>
      </c>
      <c r="E67" s="37" t="n">
        <v>84.5</v>
      </c>
      <c r="F67" s="37" t="n">
        <v>202.42</v>
      </c>
      <c r="G67" s="37" t="n">
        <v>1307.71</v>
      </c>
      <c r="H67" s="37" t="n">
        <v>9421.49</v>
      </c>
      <c r="I67" s="37" t="n">
        <v>0</v>
      </c>
      <c r="J67" s="37" t="n">
        <v>0</v>
      </c>
      <c r="K67" s="37" t="n">
        <v>3996.11</v>
      </c>
      <c r="L67" s="37" t="n">
        <v>1594.63</v>
      </c>
      <c r="M67" s="37" t="n">
        <v>15012.23</v>
      </c>
      <c r="N67" s="37" t="n">
        <v>0</v>
      </c>
      <c r="O67" s="37" t="n">
        <v>16</v>
      </c>
      <c r="P67" s="37" t="n">
        <v>1790.84</v>
      </c>
      <c r="Q67" s="37" t="n">
        <v>255.3</v>
      </c>
      <c r="R67" s="37" t="n">
        <v>0</v>
      </c>
      <c r="S67" s="37" t="n">
        <v>12950.09</v>
      </c>
      <c r="T67" s="37" t="n">
        <v>15012.23</v>
      </c>
      <c r="U67" s="37" t="n">
        <v>0</v>
      </c>
      <c r="V67" s="37" t="n">
        <v>1740.04</v>
      </c>
      <c r="W67" s="37" t="n">
        <v>3555.17</v>
      </c>
      <c r="X67" s="37" t="n">
        <v>8455.68</v>
      </c>
      <c r="Y67" s="37" t="n">
        <v>1261.36</v>
      </c>
    </row>
    <row r="68" ht="14.45" customHeight="1" s="94">
      <c r="A68" s="31" t="inlineStr">
        <is>
          <t>Mar 30 - Apr 05</t>
        </is>
      </c>
      <c r="B68" s="37" t="inlineStr">
        <is>
          <t>456</t>
        </is>
      </c>
      <c r="C68" s="37" t="n">
        <v>17000.66</v>
      </c>
      <c r="D68" s="37" t="n">
        <v>15373.95</v>
      </c>
      <c r="E68" s="37" t="n">
        <v>31</v>
      </c>
      <c r="F68" s="37" t="n">
        <v>365.15</v>
      </c>
      <c r="G68" s="37" t="n">
        <v>1230.56</v>
      </c>
      <c r="H68" s="37" t="n">
        <v>10361.15</v>
      </c>
      <c r="I68" s="37" t="n">
        <v>0</v>
      </c>
      <c r="J68" s="37" t="n">
        <v>0</v>
      </c>
      <c r="K68" s="37" t="n">
        <v>5012.8</v>
      </c>
      <c r="L68" s="37" t="n">
        <v>1626.71</v>
      </c>
      <c r="M68" s="37" t="n">
        <v>17000.66</v>
      </c>
      <c r="N68" s="37" t="n">
        <v>0</v>
      </c>
      <c r="O68" s="37" t="n">
        <v>19.8</v>
      </c>
      <c r="P68" s="37" t="n">
        <v>1894.28</v>
      </c>
      <c r="Q68" s="37" t="n">
        <v>235.82</v>
      </c>
      <c r="R68" s="37" t="n">
        <v>0</v>
      </c>
      <c r="S68" s="37" t="n">
        <v>14850.76</v>
      </c>
      <c r="T68" s="37" t="n">
        <v>17000.66</v>
      </c>
      <c r="U68" s="37" t="n">
        <v>219.73</v>
      </c>
      <c r="V68" s="37" t="n">
        <v>2007.99</v>
      </c>
      <c r="W68" s="37" t="n">
        <v>3699.82</v>
      </c>
      <c r="X68" s="37" t="n">
        <v>10126.39</v>
      </c>
      <c r="Y68" s="37" t="n">
        <v>946.73</v>
      </c>
    </row>
    <row r="69" ht="14.45" customHeight="1" s="94">
      <c r="A69" s="31" t="inlineStr">
        <is>
          <t>Apr 06 - Apr 12</t>
        </is>
      </c>
      <c r="B69" s="37" t="inlineStr">
        <is>
          <t>422</t>
        </is>
      </c>
      <c r="C69" s="37" t="n">
        <v>15514.34</v>
      </c>
      <c r="D69" s="37" t="n">
        <v>13690.81</v>
      </c>
      <c r="E69" s="37" t="n">
        <v>35.72</v>
      </c>
      <c r="F69" s="37" t="n">
        <v>450.58</v>
      </c>
      <c r="G69" s="37" t="n">
        <v>1337.23</v>
      </c>
      <c r="H69" s="37" t="n">
        <v>9629.540000000001</v>
      </c>
      <c r="I69" s="37" t="n">
        <v>0</v>
      </c>
      <c r="J69" s="37" t="n">
        <v>0</v>
      </c>
      <c r="K69" s="37" t="n">
        <v>4061.27</v>
      </c>
      <c r="L69" s="37" t="n">
        <v>1823.53</v>
      </c>
      <c r="M69" s="37" t="n">
        <v>15514.34</v>
      </c>
      <c r="N69" s="37" t="n">
        <v>0</v>
      </c>
      <c r="O69" s="37" t="n">
        <v>10.8</v>
      </c>
      <c r="P69" s="37" t="n">
        <v>1622.27</v>
      </c>
      <c r="Q69" s="37" t="n">
        <v>98.42</v>
      </c>
      <c r="R69" s="37" t="n">
        <v>0</v>
      </c>
      <c r="S69" s="37" t="n">
        <v>13782.8</v>
      </c>
      <c r="T69" s="37" t="n">
        <v>15514.29</v>
      </c>
      <c r="U69" s="37" t="n">
        <v>21.98</v>
      </c>
      <c r="V69" s="37" t="n">
        <v>1732.8</v>
      </c>
      <c r="W69" s="37" t="n">
        <v>4241.22</v>
      </c>
      <c r="X69" s="37" t="n">
        <v>8681.27</v>
      </c>
      <c r="Y69" s="37" t="n">
        <v>837.0699999999999</v>
      </c>
    </row>
    <row r="70" ht="14.45" customHeight="1" s="94">
      <c r="A70" s="31" t="inlineStr">
        <is>
          <t>Apr 13 - Apr 19</t>
        </is>
      </c>
      <c r="B70" s="37" t="inlineStr">
        <is>
          <t>421</t>
        </is>
      </c>
      <c r="C70" s="37" t="n">
        <v>15918.27</v>
      </c>
      <c r="D70" s="37" t="n">
        <v>13968.1</v>
      </c>
      <c r="E70" s="37" t="n">
        <v>132.69</v>
      </c>
      <c r="F70" s="37" t="n">
        <v>387.69</v>
      </c>
      <c r="G70" s="37" t="n">
        <v>1429.79</v>
      </c>
      <c r="H70" s="37" t="n">
        <v>9690.52</v>
      </c>
      <c r="I70" s="37" t="n">
        <v>0</v>
      </c>
      <c r="J70" s="37" t="n">
        <v>0</v>
      </c>
      <c r="K70" s="37" t="n">
        <v>4277.58</v>
      </c>
      <c r="L70" s="37" t="n">
        <v>1950.17</v>
      </c>
      <c r="M70" s="37" t="n">
        <v>15918.27</v>
      </c>
      <c r="N70" s="37" t="n">
        <v>0</v>
      </c>
      <c r="O70" s="37" t="n">
        <v>11.6</v>
      </c>
      <c r="P70" s="37" t="n">
        <v>2027.32</v>
      </c>
      <c r="Q70" s="37" t="n">
        <v>164.87</v>
      </c>
      <c r="R70" s="37" t="n">
        <v>0</v>
      </c>
      <c r="S70" s="37" t="n">
        <v>13714.47</v>
      </c>
      <c r="T70" s="37" t="n">
        <v>15918.26</v>
      </c>
      <c r="U70" s="37" t="n">
        <v>0</v>
      </c>
      <c r="V70" s="37" t="n">
        <v>3085.73</v>
      </c>
      <c r="W70" s="37" t="n">
        <v>3905.76</v>
      </c>
      <c r="X70" s="37" t="n">
        <v>7827.820000000001</v>
      </c>
      <c r="Y70" s="37" t="n">
        <v>1098.96</v>
      </c>
    </row>
    <row r="71" ht="14.45" customHeight="1" s="94">
      <c r="A71" s="31" t="inlineStr">
        <is>
          <t>Apr 20 - Apr 26</t>
        </is>
      </c>
      <c r="B71" s="37" t="inlineStr">
        <is>
          <t>426</t>
        </is>
      </c>
      <c r="C71" s="37" t="n">
        <v>14784.64</v>
      </c>
      <c r="D71" s="37" t="n">
        <v>12887.62</v>
      </c>
      <c r="E71" s="37" t="n">
        <v>0</v>
      </c>
      <c r="F71" s="37" t="n">
        <v>89.75</v>
      </c>
      <c r="G71" s="37" t="n">
        <v>1807.27</v>
      </c>
      <c r="H71" s="37" t="n">
        <v>8517.49</v>
      </c>
      <c r="I71" s="37" t="n">
        <v>0</v>
      </c>
      <c r="J71" s="37" t="n">
        <v>0</v>
      </c>
      <c r="K71" s="37" t="n">
        <v>4370.13</v>
      </c>
      <c r="L71" s="37" t="n">
        <v>1897.02</v>
      </c>
      <c r="M71" s="37" t="n">
        <v>14784.64</v>
      </c>
      <c r="N71" s="37" t="n">
        <v>0</v>
      </c>
      <c r="O71" s="37" t="n">
        <v>10.8</v>
      </c>
      <c r="P71" s="37" t="n">
        <v>2101.19</v>
      </c>
      <c r="Q71" s="37" t="n">
        <v>186.33</v>
      </c>
      <c r="R71" s="37" t="n">
        <v>0</v>
      </c>
      <c r="S71" s="37" t="n">
        <v>12486.32</v>
      </c>
      <c r="T71" s="37" t="n">
        <v>14784.64</v>
      </c>
      <c r="U71" s="37" t="n">
        <v>26.56</v>
      </c>
      <c r="V71" s="37" t="n">
        <v>2362.099999999999</v>
      </c>
      <c r="W71" s="37" t="n">
        <v>3942.809999999999</v>
      </c>
      <c r="X71" s="37" t="n">
        <v>7315.64</v>
      </c>
      <c r="Y71" s="37" t="n">
        <v>1137.53</v>
      </c>
    </row>
    <row r="72" ht="14.45" customHeight="1" s="94">
      <c r="A72" s="31" t="inlineStr">
        <is>
          <t>Apr 27 - May 03</t>
        </is>
      </c>
      <c r="B72" s="37" t="inlineStr">
        <is>
          <t>469</t>
        </is>
      </c>
      <c r="C72" s="37" t="n">
        <v>15974.43</v>
      </c>
      <c r="D72" s="37" t="n">
        <v>13940.75</v>
      </c>
      <c r="E72" s="37" t="n">
        <v>38.9</v>
      </c>
      <c r="F72" s="37" t="n">
        <v>240.08</v>
      </c>
      <c r="G72" s="37" t="n">
        <v>1754.7</v>
      </c>
      <c r="H72" s="37" t="n">
        <v>8357.030000000001</v>
      </c>
      <c r="I72" s="37" t="n">
        <v>0</v>
      </c>
      <c r="J72" s="37" t="n">
        <v>0</v>
      </c>
      <c r="K72" s="37" t="n">
        <v>5583.72</v>
      </c>
      <c r="L72" s="37" t="n">
        <v>2033.68</v>
      </c>
      <c r="M72" s="37" t="n">
        <v>15974.43</v>
      </c>
      <c r="N72" s="37" t="n">
        <v>0</v>
      </c>
      <c r="O72" s="37" t="n">
        <v>25.8</v>
      </c>
      <c r="P72" s="37" t="n">
        <v>2167.58</v>
      </c>
      <c r="Q72" s="37" t="n">
        <v>215.29</v>
      </c>
      <c r="R72" s="37" t="n">
        <v>0</v>
      </c>
      <c r="S72" s="37" t="n">
        <v>13565.73</v>
      </c>
      <c r="T72" s="37" t="n">
        <v>15974.4</v>
      </c>
      <c r="U72" s="37" t="n">
        <v>71.92</v>
      </c>
      <c r="V72" s="37" t="n">
        <v>2691.24</v>
      </c>
      <c r="W72" s="37" t="n">
        <v>3278.29</v>
      </c>
      <c r="X72" s="37" t="n">
        <v>8626.190000000001</v>
      </c>
      <c r="Y72" s="37" t="n">
        <v>1306.79</v>
      </c>
    </row>
    <row r="73" ht="14.45" customHeight="1" s="94">
      <c r="A73" s="31" t="inlineStr">
        <is>
          <t>May 4 - May 10</t>
        </is>
      </c>
      <c r="B73" s="82" t="n">
        <v>487</v>
      </c>
      <c r="C73" s="37" t="n">
        <v>17148.84</v>
      </c>
      <c r="D73" s="37" t="n">
        <v>14275.98</v>
      </c>
      <c r="E73" s="37" t="n">
        <v>127.87</v>
      </c>
      <c r="F73" s="37" t="n">
        <v>267.42</v>
      </c>
      <c r="G73" s="37" t="n">
        <v>2477.57</v>
      </c>
      <c r="H73" s="37" t="n">
        <v>8843.549999999999</v>
      </c>
      <c r="I73" s="37" t="n">
        <v>0</v>
      </c>
      <c r="J73" s="37" t="n">
        <v>0</v>
      </c>
      <c r="K73" s="37" t="n">
        <v>5432.43</v>
      </c>
      <c r="L73" s="37" t="n">
        <v>2872.86</v>
      </c>
      <c r="M73" s="37" t="n">
        <v>17148.84</v>
      </c>
      <c r="N73" s="37" t="n">
        <v>0</v>
      </c>
      <c r="O73" s="37" t="n">
        <v>9</v>
      </c>
      <c r="P73" s="37" t="n">
        <v>2358.65</v>
      </c>
      <c r="Q73" s="37" t="n">
        <v>279.3</v>
      </c>
      <c r="R73" s="37" t="n">
        <v>0</v>
      </c>
      <c r="S73" s="37" t="n">
        <v>14501.88</v>
      </c>
      <c r="T73" s="37" t="n">
        <v>17148.83</v>
      </c>
      <c r="U73" s="37" t="n">
        <v>35.96</v>
      </c>
      <c r="V73" s="37" t="n">
        <v>2469.54</v>
      </c>
      <c r="W73" s="37" t="n">
        <v>3231.1</v>
      </c>
      <c r="X73" s="37" t="n">
        <v>10004.73</v>
      </c>
      <c r="Y73" s="37" t="n">
        <v>1407.51</v>
      </c>
    </row>
    <row r="74" ht="14.45" customHeight="1" s="94">
      <c r="A74" s="31" t="inlineStr">
        <is>
          <t>May 11 - May 17</t>
        </is>
      </c>
      <c r="B74" s="82" t="n">
        <v>461</v>
      </c>
      <c r="C74" s="37" t="n">
        <v>16630.39</v>
      </c>
      <c r="D74" s="37" t="n">
        <v>14190.46</v>
      </c>
      <c r="E74" s="37" t="n">
        <v>55.19</v>
      </c>
      <c r="F74" s="37" t="n">
        <v>344.17</v>
      </c>
      <c r="G74" s="37" t="n">
        <v>2040.57</v>
      </c>
      <c r="H74" s="37" t="n">
        <v>8312.42</v>
      </c>
      <c r="I74" s="37" t="n">
        <v>0</v>
      </c>
      <c r="J74" s="37" t="n">
        <v>0</v>
      </c>
      <c r="K74" s="37" t="n">
        <v>5878.04</v>
      </c>
      <c r="L74" s="37" t="n">
        <v>2439.93</v>
      </c>
      <c r="M74" s="37" t="n">
        <v>16630.39</v>
      </c>
      <c r="N74" s="37" t="n">
        <v>0</v>
      </c>
      <c r="O74" s="37" t="n">
        <v>4.2</v>
      </c>
      <c r="P74" s="37" t="n">
        <v>1751.95</v>
      </c>
      <c r="Q74" s="37" t="n">
        <v>181.86</v>
      </c>
      <c r="R74" s="37" t="n"/>
      <c r="S74" s="37" t="n">
        <v>14692.37</v>
      </c>
      <c r="T74" s="37" t="n">
        <v>16630.38</v>
      </c>
      <c r="U74" s="37" t="n">
        <v>0</v>
      </c>
      <c r="V74" s="37" t="n">
        <v>2562.82</v>
      </c>
      <c r="W74" s="37" t="n">
        <v>3519.95</v>
      </c>
      <c r="X74" s="37" t="n">
        <v>8867.4</v>
      </c>
      <c r="Y74" s="37" t="n">
        <v>1680.22</v>
      </c>
    </row>
    <row r="75" ht="14.45" customHeight="1" s="94">
      <c r="A75" s="31" t="inlineStr">
        <is>
          <t>May 18 - May 24</t>
        </is>
      </c>
      <c r="B75" s="82" t="n">
        <v>458</v>
      </c>
      <c r="C75" s="37" t="n">
        <v>15889.77</v>
      </c>
      <c r="D75" s="37" t="n">
        <v>13236.13</v>
      </c>
      <c r="E75" s="37" t="n">
        <v>48.33</v>
      </c>
      <c r="F75" s="37" t="n">
        <v>530.02</v>
      </c>
      <c r="G75" s="37" t="n">
        <v>2075.29</v>
      </c>
      <c r="H75" s="37" t="n">
        <v>8963.57</v>
      </c>
      <c r="I75" s="37" t="n">
        <v>0</v>
      </c>
      <c r="J75" s="37" t="n">
        <v>0</v>
      </c>
      <c r="K75" s="37" t="n">
        <v>4272.56</v>
      </c>
      <c r="L75" s="37" t="n">
        <v>2653.64</v>
      </c>
      <c r="M75" s="37" t="n">
        <v>15889.77</v>
      </c>
      <c r="N75" s="37" t="n">
        <v>0</v>
      </c>
      <c r="O75" s="37" t="n">
        <v>10.8</v>
      </c>
      <c r="P75" s="37" t="n">
        <v>1604.67</v>
      </c>
      <c r="Q75" s="37" t="n">
        <v>204.85</v>
      </c>
      <c r="R75" s="37" t="n"/>
      <c r="S75" s="37" t="n">
        <v>14069.43</v>
      </c>
      <c r="T75" s="37" t="n">
        <v>15889.75</v>
      </c>
      <c r="U75" s="37" t="n">
        <v>21.98</v>
      </c>
      <c r="V75" s="37" t="n">
        <v>2431.94</v>
      </c>
      <c r="W75" s="37" t="n">
        <v>3868.97</v>
      </c>
      <c r="X75" s="37" t="n">
        <v>8308.85</v>
      </c>
      <c r="Y75" s="37" t="n">
        <v>1258.03</v>
      </c>
    </row>
    <row r="76" ht="14.45" customHeight="1" s="94">
      <c r="A76" s="31" t="inlineStr">
        <is>
          <t>May 25 - May 31</t>
        </is>
      </c>
      <c r="B76" s="82" t="n">
        <v>455</v>
      </c>
      <c r="C76" s="37" t="n">
        <v>19078.48</v>
      </c>
      <c r="D76" s="37" t="n">
        <v>16351.38</v>
      </c>
      <c r="E76" s="37" t="n">
        <v>63.72</v>
      </c>
      <c r="F76" s="37" t="n">
        <v>242.19</v>
      </c>
      <c r="G76" s="37" t="n">
        <v>2421.19</v>
      </c>
      <c r="H76" s="37" t="n">
        <v>11370.25</v>
      </c>
      <c r="I76" s="37" t="n">
        <v>0</v>
      </c>
      <c r="J76" s="37" t="n">
        <v>0</v>
      </c>
      <c r="K76" s="37" t="n">
        <v>4981.13</v>
      </c>
      <c r="L76" s="37" t="n">
        <v>2727.1</v>
      </c>
      <c r="M76" s="37" t="n">
        <v>19078.48</v>
      </c>
      <c r="N76" s="37" t="n">
        <v>0</v>
      </c>
      <c r="O76" s="37" t="n">
        <v>6</v>
      </c>
      <c r="P76" s="37" t="n">
        <v>2351.82</v>
      </c>
      <c r="Q76" s="37" t="n">
        <v>322.25</v>
      </c>
      <c r="R76" s="37" t="n"/>
      <c r="S76" s="37" t="n">
        <v>16398.42</v>
      </c>
      <c r="T76" s="37" t="n">
        <v>19078.49</v>
      </c>
      <c r="U76" s="37" t="n">
        <v>185.8</v>
      </c>
      <c r="V76" s="37" t="n">
        <v>3415.99</v>
      </c>
      <c r="W76" s="37" t="n">
        <v>2597.66</v>
      </c>
      <c r="X76" s="37" t="n">
        <v>11509.47</v>
      </c>
      <c r="Y76" s="37" t="n">
        <v>1369.56</v>
      </c>
    </row>
    <row r="77" ht="14.45" customHeight="1" s="94">
      <c r="A77" s="31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</row>
    <row r="78" ht="14.45" customHeight="1" s="94">
      <c r="A78" s="31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</row>
    <row r="79" ht="14.45" customHeight="1" s="94">
      <c r="A79" s="31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</row>
  </sheetData>
  <mergeCells count="4">
    <mergeCell ref="U1:Y1"/>
    <mergeCell ref="N1:T1"/>
    <mergeCell ref="H1:M1"/>
    <mergeCell ref="B1:G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0"/>
  <sheetViews>
    <sheetView zoomScaleNormal="100" workbookViewId="0">
      <pane xSplit="1" ySplit="2" topLeftCell="B61" activePane="bottomRight" state="frozen"/>
      <selection pane="topRight" activeCell="B1" sqref="B1"/>
      <selection pane="bottomLeft" activeCell="A3" sqref="A3"/>
      <selection pane="bottomRight" activeCell="A72" sqref="A72:A94"/>
    </sheetView>
  </sheetViews>
  <sheetFormatPr baseColWidth="8" defaultRowHeight="15"/>
  <cols>
    <col width="31.140625" customWidth="1" style="94" min="1" max="1"/>
    <col width="14.5703125" bestFit="1" customWidth="1" style="69" min="2" max="2"/>
    <col width="12.85546875" bestFit="1" customWidth="1" style="94" min="3" max="3"/>
    <col width="19.85546875" customWidth="1" style="94" min="4" max="4"/>
    <col width="13.7109375" customWidth="1" style="3" min="5" max="5"/>
    <col width="12.28515625" bestFit="1" customWidth="1" style="94" min="6" max="6"/>
    <col width="15.7109375" customWidth="1" style="94" min="7" max="7"/>
    <col width="14.85546875" customWidth="1" style="94" min="8" max="9"/>
    <col width="18.5703125" customWidth="1" style="94" min="10" max="10"/>
    <col width="23.140625" customWidth="1" style="94" min="11" max="11"/>
    <col width="15.140625" customWidth="1" style="94" min="12" max="12"/>
    <col width="16.140625" customWidth="1" style="94" min="13" max="13"/>
    <col width="12.85546875" bestFit="1" customWidth="1" style="94" min="14" max="14"/>
    <col width="12.85546875" customWidth="1" style="94" min="15" max="15"/>
    <col width="12.7109375" bestFit="1" customWidth="1" style="94" min="16" max="16"/>
    <col width="12.5703125" bestFit="1" customWidth="1" style="94" min="17" max="17"/>
    <col width="10" bestFit="1" customWidth="1" style="94" min="18" max="18"/>
    <col width="10" customWidth="1" style="94" min="19" max="19"/>
    <col width="13.5703125" bestFit="1" customWidth="1" style="94" min="20" max="20"/>
    <col width="12.85546875" bestFit="1" customWidth="1" style="94" min="21" max="21"/>
    <col width="11.7109375" bestFit="1" customWidth="1" style="94" min="22" max="22"/>
    <col width="12.85546875" bestFit="1" customWidth="1" style="94" min="23" max="24"/>
    <col width="13.5703125" bestFit="1" customWidth="1" style="94" min="25" max="25"/>
    <col width="12.140625" customWidth="1" style="94" min="26" max="26"/>
  </cols>
  <sheetData>
    <row r="1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8" t="n"/>
      <c r="T1" s="88" t="n"/>
      <c r="U1" s="89" t="n"/>
      <c r="V1" s="85" t="inlineStr">
        <is>
          <t>Daily and Hourly Sales (TBD)</t>
        </is>
      </c>
      <c r="W1" s="86" t="n"/>
      <c r="X1" s="86" t="n"/>
      <c r="Y1" s="86" t="n"/>
      <c r="Z1" s="86" t="n"/>
    </row>
    <row r="2" ht="30" customHeight="1" s="94">
      <c r="A2" s="22" t="n"/>
      <c r="B2" s="62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30" t="inlineStr">
        <is>
          <t>Chickentarian</t>
        </is>
      </c>
      <c r="O2" s="26" t="inlineStr">
        <is>
          <t>KT Icecream</t>
        </is>
      </c>
      <c r="P2" s="26" t="inlineStr">
        <is>
          <t>Food (Pizza K)</t>
        </is>
      </c>
      <c r="Q2" s="26" t="inlineStr">
        <is>
          <t>Food Court</t>
        </is>
      </c>
      <c r="R2" s="26" t="inlineStr">
        <is>
          <t>Drinks</t>
        </is>
      </c>
      <c r="S2" s="26" t="inlineStr">
        <is>
          <t>Smash Ox Burger</t>
        </is>
      </c>
      <c r="T2" s="26" t="inlineStr">
        <is>
          <t>Uncategorized</t>
        </is>
      </c>
      <c r="U2" s="26" t="inlineStr">
        <is>
          <t>Net Sales</t>
        </is>
      </c>
      <c r="V2" s="26" t="inlineStr">
        <is>
          <t>8AM - 11AM</t>
        </is>
      </c>
      <c r="W2" s="24" t="inlineStr">
        <is>
          <t>11AM - 3PM</t>
        </is>
      </c>
      <c r="X2" s="24" t="inlineStr">
        <is>
          <t>3PM - 6PM</t>
        </is>
      </c>
      <c r="Y2" s="26" t="inlineStr">
        <is>
          <t>6PM - 11PM</t>
        </is>
      </c>
      <c r="Z2" s="24" t="inlineStr">
        <is>
          <t>11PM-7AM</t>
        </is>
      </c>
    </row>
    <row r="3">
      <c r="A3" s="1" t="inlineStr">
        <is>
          <t>Dec 30 - Jan 05 2025</t>
        </is>
      </c>
      <c r="B3" s="63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1" t="inlineStr">
        <is>
          <t>Jan 06 - Jan 12 2025</t>
        </is>
      </c>
      <c r="B4" s="63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1" t="inlineStr">
        <is>
          <t>Jan 13 - Jan 19 2025</t>
        </is>
      </c>
      <c r="B5" s="63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1" t="inlineStr">
        <is>
          <t>Jan 20 - Jan 26 2025</t>
        </is>
      </c>
      <c r="B6" s="63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1" t="inlineStr">
        <is>
          <t>Jan 27 - Feb 02 2025</t>
        </is>
      </c>
      <c r="B7" s="63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1" t="inlineStr">
        <is>
          <t>Feb 03 - Feb 09 2025</t>
        </is>
      </c>
      <c r="B8" s="63" t="n"/>
      <c r="C8" s="37" t="n">
        <v>15602.64</v>
      </c>
      <c r="D8" s="37" t="n">
        <v>15602.64</v>
      </c>
      <c r="E8" s="37" t="n">
        <v>0</v>
      </c>
      <c r="F8" s="37" t="n">
        <v>0</v>
      </c>
      <c r="G8" s="37" t="n">
        <v>0</v>
      </c>
      <c r="H8" s="37" t="n">
        <v>14639.32</v>
      </c>
      <c r="I8" s="37" t="n">
        <v>0</v>
      </c>
      <c r="J8" s="37" t="n">
        <v>0</v>
      </c>
      <c r="K8" s="37" t="n">
        <v>963.3200000000001</v>
      </c>
      <c r="L8" s="37" t="n">
        <v>0</v>
      </c>
      <c r="M8" s="37" t="n">
        <v>15602.64</v>
      </c>
      <c r="N8" s="37" t="n">
        <v>0</v>
      </c>
      <c r="O8" s="37" t="n">
        <v>0</v>
      </c>
      <c r="P8" s="37" t="n">
        <v>15197.89</v>
      </c>
      <c r="Q8" s="37" t="n">
        <v>92</v>
      </c>
      <c r="R8" s="37" t="n">
        <v>312.75</v>
      </c>
      <c r="S8" s="37" t="n"/>
      <c r="T8" s="37" t="n">
        <v>0</v>
      </c>
      <c r="U8" s="37" t="n">
        <v>15602.64</v>
      </c>
      <c r="V8" s="37" t="n"/>
      <c r="W8" s="37" t="n"/>
      <c r="X8" s="37" t="n"/>
      <c r="Y8" s="37" t="n"/>
      <c r="Z8" s="37" t="n"/>
    </row>
    <row r="9">
      <c r="A9" s="1" t="inlineStr">
        <is>
          <t>Feb 10 - Feb 16 2025</t>
        </is>
      </c>
      <c r="B9" s="63" t="n"/>
      <c r="C9" s="37" t="n">
        <v>15478.89</v>
      </c>
      <c r="D9" s="37" t="n">
        <v>15478.89</v>
      </c>
      <c r="E9" s="37" t="n">
        <v>0</v>
      </c>
      <c r="F9" s="37" t="n">
        <v>0</v>
      </c>
      <c r="G9" s="37" t="n">
        <v>0</v>
      </c>
      <c r="H9" s="37" t="n">
        <v>13853.08</v>
      </c>
      <c r="I9" s="37" t="n">
        <v>0</v>
      </c>
      <c r="J9" s="37" t="n">
        <v>0</v>
      </c>
      <c r="K9" s="37" t="n">
        <v>1625.86</v>
      </c>
      <c r="L9" s="37" t="n">
        <v>0</v>
      </c>
      <c r="M9" s="37" t="n">
        <v>15478.94</v>
      </c>
      <c r="N9" s="37" t="n">
        <v>0</v>
      </c>
      <c r="O9" s="37" t="n">
        <v>0</v>
      </c>
      <c r="P9" s="37" t="n">
        <v>15101.67</v>
      </c>
      <c r="Q9" s="37" t="n">
        <v>20</v>
      </c>
      <c r="R9" s="37" t="n">
        <v>357.27</v>
      </c>
      <c r="S9" s="37" t="n"/>
      <c r="T9" s="37" t="n">
        <v>0</v>
      </c>
      <c r="U9" s="37" t="n">
        <v>15478.94</v>
      </c>
      <c r="V9" s="37" t="n">
        <v>0</v>
      </c>
      <c r="W9" s="37" t="n">
        <v>1957.29</v>
      </c>
      <c r="X9" s="37" t="n">
        <v>3065.81</v>
      </c>
      <c r="Y9" s="37" t="n">
        <v>8883.440000000001</v>
      </c>
      <c r="Z9" s="37" t="n">
        <v>1572.35</v>
      </c>
    </row>
    <row r="10">
      <c r="A10" s="1" t="inlineStr">
        <is>
          <t>Feb 17 - Feb 23 2025</t>
        </is>
      </c>
      <c r="B10" s="63" t="n"/>
      <c r="C10" s="37" t="n">
        <v>14771.2</v>
      </c>
      <c r="D10" s="37" t="n">
        <v>14771.2</v>
      </c>
      <c r="E10" s="37" t="n">
        <v>0</v>
      </c>
      <c r="F10" s="37" t="n">
        <v>0</v>
      </c>
      <c r="G10" s="37" t="n">
        <v>0</v>
      </c>
      <c r="H10" s="37" t="n">
        <v>13402.78</v>
      </c>
      <c r="I10" s="37" t="n">
        <v>0</v>
      </c>
      <c r="J10" s="37" t="n">
        <v>0</v>
      </c>
      <c r="K10" s="37" t="n">
        <v>1368.5</v>
      </c>
      <c r="L10" s="37" t="n">
        <v>0</v>
      </c>
      <c r="M10" s="37" t="n">
        <v>14771.28</v>
      </c>
      <c r="N10" s="37" t="n">
        <v>0</v>
      </c>
      <c r="O10" s="37" t="n">
        <v>0</v>
      </c>
      <c r="P10" s="37" t="n">
        <v>14507.47</v>
      </c>
      <c r="Q10" s="37" t="n">
        <v>20</v>
      </c>
      <c r="R10" s="37" t="n">
        <v>243.81</v>
      </c>
      <c r="S10" s="37" t="n"/>
      <c r="T10" s="37" t="n">
        <v>0</v>
      </c>
      <c r="U10" s="37" t="n">
        <v>14771.28</v>
      </c>
      <c r="V10" s="37" t="n">
        <v>0</v>
      </c>
      <c r="W10" s="37" t="n">
        <v>2077.79</v>
      </c>
      <c r="X10" s="37" t="n">
        <v>3263.9</v>
      </c>
      <c r="Y10" s="37" t="n">
        <v>8377.84</v>
      </c>
      <c r="Z10" s="37" t="n">
        <v>1051.67</v>
      </c>
    </row>
    <row r="11">
      <c r="A11" s="1" t="inlineStr">
        <is>
          <t>Feb 24 - Mar 02 2025</t>
        </is>
      </c>
      <c r="B11" s="63" t="n"/>
      <c r="C11" s="37" t="n">
        <v>15585.11</v>
      </c>
      <c r="D11" s="37" t="n">
        <v>8797.309999999999</v>
      </c>
      <c r="E11" s="37" t="n">
        <v>0</v>
      </c>
      <c r="F11" s="37" t="n">
        <v>592.9400000000001</v>
      </c>
      <c r="G11" s="37" t="n">
        <v>6194.86</v>
      </c>
      <c r="H11" s="37" t="n">
        <v>7952.68</v>
      </c>
      <c r="I11" s="37" t="n">
        <v>0</v>
      </c>
      <c r="J11" s="37" t="n">
        <v>0</v>
      </c>
      <c r="K11" s="37" t="n">
        <v>844.65</v>
      </c>
      <c r="L11" s="37" t="n">
        <v>6787.8</v>
      </c>
      <c r="M11" s="37" t="n">
        <v>15585.13</v>
      </c>
      <c r="N11" s="37" t="n">
        <v>0</v>
      </c>
      <c r="O11" s="37" t="n">
        <v>0</v>
      </c>
      <c r="P11" s="37" t="n">
        <v>15255.36</v>
      </c>
      <c r="Q11" s="37" t="n">
        <v>16</v>
      </c>
      <c r="R11" s="37" t="n">
        <v>313.77</v>
      </c>
      <c r="S11" s="37" t="n"/>
      <c r="T11" s="37" t="n">
        <v>0</v>
      </c>
      <c r="U11" s="37" t="n">
        <v>15585.13</v>
      </c>
      <c r="V11" s="37" t="n">
        <v>0</v>
      </c>
      <c r="W11" s="37" t="n">
        <v>2155.73</v>
      </c>
      <c r="X11" s="37" t="n">
        <v>4491.48</v>
      </c>
      <c r="Y11" s="37" t="n">
        <v>7779.59</v>
      </c>
      <c r="Z11" s="37" t="n">
        <v>1158.31</v>
      </c>
    </row>
    <row r="12">
      <c r="A12" s="1" t="inlineStr">
        <is>
          <t>Mar 03 - Mar 09 2025</t>
        </is>
      </c>
      <c r="B12" s="63" t="n"/>
      <c r="C12" s="37" t="n">
        <v>14788.75</v>
      </c>
      <c r="D12" s="37" t="n">
        <v>8498.440000000001</v>
      </c>
      <c r="E12" s="37" t="n">
        <v>18</v>
      </c>
      <c r="F12" s="37" t="n">
        <v>618.26</v>
      </c>
      <c r="G12" s="37" t="n">
        <v>5654.05</v>
      </c>
      <c r="H12" s="37" t="n">
        <v>7034.55</v>
      </c>
      <c r="I12" s="37" t="n">
        <v>0</v>
      </c>
      <c r="J12" s="37" t="n">
        <v>0</v>
      </c>
      <c r="K12" s="37" t="n">
        <v>1463.92</v>
      </c>
      <c r="L12" s="37" t="n">
        <v>6290.31</v>
      </c>
      <c r="M12" s="37" t="n">
        <v>14788.78</v>
      </c>
      <c r="N12" s="37" t="n">
        <v>0</v>
      </c>
      <c r="O12" s="37" t="n">
        <v>598.03</v>
      </c>
      <c r="P12" s="37" t="n">
        <v>13894.14</v>
      </c>
      <c r="Q12" s="37" t="n">
        <v>12</v>
      </c>
      <c r="R12" s="37" t="n">
        <v>284.61</v>
      </c>
      <c r="S12" s="37" t="n"/>
      <c r="T12" s="37" t="n">
        <v>0</v>
      </c>
      <c r="U12" s="37" t="n">
        <v>14788.78</v>
      </c>
      <c r="V12" s="37" t="n">
        <v>0</v>
      </c>
      <c r="W12" s="37" t="n">
        <v>861.91</v>
      </c>
      <c r="X12" s="37" t="n">
        <v>6751.97</v>
      </c>
      <c r="Y12" s="37" t="n">
        <v>5302.35</v>
      </c>
      <c r="Z12" s="37" t="n">
        <v>1872.52</v>
      </c>
    </row>
    <row r="13">
      <c r="A13" s="1" t="inlineStr">
        <is>
          <t>Mar 10 - Mar 16 2025</t>
        </is>
      </c>
      <c r="B13" s="63" t="n"/>
      <c r="C13" s="37" t="n">
        <v>18698.97</v>
      </c>
      <c r="D13" s="37" t="n">
        <v>11737.05</v>
      </c>
      <c r="E13" s="37" t="n">
        <v>18</v>
      </c>
      <c r="F13" s="37" t="n">
        <v>836.45</v>
      </c>
      <c r="G13" s="37" t="n">
        <v>6107.47</v>
      </c>
      <c r="H13" s="37" t="n">
        <v>8795.32</v>
      </c>
      <c r="I13" s="37" t="n">
        <v>0</v>
      </c>
      <c r="J13" s="37" t="n">
        <v>0</v>
      </c>
      <c r="K13" s="37" t="n">
        <v>2941.73</v>
      </c>
      <c r="L13" s="37" t="n">
        <v>6961.92</v>
      </c>
      <c r="M13" s="37" t="n">
        <v>18698.97</v>
      </c>
      <c r="N13" s="37" t="n">
        <v>0</v>
      </c>
      <c r="O13" s="37" t="n">
        <v>826.13</v>
      </c>
      <c r="P13" s="37" t="n">
        <v>17495.24</v>
      </c>
      <c r="Q13" s="37" t="n">
        <v>76.5</v>
      </c>
      <c r="R13" s="37" t="n">
        <v>301.1</v>
      </c>
      <c r="S13" s="37" t="n"/>
      <c r="T13" s="37" t="n">
        <v>0</v>
      </c>
      <c r="U13" s="37" t="n">
        <v>18698.97</v>
      </c>
      <c r="V13" s="37" t="n">
        <v>0</v>
      </c>
      <c r="W13" s="37" t="n">
        <v>1435.78</v>
      </c>
      <c r="X13" s="37" t="n">
        <v>3762.6</v>
      </c>
      <c r="Y13" s="37" t="n">
        <v>10941.81</v>
      </c>
      <c r="Z13" s="37" t="n">
        <v>2558.78</v>
      </c>
    </row>
    <row r="14">
      <c r="A14" s="1" t="inlineStr">
        <is>
          <t>Mar 17 - Mar 23 2025</t>
        </is>
      </c>
      <c r="B14" s="63" t="n"/>
      <c r="C14" s="37" t="n">
        <v>17650.04</v>
      </c>
      <c r="D14" s="37" t="n">
        <v>10632.6</v>
      </c>
      <c r="E14" s="37" t="n">
        <v>0</v>
      </c>
      <c r="F14" s="37" t="n">
        <v>752.41</v>
      </c>
      <c r="G14" s="37" t="n">
        <v>6265.03</v>
      </c>
      <c r="H14" s="75" t="n">
        <v>8981.17</v>
      </c>
      <c r="I14" s="75" t="n">
        <v>0</v>
      </c>
      <c r="J14" s="75" t="n">
        <v>0</v>
      </c>
      <c r="K14" s="75" t="n">
        <v>1651.43</v>
      </c>
      <c r="L14" s="75" t="n">
        <v>7017.44</v>
      </c>
      <c r="M14" s="75" t="n">
        <v>17650.04</v>
      </c>
      <c r="N14" s="37" t="n">
        <v>0</v>
      </c>
      <c r="O14" s="37" t="n">
        <v>566.37</v>
      </c>
      <c r="P14" s="37" t="n">
        <v>16632.37</v>
      </c>
      <c r="Q14" s="37" t="n">
        <v>62.5</v>
      </c>
      <c r="R14" s="37" t="n">
        <v>388.8</v>
      </c>
      <c r="S14" s="37" t="n"/>
      <c r="T14" s="37" t="n">
        <v>0</v>
      </c>
      <c r="U14" s="37" t="n">
        <v>17650.04</v>
      </c>
      <c r="V14" s="37" t="n">
        <v>0</v>
      </c>
      <c r="W14" s="37" t="n">
        <v>1542.19</v>
      </c>
      <c r="X14" s="37" t="n">
        <v>4134.29</v>
      </c>
      <c r="Y14" s="37" t="n">
        <v>10004.14</v>
      </c>
      <c r="Z14" s="37" t="n">
        <v>1969.42</v>
      </c>
    </row>
    <row r="15">
      <c r="A15" s="1" t="inlineStr">
        <is>
          <t>Mar 24 - Mar 30 2025</t>
        </is>
      </c>
      <c r="B15" s="63" t="n"/>
      <c r="C15" s="37" t="n">
        <v>23667.17</v>
      </c>
      <c r="D15" s="37" t="n">
        <v>13752.97</v>
      </c>
      <c r="E15" s="37" t="n">
        <v>33.6</v>
      </c>
      <c r="F15" s="37" t="n">
        <v>766.22</v>
      </c>
      <c r="G15" s="37" t="n">
        <v>9114.379999999999</v>
      </c>
      <c r="H15" s="37" t="n">
        <v>11512.29</v>
      </c>
      <c r="I15" s="37" t="n">
        <v>0</v>
      </c>
      <c r="J15" s="37" t="n">
        <v>0</v>
      </c>
      <c r="K15" s="37" t="n">
        <v>2240.68</v>
      </c>
      <c r="L15" s="37" t="n">
        <v>9914.200000000001</v>
      </c>
      <c r="M15" s="37" t="n">
        <v>23667.17</v>
      </c>
      <c r="N15" s="37" t="n">
        <v>0</v>
      </c>
      <c r="O15" s="37" t="n">
        <v>703.46</v>
      </c>
      <c r="P15" s="37" t="n">
        <v>22324.47</v>
      </c>
      <c r="Q15" s="37" t="n">
        <v>157.5</v>
      </c>
      <c r="R15" s="37" t="n">
        <v>481.74</v>
      </c>
      <c r="S15" s="37" t="n"/>
      <c r="T15" s="37" t="n">
        <v>0</v>
      </c>
      <c r="U15" s="37" t="n">
        <v>23667.17</v>
      </c>
      <c r="V15" s="37" t="n">
        <v>0</v>
      </c>
      <c r="W15" s="37" t="n">
        <v>2069.54</v>
      </c>
      <c r="X15" s="37" t="n">
        <v>4436.84</v>
      </c>
      <c r="Y15" s="37" t="n">
        <v>13812.24</v>
      </c>
      <c r="Z15" s="37" t="n">
        <v>3348.55</v>
      </c>
    </row>
    <row r="16">
      <c r="A16" s="1" t="inlineStr">
        <is>
          <t xml:space="preserve">March 31 - April 6 </t>
        </is>
      </c>
      <c r="B16" s="63" t="n"/>
      <c r="C16" s="37" t="n">
        <v>18566.53</v>
      </c>
      <c r="D16" s="37">
        <f>2538.67+9075.32</f>
        <v/>
      </c>
      <c r="E16" s="37" t="n">
        <v>16.8</v>
      </c>
      <c r="F16" s="37" t="n">
        <v>618.55</v>
      </c>
      <c r="G16" s="37" t="n">
        <v>6317.19</v>
      </c>
      <c r="H16" s="37" t="n">
        <v>9051.07</v>
      </c>
      <c r="I16" s="37" t="n">
        <v>0</v>
      </c>
      <c r="J16" s="37" t="n">
        <v>24.25</v>
      </c>
      <c r="K16" s="37" t="n">
        <v>2538.67</v>
      </c>
      <c r="L16" s="37" t="n">
        <v>6952.54</v>
      </c>
      <c r="M16" s="37" t="n">
        <v>18566.53</v>
      </c>
      <c r="N16" s="38" t="n">
        <v>0</v>
      </c>
      <c r="O16" s="37" t="n">
        <v>1028.1</v>
      </c>
      <c r="P16" s="37" t="n">
        <v>16976.3</v>
      </c>
      <c r="Q16" s="37" t="n">
        <v>90.5</v>
      </c>
      <c r="R16" s="37" t="n">
        <v>471.63</v>
      </c>
      <c r="S16" s="37" t="n"/>
      <c r="T16" s="37" t="n">
        <v>0</v>
      </c>
      <c r="U16" s="37" t="n">
        <v>18566.53</v>
      </c>
      <c r="V16" s="37" t="n">
        <v>3434.27</v>
      </c>
      <c r="W16" s="37" t="n">
        <v>13042.69</v>
      </c>
      <c r="X16" s="37">
        <f>827.06+1262.51</f>
        <v/>
      </c>
      <c r="Y16" s="32" t="n"/>
      <c r="Z16" s="32" t="n"/>
    </row>
    <row r="17" ht="13.9" customFormat="1" customHeight="1" s="37">
      <c r="A17" s="1" t="inlineStr">
        <is>
          <t>April 7 - April 13</t>
        </is>
      </c>
      <c r="B17" s="63" t="n"/>
      <c r="C17" s="37" t="n">
        <v>18741.13</v>
      </c>
      <c r="D17" s="37">
        <f>2072.02+9258.01</f>
        <v/>
      </c>
      <c r="E17" s="37" t="n">
        <v>0</v>
      </c>
      <c r="F17" s="37" t="n">
        <v>795.99</v>
      </c>
      <c r="G17" s="37" t="n">
        <v>6615.11</v>
      </c>
      <c r="H17" s="37" t="n">
        <v>9258.01</v>
      </c>
      <c r="I17" s="37" t="n">
        <v>0</v>
      </c>
      <c r="J17" s="37" t="n">
        <v>0</v>
      </c>
      <c r="K17" s="37" t="n">
        <v>2072.02</v>
      </c>
      <c r="L17" s="37" t="n">
        <v>7411.1</v>
      </c>
      <c r="M17" s="37" t="n">
        <v>18741.13</v>
      </c>
      <c r="N17" s="37" t="n">
        <v>0</v>
      </c>
      <c r="O17" s="37" t="n">
        <v>980.55</v>
      </c>
      <c r="P17" s="37" t="n">
        <v>17228.04</v>
      </c>
      <c r="Q17" s="37" t="n">
        <v>88.98999999999999</v>
      </c>
      <c r="R17" s="37" t="n">
        <v>443.55</v>
      </c>
      <c r="T17" s="37" t="n">
        <v>0</v>
      </c>
      <c r="U17" s="37" t="n">
        <v>18741.13</v>
      </c>
      <c r="V17" s="37" t="n">
        <v>0</v>
      </c>
      <c r="W17" s="37" t="n">
        <v>2762.95</v>
      </c>
      <c r="X17" s="37" t="n">
        <v>4027.9</v>
      </c>
      <c r="Y17" s="37" t="n">
        <v>10473.7</v>
      </c>
      <c r="Z17" s="37">
        <f>598.63+877.95</f>
        <v/>
      </c>
    </row>
    <row r="18">
      <c r="A18" s="1" t="inlineStr">
        <is>
          <t>April 14 - April 20</t>
        </is>
      </c>
      <c r="B18" s="63" t="n"/>
      <c r="C18" s="37" t="n">
        <v>22357.34</v>
      </c>
      <c r="D18" s="37" t="n">
        <v>15405.08</v>
      </c>
      <c r="E18" s="37" t="n">
        <v>0</v>
      </c>
      <c r="F18" s="37" t="n">
        <v>766.89</v>
      </c>
      <c r="G18" s="37" t="n">
        <v>6185.37</v>
      </c>
      <c r="H18" s="37" t="n">
        <v>12186.02</v>
      </c>
      <c r="I18" s="37" t="n">
        <v>0</v>
      </c>
      <c r="J18" s="37" t="n">
        <v>489.2</v>
      </c>
      <c r="K18" s="37" t="n">
        <v>2729.86</v>
      </c>
      <c r="L18" s="37" t="n">
        <v>6952.26</v>
      </c>
      <c r="M18" s="37" t="n">
        <v>22357.34</v>
      </c>
      <c r="N18" s="37" t="n">
        <v>154.4</v>
      </c>
      <c r="O18" s="37" t="n">
        <v>1160.48</v>
      </c>
      <c r="P18" s="37" t="n">
        <v>20441.97</v>
      </c>
      <c r="Q18" s="37" t="n">
        <v>70.48999999999999</v>
      </c>
      <c r="R18" s="37" t="n">
        <v>530</v>
      </c>
      <c r="S18" s="37" t="n"/>
      <c r="T18" s="37" t="n">
        <v>0</v>
      </c>
      <c r="U18" s="37" t="n">
        <v>22357.34</v>
      </c>
      <c r="V18" s="37" t="n">
        <v>0</v>
      </c>
      <c r="W18" s="37" t="n">
        <v>3427.54</v>
      </c>
      <c r="X18" s="37" t="n">
        <v>3889.66</v>
      </c>
      <c r="Y18" s="37" t="n">
        <v>12602.2</v>
      </c>
      <c r="Z18" s="37">
        <f>702.04+1735.9</f>
        <v/>
      </c>
    </row>
    <row r="19">
      <c r="A19" s="1" t="inlineStr">
        <is>
          <t>Apr 21 - Apr 27</t>
        </is>
      </c>
      <c r="B19" s="63" t="n"/>
      <c r="C19" s="37" t="n">
        <v>20006.97</v>
      </c>
      <c r="D19" s="37" t="n">
        <v>13208.43</v>
      </c>
      <c r="E19" s="37" t="n">
        <v>0</v>
      </c>
      <c r="F19" s="37" t="n">
        <v>760.95</v>
      </c>
      <c r="G19" s="37" t="n">
        <v>6037.59</v>
      </c>
      <c r="H19" s="37" t="n">
        <v>11009.32</v>
      </c>
      <c r="I19" s="37" t="n">
        <v>0</v>
      </c>
      <c r="J19" s="37" t="n">
        <v>482.6</v>
      </c>
      <c r="K19" s="37" t="n">
        <v>1716.51</v>
      </c>
      <c r="L19" s="37" t="n">
        <v>6798.54</v>
      </c>
      <c r="M19" s="37" t="n">
        <v>20006.97</v>
      </c>
      <c r="N19" s="37" t="n">
        <v>148.2</v>
      </c>
      <c r="O19" s="37" t="n">
        <v>995.09</v>
      </c>
      <c r="P19" s="37" t="n">
        <v>18383.04</v>
      </c>
      <c r="Q19" s="37" t="n">
        <v>73.47</v>
      </c>
      <c r="R19" s="37" t="n">
        <v>407.17</v>
      </c>
      <c r="S19" s="37" t="n"/>
      <c r="T19" s="37" t="n">
        <v>0</v>
      </c>
      <c r="U19" s="37">
        <f>R19+Q19+P19+O19+N19</f>
        <v/>
      </c>
      <c r="V19" s="37" t="n">
        <v>285.44</v>
      </c>
      <c r="W19" s="37" t="n">
        <v>3815.02</v>
      </c>
      <c r="X19" s="37" t="n">
        <v>3265.44</v>
      </c>
      <c r="Y19" s="37" t="n">
        <v>11015.07</v>
      </c>
      <c r="Z19" s="37" t="n">
        <v>1626</v>
      </c>
    </row>
    <row r="20">
      <c r="A20" s="1" t="inlineStr">
        <is>
          <t>Apr 28 - May 4</t>
        </is>
      </c>
      <c r="B20" s="63" t="n"/>
      <c r="C20" s="37" t="n">
        <v>18912.04</v>
      </c>
      <c r="D20" s="37" t="n">
        <v>12668.7</v>
      </c>
      <c r="E20" s="37" t="n">
        <v>0</v>
      </c>
      <c r="F20" s="37" t="n">
        <v>761.11</v>
      </c>
      <c r="G20" s="37" t="n">
        <v>5482.23</v>
      </c>
      <c r="H20" s="37" t="n">
        <v>10413.89</v>
      </c>
      <c r="I20" s="37" t="n">
        <v>0</v>
      </c>
      <c r="J20" s="37" t="n">
        <v>513.25</v>
      </c>
      <c r="K20" s="37" t="n">
        <v>1741.56</v>
      </c>
      <c r="L20" s="37" t="n">
        <v>6243.34</v>
      </c>
      <c r="M20" s="37" t="n">
        <v>18912.04</v>
      </c>
      <c r="N20" s="37" t="n">
        <v>118.93</v>
      </c>
      <c r="O20" s="37" t="n">
        <v>693.08</v>
      </c>
      <c r="P20" s="37" t="n">
        <v>17547.31</v>
      </c>
      <c r="Q20" s="37" t="n">
        <v>43.99</v>
      </c>
      <c r="R20" s="37" t="n">
        <v>508.73</v>
      </c>
      <c r="S20" s="37" t="n"/>
      <c r="T20" s="37" t="n">
        <v>0</v>
      </c>
      <c r="U20" s="37" t="n">
        <v>18912.04</v>
      </c>
      <c r="V20" s="37" t="n">
        <v>61.49</v>
      </c>
      <c r="W20" s="37" t="n">
        <v>2575.21</v>
      </c>
      <c r="X20" s="37" t="n">
        <v>3402.81</v>
      </c>
      <c r="Y20" s="37" t="n">
        <v>11020.22</v>
      </c>
      <c r="Z20" s="37" t="n">
        <v>1852.31</v>
      </c>
    </row>
    <row r="21">
      <c r="A21" s="1" t="inlineStr">
        <is>
          <t>May 5 - May 11</t>
        </is>
      </c>
      <c r="B21" s="63" t="n"/>
      <c r="C21" s="37" t="n">
        <v>19737.83</v>
      </c>
      <c r="D21" s="37" t="n">
        <v>12744.63</v>
      </c>
      <c r="E21" s="37" t="n">
        <v>0</v>
      </c>
      <c r="F21" s="37" t="n">
        <v>654.27</v>
      </c>
      <c r="G21" s="37" t="n">
        <v>6338.93</v>
      </c>
      <c r="H21" s="37" t="n">
        <v>11191.11</v>
      </c>
      <c r="I21" s="37" t="n">
        <v>0</v>
      </c>
      <c r="J21" s="37" t="n">
        <v>331.92</v>
      </c>
      <c r="K21" s="37" t="n">
        <v>1221.6</v>
      </c>
      <c r="L21" s="37" t="n">
        <v>6993.2</v>
      </c>
      <c r="M21" s="37" t="n">
        <v>19737.83</v>
      </c>
      <c r="N21" s="37" t="n">
        <v>66.95</v>
      </c>
      <c r="O21" s="37" t="n">
        <v>700.08</v>
      </c>
      <c r="P21" s="37" t="n">
        <v>18431.63</v>
      </c>
      <c r="Q21" s="37" t="n">
        <v>52.5</v>
      </c>
      <c r="R21" s="37" t="n">
        <v>486.67</v>
      </c>
      <c r="S21" s="37" t="n"/>
      <c r="T21" s="37" t="n">
        <v>0</v>
      </c>
      <c r="U21" s="37" t="n">
        <v>19737.83</v>
      </c>
      <c r="V21" s="37" t="n">
        <v>271.79</v>
      </c>
      <c r="W21" s="37" t="n">
        <v>2615.85</v>
      </c>
      <c r="X21" s="37" t="n">
        <v>3500.08</v>
      </c>
      <c r="Y21" s="37" t="n">
        <v>11478.17</v>
      </c>
      <c r="Z21" s="37" t="n">
        <v>1871.94</v>
      </c>
    </row>
    <row r="22">
      <c r="A22" s="1" t="inlineStr">
        <is>
          <t>May 12 - May 18</t>
        </is>
      </c>
      <c r="B22" s="63" t="n"/>
      <c r="C22" s="37" t="n">
        <v>20649.48</v>
      </c>
      <c r="D22" s="37" t="n">
        <v>14025.42</v>
      </c>
      <c r="E22" s="37" t="n">
        <v>0</v>
      </c>
      <c r="F22" s="37" t="n">
        <v>592.17</v>
      </c>
      <c r="G22" s="37" t="n">
        <v>6031.89</v>
      </c>
      <c r="H22" s="37" t="n">
        <v>12371.58</v>
      </c>
      <c r="I22" s="37" t="n">
        <v>0</v>
      </c>
      <c r="J22" s="37" t="n">
        <v>379.43</v>
      </c>
      <c r="K22" s="37" t="n">
        <v>1274.41</v>
      </c>
      <c r="L22" s="37" t="n">
        <v>6624.06</v>
      </c>
      <c r="M22" s="37" t="n">
        <v>20649.48</v>
      </c>
      <c r="N22" s="37" t="n">
        <v>102.42</v>
      </c>
      <c r="O22" s="37" t="n">
        <v>828.63</v>
      </c>
      <c r="P22" s="37" t="n">
        <v>19209.06</v>
      </c>
      <c r="Q22" s="37" t="n">
        <v>27.5</v>
      </c>
      <c r="R22" s="37" t="n">
        <v>481.87</v>
      </c>
      <c r="S22" s="37" t="n"/>
      <c r="T22" s="37" t="n">
        <v>0</v>
      </c>
      <c r="U22" s="37" t="n">
        <v>20649.48</v>
      </c>
      <c r="V22" s="38" t="n">
        <v>425.22</v>
      </c>
      <c r="W22" s="37" t="n">
        <v>2891.94</v>
      </c>
      <c r="X22" s="37" t="n">
        <v>3324.53</v>
      </c>
      <c r="Y22" s="37" t="n">
        <v>11964.67</v>
      </c>
      <c r="Z22" s="37" t="n">
        <v>2043.12</v>
      </c>
    </row>
    <row r="23">
      <c r="A23" s="1" t="inlineStr">
        <is>
          <t>May 19 - May 25</t>
        </is>
      </c>
      <c r="B23" s="63" t="n"/>
      <c r="C23" s="37" t="n">
        <v>21289.71</v>
      </c>
      <c r="D23" s="37" t="n">
        <v>14091.25</v>
      </c>
      <c r="E23" s="37" t="n">
        <v>0</v>
      </c>
      <c r="F23" s="37" t="n">
        <v>788.0599999999999</v>
      </c>
      <c r="G23" s="37" t="n">
        <v>6410.4</v>
      </c>
      <c r="H23" s="37" t="n">
        <v>11722.2</v>
      </c>
      <c r="I23" s="37" t="n">
        <v>0</v>
      </c>
      <c r="J23" s="37" t="n">
        <v>586.27</v>
      </c>
      <c r="K23" s="37" t="n">
        <v>1782.8</v>
      </c>
      <c r="L23" s="37" t="n">
        <v>7198.46</v>
      </c>
      <c r="M23" s="37" t="n">
        <v>21289.73</v>
      </c>
      <c r="N23" s="37" t="n">
        <v>55.46</v>
      </c>
      <c r="O23" s="37" t="n">
        <v>670.84</v>
      </c>
      <c r="P23" s="37" t="n">
        <v>19987.28</v>
      </c>
      <c r="Q23" s="37" t="n">
        <v>71.5</v>
      </c>
      <c r="R23" s="37" t="n">
        <v>504.65</v>
      </c>
      <c r="S23" s="37" t="n"/>
      <c r="T23" s="37" t="n">
        <v>0</v>
      </c>
      <c r="U23" s="37" t="n">
        <v>21289.73</v>
      </c>
      <c r="V23" s="37" t="n">
        <v>312.03</v>
      </c>
      <c r="W23" s="37" t="n">
        <v>3238.18</v>
      </c>
      <c r="X23" s="37" t="n">
        <v>4200.58</v>
      </c>
      <c r="Y23" s="37" t="n">
        <v>11924.99</v>
      </c>
      <c r="Z23" s="37" t="n">
        <v>1613.93</v>
      </c>
    </row>
    <row r="24">
      <c r="A24" s="1" t="inlineStr">
        <is>
          <t>May 26 - Jun 01</t>
        </is>
      </c>
      <c r="B24" s="63" t="n"/>
      <c r="C24" s="37" t="n">
        <v>17476.95</v>
      </c>
      <c r="D24" s="37" t="n">
        <v>12195.79</v>
      </c>
      <c r="E24" s="37" t="n">
        <v>0</v>
      </c>
      <c r="F24" s="37" t="n">
        <v>191.68</v>
      </c>
      <c r="G24" s="37" t="n">
        <v>5089.48</v>
      </c>
      <c r="H24" s="37" t="n">
        <v>10091.96</v>
      </c>
      <c r="I24" s="37" t="n">
        <v>0</v>
      </c>
      <c r="J24" s="37" t="n">
        <v>271.51</v>
      </c>
      <c r="K24" s="37" t="n">
        <v>1832.32</v>
      </c>
      <c r="L24" s="37" t="n">
        <v>5281.16</v>
      </c>
      <c r="M24" s="37" t="n">
        <v>17476.95</v>
      </c>
      <c r="N24" s="37" t="n">
        <v>212.36</v>
      </c>
      <c r="O24" s="37" t="n">
        <v>904.99</v>
      </c>
      <c r="P24" s="37" t="n">
        <v>15832.65</v>
      </c>
      <c r="Q24" s="37" t="n">
        <v>65</v>
      </c>
      <c r="R24" s="37" t="n">
        <v>461.95</v>
      </c>
      <c r="S24" s="37" t="n"/>
      <c r="T24" s="37" t="n">
        <v>0</v>
      </c>
      <c r="U24" s="37" t="n">
        <v>17476.95</v>
      </c>
      <c r="V24" s="37" t="n">
        <v>17.09</v>
      </c>
      <c r="W24" s="37" t="n">
        <v>2349.85</v>
      </c>
      <c r="X24" s="37" t="n">
        <v>3191.36</v>
      </c>
      <c r="Y24" s="37" t="n">
        <v>10096.86</v>
      </c>
      <c r="Z24" s="37" t="n">
        <v>1821.79</v>
      </c>
    </row>
    <row r="25">
      <c r="A25" s="1" t="inlineStr">
        <is>
          <t>Jun 02 - Jun 08</t>
        </is>
      </c>
      <c r="B25" s="63" t="n"/>
      <c r="C25" s="37" t="n">
        <v>20551.17</v>
      </c>
      <c r="D25" s="37" t="n">
        <v>14724.33</v>
      </c>
      <c r="E25" s="37" t="n">
        <v>0</v>
      </c>
      <c r="F25" s="37" t="n">
        <v>0</v>
      </c>
      <c r="G25" s="37" t="n">
        <v>5826.84</v>
      </c>
      <c r="H25" s="37" t="n">
        <v>11772.66</v>
      </c>
      <c r="I25" s="37" t="n">
        <v>0</v>
      </c>
      <c r="J25" s="37" t="n">
        <v>314.74</v>
      </c>
      <c r="K25" s="37" t="n">
        <v>2636.9</v>
      </c>
      <c r="L25" s="37" t="n">
        <v>5826.84</v>
      </c>
      <c r="M25" s="37" t="n">
        <v>20551.14</v>
      </c>
      <c r="N25" s="37" t="n">
        <v>223.83</v>
      </c>
      <c r="O25" s="37" t="n">
        <v>1264.98</v>
      </c>
      <c r="P25" s="37" t="n">
        <v>18505.9</v>
      </c>
      <c r="Q25" s="37" t="n">
        <v>90.95999999999999</v>
      </c>
      <c r="R25" s="37" t="n">
        <v>465.47</v>
      </c>
      <c r="S25" s="37" t="n"/>
      <c r="T25" s="37" t="n">
        <v>0</v>
      </c>
      <c r="U25" s="37" t="n">
        <v>20551.14</v>
      </c>
      <c r="V25" s="37" t="n">
        <v>134.8</v>
      </c>
      <c r="W25" s="37" t="n">
        <v>2948.79</v>
      </c>
      <c r="X25" s="37" t="n">
        <v>3032.97</v>
      </c>
      <c r="Y25" s="37" t="n">
        <v>11920.37</v>
      </c>
      <c r="Z25" s="37" t="n">
        <v>2514.24</v>
      </c>
    </row>
    <row r="26">
      <c r="A26" s="1" t="inlineStr">
        <is>
          <t>Jun 09 - Jun 15</t>
        </is>
      </c>
      <c r="B26" s="63" t="n"/>
      <c r="C26" s="37" t="n">
        <v>19206.44</v>
      </c>
      <c r="D26" s="37" t="n">
        <v>13152.36</v>
      </c>
      <c r="E26" s="37" t="n">
        <v>0</v>
      </c>
      <c r="F26" s="37" t="n">
        <v>0</v>
      </c>
      <c r="G26" s="37" t="n">
        <v>6054.08</v>
      </c>
      <c r="H26" s="37" t="n">
        <v>10775.95</v>
      </c>
      <c r="I26" s="37" t="n">
        <v>0</v>
      </c>
      <c r="J26" s="37" t="n">
        <v>95.17</v>
      </c>
      <c r="K26" s="37" t="n">
        <v>2281.24</v>
      </c>
      <c r="L26" s="37" t="n">
        <v>6054.08</v>
      </c>
      <c r="M26" s="37" t="n">
        <v>19206.44</v>
      </c>
      <c r="N26" s="37" t="n">
        <v>132.41</v>
      </c>
      <c r="O26" s="37" t="n">
        <v>980.0700000000001</v>
      </c>
      <c r="P26" s="37" t="n">
        <v>17451.44</v>
      </c>
      <c r="Q26" s="37" t="n">
        <v>100.5</v>
      </c>
      <c r="R26" s="37" t="n">
        <v>542.02</v>
      </c>
      <c r="S26" s="37" t="n"/>
      <c r="T26" s="37" t="n">
        <v>0</v>
      </c>
      <c r="U26" s="37" t="n">
        <v>19206.44</v>
      </c>
      <c r="V26" s="37" t="n">
        <v>226</v>
      </c>
      <c r="W26" s="37" t="n">
        <v>2713.95</v>
      </c>
      <c r="X26" s="37" t="n">
        <v>3725.52</v>
      </c>
      <c r="Y26" s="37" t="n">
        <v>10581.56</v>
      </c>
      <c r="Z26" s="37" t="n">
        <v>1959.41</v>
      </c>
    </row>
    <row r="27">
      <c r="A27" s="1" t="inlineStr">
        <is>
          <t>Jun 16 - Jun 22</t>
        </is>
      </c>
      <c r="B27" s="63" t="n"/>
      <c r="C27" s="37" t="n">
        <v>19963.09</v>
      </c>
      <c r="D27" s="37" t="n">
        <v>13642.9</v>
      </c>
      <c r="E27" s="37" t="n">
        <v>0</v>
      </c>
      <c r="F27" s="37" t="n">
        <v>0</v>
      </c>
      <c r="G27" s="37" t="n">
        <v>6320.19</v>
      </c>
      <c r="H27" s="37" t="n">
        <v>11052.54</v>
      </c>
      <c r="I27" s="37" t="n">
        <v>0</v>
      </c>
      <c r="J27" s="37" t="n">
        <v>267.19</v>
      </c>
      <c r="K27" s="37" t="n">
        <v>2323.19</v>
      </c>
      <c r="L27" s="37" t="n">
        <v>6320.19</v>
      </c>
      <c r="M27" s="37" t="n">
        <v>19963.11</v>
      </c>
      <c r="N27" s="37" t="n">
        <v>167.38</v>
      </c>
      <c r="O27" s="37" t="n">
        <v>1274.96</v>
      </c>
      <c r="P27" s="37" t="n">
        <v>17858.8</v>
      </c>
      <c r="Q27" s="37" t="n">
        <v>33.24</v>
      </c>
      <c r="R27" s="37" t="n">
        <v>628.73</v>
      </c>
      <c r="S27" s="37" t="n"/>
      <c r="T27" s="37" t="n">
        <v>0</v>
      </c>
      <c r="U27" s="37" t="n">
        <v>19963.11</v>
      </c>
      <c r="V27" s="37" t="n">
        <v>461.09</v>
      </c>
      <c r="W27" s="37" t="n">
        <v>2829.03</v>
      </c>
      <c r="X27" s="37" t="n">
        <v>3802.48</v>
      </c>
      <c r="Y27" s="37" t="n">
        <v>10907</v>
      </c>
      <c r="Z27" s="37" t="n">
        <v>1963.49</v>
      </c>
    </row>
    <row r="28">
      <c r="A28" s="9" t="inlineStr">
        <is>
          <t>Jun 23 - Jun 29</t>
        </is>
      </c>
      <c r="B28" s="66" t="n"/>
      <c r="C28" s="37" t="n">
        <v>20181.46</v>
      </c>
      <c r="D28" s="37" t="n">
        <v>13603.1</v>
      </c>
      <c r="E28" s="37" t="n">
        <v>0</v>
      </c>
      <c r="F28" s="37" t="n">
        <v>0</v>
      </c>
      <c r="G28" s="37" t="n">
        <v>6578.36</v>
      </c>
      <c r="H28" s="37" t="n">
        <v>11553.37</v>
      </c>
      <c r="I28" s="37" t="n">
        <v>0</v>
      </c>
      <c r="J28" s="37" t="n">
        <v>245.99</v>
      </c>
      <c r="K28" s="37" t="n">
        <v>1803.78</v>
      </c>
      <c r="L28" s="37" t="n">
        <v>6578.36</v>
      </c>
      <c r="M28" s="37" t="n">
        <v>20181.5</v>
      </c>
      <c r="N28" s="37" t="n">
        <v>275.09</v>
      </c>
      <c r="O28" s="37" t="n">
        <v>896.08</v>
      </c>
      <c r="P28" s="37" t="n">
        <v>18369</v>
      </c>
      <c r="Q28" s="37" t="n">
        <v>57.7</v>
      </c>
      <c r="R28" s="37" t="n">
        <v>583.63</v>
      </c>
      <c r="S28" s="37" t="n"/>
      <c r="T28" s="37" t="n">
        <v>0</v>
      </c>
      <c r="U28" s="37" t="n">
        <v>20181.5</v>
      </c>
      <c r="V28" s="37" t="n">
        <v>138.58</v>
      </c>
      <c r="W28" s="37" t="n">
        <v>3212.86</v>
      </c>
      <c r="X28" s="37" t="n">
        <v>3131.36</v>
      </c>
      <c r="Y28" s="37" t="n">
        <v>11521.81</v>
      </c>
      <c r="Z28" s="37" t="n">
        <v>2176.85</v>
      </c>
    </row>
    <row r="29">
      <c r="A29" s="9" t="inlineStr">
        <is>
          <t>Jun 30 - Jul 06</t>
        </is>
      </c>
      <c r="B29" s="66" t="n"/>
      <c r="C29" s="37" t="n">
        <v>20244.38</v>
      </c>
      <c r="D29" s="37" t="n">
        <v>15069.42</v>
      </c>
      <c r="E29" s="37" t="n">
        <v>0</v>
      </c>
      <c r="F29" s="37" t="n">
        <v>0</v>
      </c>
      <c r="G29" s="37" t="n">
        <v>5174.96</v>
      </c>
      <c r="H29" s="37" t="n">
        <v>13354.01</v>
      </c>
      <c r="I29" s="37" t="n">
        <v>0</v>
      </c>
      <c r="J29" s="37" t="n">
        <v>173.47</v>
      </c>
      <c r="K29" s="37" t="n">
        <v>1541.94</v>
      </c>
      <c r="L29" s="37" t="n">
        <v>5174.96</v>
      </c>
      <c r="M29" s="37" t="n">
        <v>20244.38</v>
      </c>
      <c r="N29" s="37" t="n">
        <v>109.43</v>
      </c>
      <c r="O29" s="37" t="n">
        <v>971.39</v>
      </c>
      <c r="P29" s="37" t="n">
        <v>18384.24</v>
      </c>
      <c r="Q29" s="37" t="n">
        <v>161.6</v>
      </c>
      <c r="R29" s="37" t="n">
        <v>617.72</v>
      </c>
      <c r="S29" s="37" t="n"/>
      <c r="T29" s="37" t="n">
        <v>0</v>
      </c>
      <c r="U29" s="37" t="n">
        <v>20244.38</v>
      </c>
      <c r="V29" s="37" t="n">
        <v>44</v>
      </c>
      <c r="W29" s="37" t="n">
        <v>2595.24</v>
      </c>
      <c r="X29" s="37" t="n">
        <v>3121</v>
      </c>
      <c r="Y29" s="37" t="n">
        <v>11827.82</v>
      </c>
      <c r="Z29" s="37" t="n">
        <v>2656.32</v>
      </c>
    </row>
    <row r="30">
      <c r="A30" s="9" t="inlineStr">
        <is>
          <t>Jul 07 - Jul 13</t>
        </is>
      </c>
      <c r="B30" s="66" t="n"/>
      <c r="C30" s="37" t="n">
        <v>21199.52</v>
      </c>
      <c r="D30" s="37" t="n">
        <v>15061.68</v>
      </c>
      <c r="E30" s="37" t="n">
        <v>0</v>
      </c>
      <c r="F30" s="37" t="n">
        <v>0</v>
      </c>
      <c r="G30" s="37" t="n">
        <v>6137.84</v>
      </c>
      <c r="H30" s="37" t="n">
        <v>12959.4</v>
      </c>
      <c r="I30" s="37" t="n">
        <v>0</v>
      </c>
      <c r="J30" s="37" t="n">
        <v>108.99</v>
      </c>
      <c r="K30" s="37" t="n">
        <v>1993.3</v>
      </c>
      <c r="L30" s="37" t="n">
        <v>6137.84</v>
      </c>
      <c r="M30" s="37" t="n">
        <v>21199.53</v>
      </c>
      <c r="N30" s="37" t="n">
        <v>266.81</v>
      </c>
      <c r="O30" s="37" t="n">
        <v>1133.59</v>
      </c>
      <c r="P30" s="37" t="n">
        <v>19138.56</v>
      </c>
      <c r="Q30" s="37" t="n">
        <v>53</v>
      </c>
      <c r="R30" s="37" t="n">
        <v>607.5700000000001</v>
      </c>
      <c r="S30" s="37" t="n"/>
      <c r="T30" s="37" t="n">
        <v>0</v>
      </c>
      <c r="U30" s="37" t="n">
        <v>21199.53</v>
      </c>
      <c r="V30" s="37" t="n">
        <v>351.46</v>
      </c>
      <c r="W30" s="37" t="n">
        <v>3360.14</v>
      </c>
      <c r="X30" s="37" t="n">
        <v>3833.98</v>
      </c>
      <c r="Y30" s="37" t="n">
        <v>11503.94</v>
      </c>
      <c r="Z30" s="37" t="n">
        <v>2150</v>
      </c>
    </row>
    <row r="31">
      <c r="A31" s="9" t="inlineStr">
        <is>
          <t>Jul 14 - Jul 20</t>
        </is>
      </c>
      <c r="B31" s="66" t="n"/>
      <c r="C31" s="37" t="n">
        <v>20083.65</v>
      </c>
      <c r="D31" s="37" t="n">
        <v>14254.69</v>
      </c>
      <c r="E31" s="37" t="n">
        <v>0</v>
      </c>
      <c r="F31" s="37" t="n">
        <v>0</v>
      </c>
      <c r="G31" s="37" t="n">
        <v>5828.96</v>
      </c>
      <c r="H31" s="37" t="n">
        <v>12144.69</v>
      </c>
      <c r="I31" s="37" t="n">
        <v>0</v>
      </c>
      <c r="J31" s="37" t="n">
        <v>31.25</v>
      </c>
      <c r="K31" s="37" t="n">
        <v>2078.75</v>
      </c>
      <c r="L31" s="37" t="n">
        <v>5828.96</v>
      </c>
      <c r="M31" s="37" t="n">
        <v>20083.65</v>
      </c>
      <c r="N31" s="37" t="n">
        <v>185.89</v>
      </c>
      <c r="O31" s="37" t="n">
        <v>1033.8</v>
      </c>
      <c r="P31" s="37" t="n">
        <v>18123.87</v>
      </c>
      <c r="Q31" s="37" t="n">
        <v>141.49</v>
      </c>
      <c r="R31" s="37" t="n">
        <v>568.61</v>
      </c>
      <c r="S31" s="37" t="n"/>
      <c r="T31" s="37" t="n">
        <v>29.99</v>
      </c>
      <c r="U31" s="37" t="n">
        <v>20083.65</v>
      </c>
      <c r="V31" s="37" t="n">
        <v>32.39</v>
      </c>
      <c r="W31" s="37" t="n">
        <v>2496.41</v>
      </c>
      <c r="X31" s="37" t="n">
        <v>4484.49</v>
      </c>
      <c r="Y31" s="37" t="n">
        <v>11042.95</v>
      </c>
      <c r="Z31" s="37" t="n">
        <v>2027.41</v>
      </c>
    </row>
    <row r="32">
      <c r="A32" s="9" t="inlineStr">
        <is>
          <t>Jul 21 - Jul 27</t>
        </is>
      </c>
      <c r="B32" s="66" t="n"/>
      <c r="C32" s="37" t="n">
        <v>19855.69</v>
      </c>
      <c r="D32" s="37" t="n">
        <v>13933.81</v>
      </c>
      <c r="E32" s="37" t="n">
        <v>0</v>
      </c>
      <c r="F32" s="37" t="n">
        <v>0</v>
      </c>
      <c r="G32" s="37" t="n">
        <v>5921.88</v>
      </c>
      <c r="H32" s="37" t="n">
        <v>11591.87</v>
      </c>
      <c r="I32" s="37" t="n">
        <v>0</v>
      </c>
      <c r="J32" s="37" t="n">
        <v>172.81</v>
      </c>
      <c r="K32" s="37" t="n">
        <v>2169.12</v>
      </c>
      <c r="L32" s="37" t="n">
        <v>5921.88</v>
      </c>
      <c r="M32" s="37" t="n">
        <v>19855.68</v>
      </c>
      <c r="N32" s="37" t="n">
        <v>119.14</v>
      </c>
      <c r="O32" s="37" t="n">
        <v>1095.86</v>
      </c>
      <c r="P32" s="37" t="n">
        <v>17978.64</v>
      </c>
      <c r="Q32" s="37" t="n">
        <v>111.5</v>
      </c>
      <c r="R32" s="37" t="n">
        <v>502.54</v>
      </c>
      <c r="S32" s="37" t="n"/>
      <c r="T32" s="37" t="n">
        <v>48</v>
      </c>
      <c r="U32" s="37" t="n">
        <v>19855.68</v>
      </c>
      <c r="V32" s="37" t="n">
        <v>348.39</v>
      </c>
      <c r="W32" s="37" t="n">
        <v>2522.94</v>
      </c>
      <c r="X32" s="37" t="n">
        <v>3245.24</v>
      </c>
      <c r="Y32" s="37" t="n">
        <v>11662.54</v>
      </c>
      <c r="Z32" s="37" t="n">
        <v>2076.58</v>
      </c>
    </row>
    <row r="33">
      <c r="A33" s="1" t="inlineStr">
        <is>
          <t>Jul 28 - Aug 03</t>
        </is>
      </c>
      <c r="B33" s="63" t="n"/>
      <c r="C33" s="37" t="n">
        <v>22680.53</v>
      </c>
      <c r="D33" s="37" t="n">
        <v>16293.58</v>
      </c>
      <c r="E33" s="37" t="n">
        <v>0</v>
      </c>
      <c r="F33" s="37" t="n">
        <v>0</v>
      </c>
      <c r="G33" s="37" t="n">
        <v>6386.95</v>
      </c>
      <c r="H33" s="37" t="n">
        <v>12799.31</v>
      </c>
      <c r="I33" s="37" t="n">
        <v>0</v>
      </c>
      <c r="J33" s="37" t="n">
        <v>377.98</v>
      </c>
      <c r="K33" s="37" t="n">
        <v>3116.29</v>
      </c>
      <c r="L33" s="37" t="n">
        <v>6386.95</v>
      </c>
      <c r="M33" s="37" t="n">
        <v>22680.53</v>
      </c>
      <c r="N33" s="37" t="n">
        <v>357.09</v>
      </c>
      <c r="O33" s="37" t="n">
        <v>1504.87</v>
      </c>
      <c r="P33" s="37" t="n">
        <v>19937.77</v>
      </c>
      <c r="Q33" s="37" t="n">
        <v>62.5</v>
      </c>
      <c r="R33" s="37" t="n">
        <v>680.3099999999999</v>
      </c>
      <c r="S33" s="37" t="n"/>
      <c r="T33" s="37" t="n">
        <v>137.99</v>
      </c>
      <c r="U33" s="37" t="n">
        <v>22680.53</v>
      </c>
      <c r="V33" s="37" t="n">
        <v>152</v>
      </c>
      <c r="W33" s="37" t="n">
        <v>3494.02</v>
      </c>
      <c r="X33" s="37" t="n">
        <v>3610.7</v>
      </c>
      <c r="Y33" s="37" t="n">
        <v>12353.98</v>
      </c>
      <c r="Z33" s="37" t="n">
        <v>3069.83</v>
      </c>
    </row>
    <row r="34">
      <c r="A34" s="6" t="inlineStr">
        <is>
          <t>Aug 04 - Aug 10</t>
        </is>
      </c>
      <c r="B34" s="67" t="n"/>
      <c r="C34" s="37" t="n">
        <v>20015.35</v>
      </c>
      <c r="D34" s="37" t="n">
        <v>14186.27</v>
      </c>
      <c r="E34" s="37" t="n">
        <v>0</v>
      </c>
      <c r="F34" s="37" t="n">
        <v>0</v>
      </c>
      <c r="G34" s="37" t="n">
        <v>5829.08</v>
      </c>
      <c r="H34" s="37" t="n">
        <v>12230.18</v>
      </c>
      <c r="I34" s="37" t="n">
        <v>0</v>
      </c>
      <c r="J34" s="37" t="n">
        <v>224.31</v>
      </c>
      <c r="K34" s="37" t="n">
        <v>1731.78</v>
      </c>
      <c r="L34" s="37" t="n">
        <v>5829.08</v>
      </c>
      <c r="M34" s="37" t="n">
        <v>20015.35</v>
      </c>
      <c r="N34" s="37" t="n">
        <v>177.27</v>
      </c>
      <c r="O34" s="37" t="n">
        <v>1158.69</v>
      </c>
      <c r="P34" s="37" t="n">
        <v>17886.83</v>
      </c>
      <c r="Q34" s="37" t="n">
        <v>66.5</v>
      </c>
      <c r="R34" s="37" t="n">
        <v>654.08</v>
      </c>
      <c r="S34" s="37" t="n"/>
      <c r="T34" s="37" t="n">
        <v>71.98</v>
      </c>
      <c r="U34" s="37" t="n">
        <v>20015.35</v>
      </c>
      <c r="V34" s="37" t="n">
        <v>79.77</v>
      </c>
      <c r="W34" s="37" t="n">
        <v>2889.29</v>
      </c>
      <c r="X34" s="37" t="n">
        <v>3191.23</v>
      </c>
      <c r="Y34" s="37" t="n">
        <v>11927.77</v>
      </c>
      <c r="Z34" s="37" t="n">
        <v>1927.29</v>
      </c>
    </row>
    <row r="35">
      <c r="A35" s="6" t="inlineStr">
        <is>
          <t>Aug 11 - Aug 17</t>
        </is>
      </c>
      <c r="B35" s="67" t="n"/>
      <c r="C35" s="37" t="n">
        <v>19465.94</v>
      </c>
      <c r="D35" s="37" t="n">
        <v>14629.82</v>
      </c>
      <c r="E35" s="37" t="n">
        <v>26.4</v>
      </c>
      <c r="F35" s="37" t="n">
        <v>0</v>
      </c>
      <c r="G35" s="37" t="n">
        <v>4809.72</v>
      </c>
      <c r="H35" s="37" t="n">
        <v>12561.39</v>
      </c>
      <c r="I35" s="37" t="n">
        <v>0</v>
      </c>
      <c r="J35" s="37" t="n">
        <v>211.97</v>
      </c>
      <c r="K35" s="37" t="n">
        <v>1856.46</v>
      </c>
      <c r="L35" s="37" t="n">
        <v>4836.12</v>
      </c>
      <c r="M35" s="37" t="n">
        <v>19465.94</v>
      </c>
      <c r="N35" s="37" t="n">
        <v>179.88</v>
      </c>
      <c r="O35" s="37" t="n">
        <v>1151.5</v>
      </c>
      <c r="P35" s="37" t="n">
        <v>17404.42</v>
      </c>
      <c r="Q35" s="37" t="n">
        <v>78.98999999999999</v>
      </c>
      <c r="R35" s="37" t="n">
        <v>615.15</v>
      </c>
      <c r="S35" s="37" t="n"/>
      <c r="T35" s="37" t="n">
        <v>36</v>
      </c>
      <c r="U35" s="37" t="n">
        <v>19465.94</v>
      </c>
      <c r="V35" s="37" t="n">
        <v>88.89</v>
      </c>
      <c r="W35" s="37" t="n">
        <v>2872.98</v>
      </c>
      <c r="X35" s="37" t="n">
        <v>3154.01</v>
      </c>
      <c r="Y35" s="37" t="n">
        <v>9971.470000000001</v>
      </c>
      <c r="Z35" s="37" t="n">
        <v>3378.59</v>
      </c>
    </row>
    <row r="36">
      <c r="A36" s="1" t="inlineStr">
        <is>
          <t>Aug 18 - Aug 24</t>
        </is>
      </c>
      <c r="B36" s="63" t="n"/>
      <c r="C36" s="37" t="n">
        <v>14428.94</v>
      </c>
      <c r="D36" s="37" t="n">
        <v>10294.77</v>
      </c>
      <c r="E36" s="37" t="n">
        <v>49.2</v>
      </c>
      <c r="F36" s="37" t="n">
        <v>0</v>
      </c>
      <c r="G36" s="37" t="n">
        <v>4084.97</v>
      </c>
      <c r="H36" s="37" t="n">
        <v>7716.9</v>
      </c>
      <c r="I36" s="37" t="n">
        <v>0</v>
      </c>
      <c r="J36" s="37" t="n">
        <v>272.15</v>
      </c>
      <c r="K36" s="37" t="n">
        <v>2305.72</v>
      </c>
      <c r="L36" s="37" t="n">
        <v>4134.17</v>
      </c>
      <c r="M36" s="37" t="n">
        <v>14428.94</v>
      </c>
      <c r="N36" s="37" t="n">
        <v>194.28</v>
      </c>
      <c r="O36" s="37" t="n">
        <v>527.0599999999999</v>
      </c>
      <c r="P36" s="37" t="n">
        <v>13188.01</v>
      </c>
      <c r="Q36" s="37" t="n">
        <v>31.5</v>
      </c>
      <c r="R36" s="37" t="n">
        <v>488.09</v>
      </c>
      <c r="S36" s="37" t="n"/>
      <c r="T36" s="37" t="n">
        <v>0</v>
      </c>
      <c r="U36" s="37" t="n">
        <v>14428.94</v>
      </c>
      <c r="V36" s="37" t="n">
        <v>0</v>
      </c>
      <c r="W36" s="37" t="n">
        <v>2079.51</v>
      </c>
      <c r="X36" s="37" t="n">
        <v>2570.27</v>
      </c>
      <c r="Y36" s="37" t="n">
        <v>7962.250000000001</v>
      </c>
      <c r="Z36" s="37" t="n">
        <v>1816.91</v>
      </c>
    </row>
    <row r="37">
      <c r="A37" s="1" t="inlineStr">
        <is>
          <t>Aug 25 - Aug 31</t>
        </is>
      </c>
      <c r="B37" s="63" t="n"/>
      <c r="C37" s="37" t="n">
        <v>21168.34</v>
      </c>
      <c r="D37" s="37" t="n">
        <v>14667.93</v>
      </c>
      <c r="E37" s="37" t="n">
        <v>112.8</v>
      </c>
      <c r="F37" s="37" t="n">
        <v>0</v>
      </c>
      <c r="G37" s="37" t="n">
        <v>6387.61</v>
      </c>
      <c r="H37" s="37" t="n">
        <v>12265.67</v>
      </c>
      <c r="I37" s="37" t="n">
        <v>0</v>
      </c>
      <c r="J37" s="37" t="n">
        <v>227.11</v>
      </c>
      <c r="K37" s="37" t="n">
        <v>2175.13</v>
      </c>
      <c r="L37" s="37" t="n">
        <v>6500.41</v>
      </c>
      <c r="M37" s="37" t="n">
        <v>21168.32</v>
      </c>
      <c r="N37" s="37" t="n">
        <v>253.73</v>
      </c>
      <c r="O37" s="37" t="n">
        <v>936.33</v>
      </c>
      <c r="P37" s="37" t="n">
        <v>19137.73</v>
      </c>
      <c r="Q37" s="37" t="n">
        <v>80.98</v>
      </c>
      <c r="R37" s="37" t="n">
        <v>699.55</v>
      </c>
      <c r="S37" s="37" t="n"/>
      <c r="T37" s="37" t="n">
        <v>60</v>
      </c>
      <c r="U37" s="37" t="n">
        <v>21168.32</v>
      </c>
      <c r="V37" s="37" t="n">
        <v>91.2</v>
      </c>
      <c r="W37" s="37" t="n">
        <v>2639.15</v>
      </c>
      <c r="X37" s="37" t="n">
        <v>3098.43</v>
      </c>
      <c r="Y37" s="37" t="n">
        <v>12571.83</v>
      </c>
      <c r="Z37" s="37" t="n">
        <v>2767.73</v>
      </c>
    </row>
    <row r="38">
      <c r="A38" s="1" t="inlineStr">
        <is>
          <t>Sep 01 - Sep 07</t>
        </is>
      </c>
      <c r="B38" s="63" t="n"/>
      <c r="C38" s="37" t="n">
        <v>20016.5</v>
      </c>
      <c r="D38" s="37" t="n">
        <v>13212.82</v>
      </c>
      <c r="E38" s="37" t="n">
        <v>139.2</v>
      </c>
      <c r="F38" s="37" t="n">
        <v>0</v>
      </c>
      <c r="G38" s="37" t="n">
        <v>6664.48</v>
      </c>
      <c r="H38" s="37" t="n">
        <v>11385.38</v>
      </c>
      <c r="I38" s="37" t="n">
        <v>0</v>
      </c>
      <c r="J38" s="37" t="n">
        <v>114.99</v>
      </c>
      <c r="K38" s="37" t="n">
        <v>1712.44</v>
      </c>
      <c r="L38" s="37" t="n">
        <v>6803.68</v>
      </c>
      <c r="M38" s="37" t="n">
        <v>20016.49</v>
      </c>
      <c r="N38" s="37" t="n">
        <v>177.3</v>
      </c>
      <c r="O38" s="37" t="n">
        <v>703.5700000000001</v>
      </c>
      <c r="P38" s="37" t="n">
        <v>18550.14</v>
      </c>
      <c r="Q38" s="37" t="n">
        <v>46</v>
      </c>
      <c r="R38" s="37" t="n">
        <v>527.48</v>
      </c>
      <c r="S38" s="37" t="n"/>
      <c r="T38" s="37" t="n">
        <v>12</v>
      </c>
      <c r="U38" s="37" t="n">
        <v>20016.49</v>
      </c>
      <c r="V38" s="37" t="n">
        <v>93.28999999999999</v>
      </c>
      <c r="W38" s="37" t="n">
        <v>2103.86</v>
      </c>
      <c r="X38" s="37" t="n">
        <v>3928.14</v>
      </c>
      <c r="Y38" s="37" t="n">
        <v>12348.82</v>
      </c>
      <c r="Z38" s="37" t="n">
        <v>1542.39</v>
      </c>
    </row>
    <row r="39">
      <c r="A39" s="6" t="inlineStr">
        <is>
          <t>Sep 08 - Sep 14</t>
        </is>
      </c>
      <c r="B39" s="67" t="n"/>
      <c r="C39" s="37" t="n">
        <v>18653.2</v>
      </c>
      <c r="D39" s="37" t="n">
        <v>12159.6</v>
      </c>
      <c r="E39" s="37" t="n">
        <v>68.40000000000001</v>
      </c>
      <c r="F39" s="37" t="n">
        <v>0</v>
      </c>
      <c r="G39" s="37" t="n">
        <v>6425.2</v>
      </c>
      <c r="H39" s="37" t="n">
        <v>10434.04</v>
      </c>
      <c r="I39" s="37" t="n">
        <v>0</v>
      </c>
      <c r="J39" s="37" t="n">
        <v>365.51</v>
      </c>
      <c r="K39" s="37" t="n">
        <v>1360.05</v>
      </c>
      <c r="L39" s="37" t="n">
        <v>6493.6</v>
      </c>
      <c r="M39" s="37" t="n">
        <v>18653.2</v>
      </c>
      <c r="N39" s="37" t="n">
        <v>119.82</v>
      </c>
      <c r="O39" s="37" t="n">
        <v>520.13</v>
      </c>
      <c r="P39" s="37" t="n">
        <v>17315.87</v>
      </c>
      <c r="Q39" s="37" t="n">
        <v>85</v>
      </c>
      <c r="R39" s="37" t="n">
        <v>546.39</v>
      </c>
      <c r="S39" s="37" t="n"/>
      <c r="T39" s="37" t="n">
        <v>65.98999999999999</v>
      </c>
      <c r="U39" s="37" t="n">
        <v>18653.2</v>
      </c>
      <c r="V39" s="37" t="n">
        <v>16.19</v>
      </c>
      <c r="W39" s="37" t="n">
        <v>2600.27</v>
      </c>
      <c r="X39" s="37" t="n">
        <v>3499.11</v>
      </c>
      <c r="Y39" s="37" t="n">
        <v>10826.39</v>
      </c>
      <c r="Z39" s="37" t="n">
        <v>1711.24</v>
      </c>
    </row>
    <row r="40">
      <c r="A40" s="6" t="inlineStr">
        <is>
          <t>Sep 15 - Sep 21</t>
        </is>
      </c>
      <c r="B40" s="67" t="n"/>
      <c r="C40" s="37" t="n">
        <v>17957.97</v>
      </c>
      <c r="D40" s="37" t="n">
        <v>12433.88</v>
      </c>
      <c r="E40" s="37" t="n">
        <v>147.22</v>
      </c>
      <c r="F40" s="37" t="n">
        <v>0</v>
      </c>
      <c r="G40" s="37" t="n">
        <v>5376.87</v>
      </c>
      <c r="H40" s="37" t="n">
        <v>10254.94</v>
      </c>
      <c r="I40" s="37" t="n">
        <v>0</v>
      </c>
      <c r="J40" s="37" t="n">
        <v>300.85</v>
      </c>
      <c r="K40" s="37" t="n">
        <v>1878.05</v>
      </c>
      <c r="L40" s="37" t="n">
        <v>5524.09</v>
      </c>
      <c r="M40" s="37" t="n">
        <v>17957.93</v>
      </c>
      <c r="N40" s="37" t="n">
        <v>195.37</v>
      </c>
      <c r="O40" s="37" t="n">
        <v>413.65</v>
      </c>
      <c r="P40" s="37" t="n">
        <v>16794.04</v>
      </c>
      <c r="Q40" s="37" t="n">
        <v>17</v>
      </c>
      <c r="R40" s="37" t="n">
        <v>501.89</v>
      </c>
      <c r="S40" s="37" t="n"/>
      <c r="T40" s="37" t="n">
        <v>35.98</v>
      </c>
      <c r="U40" s="37" t="n">
        <v>17957.93</v>
      </c>
      <c r="V40" s="37" t="n">
        <v>148.88</v>
      </c>
      <c r="W40" s="37" t="n">
        <v>2358.46</v>
      </c>
      <c r="X40" s="37" t="n">
        <v>3493.56</v>
      </c>
      <c r="Y40" s="37" t="n">
        <v>10593.93</v>
      </c>
      <c r="Z40" s="37" t="n">
        <v>1363.14</v>
      </c>
    </row>
    <row r="41">
      <c r="A41" s="6" t="inlineStr">
        <is>
          <t>Sep 22 - Sep 28</t>
        </is>
      </c>
      <c r="B41" s="67" t="n"/>
      <c r="C41" s="37" t="n">
        <v>16525.32</v>
      </c>
      <c r="D41" s="37" t="n">
        <v>11080.55</v>
      </c>
      <c r="E41" s="37" t="n">
        <v>283.21</v>
      </c>
      <c r="F41" s="37" t="n">
        <v>0</v>
      </c>
      <c r="G41" s="37" t="n">
        <v>5161.56</v>
      </c>
      <c r="H41" s="37" t="n">
        <v>9287.07</v>
      </c>
      <c r="I41" s="37" t="n">
        <v>0</v>
      </c>
      <c r="J41" s="37" t="n">
        <v>152.88</v>
      </c>
      <c r="K41" s="37" t="n">
        <v>1591.35</v>
      </c>
      <c r="L41" s="37" t="n">
        <v>5444.77</v>
      </c>
      <c r="M41" s="37" t="n">
        <v>16476.07</v>
      </c>
      <c r="N41" s="37" t="n">
        <v>133.4</v>
      </c>
      <c r="O41" s="37" t="n">
        <v>339.88</v>
      </c>
      <c r="P41" s="37" t="n">
        <v>15491.66</v>
      </c>
      <c r="Q41" s="37" t="n">
        <v>40.98</v>
      </c>
      <c r="R41" s="37" t="n">
        <v>428.16</v>
      </c>
      <c r="S41" s="37" t="n"/>
      <c r="T41" s="37" t="n">
        <v>41.99</v>
      </c>
      <c r="U41" s="37" t="n">
        <v>16476.07</v>
      </c>
      <c r="V41" s="37" t="n">
        <v>82</v>
      </c>
      <c r="W41" s="37" t="n">
        <v>2152.42</v>
      </c>
      <c r="X41" s="37" t="n">
        <v>3030.03</v>
      </c>
      <c r="Y41" s="37" t="n">
        <v>9793.84</v>
      </c>
      <c r="Z41" s="37" t="n">
        <v>1467.03</v>
      </c>
    </row>
    <row r="42">
      <c r="A42" s="1" t="inlineStr">
        <is>
          <t>Sep 29 - Oct 05</t>
        </is>
      </c>
      <c r="B42" s="63" t="n"/>
      <c r="C42" s="37" t="n">
        <v>16536.19</v>
      </c>
      <c r="D42" s="37" t="n">
        <v>12265.58</v>
      </c>
      <c r="E42" s="37" t="n">
        <v>187.19</v>
      </c>
      <c r="F42" s="37" t="n">
        <v>0</v>
      </c>
      <c r="G42" s="37" t="n">
        <v>4083.42</v>
      </c>
      <c r="H42" s="37" t="n">
        <v>10641.04</v>
      </c>
      <c r="I42" s="37" t="n">
        <v>0</v>
      </c>
      <c r="J42" s="37" t="n">
        <v>72.39</v>
      </c>
      <c r="K42" s="37" t="n">
        <v>1552.19</v>
      </c>
      <c r="L42" s="37" t="n">
        <v>4270.61</v>
      </c>
      <c r="M42" s="37" t="n">
        <v>16536.23</v>
      </c>
      <c r="N42" s="37" t="n">
        <v>101.44</v>
      </c>
      <c r="O42" s="37" t="n">
        <v>323.16</v>
      </c>
      <c r="P42" s="37" t="n">
        <v>15547.12</v>
      </c>
      <c r="Q42" s="37" t="n">
        <v>33</v>
      </c>
      <c r="R42" s="37" t="n">
        <v>489.52</v>
      </c>
      <c r="S42" s="37" t="n"/>
      <c r="T42" s="37" t="n">
        <v>41.99</v>
      </c>
      <c r="U42" s="37" t="n">
        <v>16536.23</v>
      </c>
      <c r="V42" s="37" t="n">
        <v>22</v>
      </c>
      <c r="W42" s="37" t="n">
        <v>2304.2</v>
      </c>
      <c r="X42" s="37" t="n">
        <v>2785.62</v>
      </c>
      <c r="Y42" s="37" t="n">
        <v>9872.369999999999</v>
      </c>
      <c r="Z42" s="37" t="n">
        <v>1552</v>
      </c>
    </row>
    <row r="43">
      <c r="A43" s="1" t="inlineStr">
        <is>
          <t>Oct 06 - Oct 12</t>
        </is>
      </c>
      <c r="B43" s="63" t="n"/>
      <c r="C43" s="37" t="n">
        <v>17821.14</v>
      </c>
      <c r="D43" s="37" t="n">
        <v>13504.86</v>
      </c>
      <c r="E43" s="37" t="n">
        <v>254.57</v>
      </c>
      <c r="F43" s="37" t="n">
        <v>0</v>
      </c>
      <c r="G43" s="37" t="n">
        <v>4061.71</v>
      </c>
      <c r="H43" s="37" t="n">
        <v>11195.99</v>
      </c>
      <c r="I43" s="37" t="n">
        <v>0</v>
      </c>
      <c r="J43" s="37" t="n">
        <v>238.73</v>
      </c>
      <c r="K43" s="37" t="n">
        <v>2070.14</v>
      </c>
      <c r="L43" s="37" t="n">
        <v>4316.28</v>
      </c>
      <c r="M43" s="37" t="n">
        <v>17821.14</v>
      </c>
      <c r="N43" s="37" t="n">
        <v>83.95999999999999</v>
      </c>
      <c r="O43" s="37" t="n">
        <v>590.05</v>
      </c>
      <c r="P43" s="37" t="n">
        <v>16460.59</v>
      </c>
      <c r="Q43" s="37" t="n">
        <v>47</v>
      </c>
      <c r="R43" s="37" t="n">
        <v>585.55</v>
      </c>
      <c r="S43" s="37" t="n"/>
      <c r="T43" s="37" t="n">
        <v>53.99</v>
      </c>
      <c r="U43" s="37" t="n">
        <v>17821.14</v>
      </c>
      <c r="V43" s="37" t="n">
        <v>128.48</v>
      </c>
      <c r="W43" s="37" t="n">
        <v>3327.4</v>
      </c>
      <c r="X43" s="37" t="n">
        <v>2756.72</v>
      </c>
      <c r="Y43" s="37" t="n">
        <v>9972.26</v>
      </c>
      <c r="Z43" s="37" t="n">
        <v>1636.28</v>
      </c>
    </row>
    <row r="44">
      <c r="A44" s="6" t="inlineStr">
        <is>
          <t>Oct 13 - Oct 19</t>
        </is>
      </c>
      <c r="B44" s="67" t="n"/>
      <c r="C44" s="37" t="n">
        <v>17252.3</v>
      </c>
      <c r="D44" s="37" t="n">
        <v>13234.44</v>
      </c>
      <c r="E44" s="37" t="n">
        <v>200.1</v>
      </c>
      <c r="F44" s="37" t="n">
        <v>0</v>
      </c>
      <c r="G44" s="37" t="n">
        <v>3817.76</v>
      </c>
      <c r="H44" s="37" t="n">
        <v>11583.47</v>
      </c>
      <c r="I44" s="37" t="n">
        <v>0</v>
      </c>
      <c r="J44" s="37" t="n">
        <v>68.98999999999999</v>
      </c>
      <c r="K44" s="37" t="n">
        <v>1581.98</v>
      </c>
      <c r="L44" s="37" t="n">
        <v>4017.86</v>
      </c>
      <c r="M44" s="37" t="n">
        <v>17252.3</v>
      </c>
      <c r="N44" s="37" t="n">
        <v>73.45999999999999</v>
      </c>
      <c r="O44" s="37" t="n">
        <v>454.9</v>
      </c>
      <c r="P44" s="37" t="n">
        <v>16123.9</v>
      </c>
      <c r="Q44" s="37" t="n">
        <v>62</v>
      </c>
      <c r="R44" s="37" t="n">
        <v>496.05</v>
      </c>
      <c r="S44" s="37" t="n"/>
      <c r="T44" s="37" t="n">
        <v>41.99</v>
      </c>
      <c r="U44" s="37" t="n">
        <v>17252.3</v>
      </c>
      <c r="V44" s="37" t="n">
        <v>88</v>
      </c>
      <c r="W44" s="37" t="n">
        <v>2891.59</v>
      </c>
      <c r="X44" s="37" t="n">
        <v>3809.79</v>
      </c>
      <c r="Y44" s="37" t="n">
        <v>9227.17</v>
      </c>
      <c r="Z44" s="37" t="n">
        <v>1235.75</v>
      </c>
    </row>
    <row r="45">
      <c r="A45" s="6" t="inlineStr">
        <is>
          <t>Oct 20 - Oct 26</t>
        </is>
      </c>
      <c r="B45" s="60" t="n">
        <v>575</v>
      </c>
      <c r="C45" s="37" t="n">
        <v>18506.6</v>
      </c>
      <c r="D45" s="37" t="n">
        <v>13467.13</v>
      </c>
      <c r="E45" s="37" t="n">
        <v>255.15</v>
      </c>
      <c r="F45" s="37" t="n">
        <v>0</v>
      </c>
      <c r="G45" s="37" t="n">
        <v>4784.32</v>
      </c>
      <c r="H45" s="37" t="n">
        <v>4784.32</v>
      </c>
      <c r="I45" s="37" t="n">
        <v>0</v>
      </c>
      <c r="J45" s="37" t="n">
        <v>765.96</v>
      </c>
      <c r="K45" s="37" t="n">
        <v>1537.69</v>
      </c>
      <c r="L45" s="37" t="n">
        <v>5039.47</v>
      </c>
      <c r="M45" s="37" t="n">
        <v>18506.61</v>
      </c>
      <c r="N45" s="37" t="n">
        <v>165.51</v>
      </c>
      <c r="O45" s="37" t="n">
        <v>317.07</v>
      </c>
      <c r="P45" s="37" t="n">
        <v>17529.14</v>
      </c>
      <c r="Q45" s="37" t="n">
        <v>17.5</v>
      </c>
      <c r="R45" s="37" t="n">
        <v>405.41</v>
      </c>
      <c r="S45" s="37" t="n"/>
      <c r="T45" s="37" t="n">
        <v>71.98</v>
      </c>
      <c r="U45" s="37" t="n">
        <v>18506.61</v>
      </c>
      <c r="V45" s="37" t="n">
        <v>0</v>
      </c>
      <c r="W45" s="37" t="n">
        <v>2812.28</v>
      </c>
      <c r="X45" s="37" t="n">
        <v>3814.43</v>
      </c>
      <c r="Y45" s="37" t="n">
        <v>10552.43</v>
      </c>
      <c r="Z45" s="37" t="n">
        <v>1327.46</v>
      </c>
    </row>
    <row r="46">
      <c r="A46" s="1" t="inlineStr">
        <is>
          <t>Oct 27 - Nov 02</t>
        </is>
      </c>
      <c r="B46" s="60" t="n">
        <v>535</v>
      </c>
      <c r="C46" s="37" t="n">
        <v>17425.06</v>
      </c>
      <c r="D46" s="37" t="n">
        <v>12637.58</v>
      </c>
      <c r="E46" s="37" t="n">
        <v>367.19</v>
      </c>
      <c r="F46" s="37" t="n">
        <v>0</v>
      </c>
      <c r="G46" s="37" t="n">
        <v>4420.29</v>
      </c>
      <c r="H46" s="37" t="n">
        <v>10830.51</v>
      </c>
      <c r="I46" s="37" t="n">
        <v>0</v>
      </c>
      <c r="J46" s="37" t="n">
        <v>372.99</v>
      </c>
      <c r="K46" s="37" t="n">
        <v>1434.09</v>
      </c>
      <c r="L46" s="37" t="n">
        <v>4787.48</v>
      </c>
      <c r="M46" s="37" t="n">
        <v>17425.07</v>
      </c>
      <c r="N46" s="37" t="n">
        <v>157.29</v>
      </c>
      <c r="O46" s="37" t="n">
        <v>203.52</v>
      </c>
      <c r="P46" s="37" t="n">
        <v>16508.06</v>
      </c>
      <c r="Q46" s="37" t="n">
        <v>38</v>
      </c>
      <c r="R46" s="37" t="n">
        <v>500.21</v>
      </c>
      <c r="S46" s="37" t="n"/>
      <c r="T46" s="37" t="n">
        <v>17.99</v>
      </c>
      <c r="U46" s="37" t="n">
        <v>17425.07</v>
      </c>
      <c r="V46" s="37" t="n">
        <v>287.98</v>
      </c>
      <c r="W46" s="37" t="n">
        <v>2102.13</v>
      </c>
      <c r="X46" s="37" t="n">
        <v>4211.55</v>
      </c>
      <c r="Y46" s="37" t="n">
        <v>9915.960000000001</v>
      </c>
      <c r="Z46" s="37" t="n">
        <v>907.4400000000001</v>
      </c>
    </row>
    <row r="47">
      <c r="A47" s="6" t="inlineStr">
        <is>
          <t>Nov 03 - Nov 09</t>
        </is>
      </c>
      <c r="B47" s="60" t="inlineStr">
        <is>
          <t>539</t>
        </is>
      </c>
      <c r="C47" s="37" t="n">
        <v>16264.56</v>
      </c>
      <c r="D47" s="37" t="n">
        <v>11402.71</v>
      </c>
      <c r="E47" s="37" t="n">
        <v>192.68</v>
      </c>
      <c r="F47" s="37" t="n">
        <v>0</v>
      </c>
      <c r="G47" s="37" t="n">
        <v>4669.17</v>
      </c>
      <c r="H47" s="37" t="n">
        <v>9987.75</v>
      </c>
      <c r="I47" s="37" t="n">
        <v>0</v>
      </c>
      <c r="J47" s="37" t="n">
        <v>197.8</v>
      </c>
      <c r="K47" s="37" t="n">
        <v>1217.15</v>
      </c>
      <c r="L47" s="37" t="n">
        <v>4861.85</v>
      </c>
      <c r="M47" s="37" t="n">
        <v>16264.55</v>
      </c>
      <c r="N47" s="37" t="n">
        <v>976.6900000000001</v>
      </c>
      <c r="O47" s="37" t="n">
        <v>167.3</v>
      </c>
      <c r="P47" s="37" t="n">
        <v>14626.97</v>
      </c>
      <c r="Q47" s="37" t="n">
        <v>30</v>
      </c>
      <c r="R47" s="37" t="n">
        <v>373.6</v>
      </c>
      <c r="S47" s="37" t="n"/>
      <c r="T47" s="37" t="n">
        <v>89.98999999999999</v>
      </c>
      <c r="U47" s="37" t="n">
        <v>16264.55</v>
      </c>
      <c r="V47" s="37" t="n">
        <v>174.48</v>
      </c>
      <c r="W47" s="37" t="n">
        <v>2144.43</v>
      </c>
      <c r="X47" s="37" t="n">
        <v>4246.610000000001</v>
      </c>
      <c r="Y47" s="37" t="n">
        <v>8894.17</v>
      </c>
      <c r="Z47" s="37" t="n">
        <v>804.87</v>
      </c>
    </row>
    <row r="48">
      <c r="A48" s="6" t="inlineStr">
        <is>
          <t>Nov 10 - Nov 16</t>
        </is>
      </c>
      <c r="B48" s="60" t="inlineStr">
        <is>
          <t>566</t>
        </is>
      </c>
      <c r="C48" s="37" t="n">
        <v>17748.23</v>
      </c>
      <c r="D48" s="37" t="n">
        <v>12929.35</v>
      </c>
      <c r="E48" s="37" t="n">
        <v>337.96</v>
      </c>
      <c r="F48" s="37" t="n">
        <v>0</v>
      </c>
      <c r="G48" s="37" t="n">
        <v>4480.92</v>
      </c>
      <c r="H48" s="37" t="n">
        <v>11231.75</v>
      </c>
      <c r="I48" s="37" t="n">
        <v>0</v>
      </c>
      <c r="J48" s="37" t="n">
        <v>107.19</v>
      </c>
      <c r="K48" s="37" t="n">
        <v>1590.4</v>
      </c>
      <c r="L48" s="37" t="n">
        <v>4818.88</v>
      </c>
      <c r="M48" s="37" t="n">
        <v>17748.22</v>
      </c>
      <c r="N48" s="37" t="n">
        <v>758.4299999999999</v>
      </c>
      <c r="O48" s="37" t="n">
        <v>153.85</v>
      </c>
      <c r="P48" s="37" t="n">
        <v>16353.27</v>
      </c>
      <c r="Q48" s="37" t="n">
        <v>28</v>
      </c>
      <c r="R48" s="37" t="n">
        <v>448.68</v>
      </c>
      <c r="S48" s="37" t="n"/>
      <c r="T48" s="37" t="n">
        <v>5.99</v>
      </c>
      <c r="U48" s="37" t="n">
        <v>17748.22</v>
      </c>
      <c r="V48" s="37" t="n">
        <v>123.87</v>
      </c>
      <c r="W48" s="37" t="n">
        <v>2831.11</v>
      </c>
      <c r="X48" s="37" t="n">
        <v>4206.03</v>
      </c>
      <c r="Y48" s="37" t="n">
        <v>9001.57</v>
      </c>
      <c r="Z48" s="37" t="n">
        <v>1585.65</v>
      </c>
    </row>
    <row r="49">
      <c r="A49" s="6" t="inlineStr">
        <is>
          <t>Nov 17 - Nov 23</t>
        </is>
      </c>
      <c r="B49" s="60" t="inlineStr">
        <is>
          <t>589</t>
        </is>
      </c>
      <c r="C49" s="37" t="n">
        <v>19214.09</v>
      </c>
      <c r="D49" s="37" t="n">
        <v>12834.55</v>
      </c>
      <c r="E49" s="37" t="n">
        <v>171.69</v>
      </c>
      <c r="F49" s="37" t="n">
        <v>0</v>
      </c>
      <c r="G49" s="37" t="n">
        <v>6207.85</v>
      </c>
      <c r="H49" s="37" t="n">
        <v>10200.88</v>
      </c>
      <c r="I49" s="37" t="n">
        <v>0</v>
      </c>
      <c r="J49" s="37" t="n">
        <v>510.34</v>
      </c>
      <c r="K49" s="37" t="n">
        <v>2123.33</v>
      </c>
      <c r="L49" s="37" t="n">
        <v>6379.54</v>
      </c>
      <c r="M49" s="37" t="n">
        <v>19214.09</v>
      </c>
      <c r="N49" s="37" t="n">
        <v>344.6</v>
      </c>
      <c r="O49" s="37" t="n">
        <v>197.38</v>
      </c>
      <c r="P49" s="37" t="n">
        <v>18165.12</v>
      </c>
      <c r="Q49" s="37" t="n">
        <v>17.49</v>
      </c>
      <c r="R49" s="37" t="n">
        <v>453.52</v>
      </c>
      <c r="S49" s="37" t="n"/>
      <c r="T49" s="37" t="n">
        <v>35.98</v>
      </c>
      <c r="U49" s="37" t="n">
        <v>19214.09</v>
      </c>
      <c r="V49" s="37" t="n">
        <v>131.78</v>
      </c>
      <c r="W49" s="37" t="n">
        <v>3118.92</v>
      </c>
      <c r="X49" s="37" t="n">
        <v>4236.62</v>
      </c>
      <c r="Y49" s="37" t="n">
        <v>10453.51</v>
      </c>
      <c r="Z49" s="37" t="n">
        <v>1273.26</v>
      </c>
    </row>
    <row r="50">
      <c r="A50" s="6" t="inlineStr">
        <is>
          <t>Nov 24 - Nov 30</t>
        </is>
      </c>
      <c r="B50" s="60" t="n">
        <v>584</v>
      </c>
      <c r="C50" s="37" t="n">
        <v>19246.06</v>
      </c>
      <c r="D50" s="37" t="n">
        <v>12768.97</v>
      </c>
      <c r="E50" s="37" t="n">
        <v>102.93</v>
      </c>
      <c r="F50" s="37" t="n">
        <v>0</v>
      </c>
      <c r="G50" s="37" t="n">
        <v>6374.16</v>
      </c>
      <c r="H50" s="37" t="n">
        <v>11026.68</v>
      </c>
      <c r="I50" s="37" t="n">
        <v>0</v>
      </c>
      <c r="J50" s="37" t="n">
        <v>27</v>
      </c>
      <c r="K50" s="37" t="n">
        <v>1715.28</v>
      </c>
      <c r="L50" s="37" t="n">
        <v>6477.09</v>
      </c>
      <c r="M50" s="37" t="n">
        <v>19246.05</v>
      </c>
      <c r="N50" s="37" t="n">
        <v>197.97</v>
      </c>
      <c r="O50" s="37" t="n">
        <v>385.61</v>
      </c>
      <c r="P50" s="37" t="n">
        <v>18015.48</v>
      </c>
      <c r="Q50" s="37" t="n">
        <v>35</v>
      </c>
      <c r="R50" s="37" t="n">
        <v>576.01</v>
      </c>
      <c r="S50" s="37" t="n"/>
      <c r="T50" s="37" t="n">
        <v>35.98</v>
      </c>
      <c r="U50" s="37" t="n">
        <v>19246.05</v>
      </c>
      <c r="V50" s="37" t="n">
        <v>191.19</v>
      </c>
      <c r="W50" s="37" t="n">
        <v>3026</v>
      </c>
      <c r="X50" s="37" t="n">
        <v>5126.610000000001</v>
      </c>
      <c r="Y50" s="37" t="n">
        <v>9853.09</v>
      </c>
      <c r="Z50" s="37" t="n">
        <v>1049.17</v>
      </c>
    </row>
    <row r="51">
      <c r="A51" s="6" t="inlineStr">
        <is>
          <t>Dec 01 - Dec 07</t>
        </is>
      </c>
      <c r="B51" s="60" t="n">
        <v>617</v>
      </c>
      <c r="C51" s="37" t="n">
        <v>19778.6</v>
      </c>
      <c r="D51" s="37" t="n">
        <v>11560.99</v>
      </c>
      <c r="E51" s="37" t="n">
        <v>137.74</v>
      </c>
      <c r="F51" s="37" t="n">
        <v>0</v>
      </c>
      <c r="G51" s="37" t="n">
        <v>8079.87</v>
      </c>
      <c r="H51" s="37" t="n">
        <v>9767.92</v>
      </c>
      <c r="I51" s="37" t="n">
        <v>0</v>
      </c>
      <c r="J51" s="37" t="n">
        <v>313.24</v>
      </c>
      <c r="K51" s="37" t="n">
        <v>1479.83</v>
      </c>
      <c r="L51" s="37" t="n">
        <v>8217.610000000001</v>
      </c>
      <c r="M51" s="37" t="n">
        <v>19778.6</v>
      </c>
      <c r="N51" s="37" t="n">
        <v>321.4</v>
      </c>
      <c r="O51" s="37" t="n">
        <v>358.11</v>
      </c>
      <c r="P51" s="37" t="n">
        <v>18502</v>
      </c>
      <c r="Q51" s="37" t="n">
        <v>27.99</v>
      </c>
      <c r="R51" s="37" t="n">
        <v>515.11</v>
      </c>
      <c r="S51" s="37" t="n"/>
      <c r="T51" s="37" t="n">
        <v>53.99</v>
      </c>
      <c r="U51" s="37" t="n">
        <v>19778.6</v>
      </c>
      <c r="V51" s="37" t="n">
        <v>15.89</v>
      </c>
      <c r="W51" s="37" t="n">
        <v>3444.35</v>
      </c>
      <c r="X51" s="37" t="n">
        <v>4867.35</v>
      </c>
      <c r="Y51" s="37" t="n">
        <v>10045.82</v>
      </c>
      <c r="Z51" s="37" t="n">
        <v>1405.19</v>
      </c>
    </row>
    <row r="52">
      <c r="A52" s="1" t="inlineStr">
        <is>
          <t>Dec 08 - Dec 14</t>
        </is>
      </c>
      <c r="B52" s="37" t="inlineStr">
        <is>
          <t>598</t>
        </is>
      </c>
      <c r="C52" s="37" t="n">
        <v>18690.72</v>
      </c>
      <c r="D52" s="37" t="n">
        <v>12819.93</v>
      </c>
      <c r="E52" s="37" t="n">
        <v>140.78</v>
      </c>
      <c r="F52" s="37" t="n">
        <v>0</v>
      </c>
      <c r="G52" s="37" t="n">
        <v>5730.01</v>
      </c>
      <c r="H52" s="37" t="n">
        <v>11175.47</v>
      </c>
      <c r="I52" s="37" t="n">
        <v>0</v>
      </c>
      <c r="J52" s="37" t="n">
        <v>297.26</v>
      </c>
      <c r="K52" s="37" t="n">
        <v>1347.18</v>
      </c>
      <c r="L52" s="37" t="n">
        <v>5870.79</v>
      </c>
      <c r="M52" s="37" t="n">
        <v>18690.7</v>
      </c>
      <c r="N52" s="37" t="n">
        <v>280.43</v>
      </c>
      <c r="O52" s="37" t="n">
        <v>215.48</v>
      </c>
      <c r="P52" s="37" t="n">
        <v>17617.04</v>
      </c>
      <c r="Q52" s="37" t="n">
        <v>21</v>
      </c>
      <c r="R52" s="37" t="n">
        <v>502.78</v>
      </c>
      <c r="S52" s="37" t="n"/>
      <c r="T52" s="37" t="n">
        <v>53.97</v>
      </c>
      <c r="U52" s="37" t="n">
        <v>18690.7</v>
      </c>
      <c r="V52" s="37" t="n">
        <v>22</v>
      </c>
      <c r="W52" s="37" t="n">
        <v>3122.5</v>
      </c>
      <c r="X52" s="37" t="n">
        <v>4171.360000000001</v>
      </c>
      <c r="Y52" s="37" t="n">
        <v>9442.76</v>
      </c>
      <c r="Z52" s="37" t="n">
        <v>1932.1</v>
      </c>
    </row>
    <row r="53">
      <c r="A53" s="1" t="inlineStr">
        <is>
          <t>Dec 15 - Dec 21</t>
        </is>
      </c>
      <c r="B53" s="37" t="inlineStr">
        <is>
          <t>641</t>
        </is>
      </c>
      <c r="C53" s="37" t="n">
        <v>21375.78</v>
      </c>
      <c r="D53" s="37" t="n">
        <v>12928.07</v>
      </c>
      <c r="E53" s="37" t="n">
        <v>239.59</v>
      </c>
      <c r="F53" s="37" t="n">
        <v>0</v>
      </c>
      <c r="G53" s="37" t="n">
        <v>8208.120000000001</v>
      </c>
      <c r="H53" s="37" t="n">
        <v>10880.38</v>
      </c>
      <c r="I53" s="37" t="n">
        <v>0</v>
      </c>
      <c r="J53" s="37" t="n">
        <v>309.71</v>
      </c>
      <c r="K53" s="37" t="n">
        <v>1737.96</v>
      </c>
      <c r="L53" s="37" t="n">
        <v>8447.709999999999</v>
      </c>
      <c r="M53" s="37" t="n">
        <v>21375.76</v>
      </c>
      <c r="N53" s="37" t="n">
        <v>360.1</v>
      </c>
      <c r="O53" s="37" t="n">
        <v>471.21</v>
      </c>
      <c r="P53" s="37" t="n">
        <v>20069.1</v>
      </c>
      <c r="Q53" s="37" t="n">
        <v>24.99</v>
      </c>
      <c r="R53" s="37" t="n">
        <v>444.37</v>
      </c>
      <c r="S53" s="37" t="n"/>
      <c r="T53" s="37" t="n">
        <v>5.99</v>
      </c>
      <c r="U53" s="37" t="n">
        <v>21375.76</v>
      </c>
      <c r="V53" s="37" t="n">
        <v>291.97</v>
      </c>
      <c r="W53" s="37" t="n">
        <v>3954.2</v>
      </c>
      <c r="X53" s="37" t="n">
        <v>4930.99</v>
      </c>
      <c r="Y53" s="37" t="n">
        <v>10848.43</v>
      </c>
      <c r="Z53" s="37" t="n">
        <v>1350.19</v>
      </c>
    </row>
    <row r="54">
      <c r="A54" s="1" t="inlineStr">
        <is>
          <t>Dec 22 - Dec 28</t>
        </is>
      </c>
      <c r="B54" s="69" t="n">
        <v>737</v>
      </c>
      <c r="C54" s="37" t="n">
        <v>26184.32</v>
      </c>
      <c r="D54" s="37" t="n">
        <v>17344.72</v>
      </c>
      <c r="E54" s="37" t="n">
        <v>135.59</v>
      </c>
      <c r="F54" s="37" t="n">
        <v>0</v>
      </c>
      <c r="G54" s="37" t="n">
        <v>8704.01</v>
      </c>
      <c r="H54" s="37" t="n">
        <v>14579.84</v>
      </c>
      <c r="I54" s="37" t="n">
        <v>0</v>
      </c>
      <c r="J54" s="37" t="n">
        <v>733.9</v>
      </c>
      <c r="K54" s="37" t="n">
        <v>2030.96</v>
      </c>
      <c r="L54" s="37" t="n">
        <v>8839.6</v>
      </c>
      <c r="M54" s="37" t="n">
        <v>26184.3</v>
      </c>
      <c r="N54" s="37" t="n">
        <v>473.28</v>
      </c>
      <c r="O54" s="37" t="n">
        <v>575.85</v>
      </c>
      <c r="P54" s="37" t="n">
        <v>24357.91</v>
      </c>
      <c r="Q54" s="37" t="n">
        <v>38.5</v>
      </c>
      <c r="R54" s="37" t="n">
        <v>714.76</v>
      </c>
      <c r="S54" s="37" t="n"/>
      <c r="T54" s="37" t="n">
        <v>24</v>
      </c>
      <c r="U54" s="37" t="n">
        <v>26184.3</v>
      </c>
      <c r="V54" s="37" t="n">
        <v>257.94</v>
      </c>
      <c r="W54" s="37" t="n">
        <v>3696.650000000001</v>
      </c>
      <c r="X54" s="37" t="n">
        <v>5283.33</v>
      </c>
      <c r="Y54" s="37" t="n">
        <v>14499.8</v>
      </c>
      <c r="Z54" s="37" t="n">
        <v>2446.6</v>
      </c>
    </row>
    <row r="55">
      <c r="A55" s="1" t="inlineStr">
        <is>
          <t>Dec 29 - Jan 04</t>
        </is>
      </c>
      <c r="B55" s="37" t="inlineStr">
        <is>
          <t>780</t>
        </is>
      </c>
      <c r="C55" s="37" t="n">
        <v>26413.46</v>
      </c>
      <c r="D55" s="37" t="n">
        <v>17208.56</v>
      </c>
      <c r="E55" s="37" t="n">
        <v>307.47</v>
      </c>
      <c r="F55" s="37" t="n">
        <v>0</v>
      </c>
      <c r="G55" s="37" t="n">
        <v>8897.43</v>
      </c>
      <c r="H55" s="37" t="n">
        <v>15225.23</v>
      </c>
      <c r="I55" s="37" t="n">
        <v>0</v>
      </c>
      <c r="J55" s="37" t="n">
        <v>348.22</v>
      </c>
      <c r="K55" s="37" t="n">
        <v>1635.09</v>
      </c>
      <c r="L55" s="37" t="n">
        <v>9204.9</v>
      </c>
      <c r="M55" s="37" t="n">
        <v>26413.44</v>
      </c>
      <c r="N55" s="37" t="n">
        <v>406.16</v>
      </c>
      <c r="O55" s="37" t="n">
        <v>514.1</v>
      </c>
      <c r="P55" s="37" t="n">
        <v>24858.4</v>
      </c>
      <c r="Q55" s="37" t="n">
        <v>50</v>
      </c>
      <c r="R55" s="37" t="n">
        <v>566.8099999999999</v>
      </c>
      <c r="S55" s="37" t="n"/>
      <c r="T55" s="37" t="n">
        <v>17.97</v>
      </c>
      <c r="U55" s="37" t="n">
        <v>26413.44</v>
      </c>
      <c r="V55" s="37" t="n">
        <v>88</v>
      </c>
      <c r="W55" s="37" t="n">
        <v>3612.15</v>
      </c>
      <c r="X55" s="37" t="n">
        <v>5572.110000000001</v>
      </c>
      <c r="Y55" s="37" t="n">
        <v>13664.81</v>
      </c>
      <c r="Z55" s="37" t="n">
        <v>3476.39</v>
      </c>
    </row>
    <row r="56">
      <c r="A56" s="1" t="inlineStr">
        <is>
          <t>Jan 05 - Jan 11</t>
        </is>
      </c>
      <c r="B56" s="37" t="inlineStr">
        <is>
          <t>519</t>
        </is>
      </c>
      <c r="C56" s="37" t="n">
        <v>16386.68</v>
      </c>
      <c r="D56" s="37" t="n">
        <v>10284.57</v>
      </c>
      <c r="E56" s="37" t="n">
        <v>226.17</v>
      </c>
      <c r="F56" s="37" t="n">
        <v>0</v>
      </c>
      <c r="G56" s="37" t="n">
        <v>5875.94</v>
      </c>
      <c r="H56" s="37" t="n">
        <v>8622.870000000001</v>
      </c>
      <c r="I56" s="37" t="n">
        <v>0</v>
      </c>
      <c r="J56" s="37" t="n">
        <v>123.24</v>
      </c>
      <c r="K56" s="37" t="n">
        <v>1538.46</v>
      </c>
      <c r="L56" s="37" t="n">
        <v>6102.11</v>
      </c>
      <c r="M56" s="37" t="n">
        <v>16386.68</v>
      </c>
      <c r="N56" s="37" t="n">
        <v>293.63</v>
      </c>
      <c r="O56" s="37" t="n">
        <v>198.92</v>
      </c>
      <c r="P56" s="37" t="n">
        <v>15466.3</v>
      </c>
      <c r="Q56" s="37" t="n">
        <v>10.5</v>
      </c>
      <c r="R56" s="37" t="n">
        <v>393.35</v>
      </c>
      <c r="S56" s="37" t="n"/>
      <c r="T56" s="37" t="n">
        <v>23.98</v>
      </c>
      <c r="U56" s="37" t="n">
        <v>16386.68</v>
      </c>
      <c r="V56" s="37" t="n">
        <v>136.25</v>
      </c>
      <c r="W56" s="37" t="n">
        <v>2352.61</v>
      </c>
      <c r="X56" s="37" t="n">
        <v>4114.33</v>
      </c>
      <c r="Y56" s="37" t="n">
        <v>8373.68</v>
      </c>
      <c r="Z56" s="37" t="n">
        <v>1409.81</v>
      </c>
    </row>
    <row r="57">
      <c r="A57" s="1" t="inlineStr">
        <is>
          <t>Jan 12 - Jan 18</t>
        </is>
      </c>
      <c r="B57" s="37" t="inlineStr">
        <is>
          <t>543</t>
        </is>
      </c>
      <c r="C57" s="37" t="n">
        <v>17591.65</v>
      </c>
      <c r="D57" s="37" t="n">
        <v>11970.36</v>
      </c>
      <c r="E57" s="37" t="n">
        <v>148.78</v>
      </c>
      <c r="F57" s="37" t="n">
        <v>0</v>
      </c>
      <c r="G57" s="37" t="n">
        <v>5472.51</v>
      </c>
      <c r="H57" s="37" t="n">
        <v>9884.280000000001</v>
      </c>
      <c r="I57" s="37" t="n">
        <v>0</v>
      </c>
      <c r="J57" s="37" t="n">
        <v>366.98</v>
      </c>
      <c r="K57" s="37" t="n">
        <v>1719.1</v>
      </c>
      <c r="L57" s="37" t="n">
        <v>5621.29</v>
      </c>
      <c r="M57" s="37" t="n">
        <v>17591.65</v>
      </c>
      <c r="N57" s="37" t="n">
        <v>153.79</v>
      </c>
      <c r="O57" s="37" t="n">
        <v>294.26</v>
      </c>
      <c r="P57" s="37" t="n">
        <v>16641.28</v>
      </c>
      <c r="Q57" s="37" t="n">
        <v>24.5</v>
      </c>
      <c r="R57" s="37" t="n">
        <v>405.82</v>
      </c>
      <c r="S57" s="37" t="n"/>
      <c r="T57" s="37" t="n">
        <v>72</v>
      </c>
      <c r="U57" s="37" t="n">
        <v>17591.65</v>
      </c>
      <c r="V57" s="37" t="n">
        <v>133.39</v>
      </c>
      <c r="W57" s="37" t="n">
        <v>1791.64</v>
      </c>
      <c r="X57" s="37" t="n">
        <v>4169.25</v>
      </c>
      <c r="Y57" s="37" t="n">
        <v>10134.99</v>
      </c>
      <c r="Z57" s="37" t="n">
        <v>1362.38</v>
      </c>
    </row>
    <row r="58">
      <c r="A58" s="1" t="inlineStr">
        <is>
          <t>Jan 19 - Jan 25</t>
        </is>
      </c>
      <c r="B58" s="37" t="inlineStr">
        <is>
          <t>507</t>
        </is>
      </c>
      <c r="C58" s="37" t="n">
        <v>17594.5</v>
      </c>
      <c r="D58" s="37" t="n">
        <v>9596.889999999999</v>
      </c>
      <c r="E58" s="37" t="n">
        <v>254.86</v>
      </c>
      <c r="F58" s="37" t="n">
        <v>0</v>
      </c>
      <c r="G58" s="37" t="n">
        <v>7742.75</v>
      </c>
      <c r="H58" s="37" t="n">
        <v>8359.860000000001</v>
      </c>
      <c r="I58" s="37" t="n">
        <v>0</v>
      </c>
      <c r="J58" s="37" t="n">
        <v>49</v>
      </c>
      <c r="K58" s="37" t="n">
        <v>1188.03</v>
      </c>
      <c r="L58" s="37" t="n">
        <v>7997.61</v>
      </c>
      <c r="M58" s="37" t="n">
        <v>17594.5</v>
      </c>
      <c r="N58" s="37" t="n">
        <v>183.09</v>
      </c>
      <c r="O58" s="37" t="n">
        <v>139.87</v>
      </c>
      <c r="P58" s="37" t="n">
        <v>16900.56</v>
      </c>
      <c r="Q58" s="37" t="n">
        <v>24.5</v>
      </c>
      <c r="R58" s="37" t="n">
        <v>334.5</v>
      </c>
      <c r="S58" s="37" t="n"/>
      <c r="T58" s="37" t="n">
        <v>11.98</v>
      </c>
      <c r="U58" s="37" t="n">
        <v>17594.5</v>
      </c>
      <c r="V58" s="37" t="n">
        <v>0</v>
      </c>
      <c r="W58" s="37" t="n">
        <v>3284.79</v>
      </c>
      <c r="X58" s="37" t="n">
        <v>3892.7</v>
      </c>
      <c r="Y58" s="37" t="n">
        <v>9240</v>
      </c>
      <c r="Z58" s="37" t="n">
        <v>1177.01</v>
      </c>
    </row>
    <row r="59">
      <c r="A59" s="1" t="inlineStr">
        <is>
          <t>Jan 26 - Feb 01</t>
        </is>
      </c>
      <c r="B59" s="37" t="inlineStr">
        <is>
          <t>588</t>
        </is>
      </c>
      <c r="C59" s="37" t="n">
        <v>19111.36</v>
      </c>
      <c r="D59" s="37" t="n">
        <v>12568.11</v>
      </c>
      <c r="E59" s="37" t="n">
        <v>415.58</v>
      </c>
      <c r="F59" s="37" t="n">
        <v>0</v>
      </c>
      <c r="G59" s="37" t="n">
        <v>6127.67</v>
      </c>
      <c r="H59" s="37" t="n">
        <v>10481.81</v>
      </c>
      <c r="I59" s="37" t="n">
        <v>0</v>
      </c>
      <c r="J59" s="37" t="n">
        <v>306.96</v>
      </c>
      <c r="K59" s="37" t="n">
        <v>1779.32</v>
      </c>
      <c r="L59" s="37" t="n">
        <v>6543.25</v>
      </c>
      <c r="M59" s="37" t="n">
        <v>19111.34</v>
      </c>
      <c r="N59" s="37" t="n">
        <v>247.34</v>
      </c>
      <c r="O59" s="37" t="n">
        <v>127.85</v>
      </c>
      <c r="P59" s="37" t="n">
        <v>18212.62</v>
      </c>
      <c r="Q59" s="37" t="n">
        <v>53.5</v>
      </c>
      <c r="R59" s="37" t="n">
        <v>440.04</v>
      </c>
      <c r="S59" s="37" t="n"/>
      <c r="T59" s="37" t="n">
        <v>29.99</v>
      </c>
      <c r="U59" s="37" t="n">
        <v>19111.34</v>
      </c>
      <c r="V59" s="37" t="n">
        <v>72.40000000000001</v>
      </c>
      <c r="W59" s="37" t="n">
        <v>3592.07</v>
      </c>
      <c r="X59" s="37" t="n">
        <v>3662.56</v>
      </c>
      <c r="Y59" s="37" t="n">
        <v>10085.95</v>
      </c>
      <c r="Z59" s="37" t="n">
        <v>1698.38</v>
      </c>
    </row>
    <row r="60">
      <c r="A60" s="1" t="inlineStr">
        <is>
          <t>Feb 02 - Feb 08</t>
        </is>
      </c>
      <c r="B60" s="37" t="inlineStr">
        <is>
          <t>556</t>
        </is>
      </c>
      <c r="C60" s="37" t="n">
        <v>18696.57</v>
      </c>
      <c r="D60" s="37" t="n">
        <v>12060.52</v>
      </c>
      <c r="E60" s="37" t="n">
        <v>423.52</v>
      </c>
      <c r="F60" s="37" t="n">
        <v>0</v>
      </c>
      <c r="G60" s="37" t="n">
        <v>6212.53</v>
      </c>
      <c r="H60" s="37" t="n">
        <v>10345.14</v>
      </c>
      <c r="I60" s="37" t="n">
        <v>0</v>
      </c>
      <c r="J60" s="37" t="n">
        <v>116.99</v>
      </c>
      <c r="K60" s="37" t="n">
        <v>1598.39</v>
      </c>
      <c r="L60" s="37" t="n">
        <v>6636.05</v>
      </c>
      <c r="M60" s="37" t="n">
        <v>18696.57</v>
      </c>
      <c r="N60" s="37" t="n">
        <v>354.87</v>
      </c>
      <c r="O60" s="37" t="n">
        <v>145.33</v>
      </c>
      <c r="P60" s="37" t="n">
        <v>17730.33</v>
      </c>
      <c r="Q60" s="37" t="n">
        <v>30.98</v>
      </c>
      <c r="R60" s="37" t="n">
        <v>419.46</v>
      </c>
      <c r="S60" s="37" t="inlineStr">
        <is>
          <t>$3.60</t>
        </is>
      </c>
      <c r="T60" s="37" t="n">
        <v>12</v>
      </c>
      <c r="U60" s="37" t="n">
        <v>18696.57</v>
      </c>
      <c r="V60" s="37" t="n">
        <v>372.39</v>
      </c>
      <c r="W60" s="37" t="n">
        <v>2454.57</v>
      </c>
      <c r="X60" s="37" t="n">
        <v>4428.08</v>
      </c>
      <c r="Y60" s="37" t="n">
        <v>10661.47</v>
      </c>
      <c r="Z60" s="37" t="n">
        <v>780.0600000000001</v>
      </c>
    </row>
    <row r="61">
      <c r="A61" s="1" t="inlineStr">
        <is>
          <t>Feb 09 - Feb 15</t>
        </is>
      </c>
      <c r="B61" s="37" t="inlineStr">
        <is>
          <t>606</t>
        </is>
      </c>
      <c r="C61" s="37" t="n">
        <v>19918.93</v>
      </c>
      <c r="D61" s="37" t="n">
        <v>12665.61</v>
      </c>
      <c r="E61" s="37" t="n">
        <v>375.04</v>
      </c>
      <c r="F61" s="37" t="n">
        <v>0</v>
      </c>
      <c r="G61" s="37" t="n">
        <v>6878.28</v>
      </c>
      <c r="H61" s="37" t="n">
        <v>10140.33</v>
      </c>
      <c r="I61" s="37" t="n">
        <v>0</v>
      </c>
      <c r="J61" s="37" t="n">
        <v>358.96</v>
      </c>
      <c r="K61" s="37" t="n">
        <v>2166.3</v>
      </c>
      <c r="L61" s="37" t="n">
        <v>7253.32</v>
      </c>
      <c r="M61" s="37" t="n">
        <v>19918.91</v>
      </c>
      <c r="N61" s="37" t="n">
        <v>377.97</v>
      </c>
      <c r="O61" s="37" t="n">
        <v>241.22</v>
      </c>
      <c r="P61" s="37" t="n">
        <v>18755.15</v>
      </c>
      <c r="Q61" s="37" t="n">
        <v>37.99</v>
      </c>
      <c r="R61" s="37" t="n">
        <v>481.39</v>
      </c>
      <c r="S61" s="37" t="n">
        <v>7.2</v>
      </c>
      <c r="T61" s="37" t="n">
        <v>17.99</v>
      </c>
      <c r="U61" s="37" t="n">
        <v>19918.91</v>
      </c>
      <c r="V61" s="37" t="n">
        <v>97.22999999999999</v>
      </c>
      <c r="W61" s="37" t="n">
        <v>3053.7</v>
      </c>
      <c r="X61" s="37" t="n">
        <v>3496.73</v>
      </c>
      <c r="Y61" s="37" t="n">
        <v>11984.48</v>
      </c>
      <c r="Z61" s="37" t="n">
        <v>1286.79</v>
      </c>
    </row>
    <row r="62">
      <c r="A62" s="1" t="inlineStr">
        <is>
          <t>Feb 16 - Feb 22</t>
        </is>
      </c>
      <c r="B62" s="37" t="inlineStr">
        <is>
          <t>431</t>
        </is>
      </c>
      <c r="C62" s="37" t="n">
        <v>13373.22</v>
      </c>
      <c r="D62" s="37" t="n">
        <v>7832.69</v>
      </c>
      <c r="E62" s="37" t="n">
        <v>179.58</v>
      </c>
      <c r="F62" s="37" t="n">
        <v>0</v>
      </c>
      <c r="G62" s="37" t="n">
        <v>5360.95</v>
      </c>
      <c r="H62" s="37" t="n">
        <v>6573.7</v>
      </c>
      <c r="I62" s="37" t="n">
        <v>0</v>
      </c>
      <c r="J62" s="37" t="n">
        <v>128.24</v>
      </c>
      <c r="K62" s="37" t="n">
        <v>1130.73</v>
      </c>
      <c r="L62" s="37" t="n">
        <v>5540.53</v>
      </c>
      <c r="M62" s="37" t="n">
        <v>13373.2</v>
      </c>
      <c r="N62" s="37" t="n">
        <v>271.43</v>
      </c>
      <c r="O62" s="37" t="n">
        <v>181.32</v>
      </c>
      <c r="P62" s="37" t="n">
        <v>12592.47</v>
      </c>
      <c r="Q62" s="37" t="n">
        <v>24.5</v>
      </c>
      <c r="R62" s="37" t="n">
        <v>287.79</v>
      </c>
      <c r="S62" s="37" t="n">
        <v>9.699999999999999</v>
      </c>
      <c r="T62" s="37" t="n">
        <v>5.99</v>
      </c>
      <c r="U62" s="37" t="n">
        <v>13373.2</v>
      </c>
      <c r="V62" s="37" t="n">
        <v>27</v>
      </c>
      <c r="W62" s="37" t="n">
        <v>969.11</v>
      </c>
      <c r="X62" s="37" t="n">
        <v>5672.01</v>
      </c>
      <c r="Y62" s="37" t="n">
        <v>5029.91</v>
      </c>
      <c r="Z62" s="37" t="n">
        <v>1675.19</v>
      </c>
    </row>
    <row r="63">
      <c r="A63" s="1" t="inlineStr">
        <is>
          <t>Feb 23 - Mar 01</t>
        </is>
      </c>
      <c r="B63" s="37" t="inlineStr">
        <is>
          <t>510</t>
        </is>
      </c>
      <c r="C63" s="37" t="n">
        <v>16721.86</v>
      </c>
      <c r="D63" s="37" t="n">
        <v>9985.52</v>
      </c>
      <c r="E63" s="37" t="n">
        <v>186.37</v>
      </c>
      <c r="F63" s="37" t="n">
        <v>0</v>
      </c>
      <c r="G63" s="37" t="n">
        <v>6549.97</v>
      </c>
      <c r="H63" s="37" t="n">
        <v>8475.129999999999</v>
      </c>
      <c r="I63" s="37" t="n">
        <v>0</v>
      </c>
      <c r="J63" s="37" t="n">
        <v>254.98</v>
      </c>
      <c r="K63" s="37" t="n">
        <v>1255.4</v>
      </c>
      <c r="L63" s="37" t="n">
        <v>6736.34</v>
      </c>
      <c r="M63" s="37" t="n">
        <v>16721.85</v>
      </c>
      <c r="N63" s="37" t="n">
        <v>262.24</v>
      </c>
      <c r="O63" s="37" t="n">
        <v>169.31</v>
      </c>
      <c r="P63" s="37" t="n">
        <v>15878.03</v>
      </c>
      <c r="Q63" s="37" t="n">
        <v>53.5</v>
      </c>
      <c r="R63" s="37" t="n">
        <v>355.17</v>
      </c>
      <c r="S63" s="37" t="n">
        <v>3.6</v>
      </c>
      <c r="T63" s="37" t="n"/>
      <c r="U63" s="37" t="n">
        <v>16721.85</v>
      </c>
      <c r="V63" s="37" t="n">
        <v>239.44</v>
      </c>
      <c r="W63" s="37" t="n">
        <v>1823.2</v>
      </c>
      <c r="X63" s="37" t="n">
        <v>7941.81</v>
      </c>
      <c r="Y63" s="37" t="n">
        <v>4963.96</v>
      </c>
      <c r="Z63" s="37" t="n">
        <v>1753.45</v>
      </c>
    </row>
    <row r="64">
      <c r="A64" s="1" t="inlineStr">
        <is>
          <t>Mar 02 - Mar 08</t>
        </is>
      </c>
      <c r="B64" s="37" t="inlineStr">
        <is>
          <t>561</t>
        </is>
      </c>
      <c r="C64" s="37" t="n">
        <v>18657.85</v>
      </c>
      <c r="D64" s="37" t="n">
        <v>10767.42</v>
      </c>
      <c r="E64" s="37" t="n">
        <v>443.56</v>
      </c>
      <c r="F64" s="37" t="n">
        <v>0</v>
      </c>
      <c r="G64" s="37" t="n">
        <v>7446.87</v>
      </c>
      <c r="H64" s="37" t="n">
        <v>9141.84</v>
      </c>
      <c r="I64" s="37" t="n">
        <v>0</v>
      </c>
      <c r="J64" s="37" t="n">
        <v>268.97</v>
      </c>
      <c r="K64" s="37" t="n">
        <v>1356.61</v>
      </c>
      <c r="L64" s="37" t="n">
        <v>7890.43</v>
      </c>
      <c r="M64" s="37" t="n">
        <v>18657.85</v>
      </c>
      <c r="N64" s="37" t="n">
        <v>230.96</v>
      </c>
      <c r="O64" s="37" t="n">
        <v>337.61</v>
      </c>
      <c r="P64" s="37" t="n">
        <v>17677.73</v>
      </c>
      <c r="Q64" s="37" t="n">
        <v>3.5</v>
      </c>
      <c r="R64" s="37" t="n">
        <v>395.96</v>
      </c>
      <c r="S64" s="37" t="n">
        <v>6.1</v>
      </c>
      <c r="T64" s="37" t="n">
        <v>5.99</v>
      </c>
      <c r="U64" s="37" t="n">
        <v>18657.85</v>
      </c>
      <c r="V64" s="37" t="n">
        <v>0</v>
      </c>
      <c r="W64" s="37" t="n">
        <v>950.0899999999999</v>
      </c>
      <c r="X64" s="37" t="n">
        <v>8772.82</v>
      </c>
      <c r="Y64" s="37" t="n">
        <v>6685.380000000001</v>
      </c>
      <c r="Z64" s="37" t="n">
        <v>2249.56</v>
      </c>
    </row>
    <row r="65" ht="15" customHeight="1" s="94">
      <c r="A65" s="1" t="inlineStr">
        <is>
          <t>Mar 09 - Mar 15</t>
        </is>
      </c>
      <c r="B65" s="37" t="inlineStr">
        <is>
          <t>580</t>
        </is>
      </c>
      <c r="C65" s="37" t="n">
        <v>19775.89</v>
      </c>
      <c r="D65" s="37" t="n">
        <v>12743.75</v>
      </c>
      <c r="E65" s="37" t="n">
        <v>46.78</v>
      </c>
      <c r="F65" s="37" t="n">
        <v>0</v>
      </c>
      <c r="G65" s="37" t="n">
        <v>6985.36</v>
      </c>
      <c r="H65" s="37" t="n">
        <v>11399.42</v>
      </c>
      <c r="I65" s="37" t="n">
        <v>0</v>
      </c>
      <c r="J65" s="37" t="n">
        <v>212.24</v>
      </c>
      <c r="K65" s="37" t="n">
        <v>1132.09</v>
      </c>
      <c r="L65" s="37" t="n">
        <v>7032.14</v>
      </c>
      <c r="M65" s="37" t="n">
        <v>19775.89</v>
      </c>
      <c r="N65" s="37" t="n">
        <v>270.76</v>
      </c>
      <c r="O65" s="37" t="n">
        <v>328.04</v>
      </c>
      <c r="P65" s="37" t="n">
        <v>18831.51</v>
      </c>
      <c r="Q65" s="37" t="n">
        <v>17.5</v>
      </c>
      <c r="R65" s="37" t="n">
        <v>322.09</v>
      </c>
      <c r="S65" s="37" t="n">
        <v>0</v>
      </c>
      <c r="T65" s="37" t="n">
        <v>5.99</v>
      </c>
      <c r="U65" s="37" t="n">
        <v>19775.89</v>
      </c>
      <c r="V65" s="37" t="n">
        <v>18</v>
      </c>
      <c r="W65" s="37" t="n">
        <v>1158.1</v>
      </c>
      <c r="X65" s="37" t="n">
        <v>5150.95</v>
      </c>
      <c r="Y65" s="37" t="n">
        <v>10425.25</v>
      </c>
      <c r="Z65" s="37" t="n">
        <v>3023.59</v>
      </c>
    </row>
    <row r="66" ht="18" customHeight="1" s="94">
      <c r="A66" s="1" t="inlineStr">
        <is>
          <t>Mar 16 - Mar 22</t>
        </is>
      </c>
      <c r="B66" s="37" t="inlineStr">
        <is>
          <t>734</t>
        </is>
      </c>
      <c r="C66" s="37" t="n">
        <v>26371.2</v>
      </c>
      <c r="D66" s="37" t="n">
        <v>17617.94</v>
      </c>
      <c r="E66" s="37" t="n">
        <v>194.97</v>
      </c>
      <c r="F66" s="37" t="n">
        <v>0</v>
      </c>
      <c r="G66" s="37" t="n">
        <v>8558.290000000001</v>
      </c>
      <c r="H66" s="37" t="n">
        <v>15439.47</v>
      </c>
      <c r="I66" s="37" t="n">
        <v>0</v>
      </c>
      <c r="J66" s="37" t="n">
        <v>287.73</v>
      </c>
      <c r="K66" s="37" t="n">
        <v>1890.74</v>
      </c>
      <c r="L66" s="37" t="n">
        <v>8753.26</v>
      </c>
      <c r="M66" s="37" t="n">
        <v>26371.2</v>
      </c>
      <c r="N66" s="37" t="n">
        <v>354.61</v>
      </c>
      <c r="O66" s="37" t="n">
        <v>509.42</v>
      </c>
      <c r="P66" s="37" t="n">
        <v>24901.89</v>
      </c>
      <c r="Q66" s="37" t="n">
        <v>43</v>
      </c>
      <c r="R66" s="37" t="n">
        <v>539.48</v>
      </c>
      <c r="S66" s="37" t="n">
        <v>10.8</v>
      </c>
      <c r="T66" s="37" t="n">
        <v>12</v>
      </c>
      <c r="U66" s="37" t="n">
        <v>26371.2</v>
      </c>
      <c r="V66" s="37" t="n">
        <v>19</v>
      </c>
      <c r="W66" s="37" t="n">
        <v>2555.1</v>
      </c>
      <c r="X66" s="37" t="n">
        <v>6364.450000000001</v>
      </c>
      <c r="Y66" s="37" t="n">
        <v>13901.77</v>
      </c>
      <c r="Z66" s="37" t="n">
        <v>3530.88</v>
      </c>
    </row>
    <row r="67" ht="18" customHeight="1" s="94">
      <c r="A67" s="1" t="inlineStr">
        <is>
          <t>Mar 23 - Mar 29</t>
        </is>
      </c>
      <c r="B67" s="37" t="inlineStr">
        <is>
          <t>545</t>
        </is>
      </c>
      <c r="C67" s="37" t="n">
        <v>18776.17</v>
      </c>
      <c r="D67" s="37" t="n">
        <v>11433.64</v>
      </c>
      <c r="E67" s="37" t="n">
        <v>222.17</v>
      </c>
      <c r="F67" s="37" t="n">
        <v>0</v>
      </c>
      <c r="G67" s="37" t="n">
        <v>7120.36</v>
      </c>
      <c r="H67" s="37" t="n">
        <v>9968.6</v>
      </c>
      <c r="I67" s="37" t="n">
        <v>0</v>
      </c>
      <c r="J67" s="37" t="n">
        <v>208.46</v>
      </c>
      <c r="K67" s="37" t="n">
        <v>1256.58</v>
      </c>
      <c r="L67" s="37" t="n">
        <v>7342.53</v>
      </c>
      <c r="M67" s="37" t="n">
        <v>18776.17</v>
      </c>
      <c r="N67" s="37" t="n">
        <v>332.21</v>
      </c>
      <c r="O67" s="37" t="n">
        <v>260.66</v>
      </c>
      <c r="P67" s="37" t="n">
        <v>17690.44</v>
      </c>
      <c r="Q67" s="37" t="n">
        <v>11</v>
      </c>
      <c r="R67" s="37" t="n">
        <v>412.27</v>
      </c>
      <c r="S67" s="37" t="n">
        <v>3.6</v>
      </c>
      <c r="T67" s="37" t="n">
        <v>65.98999999999999</v>
      </c>
      <c r="U67" s="37" t="n">
        <v>18776.17</v>
      </c>
      <c r="V67" s="37" t="n">
        <v>478.44</v>
      </c>
      <c r="W67" s="37" t="n">
        <v>2787.13</v>
      </c>
      <c r="X67" s="37" t="n">
        <v>3961.78</v>
      </c>
      <c r="Y67" s="37" t="n">
        <v>10412.48</v>
      </c>
      <c r="Z67" s="37" t="n">
        <v>1136.34</v>
      </c>
    </row>
    <row r="68" ht="18" customHeight="1" s="94">
      <c r="A68" s="1" t="inlineStr">
        <is>
          <t>Mar 30 - Apr 05</t>
        </is>
      </c>
      <c r="B68" s="37" t="inlineStr">
        <is>
          <t>618</t>
        </is>
      </c>
      <c r="C68" s="37" t="n">
        <v>20335.7</v>
      </c>
      <c r="D68" s="37" t="n">
        <v>14342.6</v>
      </c>
      <c r="E68" s="37" t="n">
        <v>185.29</v>
      </c>
      <c r="F68" s="37" t="n">
        <v>0</v>
      </c>
      <c r="G68" s="37" t="n">
        <v>5807.81</v>
      </c>
      <c r="H68" s="37" t="n">
        <v>12326.94</v>
      </c>
      <c r="I68" s="37" t="n">
        <v>0</v>
      </c>
      <c r="J68" s="37" t="n">
        <v>132.48</v>
      </c>
      <c r="K68" s="37" t="n">
        <v>1883.17</v>
      </c>
      <c r="L68" s="37" t="n">
        <v>5993.1</v>
      </c>
      <c r="M68" s="37" t="n">
        <v>20335.69</v>
      </c>
      <c r="N68" s="37" t="n">
        <v>327.09</v>
      </c>
      <c r="O68" s="37" t="n">
        <v>539.8200000000001</v>
      </c>
      <c r="P68" s="37" t="n">
        <v>18853.66</v>
      </c>
      <c r="Q68" s="37" t="n">
        <v>38.5</v>
      </c>
      <c r="R68" s="37" t="n">
        <v>546.63</v>
      </c>
      <c r="S68" s="37" t="n">
        <v>0</v>
      </c>
      <c r="T68" s="37" t="n">
        <v>29.99</v>
      </c>
      <c r="U68" s="37" t="n">
        <v>20335.69</v>
      </c>
      <c r="V68" s="37" t="n">
        <v>206.99</v>
      </c>
      <c r="W68" s="37" t="n">
        <v>2541.95</v>
      </c>
      <c r="X68" s="37" t="n">
        <v>4106.780000000001</v>
      </c>
      <c r="Y68" s="37" t="n">
        <v>12066.94</v>
      </c>
      <c r="Z68" s="37" t="n">
        <v>1413.04</v>
      </c>
    </row>
    <row r="69">
      <c r="A69" s="1" t="inlineStr">
        <is>
          <t>Apr 06 - Apr 12</t>
        </is>
      </c>
      <c r="B69" s="37" t="inlineStr">
        <is>
          <t>589</t>
        </is>
      </c>
      <c r="C69" s="37" t="n">
        <v>18800.32</v>
      </c>
      <c r="D69" s="37" t="n">
        <v>12924.64</v>
      </c>
      <c r="E69" s="37" t="n">
        <v>265.15</v>
      </c>
      <c r="F69" s="37" t="n">
        <v>0</v>
      </c>
      <c r="G69" s="37" t="n">
        <v>5610.53</v>
      </c>
      <c r="H69" s="37" t="n">
        <v>11164.01</v>
      </c>
      <c r="I69" s="37" t="n">
        <v>0</v>
      </c>
      <c r="J69" s="37" t="n">
        <v>190.89</v>
      </c>
      <c r="K69" s="37" t="n">
        <v>1569.74</v>
      </c>
      <c r="L69" s="37" t="n">
        <v>5875.68</v>
      </c>
      <c r="M69" s="37" t="n">
        <v>18800.32</v>
      </c>
      <c r="N69" s="37" t="n">
        <v>217.96</v>
      </c>
      <c r="O69" s="37" t="n">
        <v>353.06</v>
      </c>
      <c r="P69" s="37" t="n">
        <v>17547.28</v>
      </c>
      <c r="Q69" s="37" t="n">
        <v>48.99</v>
      </c>
      <c r="R69" s="37" t="n">
        <v>622.21</v>
      </c>
      <c r="S69" s="37" t="n">
        <v>10.8</v>
      </c>
      <c r="T69" s="37" t="n">
        <v>0</v>
      </c>
      <c r="U69" s="37" t="n">
        <v>18800.3</v>
      </c>
      <c r="V69" s="37" t="n">
        <v>99.89</v>
      </c>
      <c r="W69" s="37" t="n">
        <v>2695.71</v>
      </c>
      <c r="X69" s="37" t="n">
        <v>3734.08</v>
      </c>
      <c r="Y69" s="37" t="n">
        <v>10647.22</v>
      </c>
      <c r="Z69" s="37" t="n">
        <v>1623.42</v>
      </c>
    </row>
    <row r="70">
      <c r="A70" s="1" t="inlineStr">
        <is>
          <t>Apr 13 - Apr 19</t>
        </is>
      </c>
      <c r="B70" s="37" t="inlineStr">
        <is>
          <t>600</t>
        </is>
      </c>
      <c r="C70" s="37" t="n">
        <v>19777.68</v>
      </c>
      <c r="D70" s="37" t="n">
        <v>12084.72</v>
      </c>
      <c r="E70" s="37" t="n">
        <v>186.26</v>
      </c>
      <c r="F70" s="37" t="n">
        <v>0</v>
      </c>
      <c r="G70" s="37" t="n">
        <v>7506.7</v>
      </c>
      <c r="H70" s="37" t="n">
        <v>10536.83</v>
      </c>
      <c r="I70" s="37" t="n">
        <v>0</v>
      </c>
      <c r="J70" s="37" t="n">
        <v>108.99</v>
      </c>
      <c r="K70" s="37" t="n">
        <v>1438.9</v>
      </c>
      <c r="L70" s="37" t="n">
        <v>7692.96</v>
      </c>
      <c r="M70" s="37" t="n">
        <v>19777.68</v>
      </c>
      <c r="N70" s="37" t="n">
        <v>254.96</v>
      </c>
      <c r="O70" s="37" t="n">
        <v>409.48</v>
      </c>
      <c r="P70" s="37" t="n">
        <v>18571.96</v>
      </c>
      <c r="Q70" s="37" t="n">
        <v>42</v>
      </c>
      <c r="R70" s="37" t="n">
        <v>484.82</v>
      </c>
      <c r="S70" s="37" t="n">
        <v>14.4</v>
      </c>
      <c r="T70" s="37" t="n">
        <v>0</v>
      </c>
      <c r="U70" s="37" t="n">
        <v>19777.62</v>
      </c>
      <c r="V70" s="37" t="n">
        <v>52.8</v>
      </c>
      <c r="W70" s="37" t="n">
        <v>3598.93</v>
      </c>
      <c r="X70" s="37" t="n">
        <v>3789.65</v>
      </c>
      <c r="Y70" s="37" t="n">
        <v>10723.89</v>
      </c>
      <c r="Z70" s="37" t="n">
        <v>1612.41</v>
      </c>
    </row>
    <row r="71">
      <c r="A71" s="1" t="inlineStr">
        <is>
          <t>Apr 20 - Apr 26</t>
        </is>
      </c>
      <c r="B71" s="37" t="inlineStr">
        <is>
          <t>609</t>
        </is>
      </c>
      <c r="C71" s="37" t="n">
        <v>20501.49</v>
      </c>
      <c r="D71" s="37" t="n">
        <v>13642.92</v>
      </c>
      <c r="E71" s="37" t="n">
        <v>247.87</v>
      </c>
      <c r="F71" s="37" t="n">
        <v>0</v>
      </c>
      <c r="G71" s="37" t="n">
        <v>6610.7</v>
      </c>
      <c r="H71" s="37" t="n">
        <v>11833.25</v>
      </c>
      <c r="I71" s="37" t="n">
        <v>0</v>
      </c>
      <c r="J71" s="37" t="n">
        <v>108</v>
      </c>
      <c r="K71" s="37" t="n">
        <v>1701.67</v>
      </c>
      <c r="L71" s="37" t="n">
        <v>6858.57</v>
      </c>
      <c r="M71" s="37" t="n">
        <v>20501.49</v>
      </c>
      <c r="N71" s="37" t="n">
        <v>274.63</v>
      </c>
      <c r="O71" s="37" t="n">
        <v>522.3099999999999</v>
      </c>
      <c r="P71" s="37" t="n">
        <v>19052.14</v>
      </c>
      <c r="Q71" s="37" t="n">
        <v>50.49</v>
      </c>
      <c r="R71" s="37" t="n">
        <v>594.72</v>
      </c>
      <c r="S71" s="37" t="n">
        <v>7.2</v>
      </c>
      <c r="T71" s="37" t="n">
        <v>0</v>
      </c>
      <c r="U71" s="37" t="n">
        <v>20501.49</v>
      </c>
      <c r="V71" s="37" t="n">
        <v>195.97</v>
      </c>
      <c r="W71" s="37" t="n">
        <v>3213.87</v>
      </c>
      <c r="X71" s="37" t="n">
        <v>4235.690000000001</v>
      </c>
      <c r="Y71" s="37" t="n">
        <v>11219.78</v>
      </c>
      <c r="Z71" s="37" t="n">
        <v>1636.18</v>
      </c>
    </row>
    <row r="72">
      <c r="A72" s="1" t="inlineStr">
        <is>
          <t>Apr 27 - May 03</t>
        </is>
      </c>
      <c r="B72" s="37" t="inlineStr">
        <is>
          <t>570</t>
        </is>
      </c>
      <c r="C72" s="37" t="n">
        <v>18314.56</v>
      </c>
      <c r="D72" s="37" t="n">
        <v>12348.46</v>
      </c>
      <c r="E72" s="37" t="n">
        <v>442.98</v>
      </c>
      <c r="F72" s="37" t="n">
        <v>0</v>
      </c>
      <c r="G72" s="37" t="n">
        <v>5523.12</v>
      </c>
      <c r="H72" s="37" t="n">
        <v>10287.68</v>
      </c>
      <c r="I72" s="37" t="n">
        <v>0</v>
      </c>
      <c r="J72" s="37" t="n">
        <v>79.75</v>
      </c>
      <c r="K72" s="37" t="n">
        <v>1981.03</v>
      </c>
      <c r="L72" s="37" t="n">
        <v>5966.1</v>
      </c>
      <c r="M72" s="37" t="n">
        <v>18314.56</v>
      </c>
      <c r="N72" s="37" t="n">
        <v>215.25</v>
      </c>
      <c r="O72" s="37" t="n">
        <v>381.04</v>
      </c>
      <c r="P72" s="37" t="n">
        <v>17138.02</v>
      </c>
      <c r="Q72" s="37" t="n">
        <v>84</v>
      </c>
      <c r="R72" s="37" t="n">
        <v>489.04</v>
      </c>
      <c r="S72" s="37" t="n">
        <v>7.2</v>
      </c>
      <c r="T72" s="37" t="n">
        <v>0</v>
      </c>
      <c r="U72" s="37" t="n">
        <v>18314.55</v>
      </c>
      <c r="V72" s="37" t="n">
        <v>0</v>
      </c>
      <c r="W72" s="37" t="n">
        <v>2566.93</v>
      </c>
      <c r="X72" s="37" t="n">
        <v>3673.24</v>
      </c>
      <c r="Y72" s="37" t="n">
        <v>10430.95</v>
      </c>
      <c r="Z72" s="37" t="n">
        <v>1643.44</v>
      </c>
    </row>
    <row r="73">
      <c r="A73" s="1" t="inlineStr">
        <is>
          <t>May 4 - May 10</t>
        </is>
      </c>
      <c r="B73" s="37" t="n">
        <v>577</v>
      </c>
      <c r="C73" s="37" t="n">
        <v>17697.49</v>
      </c>
      <c r="D73" s="37" t="n">
        <v>13729.71</v>
      </c>
      <c r="E73" s="37" t="n">
        <v>146.37</v>
      </c>
      <c r="F73" s="37" t="n">
        <v>0</v>
      </c>
      <c r="G73" s="37" t="n">
        <v>3821.41</v>
      </c>
      <c r="H73" s="37" t="n">
        <v>11474.37</v>
      </c>
      <c r="I73" s="37" t="n">
        <v>0</v>
      </c>
      <c r="J73" s="37" t="n">
        <v>0</v>
      </c>
      <c r="K73" s="37" t="n">
        <v>2255.34</v>
      </c>
      <c r="L73" s="37" t="n">
        <v>3967.78</v>
      </c>
      <c r="M73" s="37" t="n">
        <v>17697.49</v>
      </c>
      <c r="N73" s="37" t="n">
        <v>129.12</v>
      </c>
      <c r="O73" s="37" t="n">
        <v>493.84</v>
      </c>
      <c r="P73" s="37" t="n">
        <v>16463.01</v>
      </c>
      <c r="Q73" s="37" t="n">
        <v>96</v>
      </c>
      <c r="R73" s="37" t="n">
        <v>515.51</v>
      </c>
      <c r="S73" s="37" t="n"/>
      <c r="T73" s="37" t="n">
        <v>0</v>
      </c>
      <c r="U73" s="37" t="n">
        <v>17697.48</v>
      </c>
      <c r="V73" s="37" t="n">
        <v>237.46</v>
      </c>
      <c r="W73" s="37" t="n">
        <v>2465.93</v>
      </c>
      <c r="X73" s="37" t="n">
        <v>3409.25</v>
      </c>
      <c r="Y73" s="37" t="n">
        <v>10207.31</v>
      </c>
      <c r="Z73" s="37" t="n">
        <v>1377.54</v>
      </c>
    </row>
    <row r="74">
      <c r="A74" s="1" t="inlineStr">
        <is>
          <t>May 11 - May 17</t>
        </is>
      </c>
      <c r="B74" s="82" t="n">
        <v>593</v>
      </c>
      <c r="C74" s="37" t="n">
        <v>19387.49</v>
      </c>
      <c r="D74" s="37" t="n">
        <v>14115.12</v>
      </c>
      <c r="E74" s="37" t="n">
        <v>221.03</v>
      </c>
      <c r="F74" s="37" t="n">
        <v>0</v>
      </c>
      <c r="G74" s="37" t="n">
        <v>5051.34</v>
      </c>
      <c r="H74" s="37" t="n">
        <v>11415.13</v>
      </c>
      <c r="I74" s="37" t="n">
        <v>0</v>
      </c>
      <c r="J74" s="37" t="n">
        <v>99.95</v>
      </c>
      <c r="K74" s="37" t="n">
        <v>2600.04</v>
      </c>
      <c r="L74" s="37" t="n">
        <v>5272.37</v>
      </c>
      <c r="M74" s="37" t="n">
        <v>19387.49</v>
      </c>
      <c r="N74" s="37" t="n">
        <v>173.51</v>
      </c>
      <c r="O74" s="37" t="n">
        <v>596.62</v>
      </c>
      <c r="P74" s="37" t="n">
        <v>18048.23</v>
      </c>
      <c r="Q74" s="37" t="n">
        <v>71</v>
      </c>
      <c r="R74" s="37" t="n">
        <v>494.53</v>
      </c>
      <c r="S74" s="37" t="n">
        <v>3.6</v>
      </c>
      <c r="T74" s="37" t="n"/>
      <c r="U74" s="37" t="n">
        <v>19387.49</v>
      </c>
      <c r="V74" s="37" t="n">
        <v>186.93</v>
      </c>
      <c r="W74" s="37" t="n">
        <v>2672.72</v>
      </c>
      <c r="X74" s="37" t="n">
        <v>3186.51</v>
      </c>
      <c r="Y74" s="37" t="n">
        <v>10880.61</v>
      </c>
      <c r="Z74" s="37" t="n">
        <v>2460.72</v>
      </c>
    </row>
    <row r="75">
      <c r="A75" s="1" t="inlineStr">
        <is>
          <t>May 18 - May 24</t>
        </is>
      </c>
      <c r="B75" s="82" t="n">
        <v>547</v>
      </c>
      <c r="C75" s="37" t="n">
        <v>18435.67</v>
      </c>
      <c r="D75" s="37" t="n">
        <v>12386.86</v>
      </c>
      <c r="E75" s="37" t="n">
        <v>156.96</v>
      </c>
      <c r="F75" s="37" t="n">
        <v>0</v>
      </c>
      <c r="G75" s="37" t="n">
        <v>5891.85</v>
      </c>
      <c r="H75" s="37" t="n">
        <v>10197.19</v>
      </c>
      <c r="I75" s="37" t="n">
        <v>0</v>
      </c>
      <c r="J75" s="37" t="n">
        <v>22.99</v>
      </c>
      <c r="K75" s="37" t="n">
        <v>2166.68</v>
      </c>
      <c r="L75" s="37" t="n">
        <v>6048.81</v>
      </c>
      <c r="M75" s="37" t="n">
        <v>18435.67</v>
      </c>
      <c r="N75" s="37" t="n">
        <v>199.47</v>
      </c>
      <c r="O75" s="37" t="n">
        <v>461.9</v>
      </c>
      <c r="P75" s="37" t="n">
        <v>17292.33</v>
      </c>
      <c r="Q75" s="37" t="n">
        <v>71.48999999999999</v>
      </c>
      <c r="R75" s="37" t="n">
        <v>406.87</v>
      </c>
      <c r="S75" s="37" t="n">
        <v>3.6</v>
      </c>
      <c r="T75" s="37" t="n"/>
      <c r="U75" s="37" t="n">
        <v>18435.66</v>
      </c>
      <c r="V75" s="37" t="n">
        <v>617.98</v>
      </c>
      <c r="W75" s="37" t="n">
        <v>2572.88</v>
      </c>
      <c r="X75" s="37" t="n">
        <v>3970.06</v>
      </c>
      <c r="Y75" s="37" t="n">
        <v>9863.98</v>
      </c>
      <c r="Z75" s="37" t="n">
        <v>1410.77</v>
      </c>
    </row>
    <row r="76">
      <c r="A76" s="1" t="inlineStr">
        <is>
          <t>May 25 - May 31</t>
        </is>
      </c>
      <c r="B76" s="82" t="n">
        <v>623</v>
      </c>
      <c r="C76" s="37" t="n">
        <v>22735.22</v>
      </c>
      <c r="D76" s="37" t="n">
        <v>16325.45</v>
      </c>
      <c r="E76" s="37" t="n">
        <v>158.66</v>
      </c>
      <c r="F76" s="37" t="n">
        <v>0</v>
      </c>
      <c r="G76" s="37" t="n">
        <v>6251.11</v>
      </c>
      <c r="H76" s="37" t="n">
        <v>13887.78</v>
      </c>
      <c r="I76" s="37" t="n">
        <v>0</v>
      </c>
      <c r="J76" s="37" t="n">
        <v>161.94</v>
      </c>
      <c r="K76" s="37" t="n">
        <v>2275.73</v>
      </c>
      <c r="L76" s="37" t="n">
        <v>6409.77</v>
      </c>
      <c r="M76" s="37" t="n">
        <v>22735.22</v>
      </c>
      <c r="N76" s="37" t="n">
        <v>109.82</v>
      </c>
      <c r="O76" s="37" t="n">
        <v>589.98</v>
      </c>
      <c r="P76" s="37" t="n">
        <v>21414.86</v>
      </c>
      <c r="Q76" s="37" t="n">
        <v>68.5</v>
      </c>
      <c r="R76" s="37" t="n">
        <v>536.25</v>
      </c>
      <c r="S76" s="37" t="n">
        <v>15.8</v>
      </c>
      <c r="T76" s="37" t="n"/>
      <c r="U76" s="37" t="n">
        <v>22735.21</v>
      </c>
      <c r="V76" s="37" t="n">
        <v>52.63</v>
      </c>
      <c r="W76" s="37" t="n">
        <v>3058.06</v>
      </c>
      <c r="X76" s="37" t="n">
        <v>4301.6</v>
      </c>
      <c r="Y76" s="37" t="n">
        <v>13081.04</v>
      </c>
      <c r="Z76" s="37" t="n">
        <v>2241.89</v>
      </c>
    </row>
    <row r="77">
      <c r="A77" s="1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1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13.9" customFormat="1" customHeight="1" s="18">
      <c r="A79" s="1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13.9" customFormat="1" customHeight="1" s="10">
      <c r="A80" s="1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13.9" customFormat="1" customHeight="1" s="10">
      <c r="A81" s="1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13.9" customFormat="1" customHeight="1" s="18">
      <c r="A82" s="1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13.9" customFormat="1" customHeight="1" s="18">
      <c r="A83" s="1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13.9" customFormat="1" customHeight="1" s="18">
      <c r="A84" s="1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13.9" customFormat="1" customHeight="1" s="18">
      <c r="A85" s="1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13.9" customFormat="1" customHeight="1" s="18">
      <c r="A86" s="1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13.9" customFormat="1" customHeight="1" s="18">
      <c r="A87" s="1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13.9" customFormat="1" customHeight="1" s="18">
      <c r="A88" s="1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13.9" customFormat="1" customHeight="1" s="18">
      <c r="A89" s="1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13.9" customFormat="1" customHeight="1" s="18">
      <c r="A90" s="1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13.9" customFormat="1" customHeight="1" s="18">
      <c r="A91" s="1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3.9" customFormat="1" customHeight="1" s="18">
      <c r="A92" s="1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 ht="13.9" customFormat="1" customHeight="1" s="18">
      <c r="A93" s="1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 ht="13.9" customFormat="1" customHeight="1" s="18">
      <c r="A94" s="1" t="n"/>
      <c r="B94" s="63" t="n"/>
      <c r="C94" s="41" t="n"/>
      <c r="D94" s="81" t="n"/>
      <c r="E94" s="43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21" t="n"/>
      <c r="O94" s="21" t="n"/>
    </row>
    <row r="95" ht="13.9" customFormat="1" customHeight="1" s="18">
      <c r="A95" s="41" t="n"/>
      <c r="B95" s="63" t="n"/>
      <c r="C95" s="41" t="n"/>
      <c r="D95" s="81" t="n"/>
      <c r="E95" s="42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21" t="n"/>
      <c r="O95" s="21" t="n"/>
    </row>
    <row r="96" ht="13.9" customFormat="1" customHeight="1" s="18">
      <c r="A96" s="41" t="n"/>
      <c r="B96" s="63" t="n"/>
      <c r="C96" s="41" t="n"/>
      <c r="D96" s="81" t="n"/>
      <c r="E96" s="42" t="n"/>
      <c r="F96" s="81" t="n"/>
      <c r="G96" s="81" t="n"/>
      <c r="H96" s="43" t="n"/>
      <c r="I96" s="43" t="n"/>
      <c r="J96" s="81" t="n"/>
      <c r="K96" s="81" t="n"/>
      <c r="L96" s="81" t="n"/>
      <c r="M96" s="81" t="n"/>
      <c r="N96" s="21" t="n"/>
      <c r="O96" s="21" t="n"/>
    </row>
    <row r="97">
      <c r="A97" s="41" t="n"/>
      <c r="B97" s="63" t="n"/>
      <c r="C97" s="41" t="n"/>
      <c r="D97" s="81" t="n"/>
      <c r="E97" s="42" t="n"/>
      <c r="F97" s="81" t="n"/>
      <c r="G97" s="81" t="n"/>
      <c r="H97" s="81" t="n"/>
      <c r="I97" s="81" t="n"/>
      <c r="J97" s="81" t="n"/>
      <c r="K97" s="81" t="n"/>
      <c r="L97" s="81" t="n"/>
      <c r="M97" s="81" t="n"/>
    </row>
    <row r="98">
      <c r="A98" s="41" t="n"/>
      <c r="B98" s="63" t="n"/>
      <c r="C98" s="41" t="n"/>
      <c r="D98" s="81" t="n"/>
      <c r="E98" s="42" t="n"/>
      <c r="F98" s="42" t="n"/>
      <c r="G98" s="81" t="n"/>
      <c r="H98" s="81" t="n"/>
      <c r="I98" s="81" t="n"/>
      <c r="J98" s="81" t="n"/>
      <c r="K98" s="81" t="n"/>
      <c r="L98" s="81" t="n"/>
      <c r="M98" s="81" t="n"/>
    </row>
    <row r="99">
      <c r="A99" s="81" t="n"/>
      <c r="B99" s="68" t="n"/>
      <c r="C99" s="81" t="n"/>
      <c r="D99" s="81" t="n"/>
      <c r="E99" s="42" t="n"/>
      <c r="F99" s="42" t="n"/>
      <c r="G99" s="81" t="n"/>
      <c r="H99" s="81" t="n"/>
      <c r="I99" s="81" t="n"/>
      <c r="J99" s="81" t="n"/>
      <c r="K99" s="81" t="n"/>
      <c r="L99" s="81" t="n"/>
      <c r="M99" s="81" t="n"/>
    </row>
    <row r="100">
      <c r="A100" s="81" t="n"/>
      <c r="B100" s="68" t="n"/>
      <c r="C100" s="81" t="n"/>
      <c r="D100" s="81" t="n"/>
      <c r="E100" s="42" t="n"/>
      <c r="F100" s="81" t="n"/>
      <c r="G100" s="81" t="n"/>
      <c r="H100" s="81" t="n"/>
      <c r="I100" s="81" t="n"/>
      <c r="J100" s="81" t="n"/>
      <c r="K100" s="81" t="n"/>
      <c r="L100" s="81" t="n"/>
      <c r="M100" s="81" t="n"/>
    </row>
    <row r="101">
      <c r="A101" s="81" t="n"/>
      <c r="B101" s="68" t="n"/>
      <c r="C101" s="81" t="n"/>
      <c r="D101" s="81" t="n"/>
      <c r="E101" s="42" t="n"/>
      <c r="F101" s="81" t="n"/>
      <c r="G101" s="81" t="n"/>
      <c r="H101" s="81" t="n"/>
      <c r="I101" s="81" t="n"/>
      <c r="J101" s="81" t="n"/>
      <c r="K101" s="81" t="n"/>
      <c r="L101" s="81" t="n"/>
      <c r="M101" s="81" t="n"/>
    </row>
    <row r="102">
      <c r="A102" s="81" t="n"/>
      <c r="B102" s="68" t="n"/>
      <c r="C102" s="81" t="n"/>
      <c r="D102" s="81" t="n"/>
      <c r="E102" s="42" t="n"/>
      <c r="F102" s="81" t="n"/>
      <c r="G102" s="81" t="n"/>
      <c r="H102" s="81" t="n"/>
      <c r="I102" s="81" t="n"/>
      <c r="J102" s="81" t="n"/>
      <c r="K102" s="81" t="n"/>
      <c r="L102" s="81" t="n"/>
      <c r="M102" s="81" t="n"/>
    </row>
    <row r="103">
      <c r="A103" s="81" t="n"/>
      <c r="B103" s="68" t="n"/>
      <c r="C103" s="81" t="n"/>
      <c r="D103" s="81" t="n"/>
      <c r="E103" s="42" t="n"/>
      <c r="F103" s="81" t="n"/>
      <c r="G103" s="81" t="n"/>
      <c r="H103" s="81" t="n"/>
      <c r="I103" s="81" t="n"/>
      <c r="J103" s="81" t="n"/>
      <c r="K103" s="81" t="n"/>
      <c r="L103" s="81" t="n"/>
      <c r="M103" s="81" t="n"/>
    </row>
    <row r="104">
      <c r="A104" s="81" t="n"/>
      <c r="B104" s="68" t="n"/>
      <c r="C104" s="81" t="n"/>
      <c r="D104" s="81" t="n"/>
      <c r="E104" s="42" t="n"/>
      <c r="F104" s="81" t="n"/>
      <c r="G104" s="81" t="n"/>
      <c r="H104" s="81" t="n"/>
      <c r="I104" s="81" t="n"/>
      <c r="J104" s="81" t="n"/>
      <c r="K104" s="81" t="n"/>
      <c r="L104" s="81" t="n"/>
      <c r="M104" s="81" t="n"/>
    </row>
    <row r="105">
      <c r="A105" s="81" t="n"/>
      <c r="B105" s="68" t="n"/>
      <c r="C105" s="81" t="n"/>
      <c r="D105" s="81" t="n"/>
      <c r="E105" s="42" t="n"/>
      <c r="F105" s="81" t="n"/>
      <c r="G105" s="81" t="n"/>
      <c r="H105" s="81" t="n"/>
      <c r="I105" s="81" t="n"/>
      <c r="J105" s="81" t="n"/>
      <c r="K105" s="81" t="n"/>
      <c r="L105" s="81" t="n"/>
      <c r="M105" s="81" t="n"/>
    </row>
    <row r="106">
      <c r="A106" s="81" t="n"/>
      <c r="B106" s="68" t="n"/>
      <c r="C106" s="81" t="n"/>
      <c r="D106" s="81" t="n"/>
      <c r="E106" s="42" t="n"/>
      <c r="F106" s="81" t="n"/>
      <c r="G106" s="81" t="n"/>
      <c r="H106" s="81" t="n"/>
      <c r="I106" s="81" t="n"/>
      <c r="J106" s="81" t="n"/>
      <c r="K106" s="81" t="n"/>
      <c r="L106" s="81" t="n"/>
      <c r="M106" s="81" t="n"/>
    </row>
    <row r="107">
      <c r="A107" s="81" t="n"/>
      <c r="B107" s="68" t="n"/>
      <c r="C107" s="81" t="n"/>
      <c r="D107" s="81" t="n"/>
      <c r="E107" s="42" t="n"/>
      <c r="F107" s="81" t="n"/>
      <c r="G107" s="81" t="n"/>
      <c r="H107" s="81" t="n"/>
      <c r="I107" s="81" t="n"/>
      <c r="J107" s="81" t="n"/>
      <c r="K107" s="81" t="n"/>
      <c r="L107" s="81" t="n"/>
      <c r="M107" s="81" t="n"/>
    </row>
    <row r="108">
      <c r="A108" s="81" t="n"/>
      <c r="B108" s="68" t="n"/>
      <c r="C108" s="81" t="n"/>
      <c r="D108" s="81" t="n"/>
      <c r="E108" s="42" t="n"/>
      <c r="F108" s="81" t="n"/>
      <c r="G108" s="81" t="n"/>
      <c r="H108" s="81" t="n"/>
      <c r="I108" s="81" t="n"/>
      <c r="J108" s="81" t="n"/>
      <c r="K108" s="81" t="n"/>
      <c r="L108" s="81" t="n"/>
      <c r="M108" s="81" t="n"/>
    </row>
    <row r="109">
      <c r="A109" s="81" t="n"/>
      <c r="B109" s="68" t="n"/>
      <c r="C109" s="81" t="n"/>
      <c r="D109" s="81" t="n"/>
      <c r="E109" s="42" t="n"/>
      <c r="F109" s="81" t="n"/>
      <c r="G109" s="81" t="n"/>
      <c r="H109" s="81" t="n"/>
      <c r="I109" s="81" t="n"/>
      <c r="J109" s="81" t="n"/>
      <c r="K109" s="81" t="n"/>
      <c r="L109" s="81" t="n"/>
      <c r="M109" s="81" t="n"/>
    </row>
    <row r="110">
      <c r="A110" s="81" t="n"/>
      <c r="B110" s="68" t="n"/>
      <c r="C110" s="81" t="n"/>
      <c r="D110" s="81" t="n"/>
      <c r="E110" s="42" t="n"/>
      <c r="F110" s="81" t="n"/>
      <c r="G110" s="81" t="n"/>
      <c r="H110" s="81" t="n"/>
      <c r="I110" s="81" t="n"/>
      <c r="J110" s="81" t="n"/>
      <c r="K110" s="81" t="n"/>
      <c r="L110" s="81" t="n"/>
      <c r="M110" s="81" t="n"/>
    </row>
    <row r="111">
      <c r="A111" s="81" t="n"/>
      <c r="B111" s="68" t="n"/>
      <c r="C111" s="81" t="n"/>
      <c r="D111" s="81" t="n"/>
      <c r="E111" s="42" t="n"/>
      <c r="F111" s="81" t="n"/>
      <c r="G111" s="81" t="n"/>
      <c r="H111" s="81" t="n"/>
      <c r="I111" s="81" t="n"/>
      <c r="J111" s="81" t="n"/>
      <c r="K111" s="81" t="n"/>
      <c r="L111" s="81" t="n"/>
      <c r="M111" s="81" t="n"/>
    </row>
    <row r="112">
      <c r="A112" s="81" t="n"/>
      <c r="B112" s="68" t="n"/>
      <c r="C112" s="81" t="n"/>
      <c r="D112" s="81" t="n"/>
      <c r="E112" s="42" t="n"/>
      <c r="F112" s="81" t="n"/>
      <c r="G112" s="81" t="n"/>
      <c r="H112" s="81" t="n"/>
      <c r="I112" s="81" t="n"/>
      <c r="J112" s="81" t="n"/>
      <c r="K112" s="81" t="n"/>
      <c r="L112" s="81" t="n"/>
      <c r="M112" s="81" t="n"/>
    </row>
    <row r="113">
      <c r="A113" s="81" t="n"/>
      <c r="B113" s="68" t="n"/>
      <c r="C113" s="81" t="n"/>
      <c r="D113" s="81" t="n"/>
      <c r="E113" s="42" t="n"/>
      <c r="F113" s="81" t="n"/>
      <c r="G113" s="81" t="n"/>
      <c r="H113" s="81" t="n"/>
      <c r="I113" s="81" t="n"/>
      <c r="J113" s="81" t="n"/>
      <c r="K113" s="81" t="n"/>
      <c r="L113" s="81" t="n"/>
      <c r="M113" s="81" t="n"/>
    </row>
    <row r="114">
      <c r="A114" s="81" t="n"/>
      <c r="B114" s="68" t="n"/>
      <c r="C114" s="81" t="n"/>
      <c r="D114" s="81" t="n"/>
      <c r="E114" s="42" t="n"/>
      <c r="F114" s="81" t="n"/>
      <c r="G114" s="81" t="n"/>
      <c r="H114" s="81" t="n"/>
      <c r="I114" s="81" t="n"/>
      <c r="J114" s="81" t="n"/>
      <c r="K114" s="81" t="n"/>
      <c r="L114" s="81" t="n"/>
      <c r="M114" s="81" t="n"/>
    </row>
    <row r="115">
      <c r="A115" s="81" t="n"/>
      <c r="B115" s="68" t="n"/>
      <c r="C115" s="81" t="n"/>
      <c r="D115" s="81" t="n"/>
      <c r="E115" s="42" t="n"/>
      <c r="F115" s="81" t="n"/>
      <c r="G115" s="81" t="n"/>
      <c r="H115" s="81" t="n"/>
      <c r="I115" s="81" t="n"/>
      <c r="J115" s="81" t="n"/>
      <c r="K115" s="81" t="n"/>
      <c r="L115" s="81" t="n"/>
      <c r="M115" s="81" t="n"/>
    </row>
    <row r="116">
      <c r="A116" s="81" t="n"/>
      <c r="B116" s="68" t="n"/>
      <c r="C116" s="81" t="n"/>
      <c r="D116" s="81" t="n"/>
      <c r="E116" s="42" t="n"/>
      <c r="F116" s="81" t="n"/>
      <c r="G116" s="81" t="n"/>
      <c r="H116" s="81" t="n"/>
      <c r="I116" s="81" t="n"/>
      <c r="J116" s="81" t="n"/>
      <c r="K116" s="81" t="n"/>
      <c r="L116" s="81" t="n"/>
      <c r="M116" s="81" t="n"/>
    </row>
    <row r="117">
      <c r="A117" s="81" t="n"/>
      <c r="B117" s="68" t="n"/>
      <c r="C117" s="81" t="n"/>
      <c r="D117" s="81" t="n"/>
      <c r="E117" s="42" t="n"/>
      <c r="F117" s="81" t="n"/>
      <c r="G117" s="81" t="n"/>
      <c r="H117" s="81" t="n"/>
      <c r="I117" s="81" t="n"/>
      <c r="J117" s="81" t="n"/>
      <c r="K117" s="81" t="n"/>
      <c r="L117" s="81" t="n"/>
      <c r="M117" s="81" t="n"/>
    </row>
    <row r="118">
      <c r="A118" s="81" t="n"/>
      <c r="B118" s="68" t="n"/>
      <c r="C118" s="81" t="n"/>
      <c r="D118" s="81" t="n"/>
      <c r="E118" s="42" t="n"/>
      <c r="F118" s="81" t="n"/>
      <c r="G118" s="81" t="n"/>
      <c r="H118" s="81" t="n"/>
      <c r="I118" s="81" t="n"/>
      <c r="J118" s="81" t="n"/>
      <c r="K118" s="81" t="n"/>
      <c r="L118" s="81" t="n"/>
      <c r="M118" s="81" t="n"/>
    </row>
    <row r="119">
      <c r="A119" s="81" t="n"/>
      <c r="B119" s="68" t="n"/>
      <c r="C119" s="81" t="n"/>
      <c r="D119" s="81" t="n"/>
      <c r="E119" s="42" t="n"/>
      <c r="F119" s="81" t="n"/>
      <c r="G119" s="81" t="n"/>
      <c r="H119" s="81" t="n"/>
      <c r="I119" s="81" t="n"/>
      <c r="J119" s="81" t="n"/>
      <c r="K119" s="81" t="n"/>
      <c r="L119" s="81" t="n"/>
      <c r="M119" s="81" t="n"/>
    </row>
    <row r="120">
      <c r="A120" s="81" t="n"/>
      <c r="B120" s="68" t="n"/>
      <c r="C120" s="81" t="n"/>
      <c r="D120" s="81" t="n"/>
      <c r="E120" s="42" t="n"/>
      <c r="F120" s="81" t="n"/>
      <c r="G120" s="81" t="n"/>
      <c r="H120" s="81" t="n"/>
      <c r="I120" s="81" t="n"/>
      <c r="J120" s="81" t="n"/>
      <c r="K120" s="81" t="n"/>
      <c r="L120" s="81" t="n"/>
      <c r="M120" s="81" t="n"/>
    </row>
    <row r="121">
      <c r="A121" s="81" t="n"/>
      <c r="B121" s="68" t="n"/>
      <c r="C121" s="81" t="n"/>
      <c r="D121" s="81" t="n"/>
      <c r="E121" s="42" t="n"/>
      <c r="F121" s="81" t="n"/>
      <c r="G121" s="81" t="n"/>
      <c r="H121" s="81" t="n"/>
      <c r="I121" s="81" t="n"/>
      <c r="J121" s="81" t="n"/>
      <c r="K121" s="81" t="n"/>
      <c r="L121" s="81" t="n"/>
      <c r="M121" s="81" t="n"/>
    </row>
    <row r="122">
      <c r="A122" s="81" t="n"/>
      <c r="B122" s="68" t="n"/>
      <c r="C122" s="81" t="n"/>
      <c r="D122" s="81" t="n"/>
      <c r="E122" s="42" t="n"/>
      <c r="F122" s="81" t="n"/>
      <c r="G122" s="81" t="n"/>
      <c r="H122" s="81" t="n"/>
      <c r="I122" s="81" t="n"/>
      <c r="J122" s="81" t="n"/>
      <c r="K122" s="81" t="n"/>
      <c r="L122" s="81" t="n"/>
      <c r="M122" s="81" t="n"/>
    </row>
    <row r="123">
      <c r="A123" s="81" t="n"/>
      <c r="B123" s="68" t="n"/>
      <c r="C123" s="81" t="n"/>
      <c r="D123" s="81" t="n"/>
      <c r="E123" s="42" t="n"/>
      <c r="F123" s="81" t="n"/>
      <c r="G123" s="81" t="n"/>
      <c r="H123" s="81" t="n"/>
      <c r="I123" s="81" t="n"/>
      <c r="J123" s="81" t="n"/>
      <c r="K123" s="81" t="n"/>
      <c r="L123" s="81" t="n"/>
      <c r="M123" s="81" t="n"/>
    </row>
    <row r="124">
      <c r="A124" s="81" t="n"/>
      <c r="B124" s="68" t="n"/>
      <c r="C124" s="81" t="n"/>
      <c r="D124" s="81" t="n"/>
      <c r="E124" s="42" t="n"/>
      <c r="F124" s="81" t="n"/>
      <c r="G124" s="81" t="n"/>
      <c r="H124" s="81" t="n"/>
      <c r="I124" s="81" t="n"/>
      <c r="J124" s="81" t="n"/>
      <c r="K124" s="81" t="n"/>
      <c r="L124" s="81" t="n"/>
      <c r="M124" s="81" t="n"/>
    </row>
    <row r="125">
      <c r="A125" s="81" t="n"/>
      <c r="B125" s="68" t="n"/>
      <c r="C125" s="81" t="n"/>
      <c r="D125" s="81" t="n"/>
      <c r="E125" s="42" t="n"/>
      <c r="F125" s="81" t="n"/>
      <c r="G125" s="81" t="n"/>
      <c r="H125" s="81" t="n"/>
      <c r="I125" s="81" t="n"/>
      <c r="J125" s="81" t="n"/>
      <c r="K125" s="81" t="n"/>
      <c r="L125" s="81" t="n"/>
      <c r="M125" s="81" t="n"/>
    </row>
    <row r="126">
      <c r="A126" s="81" t="n"/>
      <c r="B126" s="68" t="n"/>
      <c r="C126" s="81" t="n"/>
      <c r="D126" s="81" t="n"/>
      <c r="E126" s="42" t="n"/>
      <c r="F126" s="81" t="n"/>
      <c r="G126" s="81" t="n"/>
      <c r="H126" s="81" t="n"/>
      <c r="I126" s="81" t="n"/>
      <c r="J126" s="81" t="n"/>
      <c r="K126" s="81" t="n"/>
      <c r="L126" s="81" t="n"/>
      <c r="M126" s="81" t="n"/>
    </row>
    <row r="127">
      <c r="A127" s="81" t="n"/>
      <c r="B127" s="68" t="n"/>
      <c r="C127" s="81" t="n"/>
      <c r="D127" s="81" t="n"/>
      <c r="E127" s="42" t="n"/>
      <c r="F127" s="81" t="n"/>
      <c r="G127" s="81" t="n"/>
      <c r="H127" s="81" t="n"/>
      <c r="I127" s="81" t="n"/>
      <c r="J127" s="81" t="n"/>
      <c r="K127" s="81" t="n"/>
      <c r="L127" s="81" t="n"/>
      <c r="M127" s="81" t="n"/>
    </row>
    <row r="128">
      <c r="A128" s="81" t="n"/>
      <c r="B128" s="68" t="n"/>
      <c r="C128" s="81" t="n"/>
      <c r="D128" s="81" t="n"/>
      <c r="E128" s="42" t="n"/>
      <c r="F128" s="81" t="n"/>
      <c r="G128" s="81" t="n"/>
      <c r="H128" s="81" t="n"/>
      <c r="I128" s="81" t="n"/>
      <c r="J128" s="81" t="n"/>
      <c r="K128" s="81" t="n"/>
      <c r="L128" s="81" t="n"/>
      <c r="M128" s="81" t="n"/>
    </row>
    <row r="129">
      <c r="A129" s="81" t="n"/>
      <c r="B129" s="68" t="n"/>
      <c r="C129" s="81" t="n"/>
      <c r="D129" s="81" t="n"/>
      <c r="E129" s="42" t="n"/>
      <c r="F129" s="81" t="n"/>
      <c r="G129" s="81" t="n"/>
      <c r="H129" s="81" t="n"/>
      <c r="I129" s="81" t="n"/>
      <c r="J129" s="81" t="n"/>
      <c r="K129" s="81" t="n"/>
      <c r="L129" s="81" t="n"/>
      <c r="M129" s="81" t="n"/>
    </row>
    <row r="130">
      <c r="A130" s="81" t="n"/>
      <c r="B130" s="68" t="n"/>
      <c r="C130" s="81" t="n"/>
      <c r="D130" s="81" t="n"/>
      <c r="E130" s="42" t="n"/>
      <c r="F130" s="81" t="n"/>
      <c r="G130" s="81" t="n"/>
      <c r="H130" s="81" t="n"/>
      <c r="I130" s="81" t="n"/>
      <c r="J130" s="81" t="n"/>
      <c r="K130" s="81" t="n"/>
      <c r="L130" s="81" t="n"/>
      <c r="M130" s="81" t="n"/>
    </row>
    <row r="131">
      <c r="A131" s="81" t="n"/>
      <c r="B131" s="68" t="n"/>
      <c r="C131" s="81" t="n"/>
      <c r="D131" s="81" t="n"/>
      <c r="E131" s="42" t="n"/>
      <c r="F131" s="81" t="n"/>
      <c r="G131" s="81" t="n"/>
      <c r="H131" s="81" t="n"/>
      <c r="I131" s="81" t="n"/>
      <c r="J131" s="81" t="n"/>
      <c r="K131" s="81" t="n"/>
      <c r="L131" s="81" t="n"/>
      <c r="M131" s="81" t="n"/>
    </row>
    <row r="132">
      <c r="A132" s="81" t="n"/>
      <c r="B132" s="68" t="n"/>
      <c r="C132" s="81" t="n"/>
      <c r="D132" s="81" t="n"/>
      <c r="E132" s="42" t="n"/>
      <c r="F132" s="81" t="n"/>
      <c r="G132" s="81" t="n"/>
      <c r="H132" s="81" t="n"/>
      <c r="I132" s="81" t="n"/>
      <c r="J132" s="81" t="n"/>
      <c r="K132" s="81" t="n"/>
      <c r="L132" s="81" t="n"/>
      <c r="M132" s="81" t="n"/>
    </row>
    <row r="133">
      <c r="A133" s="81" t="n"/>
      <c r="B133" s="68" t="n"/>
      <c r="C133" s="81" t="n"/>
      <c r="D133" s="81" t="n"/>
      <c r="E133" s="42" t="n"/>
      <c r="F133" s="81" t="n"/>
      <c r="G133" s="81" t="n"/>
      <c r="H133" s="81" t="n"/>
      <c r="I133" s="81" t="n"/>
      <c r="J133" s="81" t="n"/>
      <c r="K133" s="81" t="n"/>
      <c r="L133" s="81" t="n"/>
      <c r="M133" s="81" t="n"/>
    </row>
    <row r="134">
      <c r="A134" s="81" t="n"/>
      <c r="B134" s="68" t="n"/>
      <c r="C134" s="81" t="n"/>
      <c r="D134" s="81" t="n"/>
      <c r="E134" s="42" t="n"/>
      <c r="F134" s="81" t="n"/>
      <c r="G134" s="81" t="n"/>
      <c r="H134" s="81" t="n"/>
      <c r="I134" s="81" t="n"/>
      <c r="J134" s="81" t="n"/>
      <c r="K134" s="81" t="n"/>
      <c r="L134" s="81" t="n"/>
      <c r="M134" s="81" t="n"/>
    </row>
    <row r="135">
      <c r="A135" s="81" t="n"/>
      <c r="B135" s="68" t="n"/>
      <c r="C135" s="81" t="n"/>
      <c r="D135" s="81" t="n"/>
      <c r="E135" s="42" t="n"/>
      <c r="F135" s="81" t="n"/>
      <c r="G135" s="81" t="n"/>
      <c r="H135" s="81" t="n"/>
      <c r="I135" s="81" t="n"/>
      <c r="J135" s="81" t="n"/>
      <c r="K135" s="81" t="n"/>
      <c r="L135" s="81" t="n"/>
      <c r="M135" s="81" t="n"/>
    </row>
    <row r="136">
      <c r="A136" s="81" t="n"/>
      <c r="B136" s="68" t="n"/>
      <c r="C136" s="81" t="n"/>
      <c r="D136" s="81" t="n"/>
      <c r="E136" s="42" t="n"/>
      <c r="F136" s="81" t="n"/>
      <c r="G136" s="81" t="n"/>
      <c r="H136" s="81" t="n"/>
      <c r="I136" s="81" t="n"/>
      <c r="J136" s="81" t="n"/>
      <c r="K136" s="81" t="n"/>
      <c r="L136" s="81" t="n"/>
      <c r="M136" s="81" t="n"/>
    </row>
    <row r="137">
      <c r="A137" s="81" t="n"/>
      <c r="B137" s="68" t="n"/>
      <c r="C137" s="81" t="n"/>
      <c r="D137" s="81" t="n"/>
      <c r="E137" s="42" t="n"/>
      <c r="F137" s="81" t="n"/>
      <c r="G137" s="81" t="n"/>
      <c r="H137" s="81" t="n"/>
      <c r="I137" s="81" t="n"/>
      <c r="J137" s="81" t="n"/>
      <c r="K137" s="81" t="n"/>
      <c r="L137" s="81" t="n"/>
      <c r="M137" s="81" t="n"/>
    </row>
    <row r="138">
      <c r="A138" s="81" t="n"/>
      <c r="B138" s="68" t="n"/>
      <c r="C138" s="81" t="n"/>
      <c r="D138" s="81" t="n"/>
      <c r="E138" s="42" t="n"/>
      <c r="F138" s="81" t="n"/>
      <c r="G138" s="81" t="n"/>
      <c r="H138" s="81" t="n"/>
      <c r="I138" s="81" t="n"/>
      <c r="J138" s="81" t="n"/>
      <c r="K138" s="81" t="n"/>
      <c r="L138" s="81" t="n"/>
      <c r="M138" s="81" t="n"/>
    </row>
    <row r="139">
      <c r="A139" s="81" t="n"/>
      <c r="B139" s="68" t="n"/>
      <c r="C139" s="81" t="n"/>
      <c r="D139" s="81" t="n"/>
      <c r="E139" s="42" t="n"/>
      <c r="F139" s="81" t="n"/>
      <c r="G139" s="81" t="n"/>
      <c r="H139" s="81" t="n"/>
      <c r="I139" s="81" t="n"/>
      <c r="J139" s="81" t="n"/>
      <c r="K139" s="81" t="n"/>
      <c r="L139" s="81" t="n"/>
      <c r="M139" s="81" t="n"/>
    </row>
    <row r="140">
      <c r="A140" s="81" t="n"/>
      <c r="B140" s="68" t="n"/>
      <c r="C140" s="81" t="n"/>
      <c r="D140" s="81" t="n"/>
      <c r="E140" s="42" t="n"/>
      <c r="F140" s="81" t="n"/>
      <c r="G140" s="81" t="n"/>
      <c r="H140" s="81" t="n"/>
      <c r="I140" s="81" t="n"/>
      <c r="J140" s="81" t="n"/>
      <c r="K140" s="81" t="n"/>
      <c r="L140" s="81" t="n"/>
      <c r="M140" s="81" t="n"/>
    </row>
    <row r="141">
      <c r="A141" s="81" t="n"/>
      <c r="B141" s="68" t="n"/>
      <c r="C141" s="81" t="n"/>
      <c r="D141" s="81" t="n"/>
      <c r="E141" s="42" t="n"/>
      <c r="F141" s="81" t="n"/>
      <c r="G141" s="81" t="n"/>
      <c r="H141" s="81" t="n"/>
      <c r="I141" s="81" t="n"/>
      <c r="J141" s="81" t="n"/>
      <c r="K141" s="81" t="n"/>
      <c r="L141" s="81" t="n"/>
      <c r="M141" s="81" t="n"/>
    </row>
    <row r="142">
      <c r="A142" s="81" t="n"/>
      <c r="B142" s="68" t="n"/>
      <c r="C142" s="81" t="n"/>
      <c r="D142" s="81" t="n"/>
      <c r="E142" s="42" t="n"/>
      <c r="F142" s="81" t="n"/>
      <c r="G142" s="81" t="n"/>
      <c r="H142" s="81" t="n"/>
      <c r="I142" s="81" t="n"/>
      <c r="J142" s="81" t="n"/>
      <c r="K142" s="81" t="n"/>
      <c r="L142" s="81" t="n"/>
      <c r="M142" s="81" t="n"/>
    </row>
    <row r="143">
      <c r="A143" s="81" t="n"/>
      <c r="B143" s="68" t="n"/>
      <c r="C143" s="81" t="n"/>
      <c r="D143" s="81" t="n"/>
      <c r="E143" s="42" t="n"/>
      <c r="F143" s="81" t="n"/>
      <c r="G143" s="81" t="n"/>
      <c r="H143" s="81" t="n"/>
      <c r="I143" s="81" t="n"/>
      <c r="J143" s="81" t="n"/>
      <c r="K143" s="81" t="n"/>
      <c r="L143" s="81" t="n"/>
      <c r="M143" s="81" t="n"/>
    </row>
    <row r="144">
      <c r="A144" s="81" t="n"/>
      <c r="B144" s="68" t="n"/>
      <c r="C144" s="81" t="n"/>
      <c r="D144" s="81" t="n"/>
      <c r="E144" s="42" t="n"/>
      <c r="F144" s="81" t="n"/>
      <c r="G144" s="81" t="n"/>
      <c r="H144" s="81" t="n"/>
      <c r="I144" s="81" t="n"/>
      <c r="J144" s="81" t="n"/>
      <c r="K144" s="81" t="n"/>
      <c r="L144" s="81" t="n"/>
      <c r="M144" s="81" t="n"/>
    </row>
    <row r="145">
      <c r="A145" s="81" t="n"/>
      <c r="B145" s="68" t="n"/>
      <c r="C145" s="81" t="n"/>
      <c r="D145" s="81" t="n"/>
      <c r="E145" s="42" t="n"/>
      <c r="F145" s="81" t="n"/>
      <c r="G145" s="81" t="n"/>
      <c r="H145" s="81" t="n"/>
      <c r="I145" s="81" t="n"/>
      <c r="J145" s="81" t="n"/>
      <c r="K145" s="81" t="n"/>
      <c r="L145" s="81" t="n"/>
      <c r="M145" s="81" t="n"/>
    </row>
    <row r="146">
      <c r="A146" s="81" t="n"/>
      <c r="B146" s="68" t="n"/>
      <c r="C146" s="81" t="n"/>
      <c r="D146" s="81" t="n"/>
      <c r="E146" s="42" t="n"/>
      <c r="F146" s="81" t="n"/>
      <c r="G146" s="81" t="n"/>
      <c r="H146" s="81" t="n"/>
      <c r="I146" s="81" t="n"/>
      <c r="J146" s="81" t="n"/>
      <c r="K146" s="81" t="n"/>
      <c r="L146" s="81" t="n"/>
      <c r="M146" s="81" t="n"/>
    </row>
    <row r="147">
      <c r="A147" s="81" t="n"/>
      <c r="B147" s="68" t="n"/>
      <c r="C147" s="81" t="n"/>
      <c r="D147" s="81" t="n"/>
      <c r="E147" s="42" t="n"/>
      <c r="F147" s="81" t="n"/>
      <c r="G147" s="81" t="n"/>
      <c r="H147" s="81" t="n"/>
      <c r="I147" s="81" t="n"/>
      <c r="J147" s="81" t="n"/>
      <c r="K147" s="81" t="n"/>
      <c r="L147" s="81" t="n"/>
      <c r="M147" s="81" t="n"/>
    </row>
    <row r="148">
      <c r="A148" s="81" t="n"/>
      <c r="B148" s="68" t="n"/>
      <c r="C148" s="81" t="n"/>
      <c r="D148" s="81" t="n"/>
      <c r="E148" s="42" t="n"/>
      <c r="F148" s="81" t="n"/>
      <c r="G148" s="81" t="n"/>
      <c r="H148" s="81" t="n"/>
      <c r="I148" s="81" t="n"/>
      <c r="J148" s="81" t="n"/>
      <c r="K148" s="81" t="n"/>
      <c r="L148" s="81" t="n"/>
      <c r="M148" s="81" t="n"/>
    </row>
    <row r="149">
      <c r="A149" s="81" t="n"/>
      <c r="B149" s="68" t="n"/>
      <c r="C149" s="81" t="n"/>
      <c r="D149" s="81" t="n"/>
      <c r="E149" s="42" t="n"/>
      <c r="F149" s="81" t="n"/>
      <c r="G149" s="81" t="n"/>
      <c r="H149" s="81" t="n"/>
      <c r="I149" s="81" t="n"/>
      <c r="J149" s="81" t="n"/>
      <c r="K149" s="81" t="n"/>
      <c r="L149" s="81" t="n"/>
      <c r="M149" s="81" t="n"/>
    </row>
    <row r="150">
      <c r="A150" s="81" t="n"/>
      <c r="B150" s="68" t="n"/>
      <c r="C150" s="81" t="n"/>
      <c r="D150" s="81" t="n"/>
      <c r="E150" s="42" t="n"/>
      <c r="F150" s="81" t="n"/>
      <c r="G150" s="81" t="n"/>
      <c r="H150" s="81" t="n"/>
      <c r="I150" s="81" t="n"/>
      <c r="J150" s="81" t="n"/>
      <c r="K150" s="81" t="n"/>
      <c r="L150" s="81" t="n"/>
      <c r="M150" s="81" t="n"/>
    </row>
    <row r="151">
      <c r="A151" s="81" t="n"/>
      <c r="B151" s="68" t="n"/>
      <c r="C151" s="81" t="n"/>
      <c r="D151" s="81" t="n"/>
      <c r="E151" s="42" t="n"/>
      <c r="F151" s="81" t="n"/>
      <c r="G151" s="81" t="n"/>
      <c r="H151" s="81" t="n"/>
      <c r="I151" s="81" t="n"/>
      <c r="J151" s="81" t="n"/>
      <c r="K151" s="81" t="n"/>
      <c r="L151" s="81" t="n"/>
      <c r="M151" s="81" t="n"/>
    </row>
    <row r="152">
      <c r="A152" s="81" t="n"/>
      <c r="B152" s="68" t="n"/>
      <c r="C152" s="81" t="n"/>
      <c r="D152" s="81" t="n"/>
      <c r="E152" s="42" t="n"/>
      <c r="F152" s="81" t="n"/>
      <c r="G152" s="81" t="n"/>
      <c r="H152" s="81" t="n"/>
      <c r="I152" s="81" t="n"/>
      <c r="J152" s="81" t="n"/>
      <c r="K152" s="81" t="n"/>
      <c r="L152" s="81" t="n"/>
      <c r="M152" s="81" t="n"/>
    </row>
    <row r="153">
      <c r="A153" s="81" t="n"/>
      <c r="B153" s="68" t="n"/>
      <c r="C153" s="81" t="n"/>
      <c r="D153" s="81" t="n"/>
      <c r="E153" s="42" t="n"/>
      <c r="F153" s="81" t="n"/>
      <c r="G153" s="81" t="n"/>
      <c r="H153" s="81" t="n"/>
      <c r="I153" s="81" t="n"/>
      <c r="J153" s="81" t="n"/>
      <c r="K153" s="81" t="n"/>
      <c r="L153" s="81" t="n"/>
      <c r="M153" s="81" t="n"/>
    </row>
    <row r="154">
      <c r="A154" s="81" t="n"/>
      <c r="B154" s="68" t="n"/>
      <c r="C154" s="81" t="n"/>
      <c r="D154" s="81" t="n"/>
      <c r="E154" s="42" t="n"/>
      <c r="F154" s="81" t="n"/>
      <c r="G154" s="81" t="n"/>
      <c r="H154" s="81" t="n"/>
      <c r="I154" s="81" t="n"/>
      <c r="J154" s="81" t="n"/>
      <c r="K154" s="81" t="n"/>
      <c r="L154" s="81" t="n"/>
      <c r="M154" s="81" t="n"/>
    </row>
    <row r="155">
      <c r="A155" s="81" t="n"/>
      <c r="B155" s="68" t="n"/>
      <c r="C155" s="81" t="n"/>
      <c r="D155" s="81" t="n"/>
      <c r="E155" s="42" t="n"/>
      <c r="F155" s="81" t="n"/>
      <c r="G155" s="81" t="n"/>
      <c r="H155" s="81" t="n"/>
      <c r="I155" s="81" t="n"/>
      <c r="J155" s="81" t="n"/>
      <c r="K155" s="81" t="n"/>
      <c r="L155" s="81" t="n"/>
      <c r="M155" s="81" t="n"/>
    </row>
    <row r="156">
      <c r="A156" s="81" t="n"/>
      <c r="B156" s="68" t="n"/>
      <c r="C156" s="81" t="n"/>
      <c r="D156" s="81" t="n"/>
      <c r="E156" s="42" t="n"/>
      <c r="F156" s="81" t="n"/>
      <c r="G156" s="81" t="n"/>
      <c r="H156" s="81" t="n"/>
      <c r="I156" s="81" t="n"/>
      <c r="J156" s="81" t="n"/>
      <c r="K156" s="81" t="n"/>
      <c r="L156" s="81" t="n"/>
      <c r="M156" s="81" t="n"/>
    </row>
    <row r="157">
      <c r="A157" s="81" t="n"/>
      <c r="B157" s="68" t="n"/>
      <c r="C157" s="81" t="n"/>
      <c r="D157" s="81" t="n"/>
      <c r="E157" s="42" t="n"/>
      <c r="F157" s="81" t="n"/>
      <c r="G157" s="81" t="n"/>
      <c r="H157" s="81" t="n"/>
      <c r="I157" s="81" t="n"/>
      <c r="J157" s="81" t="n"/>
      <c r="K157" s="81" t="n"/>
      <c r="L157" s="81" t="n"/>
      <c r="M157" s="81" t="n"/>
    </row>
    <row r="158">
      <c r="A158" s="81" t="n"/>
      <c r="B158" s="68" t="n"/>
      <c r="C158" s="81" t="n"/>
      <c r="D158" s="81" t="n"/>
      <c r="E158" s="42" t="n"/>
      <c r="F158" s="81" t="n"/>
      <c r="G158" s="81" t="n"/>
      <c r="H158" s="81" t="n"/>
      <c r="I158" s="81" t="n"/>
      <c r="J158" s="81" t="n"/>
      <c r="K158" s="81" t="n"/>
      <c r="L158" s="81" t="n"/>
      <c r="M158" s="81" t="n"/>
    </row>
    <row r="159">
      <c r="A159" s="81" t="n"/>
      <c r="B159" s="68" t="n"/>
      <c r="C159" s="81" t="n"/>
      <c r="D159" s="81" t="n"/>
      <c r="E159" s="42" t="n"/>
      <c r="F159" s="81" t="n"/>
      <c r="G159" s="81" t="n"/>
      <c r="H159" s="81" t="n"/>
      <c r="I159" s="81" t="n"/>
      <c r="J159" s="81" t="n"/>
      <c r="K159" s="81" t="n"/>
      <c r="L159" s="81" t="n"/>
      <c r="M159" s="81" t="n"/>
    </row>
    <row r="160">
      <c r="A160" s="81" t="n"/>
      <c r="B160" s="68" t="n"/>
      <c r="C160" s="81" t="n"/>
      <c r="D160" s="81" t="n"/>
      <c r="E160" s="42" t="n"/>
      <c r="F160" s="81" t="n"/>
      <c r="G160" s="81" t="n"/>
      <c r="H160" s="81" t="n"/>
      <c r="I160" s="81" t="n"/>
      <c r="J160" s="81" t="n"/>
      <c r="K160" s="81" t="n"/>
      <c r="L160" s="81" t="n"/>
      <c r="M160" s="81" t="n"/>
    </row>
  </sheetData>
  <mergeCells count="4">
    <mergeCell ref="V1:Z1"/>
    <mergeCell ref="N1:U1"/>
    <mergeCell ref="H1:M1"/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6"/>
  <sheetViews>
    <sheetView zoomScaleNormal="100"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R70" sqref="R70:R73"/>
    </sheetView>
  </sheetViews>
  <sheetFormatPr baseColWidth="8" defaultRowHeight="15"/>
  <cols>
    <col width="39.28515625" customWidth="1" style="94" min="1" max="1"/>
    <col width="14.5703125" bestFit="1" customWidth="1" style="69" min="2" max="2"/>
    <col width="12.85546875" bestFit="1" customWidth="1" style="94" min="3" max="3"/>
    <col width="15.5703125" bestFit="1" customWidth="1" style="94" min="4" max="4"/>
    <col width="15.7109375" customWidth="1" style="3" min="5" max="5"/>
    <col width="18.28515625" customWidth="1" style="94" min="6" max="6"/>
    <col width="16.7109375" customWidth="1" style="94" min="7" max="7"/>
    <col width="19.7109375" customWidth="1" style="94" min="8" max="9"/>
    <col width="20.42578125" customWidth="1" style="94" min="10" max="10"/>
    <col width="15.5703125" customWidth="1" style="94" min="11" max="11"/>
    <col width="15.28515625" customWidth="1" style="94" min="12" max="12"/>
    <col width="16.42578125" customWidth="1" style="94" min="13" max="13"/>
    <col width="12.85546875" bestFit="1" customWidth="1" style="94" min="14" max="14"/>
    <col width="12.7109375" bestFit="1" customWidth="1" style="94" min="15" max="15"/>
    <col width="10.28515625" bestFit="1" customWidth="1" style="94" min="16" max="16"/>
    <col width="10.28515625" customWidth="1" style="94" min="17" max="18"/>
    <col width="12.28515625" bestFit="1" customWidth="1" style="94" min="19" max="19"/>
    <col width="11.42578125" bestFit="1" customWidth="1" style="94" min="20" max="20"/>
    <col width="12.28515625" bestFit="1" customWidth="1" style="94" min="21" max="21"/>
    <col width="11.28515625" bestFit="1" customWidth="1" style="94" min="22" max="22"/>
    <col width="12.28515625" bestFit="1" customWidth="1" style="94" min="23" max="24"/>
  </cols>
  <sheetData>
    <row r="1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9" t="n"/>
      <c r="T1" s="85" t="inlineStr">
        <is>
          <t>Daily and Hourly Sales (TBD)</t>
        </is>
      </c>
      <c r="U1" s="86" t="n"/>
      <c r="V1" s="86" t="n"/>
      <c r="W1" s="86" t="n"/>
      <c r="X1" s="86" t="n"/>
    </row>
    <row r="2">
      <c r="A2" s="22" t="n"/>
      <c r="B2" s="62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Drinks</t>
        </is>
      </c>
      <c r="O2" s="26" t="inlineStr">
        <is>
          <t>Food (Pizza K)</t>
        </is>
      </c>
      <c r="P2" s="26" t="inlineStr">
        <is>
          <t>Food Court</t>
        </is>
      </c>
      <c r="Q2" s="26" t="inlineStr">
        <is>
          <t>Smash Ox Burger</t>
        </is>
      </c>
      <c r="R2" s="26" t="inlineStr">
        <is>
          <t>Uncategorized</t>
        </is>
      </c>
      <c r="S2" s="26" t="inlineStr">
        <is>
          <t>Net Sales</t>
        </is>
      </c>
      <c r="T2" s="26" t="inlineStr">
        <is>
          <t>8AM - 11AM</t>
        </is>
      </c>
      <c r="U2" s="24" t="inlineStr">
        <is>
          <t>11AM - 3PM</t>
        </is>
      </c>
      <c r="V2" s="24" t="inlineStr">
        <is>
          <t>3PM - 6PM</t>
        </is>
      </c>
      <c r="W2" s="26" t="inlineStr">
        <is>
          <t>6PM - 11PM</t>
        </is>
      </c>
      <c r="X2" s="24" t="inlineStr">
        <is>
          <t>11PM-7AM</t>
        </is>
      </c>
    </row>
    <row r="3">
      <c r="A3" s="1" t="inlineStr">
        <is>
          <t>Dec 30 - Jan 05 2025</t>
        </is>
      </c>
      <c r="B3" s="63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</row>
    <row r="4">
      <c r="A4" s="1" t="inlineStr">
        <is>
          <t>Jan 06 - Jan 12 2025</t>
        </is>
      </c>
      <c r="B4" s="63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</row>
    <row r="5">
      <c r="A5" s="1" t="inlineStr">
        <is>
          <t>Jan 13 - Jan 19 2025</t>
        </is>
      </c>
      <c r="B5" s="63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</row>
    <row r="6">
      <c r="A6" s="1" t="inlineStr">
        <is>
          <t>Jan 20 - Jan 26 2025</t>
        </is>
      </c>
      <c r="B6" s="63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</row>
    <row r="7">
      <c r="A7" s="1" t="inlineStr">
        <is>
          <t>Jan 27 - Feb 02 2025</t>
        </is>
      </c>
      <c r="B7" s="63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</row>
    <row r="8">
      <c r="A8" s="1" t="inlineStr">
        <is>
          <t>Feb 03 - Feb 09 2025</t>
        </is>
      </c>
      <c r="B8" s="63" t="n"/>
      <c r="C8" s="37" t="n">
        <v>25785.18</v>
      </c>
      <c r="D8" s="37" t="n">
        <v>25785.18</v>
      </c>
      <c r="E8" s="37" t="n">
        <v>0</v>
      </c>
      <c r="F8" s="37" t="n">
        <v>0</v>
      </c>
      <c r="G8" s="37" t="n">
        <v>0</v>
      </c>
      <c r="H8" s="37" t="n">
        <v>18727.75</v>
      </c>
      <c r="I8" s="37" t="n">
        <v>0</v>
      </c>
      <c r="J8" s="37" t="n">
        <v>0</v>
      </c>
      <c r="K8" s="37" t="n">
        <v>7057.47</v>
      </c>
      <c r="L8" s="37" t="n">
        <v>0</v>
      </c>
      <c r="M8" s="37" t="n">
        <v>25785.22</v>
      </c>
      <c r="N8" s="37" t="n">
        <v>843.76</v>
      </c>
      <c r="O8" s="37" t="n">
        <v>24813.46</v>
      </c>
      <c r="P8" s="37" t="n">
        <v>128</v>
      </c>
      <c r="Q8" s="37" t="n"/>
      <c r="R8" s="37" t="n">
        <v>0</v>
      </c>
      <c r="S8" s="37" t="n">
        <v>25785.22</v>
      </c>
      <c r="T8" s="37" t="n"/>
      <c r="U8" s="37" t="n"/>
      <c r="V8" s="37" t="n"/>
      <c r="W8" s="37" t="n"/>
      <c r="X8" s="37" t="n"/>
    </row>
    <row r="9">
      <c r="A9" s="1" t="inlineStr">
        <is>
          <t>Feb 10 - Feb 16 2025</t>
        </is>
      </c>
      <c r="B9" s="63" t="n"/>
      <c r="C9" s="37" t="n">
        <v>26342.05</v>
      </c>
      <c r="D9" s="37" t="n">
        <v>26342.05</v>
      </c>
      <c r="E9" s="37" t="n">
        <v>0</v>
      </c>
      <c r="F9" s="37" t="n">
        <v>0</v>
      </c>
      <c r="G9" s="37" t="n">
        <v>0</v>
      </c>
      <c r="H9" s="37" t="n">
        <v>19985.95</v>
      </c>
      <c r="I9" s="37" t="n">
        <v>0</v>
      </c>
      <c r="J9" s="37" t="n">
        <v>0</v>
      </c>
      <c r="K9" s="37" t="n">
        <v>6356.12</v>
      </c>
      <c r="L9" s="37" t="n">
        <v>0</v>
      </c>
      <c r="M9" s="37" t="n">
        <v>26342.07</v>
      </c>
      <c r="N9" s="37" t="n">
        <v>865.01</v>
      </c>
      <c r="O9" s="37" t="n">
        <v>25417.06</v>
      </c>
      <c r="P9" s="37" t="n">
        <v>60</v>
      </c>
      <c r="Q9" s="37" t="n"/>
      <c r="R9" s="37" t="n">
        <v>0</v>
      </c>
      <c r="S9" s="37" t="n">
        <v>26342.07</v>
      </c>
      <c r="T9" s="37" t="n">
        <v>0</v>
      </c>
      <c r="U9" s="37" t="n">
        <v>2517.02</v>
      </c>
      <c r="V9" s="37" t="n">
        <v>4644.48</v>
      </c>
      <c r="W9" s="37" t="n">
        <v>14645.41</v>
      </c>
      <c r="X9" s="37" t="n">
        <v>4535.14</v>
      </c>
    </row>
    <row r="10">
      <c r="A10" s="1" t="inlineStr">
        <is>
          <t>Feb 17 - Feb 23 2025</t>
        </is>
      </c>
      <c r="B10" s="63" t="n"/>
      <c r="C10" s="37" t="n">
        <v>29300.91</v>
      </c>
      <c r="D10" s="37" t="n">
        <v>29300.91</v>
      </c>
      <c r="E10" s="37" t="n">
        <v>0</v>
      </c>
      <c r="F10" s="37" t="n">
        <v>0</v>
      </c>
      <c r="G10" s="37" t="n">
        <v>0</v>
      </c>
      <c r="H10" s="37" t="n">
        <v>20433.86</v>
      </c>
      <c r="I10" s="37" t="n">
        <v>0</v>
      </c>
      <c r="J10" s="37" t="n">
        <v>0</v>
      </c>
      <c r="K10" s="37" t="n">
        <v>8867.049999999999</v>
      </c>
      <c r="L10" s="37" t="n">
        <v>0</v>
      </c>
      <c r="M10" s="37" t="n">
        <v>29300.91</v>
      </c>
      <c r="N10" s="37" t="n">
        <v>1073.15</v>
      </c>
      <c r="O10" s="37" t="n">
        <v>28026.76</v>
      </c>
      <c r="P10" s="37" t="n">
        <v>201</v>
      </c>
      <c r="Q10" s="37" t="n"/>
      <c r="R10" s="37" t="n">
        <v>0</v>
      </c>
      <c r="S10" s="37" t="n">
        <v>29300.91</v>
      </c>
      <c r="T10" s="37" t="n"/>
      <c r="U10" s="37" t="n"/>
      <c r="V10" s="37" t="n"/>
      <c r="W10" s="37" t="n"/>
      <c r="X10" s="37" t="n"/>
    </row>
    <row r="11">
      <c r="A11" s="1" t="inlineStr">
        <is>
          <t>Feb 24 - Mar 02 2025</t>
        </is>
      </c>
      <c r="B11" s="63" t="n"/>
      <c r="C11" s="37" t="n">
        <v>23559.79</v>
      </c>
      <c r="D11" s="37" t="n">
        <v>17339.25</v>
      </c>
      <c r="E11" s="37" t="n">
        <v>0</v>
      </c>
      <c r="F11" s="37" t="n">
        <v>499.96</v>
      </c>
      <c r="G11" s="37" t="n">
        <v>5720.58</v>
      </c>
      <c r="H11" s="37" t="n">
        <v>11683.63</v>
      </c>
      <c r="I11" s="37" t="n">
        <v>0</v>
      </c>
      <c r="J11" s="37" t="n">
        <v>0</v>
      </c>
      <c r="K11" s="37" t="n">
        <v>5655.64</v>
      </c>
      <c r="L11" s="37" t="n">
        <v>6220.54</v>
      </c>
      <c r="M11" s="37" t="n">
        <v>23559.81</v>
      </c>
      <c r="N11" s="37" t="n">
        <v>735.72</v>
      </c>
      <c r="O11" s="37" t="n">
        <v>22667.09</v>
      </c>
      <c r="P11" s="37" t="n">
        <v>157</v>
      </c>
      <c r="Q11" s="37" t="n"/>
      <c r="R11" s="37" t="n">
        <v>0</v>
      </c>
      <c r="S11" s="37" t="n">
        <v>23559.81</v>
      </c>
      <c r="T11" s="37" t="n">
        <v>0</v>
      </c>
      <c r="U11" s="37" t="n">
        <v>2352.18</v>
      </c>
      <c r="V11" s="37" t="n">
        <v>6702.39</v>
      </c>
      <c r="W11" s="37" t="n">
        <v>11027.15</v>
      </c>
      <c r="X11" s="37" t="n">
        <v>3478.08</v>
      </c>
    </row>
    <row r="12">
      <c r="A12" s="1" t="inlineStr">
        <is>
          <t>Mar 03 - Mar 09 2025</t>
        </is>
      </c>
      <c r="B12" s="63" t="n"/>
      <c r="C12" s="37" t="n">
        <v>26360.52</v>
      </c>
      <c r="D12" s="37" t="n">
        <v>19061.44</v>
      </c>
      <c r="E12" s="37" t="n">
        <v>898.78</v>
      </c>
      <c r="F12" s="37" t="n">
        <v>169.2</v>
      </c>
      <c r="G12" s="37" t="n">
        <v>6231.1</v>
      </c>
      <c r="H12" s="37" t="n">
        <v>12933.83</v>
      </c>
      <c r="I12" s="37" t="n">
        <v>0</v>
      </c>
      <c r="J12" s="37" t="n">
        <v>0</v>
      </c>
      <c r="K12" s="37" t="n">
        <v>6127.6</v>
      </c>
      <c r="L12" s="37" t="n">
        <v>7299.08</v>
      </c>
      <c r="M12" s="37" t="n">
        <v>26360.51</v>
      </c>
      <c r="N12" s="37" t="n">
        <v>865.17</v>
      </c>
      <c r="O12" s="37" t="n">
        <v>25347.84</v>
      </c>
      <c r="P12" s="37" t="n">
        <v>147.5</v>
      </c>
      <c r="Q12" s="37" t="n"/>
      <c r="R12" s="37" t="n">
        <v>0</v>
      </c>
      <c r="S12" s="37" t="n">
        <v>26360.51</v>
      </c>
      <c r="T12" s="37" t="n">
        <v>0</v>
      </c>
      <c r="U12" s="37" t="n">
        <v>1509.86</v>
      </c>
      <c r="V12" s="37" t="n">
        <v>8825.1</v>
      </c>
      <c r="W12" s="37" t="n">
        <v>9791.610000000001</v>
      </c>
      <c r="X12" s="37" t="n">
        <v>6233.95</v>
      </c>
    </row>
    <row r="13">
      <c r="A13" s="1" t="inlineStr">
        <is>
          <t>Mar 10 - Mar 16 2025</t>
        </is>
      </c>
      <c r="B13" s="63" t="n"/>
      <c r="C13" s="37" t="n">
        <v>30492.57</v>
      </c>
      <c r="D13" s="37" t="n">
        <v>21596.66</v>
      </c>
      <c r="E13" s="37" t="n">
        <v>1187.71</v>
      </c>
      <c r="F13" s="37" t="n">
        <v>198.6</v>
      </c>
      <c r="G13" s="37" t="n">
        <v>7509.6</v>
      </c>
      <c r="H13" s="37" t="n">
        <v>14340.23</v>
      </c>
      <c r="I13" s="37" t="n">
        <v>0</v>
      </c>
      <c r="J13" s="37" t="n">
        <v>0</v>
      </c>
      <c r="K13" s="37" t="n">
        <v>7256.45</v>
      </c>
      <c r="L13" s="37" t="n">
        <v>8895.91</v>
      </c>
      <c r="M13" s="37" t="n">
        <v>30492.59</v>
      </c>
      <c r="N13" s="37" t="n">
        <v>949.96</v>
      </c>
      <c r="O13" s="37" t="n">
        <v>29405.63</v>
      </c>
      <c r="P13" s="37" t="n">
        <v>137</v>
      </c>
      <c r="Q13" s="37" t="n"/>
      <c r="R13" s="37" t="n">
        <v>0</v>
      </c>
      <c r="S13" s="37" t="n">
        <v>30492.59</v>
      </c>
      <c r="T13" s="37" t="n">
        <v>0</v>
      </c>
      <c r="U13" s="37" t="n">
        <v>1292.66</v>
      </c>
      <c r="V13" s="37" t="n">
        <v>5453.6</v>
      </c>
      <c r="W13" s="37" t="n">
        <v>16453.57</v>
      </c>
      <c r="X13" s="37" t="n">
        <v>7292.74</v>
      </c>
    </row>
    <row r="14">
      <c r="A14" s="1" t="inlineStr">
        <is>
          <t>Mar 17 - Mar 23 2025</t>
        </is>
      </c>
      <c r="B14" s="63" t="n"/>
      <c r="C14" s="37" t="n">
        <v>31662.34</v>
      </c>
      <c r="D14" s="37" t="n">
        <v>22681.9</v>
      </c>
      <c r="E14" s="37" t="n">
        <v>613.34</v>
      </c>
      <c r="F14" s="37" t="n">
        <v>299.19</v>
      </c>
      <c r="G14" s="37" t="n">
        <v>8067.91</v>
      </c>
      <c r="H14" s="75" t="n">
        <v>15298.91</v>
      </c>
      <c r="I14" s="75" t="n">
        <v>0</v>
      </c>
      <c r="J14" s="75" t="n">
        <v>0</v>
      </c>
      <c r="K14" s="75" t="n">
        <v>7383.05</v>
      </c>
      <c r="L14" s="75" t="n">
        <v>8980.440000000001</v>
      </c>
      <c r="M14" s="75" t="n">
        <v>31662.4</v>
      </c>
      <c r="N14" s="37" t="n">
        <v>917.64</v>
      </c>
      <c r="O14" s="37" t="n">
        <v>30564.76</v>
      </c>
      <c r="P14" s="37" t="n">
        <v>180</v>
      </c>
      <c r="Q14" s="37" t="n"/>
      <c r="R14" s="37" t="n">
        <v>0</v>
      </c>
      <c r="S14" s="37" t="n">
        <v>31662.4</v>
      </c>
      <c r="T14" s="37" t="n">
        <v>0</v>
      </c>
      <c r="U14" s="37" t="n">
        <v>1338.71</v>
      </c>
      <c r="V14" s="37" t="n">
        <v>6114.97</v>
      </c>
      <c r="W14" s="37" t="n">
        <v>17245.8</v>
      </c>
      <c r="X14" s="37" t="n">
        <v>6962.86</v>
      </c>
    </row>
    <row r="15">
      <c r="A15" s="44" t="inlineStr">
        <is>
          <t>Mar 24 - Mar 30 2025</t>
        </is>
      </c>
      <c r="B15" s="70" t="n"/>
      <c r="C15" s="37">
        <f>G15+F15+E15+D15</f>
        <v/>
      </c>
      <c r="D15" s="37" t="n">
        <v>26202.62</v>
      </c>
      <c r="E15" s="37" t="n">
        <v>850.61</v>
      </c>
      <c r="F15" s="37" t="n">
        <v>604.78</v>
      </c>
      <c r="G15" s="37" t="n">
        <v>10894.53</v>
      </c>
      <c r="H15" s="37" t="n">
        <v>17616.63</v>
      </c>
      <c r="I15" s="37" t="n">
        <v>0</v>
      </c>
      <c r="J15" s="37" t="n">
        <v>0</v>
      </c>
      <c r="K15" s="37" t="n">
        <v>8586.08</v>
      </c>
      <c r="L15" s="37" t="n">
        <v>12349.92</v>
      </c>
      <c r="M15" s="37" t="n">
        <v>38552.63</v>
      </c>
      <c r="N15" s="37" t="n">
        <v>1270.42</v>
      </c>
      <c r="O15" s="37" t="n">
        <v>37103.21</v>
      </c>
      <c r="P15" s="37" t="n">
        <v>179</v>
      </c>
      <c r="Q15" s="37" t="n"/>
      <c r="R15" s="37" t="n">
        <v>0</v>
      </c>
      <c r="S15" s="37" t="n">
        <v>38552.63</v>
      </c>
      <c r="T15" s="37" t="n">
        <v>14</v>
      </c>
      <c r="U15" s="37" t="n">
        <v>3440.41</v>
      </c>
      <c r="V15" s="37" t="n">
        <v>5664.33</v>
      </c>
      <c r="W15" s="37" t="n">
        <v>20092.84</v>
      </c>
      <c r="X15" s="37" t="n">
        <v>9340.959999999999</v>
      </c>
    </row>
    <row r="16" customFormat="1" s="32">
      <c r="A16" s="1" t="inlineStr">
        <is>
          <t xml:space="preserve">March 31 - April 6 </t>
        </is>
      </c>
      <c r="B16" s="63" t="n"/>
      <c r="C16" s="37" t="n">
        <v>34829.62</v>
      </c>
      <c r="D16" s="37" t="n">
        <v>24641.64</v>
      </c>
      <c r="E16" s="37" t="n">
        <v>999.37</v>
      </c>
      <c r="F16" s="37" t="n">
        <v>205.2</v>
      </c>
      <c r="G16" s="37" t="n">
        <v>8983.4</v>
      </c>
      <c r="H16" s="37" t="n">
        <v>14743.68</v>
      </c>
      <c r="I16" s="37" t="n">
        <v>0</v>
      </c>
      <c r="J16" s="37" t="n">
        <v>0</v>
      </c>
      <c r="K16" s="37" t="n">
        <v>9897.950000000001</v>
      </c>
      <c r="L16" s="37" t="n">
        <v>10406.96</v>
      </c>
      <c r="M16" s="37" t="n">
        <v>35048.59</v>
      </c>
      <c r="N16" s="37" t="n">
        <v>1433.88</v>
      </c>
      <c r="O16" s="37" t="n">
        <v>33445.71</v>
      </c>
      <c r="P16" s="37" t="n">
        <v>169</v>
      </c>
      <c r="Q16" s="37" t="n"/>
      <c r="R16" s="37" t="n">
        <v>0</v>
      </c>
      <c r="S16" s="37" t="n">
        <v>35048.59</v>
      </c>
      <c r="T16" s="37" t="n">
        <v>4644.15</v>
      </c>
      <c r="U16" s="37" t="n">
        <v>23334.35</v>
      </c>
      <c r="V16" s="37">
        <f>4271.06+2580.16</f>
        <v/>
      </c>
    </row>
    <row r="17" ht="13.9" customFormat="1" customHeight="1" s="37">
      <c r="A17" s="1" t="inlineStr">
        <is>
          <t>April 7 - April 13</t>
        </is>
      </c>
      <c r="B17" s="63" t="n"/>
      <c r="C17" s="37" t="n">
        <v>33358.89</v>
      </c>
      <c r="D17" s="37" t="n">
        <v>25093.37</v>
      </c>
      <c r="E17" s="37" t="n">
        <v>527.6</v>
      </c>
      <c r="F17" s="37" t="n">
        <v>306.57</v>
      </c>
      <c r="G17" s="37" t="n">
        <v>7431.35</v>
      </c>
      <c r="H17" s="37" t="n">
        <v>15644.25</v>
      </c>
      <c r="I17" s="37" t="n">
        <v>0</v>
      </c>
      <c r="J17" s="37" t="n">
        <v>0</v>
      </c>
      <c r="K17" s="37" t="n">
        <v>9449.139999999999</v>
      </c>
      <c r="L17" s="37" t="n">
        <v>8265.52</v>
      </c>
      <c r="M17" s="37" t="n">
        <v>33358.91</v>
      </c>
      <c r="N17" s="37" t="n">
        <v>1210.39</v>
      </c>
      <c r="O17" s="37" t="n">
        <v>32041.02</v>
      </c>
      <c r="P17" s="37" t="n">
        <v>107.5</v>
      </c>
      <c r="R17" s="37" t="n">
        <v>0</v>
      </c>
      <c r="S17" s="37" t="n">
        <v>33358.91</v>
      </c>
      <c r="T17" s="37" t="n">
        <v>0</v>
      </c>
      <c r="U17" s="37" t="n">
        <v>3775.43</v>
      </c>
      <c r="V17" s="37" t="n">
        <v>5788.33</v>
      </c>
      <c r="W17" s="37" t="n">
        <v>18093.91</v>
      </c>
      <c r="X17" s="37">
        <f>3106.5+2594.72</f>
        <v/>
      </c>
    </row>
    <row r="18" customFormat="1" s="2">
      <c r="A18" s="1" t="inlineStr">
        <is>
          <t>April 14 - April 20</t>
        </is>
      </c>
      <c r="B18" s="63" t="n"/>
      <c r="C18" s="45" t="n">
        <v>37719.85</v>
      </c>
      <c r="D18" s="37" t="n">
        <v>29230.44</v>
      </c>
      <c r="E18" s="37" t="n">
        <v>771.35</v>
      </c>
      <c r="F18" s="37" t="n">
        <v>597.72</v>
      </c>
      <c r="G18" s="37" t="n">
        <v>7120.34</v>
      </c>
      <c r="H18" s="37" t="n">
        <v>17877.46</v>
      </c>
      <c r="I18" s="37" t="n">
        <v>0</v>
      </c>
      <c r="J18" s="37" t="n">
        <v>0</v>
      </c>
      <c r="K18" s="37" t="n">
        <v>11401.84</v>
      </c>
      <c r="L18" s="37" t="n">
        <v>8489.41</v>
      </c>
      <c r="M18" s="37" t="n">
        <v>37768.71</v>
      </c>
      <c r="N18" s="37" t="n">
        <v>1415</v>
      </c>
      <c r="O18" s="37" t="n">
        <v>36160.71</v>
      </c>
      <c r="P18" s="37" t="n">
        <v>193</v>
      </c>
      <c r="Q18" s="37" t="n"/>
      <c r="R18" s="37" t="n">
        <v>0</v>
      </c>
      <c r="S18" s="37" t="n">
        <v>37768.71</v>
      </c>
      <c r="T18" s="37" t="n">
        <v>0</v>
      </c>
      <c r="U18" s="37" t="n">
        <v>4407.8</v>
      </c>
      <c r="V18" s="37" t="n">
        <v>7314.37</v>
      </c>
      <c r="W18" s="37" t="n">
        <v>20004.08</v>
      </c>
      <c r="X18" s="37">
        <f>3319.27+2674.33</f>
        <v/>
      </c>
    </row>
    <row r="19">
      <c r="A19" s="1" t="inlineStr">
        <is>
          <t>Apr 21 - Apr 27</t>
        </is>
      </c>
      <c r="B19" s="63" t="n"/>
      <c r="C19" s="37" t="n">
        <v>32696.87</v>
      </c>
      <c r="D19" s="37" t="n">
        <v>24557.66</v>
      </c>
      <c r="E19" s="37" t="n">
        <v>762.23</v>
      </c>
      <c r="F19" s="37" t="n">
        <v>358.83</v>
      </c>
      <c r="G19" s="37" t="n">
        <v>7018.15</v>
      </c>
      <c r="H19" s="37" t="n">
        <v>14157.07</v>
      </c>
      <c r="I19" s="37" t="n">
        <v>0</v>
      </c>
      <c r="J19" s="37" t="n">
        <v>0</v>
      </c>
      <c r="K19" s="37" t="n">
        <v>10400.69</v>
      </c>
      <c r="L19" s="37" t="n">
        <v>8139.21</v>
      </c>
      <c r="M19" s="37" t="n">
        <v>32696.97</v>
      </c>
      <c r="N19" s="37" t="n">
        <v>1577.3</v>
      </c>
      <c r="O19" s="37" t="n">
        <v>31010.67</v>
      </c>
      <c r="P19" s="37" t="n">
        <v>109</v>
      </c>
      <c r="Q19" s="37" t="n"/>
      <c r="R19" s="37" t="n">
        <v>0</v>
      </c>
      <c r="S19" s="37">
        <f>P19+O19+N19</f>
        <v/>
      </c>
      <c r="T19" s="37" t="n">
        <v>0</v>
      </c>
      <c r="U19" s="37" t="n">
        <v>3919.7</v>
      </c>
      <c r="V19" s="37" t="n">
        <v>5597.34</v>
      </c>
      <c r="W19" s="37" t="n">
        <v>17680.07</v>
      </c>
      <c r="X19" s="37" t="n">
        <v>5499.76</v>
      </c>
    </row>
    <row r="20">
      <c r="A20" s="1" t="inlineStr">
        <is>
          <t>Apr 28 - May 4</t>
        </is>
      </c>
      <c r="B20" s="63" t="n"/>
      <c r="C20" s="37" t="n">
        <v>32178.57999999999</v>
      </c>
      <c r="D20" s="37" t="n">
        <v>25692.62</v>
      </c>
      <c r="E20" s="37" t="n">
        <v>766.37</v>
      </c>
      <c r="F20" s="37" t="n">
        <v>371.6</v>
      </c>
      <c r="G20" s="37" t="n">
        <v>5347.99</v>
      </c>
      <c r="H20" s="37" t="n">
        <v>15690.31</v>
      </c>
      <c r="I20" s="37" t="n">
        <v>0</v>
      </c>
      <c r="J20" s="37" t="n">
        <v>0</v>
      </c>
      <c r="K20" s="37" t="n">
        <v>10002.39</v>
      </c>
      <c r="L20" s="37" t="n">
        <v>6485.96</v>
      </c>
      <c r="M20" s="37" t="n">
        <v>32178.66</v>
      </c>
      <c r="N20" s="37" t="n">
        <v>1296.06</v>
      </c>
      <c r="O20" s="37" t="n">
        <v>30727.6</v>
      </c>
      <c r="P20" s="37" t="n">
        <v>155</v>
      </c>
      <c r="Q20" s="37" t="n"/>
      <c r="R20" s="37" t="n">
        <v>0</v>
      </c>
      <c r="S20" s="37" t="n">
        <v>32178.66</v>
      </c>
      <c r="T20" s="37" t="n">
        <v>0</v>
      </c>
      <c r="U20" s="37" t="n">
        <v>3589.45</v>
      </c>
      <c r="V20" s="37" t="n">
        <v>5424.85</v>
      </c>
      <c r="W20" s="37" t="n">
        <v>17639.67</v>
      </c>
      <c r="X20" s="37" t="n">
        <v>5524.61</v>
      </c>
    </row>
    <row r="21">
      <c r="A21" s="1" t="inlineStr">
        <is>
          <t>May 5 - May 11</t>
        </is>
      </c>
      <c r="B21" s="63" t="n"/>
      <c r="C21" s="37" t="n">
        <v>35456.79</v>
      </c>
      <c r="D21" s="37" t="n">
        <v>27199.04</v>
      </c>
      <c r="E21" s="37" t="n">
        <v>936.8099999999999</v>
      </c>
      <c r="F21" s="37" t="n">
        <v>212.99</v>
      </c>
      <c r="G21" s="37" t="n">
        <v>7107.95</v>
      </c>
      <c r="H21" s="37" t="n">
        <v>16807.53</v>
      </c>
      <c r="I21" s="37" t="n">
        <v>0</v>
      </c>
      <c r="J21" s="37" t="n">
        <v>0</v>
      </c>
      <c r="K21" s="37" t="n">
        <v>10391.61</v>
      </c>
      <c r="L21" s="37" t="n">
        <v>8257.75</v>
      </c>
      <c r="M21" s="37" t="n">
        <v>35456.89</v>
      </c>
      <c r="N21" s="37" t="n">
        <v>1317.02</v>
      </c>
      <c r="O21" s="37" t="n">
        <v>34009.37</v>
      </c>
      <c r="P21" s="37" t="n">
        <v>130.5</v>
      </c>
      <c r="Q21" s="37" t="n"/>
      <c r="R21" s="37" t="n">
        <v>0</v>
      </c>
      <c r="S21" s="37" t="n">
        <v>35456.89</v>
      </c>
      <c r="T21" s="37" t="n">
        <v>0</v>
      </c>
      <c r="U21" s="37" t="n">
        <v>3851.59</v>
      </c>
      <c r="V21" s="37" t="n">
        <v>5812.38</v>
      </c>
      <c r="W21" s="37" t="n">
        <v>20316.61</v>
      </c>
      <c r="X21" s="37" t="n">
        <v>5476.21</v>
      </c>
    </row>
    <row r="22">
      <c r="A22" s="1" t="inlineStr">
        <is>
          <t>May 12 - May 18</t>
        </is>
      </c>
      <c r="B22" s="63" t="n"/>
      <c r="C22" s="37" t="n">
        <v>33561.9</v>
      </c>
      <c r="D22" s="37" t="n">
        <v>26057.63</v>
      </c>
      <c r="E22" s="37" t="n">
        <v>547.72</v>
      </c>
      <c r="F22" s="37" t="n">
        <v>446.95</v>
      </c>
      <c r="G22" s="37" t="n">
        <v>6509.6</v>
      </c>
      <c r="H22" s="37" t="n">
        <v>15439.95</v>
      </c>
      <c r="I22" s="37" t="n">
        <v>0</v>
      </c>
      <c r="J22" s="37" t="n">
        <v>1.78</v>
      </c>
      <c r="K22" s="37" t="n">
        <v>10615.92</v>
      </c>
      <c r="L22" s="37" t="n">
        <v>7504.27</v>
      </c>
      <c r="M22" s="37" t="n">
        <v>33561.92</v>
      </c>
      <c r="N22" s="37" t="n">
        <v>1207.89</v>
      </c>
      <c r="O22" s="37" t="n">
        <v>32226.53</v>
      </c>
      <c r="P22" s="37" t="n">
        <v>127.5</v>
      </c>
      <c r="Q22" s="37" t="n"/>
      <c r="R22" s="37" t="n">
        <v>0</v>
      </c>
      <c r="S22" s="37" t="n">
        <v>33561.92</v>
      </c>
      <c r="T22" s="37" t="n">
        <v>0</v>
      </c>
      <c r="U22" s="37" t="n">
        <v>2795.98</v>
      </c>
      <c r="V22" s="37" t="n">
        <v>5632.7</v>
      </c>
      <c r="W22" s="37" t="n">
        <v>18169.07</v>
      </c>
      <c r="X22" s="37" t="n">
        <v>6964.15</v>
      </c>
    </row>
    <row r="23">
      <c r="A23" s="1" t="inlineStr">
        <is>
          <t>May 19 - May 25</t>
        </is>
      </c>
      <c r="B23" s="63" t="n"/>
      <c r="C23" s="37" t="n">
        <v>34569.42</v>
      </c>
      <c r="D23" s="37" t="n">
        <v>27029.09</v>
      </c>
      <c r="E23" s="37" t="n">
        <v>827.39</v>
      </c>
      <c r="F23" s="37" t="n">
        <v>362.08</v>
      </c>
      <c r="G23" s="37" t="n">
        <v>6350.86</v>
      </c>
      <c r="H23" s="37" t="n">
        <v>16647.39</v>
      </c>
      <c r="I23" s="37" t="n">
        <v>0</v>
      </c>
      <c r="J23" s="37" t="n">
        <v>0</v>
      </c>
      <c r="K23" s="37" t="n">
        <v>10381.72</v>
      </c>
      <c r="L23" s="37" t="n">
        <v>7540.33</v>
      </c>
      <c r="M23" s="37" t="n">
        <v>34569.44</v>
      </c>
      <c r="N23" s="37" t="n">
        <v>1222.42</v>
      </c>
      <c r="O23" s="37" t="n">
        <v>33148.02</v>
      </c>
      <c r="P23" s="37" t="n">
        <v>199</v>
      </c>
      <c r="Q23" s="37" t="n"/>
      <c r="R23" s="37" t="n">
        <v>0</v>
      </c>
      <c r="S23" s="37" t="n">
        <v>34569.44</v>
      </c>
      <c r="T23" s="37" t="n">
        <v>28.89</v>
      </c>
      <c r="U23" s="37" t="n">
        <v>3013.96</v>
      </c>
      <c r="V23" s="37" t="n">
        <v>7039.16</v>
      </c>
      <c r="W23" s="37" t="n">
        <v>18601.26</v>
      </c>
      <c r="X23" s="37" t="n">
        <v>5886.15</v>
      </c>
    </row>
    <row r="24">
      <c r="A24" s="1" t="inlineStr">
        <is>
          <t>May 26 - Jun 01</t>
        </is>
      </c>
      <c r="B24" s="63" t="n"/>
      <c r="C24" s="37" t="n">
        <v>33583.35</v>
      </c>
      <c r="D24" s="37" t="n">
        <v>26050.21</v>
      </c>
      <c r="E24" s="37" t="n">
        <v>508.94</v>
      </c>
      <c r="F24" s="37" t="n">
        <v>158.38</v>
      </c>
      <c r="G24" s="37" t="n">
        <v>6865.82</v>
      </c>
      <c r="H24" s="37" t="n">
        <v>15566.11</v>
      </c>
      <c r="I24" s="37" t="n">
        <v>0</v>
      </c>
      <c r="J24" s="37" t="n">
        <v>0</v>
      </c>
      <c r="K24" s="37" t="n">
        <v>10484.12</v>
      </c>
      <c r="L24" s="37" t="n">
        <v>7533.14</v>
      </c>
      <c r="M24" s="37" t="n">
        <v>33583.37</v>
      </c>
      <c r="N24" s="37" t="n">
        <v>1264.82</v>
      </c>
      <c r="O24" s="37" t="n">
        <v>32152.05</v>
      </c>
      <c r="P24" s="37" t="n">
        <v>166.5</v>
      </c>
      <c r="Q24" s="37" t="n"/>
      <c r="R24" s="37" t="n">
        <v>0</v>
      </c>
      <c r="S24" s="37" t="n">
        <v>33583.37</v>
      </c>
      <c r="T24" s="37" t="n">
        <v>0</v>
      </c>
      <c r="U24" s="37" t="n">
        <v>2901.14</v>
      </c>
      <c r="V24" s="37" t="n">
        <v>5979.98</v>
      </c>
      <c r="W24" s="37" t="n">
        <v>19224.18</v>
      </c>
      <c r="X24" s="37" t="n">
        <v>5478.05</v>
      </c>
    </row>
    <row r="25">
      <c r="A25" s="1" t="inlineStr">
        <is>
          <t>Jun 02 - Jun 08</t>
        </is>
      </c>
      <c r="B25" s="63" t="n"/>
      <c r="C25" s="37" t="n">
        <v>39076.66</v>
      </c>
      <c r="D25" s="37" t="n">
        <v>30285.8</v>
      </c>
      <c r="E25" s="37" t="n">
        <v>584.15</v>
      </c>
      <c r="F25" s="37" t="n">
        <v>555.5700000000001</v>
      </c>
      <c r="G25" s="37" t="n">
        <v>7651.14</v>
      </c>
      <c r="H25" s="37" t="n">
        <v>17430.66</v>
      </c>
      <c r="I25" s="37" t="n">
        <v>0</v>
      </c>
      <c r="J25" s="37" t="n">
        <v>0</v>
      </c>
      <c r="K25" s="37" t="n">
        <v>12855.17</v>
      </c>
      <c r="L25" s="37" t="n">
        <v>8790.860000000001</v>
      </c>
      <c r="M25" s="37" t="n">
        <v>39076.7</v>
      </c>
      <c r="N25" s="37" t="n">
        <v>1725.77</v>
      </c>
      <c r="O25" s="37" t="n">
        <v>37161.43</v>
      </c>
      <c r="P25" s="37" t="n">
        <v>189.5</v>
      </c>
      <c r="Q25" s="37" t="n"/>
      <c r="R25" s="37" t="n">
        <v>0</v>
      </c>
      <c r="S25" s="37" t="n">
        <v>39076.7</v>
      </c>
      <c r="T25" s="37" t="n">
        <v>0</v>
      </c>
      <c r="U25" s="37" t="n">
        <v>4337.2</v>
      </c>
      <c r="V25" s="37" t="n">
        <v>5638.61</v>
      </c>
      <c r="W25" s="37" t="n">
        <v>20706.01</v>
      </c>
      <c r="X25" s="37" t="n">
        <v>8394.84</v>
      </c>
    </row>
    <row r="26">
      <c r="A26" s="1" t="inlineStr">
        <is>
          <t>Jun 09 - Jun 15</t>
        </is>
      </c>
      <c r="B26" s="63" t="n"/>
      <c r="C26" s="37" t="n">
        <v>35369.66</v>
      </c>
      <c r="D26" s="37" t="n">
        <v>27482.76</v>
      </c>
      <c r="E26" s="37" t="n">
        <v>1139</v>
      </c>
      <c r="F26" s="37" t="n">
        <v>266.87</v>
      </c>
      <c r="G26" s="37" t="n">
        <v>6481.03</v>
      </c>
      <c r="H26" s="37" t="n">
        <v>17344.87</v>
      </c>
      <c r="I26" s="37" t="n">
        <v>0</v>
      </c>
      <c r="J26" s="37" t="n">
        <v>0</v>
      </c>
      <c r="K26" s="37" t="n">
        <v>10137.95</v>
      </c>
      <c r="L26" s="37" t="n">
        <v>7886.9</v>
      </c>
      <c r="M26" s="37" t="n">
        <v>35369.72</v>
      </c>
      <c r="N26" s="37" t="n">
        <v>1496.47</v>
      </c>
      <c r="O26" s="37" t="n">
        <v>33605.25</v>
      </c>
      <c r="P26" s="37" t="n">
        <v>268</v>
      </c>
      <c r="Q26" s="37" t="n"/>
      <c r="R26" s="37" t="n">
        <v>0</v>
      </c>
      <c r="S26" s="37" t="n">
        <v>35369.72</v>
      </c>
      <c r="T26" s="37" t="n">
        <v>12</v>
      </c>
      <c r="U26" s="37" t="n">
        <v>4161.98</v>
      </c>
      <c r="V26" s="37" t="n">
        <v>4939.09</v>
      </c>
      <c r="W26" s="37" t="n">
        <v>19404.22</v>
      </c>
      <c r="X26" s="37" t="n">
        <v>6852.37</v>
      </c>
    </row>
    <row r="27">
      <c r="A27" s="81" t="inlineStr">
        <is>
          <t>Jun 16 - Jun 22</t>
        </is>
      </c>
      <c r="B27" s="68" t="n"/>
      <c r="C27" s="37" t="n">
        <v>36493.44</v>
      </c>
      <c r="D27" s="37" t="n">
        <v>27702.72</v>
      </c>
      <c r="E27" s="37" t="n">
        <v>1131.29</v>
      </c>
      <c r="F27" s="37" t="n">
        <v>424.56</v>
      </c>
      <c r="G27" s="37" t="n">
        <v>7234.87</v>
      </c>
      <c r="H27" s="37" t="n">
        <v>16855.36</v>
      </c>
      <c r="I27" s="37" t="n">
        <v>0</v>
      </c>
      <c r="J27" s="37" t="n">
        <v>0</v>
      </c>
      <c r="K27" s="37" t="n">
        <v>10847.42</v>
      </c>
      <c r="L27" s="37" t="n">
        <v>8790.719999999999</v>
      </c>
      <c r="M27" s="37" t="n">
        <v>36493.5</v>
      </c>
      <c r="N27" s="37" t="n">
        <v>1597.62</v>
      </c>
      <c r="O27" s="37" t="n">
        <v>34788.38</v>
      </c>
      <c r="P27" s="37" t="n">
        <v>107.5</v>
      </c>
      <c r="Q27" s="37" t="n"/>
      <c r="R27" s="37" t="n">
        <v>0</v>
      </c>
      <c r="S27" s="37" t="n">
        <v>36493.5</v>
      </c>
      <c r="T27" s="37" t="n">
        <v>24.78</v>
      </c>
      <c r="U27" s="37" t="n">
        <v>3848.23</v>
      </c>
      <c r="V27" s="37" t="n">
        <v>5453.03</v>
      </c>
      <c r="W27" s="38" t="n">
        <v>20876.46</v>
      </c>
      <c r="X27" s="37" t="n">
        <v>6290.94</v>
      </c>
    </row>
    <row r="28">
      <c r="A28" s="46" t="inlineStr">
        <is>
          <t>Jun 23 - Jun 29</t>
        </is>
      </c>
      <c r="B28" s="71" t="n"/>
      <c r="C28" s="37" t="n">
        <v>43298.28</v>
      </c>
      <c r="D28" s="37" t="n">
        <v>33615.84</v>
      </c>
      <c r="E28" s="37" t="n">
        <v>872.8200000000001</v>
      </c>
      <c r="F28" s="37" t="n">
        <v>587.17</v>
      </c>
      <c r="G28" s="37" t="n">
        <v>8222.450000000001</v>
      </c>
      <c r="H28" s="37" t="n">
        <v>20704.17</v>
      </c>
      <c r="I28" s="37" t="n">
        <v>0</v>
      </c>
      <c r="J28" s="37" t="n">
        <v>0</v>
      </c>
      <c r="K28" s="37" t="n">
        <v>12911.69</v>
      </c>
      <c r="L28" s="37" t="n">
        <v>9682.440000000001</v>
      </c>
      <c r="M28" s="37" t="n">
        <v>43298.3</v>
      </c>
      <c r="N28" s="37" t="n">
        <v>1770.27</v>
      </c>
      <c r="O28" s="37" t="n">
        <v>41411.03</v>
      </c>
      <c r="P28" s="37" t="n">
        <v>117</v>
      </c>
      <c r="Q28" s="37" t="n"/>
      <c r="R28" s="37" t="n">
        <v>0</v>
      </c>
      <c r="S28" s="37" t="n">
        <v>43298.3</v>
      </c>
      <c r="T28" s="37" t="n">
        <v>0</v>
      </c>
      <c r="U28" s="37" t="n">
        <v>5910.23</v>
      </c>
      <c r="V28" s="37" t="n">
        <v>6559.96</v>
      </c>
      <c r="W28" s="37" t="n">
        <v>23314.59</v>
      </c>
      <c r="X28" s="37" t="n">
        <v>7513.500000000001</v>
      </c>
    </row>
    <row r="29">
      <c r="A29" s="46" t="inlineStr">
        <is>
          <t>Jun 30 - Jul 06</t>
        </is>
      </c>
      <c r="B29" s="71" t="n"/>
      <c r="C29" s="37" t="n">
        <v>43696.36</v>
      </c>
      <c r="D29" s="37" t="n">
        <v>35061.14</v>
      </c>
      <c r="E29" s="37" t="n">
        <v>599.72</v>
      </c>
      <c r="F29" s="37" t="n">
        <v>601.62</v>
      </c>
      <c r="G29" s="37" t="n">
        <v>7433.88</v>
      </c>
      <c r="H29" s="37" t="n">
        <v>21516.06</v>
      </c>
      <c r="I29" s="37" t="n">
        <v>0</v>
      </c>
      <c r="J29" s="37" t="n">
        <v>0</v>
      </c>
      <c r="K29" s="37" t="n">
        <v>13545.02</v>
      </c>
      <c r="L29" s="37" t="n">
        <v>8635.219999999999</v>
      </c>
      <c r="M29" s="37" t="n">
        <v>43696.3</v>
      </c>
      <c r="N29" s="37" t="n">
        <v>1792.55</v>
      </c>
      <c r="O29" s="37" t="n">
        <v>41787.75</v>
      </c>
      <c r="P29" s="37" t="n">
        <v>116</v>
      </c>
      <c r="Q29" s="37" t="n"/>
      <c r="R29" s="37" t="n">
        <v>0</v>
      </c>
      <c r="S29" s="37" t="n">
        <v>43696.3</v>
      </c>
      <c r="T29" s="37" t="n">
        <v>0</v>
      </c>
      <c r="U29" s="37" t="n">
        <v>4456.59</v>
      </c>
      <c r="V29" s="37" t="n">
        <v>5527.16</v>
      </c>
      <c r="W29" s="37" t="n">
        <v>23498.84</v>
      </c>
      <c r="X29" s="37" t="n">
        <v>10213.77</v>
      </c>
    </row>
    <row r="30">
      <c r="A30" s="46" t="inlineStr">
        <is>
          <t>Jul 07 - Jul 13</t>
        </is>
      </c>
      <c r="B30" s="71" t="n"/>
      <c r="C30" s="37" t="n">
        <v>39228.64999999999</v>
      </c>
      <c r="D30" s="37" t="n">
        <v>31189.46</v>
      </c>
      <c r="E30" s="37" t="n">
        <v>549.67</v>
      </c>
      <c r="F30" s="37" t="n">
        <v>705.86</v>
      </c>
      <c r="G30" s="37" t="n">
        <v>6783.66</v>
      </c>
      <c r="H30" s="37" t="n">
        <v>20503.62</v>
      </c>
      <c r="I30" s="37" t="n">
        <v>0</v>
      </c>
      <c r="J30" s="37" t="n">
        <v>0</v>
      </c>
      <c r="K30" s="37" t="n">
        <v>10685.84</v>
      </c>
      <c r="L30" s="37" t="n">
        <v>8039.19</v>
      </c>
      <c r="M30" s="37" t="n">
        <v>39228.65</v>
      </c>
      <c r="N30" s="37" t="n">
        <v>1537.11</v>
      </c>
      <c r="O30" s="37" t="n">
        <v>37606.54</v>
      </c>
      <c r="P30" s="37" t="n">
        <v>85</v>
      </c>
      <c r="Q30" s="37" t="n"/>
      <c r="R30" s="37" t="n">
        <v>0</v>
      </c>
      <c r="S30" s="37" t="n">
        <v>39228.65</v>
      </c>
      <c r="T30" s="37" t="n">
        <v>0</v>
      </c>
      <c r="U30" s="37" t="n">
        <v>4188.12</v>
      </c>
      <c r="V30" s="37" t="n">
        <v>5417.42</v>
      </c>
      <c r="W30" s="37" t="n">
        <v>21908.91</v>
      </c>
      <c r="X30" s="37" t="n">
        <v>7714.2</v>
      </c>
    </row>
    <row r="31">
      <c r="A31" s="46" t="inlineStr">
        <is>
          <t>Jul 14 - Jul 20</t>
        </is>
      </c>
      <c r="B31" s="71" t="n"/>
      <c r="C31" s="37" t="n">
        <v>38732.85000000001</v>
      </c>
      <c r="D31" s="37" t="n">
        <v>30147.56</v>
      </c>
      <c r="E31" s="37" t="n">
        <v>602.8200000000001</v>
      </c>
      <c r="F31" s="37" t="n">
        <v>386.79</v>
      </c>
      <c r="G31" s="37" t="n">
        <v>7595.68</v>
      </c>
      <c r="H31" s="37" t="n">
        <v>19139.71</v>
      </c>
      <c r="I31" s="37" t="n">
        <v>0</v>
      </c>
      <c r="J31" s="37" t="n">
        <v>0</v>
      </c>
      <c r="K31" s="37" t="n">
        <v>11007.84</v>
      </c>
      <c r="L31" s="37" t="n">
        <v>8585.290000000001</v>
      </c>
      <c r="M31" s="37" t="n">
        <v>38732.84</v>
      </c>
      <c r="N31" s="37" t="n">
        <v>1643.25</v>
      </c>
      <c r="O31" s="37" t="n">
        <v>36774.6</v>
      </c>
      <c r="P31" s="37" t="n">
        <v>117</v>
      </c>
      <c r="Q31" s="37" t="n"/>
      <c r="R31" s="37" t="n">
        <v>197.99</v>
      </c>
      <c r="S31" s="37" t="n">
        <v>38732.84</v>
      </c>
      <c r="T31" s="37" t="n">
        <v>0</v>
      </c>
      <c r="U31" s="37" t="n">
        <v>4060.28</v>
      </c>
      <c r="V31" s="37" t="n">
        <v>5470.16</v>
      </c>
      <c r="W31" s="37" t="n">
        <v>21091.78</v>
      </c>
      <c r="X31" s="37" t="n">
        <v>8110.63</v>
      </c>
    </row>
    <row r="32">
      <c r="A32" s="46" t="inlineStr">
        <is>
          <t>Jul 21 - Jul 27</t>
        </is>
      </c>
      <c r="B32" s="71" t="n"/>
      <c r="C32" s="37" t="n">
        <v>36867.49</v>
      </c>
      <c r="D32" s="37" t="n">
        <v>28377.6</v>
      </c>
      <c r="E32" s="37" t="n">
        <v>16</v>
      </c>
      <c r="F32" s="37" t="n">
        <v>544.08</v>
      </c>
      <c r="G32" s="37" t="n">
        <v>7929.81</v>
      </c>
      <c r="H32" s="37" t="n">
        <v>17729.81</v>
      </c>
      <c r="I32" s="37" t="n">
        <v>0</v>
      </c>
      <c r="J32" s="37" t="n">
        <v>0</v>
      </c>
      <c r="K32" s="37" t="n">
        <v>10647.76</v>
      </c>
      <c r="L32" s="37" t="n">
        <v>8489.889999999999</v>
      </c>
      <c r="M32" s="37" t="n">
        <v>36867.46</v>
      </c>
      <c r="N32" s="37" t="n">
        <v>1573.62</v>
      </c>
      <c r="O32" s="37" t="n">
        <v>34854.37</v>
      </c>
      <c r="P32" s="37" t="n">
        <v>205.5</v>
      </c>
      <c r="Q32" s="37" t="n"/>
      <c r="R32" s="37" t="n">
        <v>233.97</v>
      </c>
      <c r="S32" s="37" t="n">
        <v>36867.46</v>
      </c>
      <c r="T32" s="37" t="n">
        <v>0</v>
      </c>
      <c r="U32" s="37" t="n">
        <v>3237.99</v>
      </c>
      <c r="V32" s="37" t="n">
        <v>5113.059999999999</v>
      </c>
      <c r="W32" s="37" t="n">
        <v>20773.27</v>
      </c>
      <c r="X32" s="37" t="n">
        <v>7743.17</v>
      </c>
    </row>
    <row r="33">
      <c r="A33" s="46" t="inlineStr">
        <is>
          <t>Jul 28 - Aug 03</t>
        </is>
      </c>
      <c r="B33" s="71" t="n"/>
      <c r="C33" s="37" t="n">
        <v>40255.51</v>
      </c>
      <c r="D33" s="37" t="n">
        <v>32046.2</v>
      </c>
      <c r="E33" s="37" t="n">
        <v>0</v>
      </c>
      <c r="F33" s="37" t="n">
        <v>353.86</v>
      </c>
      <c r="G33" s="37" t="n">
        <v>7855.45</v>
      </c>
      <c r="H33" s="37" t="n">
        <v>21047.88</v>
      </c>
      <c r="I33" s="37" t="n">
        <v>0</v>
      </c>
      <c r="J33" s="37" t="n">
        <v>0</v>
      </c>
      <c r="K33" s="37" t="n">
        <v>10998.29</v>
      </c>
      <c r="L33" s="37" t="n">
        <v>8209.309999999999</v>
      </c>
      <c r="M33" s="37" t="n">
        <v>40255.48</v>
      </c>
      <c r="N33" s="37" t="n">
        <v>1709.21</v>
      </c>
      <c r="O33" s="37" t="n">
        <v>38299.79</v>
      </c>
      <c r="P33" s="37" t="n">
        <v>126.5</v>
      </c>
      <c r="Q33" s="37" t="n"/>
      <c r="R33" s="37" t="n">
        <v>119.98</v>
      </c>
      <c r="S33" s="37" t="n">
        <v>40255.48</v>
      </c>
      <c r="T33" s="37" t="n">
        <v>0</v>
      </c>
      <c r="U33" s="37" t="n">
        <v>4135.709999999999</v>
      </c>
      <c r="V33" s="37" t="n">
        <v>4792.81</v>
      </c>
      <c r="W33" s="37" t="n">
        <v>21739.19</v>
      </c>
      <c r="X33" s="37" t="n">
        <v>9587.799999999999</v>
      </c>
    </row>
    <row r="34">
      <c r="A34" s="46" t="inlineStr">
        <is>
          <t>Aug 04 - Aug 10</t>
        </is>
      </c>
      <c r="B34" s="71" t="n"/>
      <c r="C34" s="37" t="n">
        <v>40155.96</v>
      </c>
      <c r="D34" s="37" t="n">
        <v>31825.22</v>
      </c>
      <c r="E34" s="37" t="n">
        <v>0</v>
      </c>
      <c r="F34" s="37" t="n">
        <v>350.98</v>
      </c>
      <c r="G34" s="37" t="n">
        <v>7979.76</v>
      </c>
      <c r="H34" s="37" t="n">
        <v>20288.41</v>
      </c>
      <c r="I34" s="37" t="n">
        <v>0</v>
      </c>
      <c r="J34" s="37" t="n">
        <v>0</v>
      </c>
      <c r="K34" s="37" t="n">
        <v>11536.74</v>
      </c>
      <c r="L34" s="37" t="n">
        <v>8330.74</v>
      </c>
      <c r="M34" s="37" t="n">
        <v>40155.89</v>
      </c>
      <c r="N34" s="37" t="n">
        <v>1826.38</v>
      </c>
      <c r="O34" s="37" t="n">
        <v>38215.02</v>
      </c>
      <c r="P34" s="37" t="n">
        <v>96.5</v>
      </c>
      <c r="Q34" s="37" t="n"/>
      <c r="R34" s="37" t="n">
        <v>17.99</v>
      </c>
      <c r="S34" s="37" t="n">
        <v>40155.89</v>
      </c>
      <c r="T34" s="37" t="n">
        <v>0</v>
      </c>
      <c r="U34" s="37" t="n">
        <v>3929.74</v>
      </c>
      <c r="V34" s="37" t="n">
        <v>5678.87</v>
      </c>
      <c r="W34" s="37" t="n">
        <v>22015.39</v>
      </c>
      <c r="X34" s="37" t="n">
        <v>8531.959999999999</v>
      </c>
    </row>
    <row r="35">
      <c r="A35" s="46" t="inlineStr">
        <is>
          <t>Aug 11 - Aug 17</t>
        </is>
      </c>
      <c r="B35" s="71" t="n"/>
      <c r="C35" s="37" t="n">
        <v>38585.09</v>
      </c>
      <c r="D35" s="37" t="n">
        <v>30009.4</v>
      </c>
      <c r="E35" s="37" t="n">
        <v>287.41</v>
      </c>
      <c r="F35" s="37" t="n">
        <v>330.19</v>
      </c>
      <c r="G35" s="37" t="n">
        <v>7958.09</v>
      </c>
      <c r="H35" s="37" t="n">
        <v>18055.33</v>
      </c>
      <c r="I35" s="37" t="n">
        <v>0</v>
      </c>
      <c r="J35" s="37" t="n">
        <v>0</v>
      </c>
      <c r="K35" s="37" t="n">
        <v>11954.05</v>
      </c>
      <c r="L35" s="37" t="n">
        <v>8575.690000000001</v>
      </c>
      <c r="M35" s="37" t="n">
        <v>38585.07</v>
      </c>
      <c r="N35" s="37" t="n">
        <v>1712.47</v>
      </c>
      <c r="O35" s="37" t="n">
        <v>36687.14</v>
      </c>
      <c r="P35" s="37" t="n">
        <v>77.5</v>
      </c>
      <c r="Q35" s="37" t="n"/>
      <c r="R35" s="37" t="n">
        <v>107.96</v>
      </c>
      <c r="S35" s="37" t="n">
        <v>38585.07</v>
      </c>
      <c r="T35" s="37" t="n">
        <v>0</v>
      </c>
      <c r="U35" s="37" t="n">
        <v>4260.85</v>
      </c>
      <c r="V35" s="37" t="n">
        <v>5513.16</v>
      </c>
      <c r="W35" s="37" t="n">
        <v>20484.6</v>
      </c>
      <c r="X35" s="37" t="n">
        <v>8326.48</v>
      </c>
    </row>
    <row r="36">
      <c r="A36" s="46" t="inlineStr">
        <is>
          <t>Aug 18 - Aug 24</t>
        </is>
      </c>
      <c r="B36" s="71" t="n"/>
      <c r="C36" s="37" t="n">
        <v>37014.63</v>
      </c>
      <c r="D36" s="37" t="n">
        <v>28232.31</v>
      </c>
      <c r="E36" s="37" t="n">
        <v>665.37</v>
      </c>
      <c r="F36" s="37" t="n">
        <v>537.49</v>
      </c>
      <c r="G36" s="37" t="n">
        <v>7579.46</v>
      </c>
      <c r="H36" s="37" t="n">
        <v>17260.6</v>
      </c>
      <c r="I36" s="37" t="n">
        <v>0</v>
      </c>
      <c r="J36" s="37" t="n">
        <v>0</v>
      </c>
      <c r="K36" s="37" t="n">
        <v>10971.64</v>
      </c>
      <c r="L36" s="37" t="n">
        <v>8782.32</v>
      </c>
      <c r="M36" s="37" t="n">
        <v>37014.56</v>
      </c>
      <c r="N36" s="37" t="n">
        <v>1567.51</v>
      </c>
      <c r="O36" s="37" t="n">
        <v>35152.56</v>
      </c>
      <c r="P36" s="37" t="n">
        <v>132.5</v>
      </c>
      <c r="Q36" s="37" t="n"/>
      <c r="R36" s="37" t="n">
        <v>161.99</v>
      </c>
      <c r="S36" s="37" t="n">
        <v>37014.56</v>
      </c>
      <c r="T36" s="37" t="n">
        <v>0</v>
      </c>
      <c r="U36" s="37" t="n">
        <v>4273.17</v>
      </c>
      <c r="V36" s="37" t="n">
        <v>5236.54</v>
      </c>
      <c r="W36" s="37" t="n">
        <v>20824.04</v>
      </c>
      <c r="X36" s="37" t="n">
        <v>6680.88</v>
      </c>
    </row>
    <row r="37">
      <c r="A37" s="46" t="inlineStr">
        <is>
          <t>Aug 25 - Aug 31</t>
        </is>
      </c>
      <c r="B37" s="71" t="n"/>
      <c r="C37" s="37" t="n">
        <v>40064.39</v>
      </c>
      <c r="D37" s="37" t="n">
        <v>31575.61</v>
      </c>
      <c r="E37" s="37" t="n">
        <v>718.4299999999999</v>
      </c>
      <c r="F37" s="37" t="n">
        <v>558.46</v>
      </c>
      <c r="G37" s="37" t="n">
        <v>7211.89</v>
      </c>
      <c r="H37" s="37" t="n">
        <v>19026.9</v>
      </c>
      <c r="I37" s="37" t="n">
        <v>0</v>
      </c>
      <c r="J37" s="37" t="n">
        <v>0</v>
      </c>
      <c r="K37" s="37" t="n">
        <v>12548.7</v>
      </c>
      <c r="L37" s="37" t="n">
        <v>8488.780000000001</v>
      </c>
      <c r="M37" s="37" t="n">
        <v>40064.38</v>
      </c>
      <c r="N37" s="37" t="n">
        <v>1664.48</v>
      </c>
      <c r="O37" s="37" t="n">
        <v>38295.4</v>
      </c>
      <c r="P37" s="37" t="n">
        <v>80.5</v>
      </c>
      <c r="Q37" s="37" t="n"/>
      <c r="R37" s="37" t="n">
        <v>24</v>
      </c>
      <c r="S37" s="37" t="n">
        <v>40064.38</v>
      </c>
      <c r="T37" s="37" t="n">
        <v>0</v>
      </c>
      <c r="U37" s="37" t="n">
        <v>4795.77</v>
      </c>
      <c r="V37" s="37" t="n">
        <v>4904.92</v>
      </c>
      <c r="W37" s="37" t="n">
        <v>21166.37</v>
      </c>
      <c r="X37" s="37" t="n">
        <v>9197.33</v>
      </c>
    </row>
    <row r="38">
      <c r="A38" s="46" t="inlineStr">
        <is>
          <t>Sep 01 - Sep 07</t>
        </is>
      </c>
      <c r="B38" s="71" t="n"/>
      <c r="C38" s="37" t="n">
        <v>35816.39</v>
      </c>
      <c r="D38" s="37" t="n">
        <v>26737.67</v>
      </c>
      <c r="E38" s="37" t="n">
        <v>649.89</v>
      </c>
      <c r="F38" s="37" t="n">
        <v>338.8</v>
      </c>
      <c r="G38" s="37" t="n">
        <v>8090.03</v>
      </c>
      <c r="H38" s="37" t="n">
        <v>17978.65</v>
      </c>
      <c r="I38" s="37" t="n">
        <v>0</v>
      </c>
      <c r="J38" s="37" t="n">
        <v>0</v>
      </c>
      <c r="K38" s="37" t="n">
        <v>8759.02</v>
      </c>
      <c r="L38" s="37" t="n">
        <v>9078.719999999999</v>
      </c>
      <c r="M38" s="37" t="n">
        <v>35816.39</v>
      </c>
      <c r="N38" s="37" t="n">
        <v>1378.05</v>
      </c>
      <c r="O38" s="37" t="n">
        <v>34190.36</v>
      </c>
      <c r="P38" s="37" t="n">
        <v>152</v>
      </c>
      <c r="Q38" s="37" t="n"/>
      <c r="R38" s="37" t="n">
        <v>95.98</v>
      </c>
      <c r="S38" s="37" t="n">
        <v>35816.39</v>
      </c>
      <c r="T38" s="37" t="n">
        <v>0</v>
      </c>
      <c r="U38" s="37" t="n">
        <v>4072.110000000001</v>
      </c>
      <c r="V38" s="37" t="n">
        <v>6637.52</v>
      </c>
      <c r="W38" s="37" t="n">
        <v>19157.39</v>
      </c>
      <c r="X38" s="37" t="n">
        <v>5949.370000000001</v>
      </c>
    </row>
    <row r="39">
      <c r="A39" s="46" t="inlineStr">
        <is>
          <t>Sep 08 - Sep 14</t>
        </is>
      </c>
      <c r="B39" s="71" t="n"/>
      <c r="C39" s="37" t="n">
        <v>27543.12</v>
      </c>
      <c r="D39" s="37" t="n">
        <v>20393.43</v>
      </c>
      <c r="E39" s="37" t="n">
        <v>546.38</v>
      </c>
      <c r="F39" s="37" t="n">
        <v>76.40000000000001</v>
      </c>
      <c r="G39" s="37" t="n">
        <v>6526.91</v>
      </c>
      <c r="H39" s="37" t="n">
        <v>12775.43</v>
      </c>
      <c r="I39" s="37" t="n">
        <v>0</v>
      </c>
      <c r="J39" s="37" t="n">
        <v>0</v>
      </c>
      <c r="K39" s="37" t="n">
        <v>7617.98</v>
      </c>
      <c r="L39" s="37" t="n">
        <v>7149.69</v>
      </c>
      <c r="M39" s="37" t="n">
        <v>27543.1</v>
      </c>
      <c r="N39" s="37" t="n">
        <v>1151.87</v>
      </c>
      <c r="O39" s="37" t="n">
        <v>26181.24</v>
      </c>
      <c r="P39" s="37" t="n">
        <v>84</v>
      </c>
      <c r="Q39" s="37" t="n"/>
      <c r="R39" s="37" t="n">
        <v>125.99</v>
      </c>
      <c r="S39" s="37" t="n">
        <v>27543.1</v>
      </c>
      <c r="T39" s="37" t="n">
        <v>0</v>
      </c>
      <c r="U39" s="37" t="n">
        <v>3130.27</v>
      </c>
      <c r="V39" s="37" t="n">
        <v>5006.59</v>
      </c>
      <c r="W39" s="37" t="n">
        <v>15215.35</v>
      </c>
      <c r="X39" s="37" t="n">
        <v>4190.91</v>
      </c>
    </row>
    <row r="40">
      <c r="A40" s="46" t="inlineStr">
        <is>
          <t>Sep 15 - Sep 21</t>
        </is>
      </c>
      <c r="B40" s="71" t="n"/>
      <c r="C40" s="37" t="n">
        <v>30728.46</v>
      </c>
      <c r="D40" s="37" t="n">
        <v>23127.68</v>
      </c>
      <c r="E40" s="37" t="n">
        <v>510.56</v>
      </c>
      <c r="F40" s="37" t="n">
        <v>477.48</v>
      </c>
      <c r="G40" s="37" t="n">
        <v>6612.74</v>
      </c>
      <c r="H40" s="37" t="n">
        <v>13923.34</v>
      </c>
      <c r="I40" s="37" t="n">
        <v>0</v>
      </c>
      <c r="J40" s="37" t="n">
        <v>0</v>
      </c>
      <c r="K40" s="37" t="n">
        <v>9204.309999999999</v>
      </c>
      <c r="L40" s="37" t="n">
        <v>7600.78</v>
      </c>
      <c r="M40" s="37" t="n">
        <v>30728.43</v>
      </c>
      <c r="N40" s="37" t="n">
        <v>1161.29</v>
      </c>
      <c r="O40" s="37" t="n">
        <v>29409.15</v>
      </c>
      <c r="P40" s="37" t="n">
        <v>80</v>
      </c>
      <c r="Q40" s="37" t="n"/>
      <c r="R40" s="37" t="n">
        <v>77.98999999999999</v>
      </c>
      <c r="S40" s="37" t="n">
        <v>30728.43</v>
      </c>
      <c r="T40" s="37" t="n">
        <v>0</v>
      </c>
      <c r="U40" s="37" t="n">
        <v>3229.49</v>
      </c>
      <c r="V40" s="37" t="n">
        <v>5455.77</v>
      </c>
      <c r="W40" s="37" t="n">
        <v>17863.55</v>
      </c>
      <c r="X40" s="37" t="n">
        <v>4179.65</v>
      </c>
    </row>
    <row r="41">
      <c r="A41" s="46" t="inlineStr">
        <is>
          <t>Sep 22 - Sep 28</t>
        </is>
      </c>
      <c r="B41" s="71" t="n"/>
      <c r="C41" s="37" t="n">
        <v>31380.25</v>
      </c>
      <c r="D41" s="37" t="n">
        <v>23910.13</v>
      </c>
      <c r="E41" s="37" t="n">
        <v>481.8</v>
      </c>
      <c r="F41" s="37" t="n">
        <v>438.09</v>
      </c>
      <c r="G41" s="37" t="n">
        <v>6550.23</v>
      </c>
      <c r="H41" s="37" t="n">
        <v>15425.96</v>
      </c>
      <c r="I41" s="37" t="n">
        <v>0</v>
      </c>
      <c r="J41" s="37" t="n">
        <v>0</v>
      </c>
      <c r="K41" s="37" t="n">
        <v>8335.15</v>
      </c>
      <c r="L41" s="37" t="n">
        <v>7470.12</v>
      </c>
      <c r="M41" s="37" t="n">
        <v>31231.23</v>
      </c>
      <c r="N41" s="37" t="n">
        <v>1206.75</v>
      </c>
      <c r="O41" s="37" t="n">
        <v>29893.99</v>
      </c>
      <c r="P41" s="37" t="n">
        <v>88.5</v>
      </c>
      <c r="Q41" s="37" t="n"/>
      <c r="R41" s="37" t="n">
        <v>41.99</v>
      </c>
      <c r="S41" s="37" t="n">
        <v>31231.23</v>
      </c>
      <c r="T41" s="37" t="n">
        <v>0</v>
      </c>
      <c r="U41" s="37" t="n">
        <v>3698.559999999999</v>
      </c>
      <c r="V41" s="37" t="n">
        <v>5053.059999999999</v>
      </c>
      <c r="W41" s="37" t="n">
        <v>17385.15</v>
      </c>
      <c r="X41" s="37" t="n">
        <v>5243.48</v>
      </c>
    </row>
    <row r="42">
      <c r="A42" s="46" t="inlineStr">
        <is>
          <t>Sep 29 - Oct 05</t>
        </is>
      </c>
      <c r="B42" s="71" t="n"/>
      <c r="C42" s="37" t="n">
        <v>28550.11</v>
      </c>
      <c r="D42" s="37" t="n">
        <v>21696.6</v>
      </c>
      <c r="E42" s="37" t="n">
        <v>426.9</v>
      </c>
      <c r="F42" s="37" t="n">
        <v>593.1</v>
      </c>
      <c r="G42" s="37" t="n">
        <v>5833.51</v>
      </c>
      <c r="H42" s="37" t="n">
        <v>13689.87</v>
      </c>
      <c r="I42" s="37" t="n">
        <v>0</v>
      </c>
      <c r="J42" s="37" t="n">
        <v>0</v>
      </c>
      <c r="K42" s="37" t="n">
        <v>8006.71</v>
      </c>
      <c r="L42" s="37" t="n">
        <v>6853.51</v>
      </c>
      <c r="M42" s="37" t="n">
        <v>28550.09</v>
      </c>
      <c r="N42" s="37" t="n">
        <v>1129.43</v>
      </c>
      <c r="O42" s="37" t="n">
        <v>27281.67</v>
      </c>
      <c r="P42" s="37" t="n">
        <v>109</v>
      </c>
      <c r="Q42" s="37" t="n"/>
      <c r="R42" s="37" t="n">
        <v>29.99</v>
      </c>
      <c r="S42" s="37" t="n">
        <v>28550.09</v>
      </c>
      <c r="T42" s="37" t="n">
        <v>0</v>
      </c>
      <c r="U42" s="37" t="n">
        <v>3675.18</v>
      </c>
      <c r="V42" s="37" t="n">
        <v>4179.84</v>
      </c>
      <c r="W42" s="37" t="n">
        <v>16020.43</v>
      </c>
      <c r="X42" s="37" t="n">
        <v>4674.66</v>
      </c>
    </row>
    <row r="43">
      <c r="A43" s="46" t="inlineStr">
        <is>
          <t>Oct 06 - Oct 12</t>
        </is>
      </c>
      <c r="B43" s="71" t="n"/>
      <c r="C43" s="37" t="n">
        <v>34253.00999999999</v>
      </c>
      <c r="D43" s="37" t="n">
        <v>27003.35</v>
      </c>
      <c r="E43" s="37" t="n">
        <v>714.85</v>
      </c>
      <c r="F43" s="37" t="n">
        <v>592.86</v>
      </c>
      <c r="G43" s="37" t="n">
        <v>5941.95</v>
      </c>
      <c r="H43" s="37" t="n">
        <v>16637.54</v>
      </c>
      <c r="I43" s="37" t="n">
        <v>0</v>
      </c>
      <c r="J43" s="37" t="n">
        <v>0</v>
      </c>
      <c r="K43" s="37" t="n">
        <v>10365.75</v>
      </c>
      <c r="L43" s="37" t="n">
        <v>7249.66</v>
      </c>
      <c r="M43" s="37" t="n">
        <v>34252.95</v>
      </c>
      <c r="N43" s="37" t="n">
        <v>1317.24</v>
      </c>
      <c r="O43" s="37" t="n">
        <v>32823.71</v>
      </c>
      <c r="P43" s="37" t="n">
        <v>64</v>
      </c>
      <c r="Q43" s="37" t="n"/>
      <c r="R43" s="37" t="n">
        <v>48</v>
      </c>
      <c r="S43" s="37" t="n">
        <v>34252.95</v>
      </c>
      <c r="T43" s="37" t="n">
        <v>0</v>
      </c>
      <c r="U43" s="37" t="n">
        <v>3042.68</v>
      </c>
      <c r="V43" s="37" t="n">
        <v>6144.38</v>
      </c>
      <c r="W43" s="37" t="n">
        <v>19213.27</v>
      </c>
      <c r="X43" s="37" t="n">
        <v>5852.679999999999</v>
      </c>
    </row>
    <row r="44">
      <c r="A44" s="46" t="inlineStr">
        <is>
          <t>Oct 13 - Oct 19</t>
        </is>
      </c>
      <c r="B44" s="71" t="n"/>
      <c r="C44" s="37" t="n">
        <v>35085.54</v>
      </c>
      <c r="D44" s="37" t="n">
        <v>26170.65</v>
      </c>
      <c r="E44" s="37" t="n">
        <v>665.77</v>
      </c>
      <c r="F44" s="37" t="n">
        <v>625.99</v>
      </c>
      <c r="G44" s="37" t="n">
        <v>7623.13</v>
      </c>
      <c r="H44" s="37" t="n">
        <v>16905.58</v>
      </c>
      <c r="I44" s="37" t="n">
        <v>0</v>
      </c>
      <c r="J44" s="37" t="n">
        <v>0</v>
      </c>
      <c r="K44" s="37" t="n">
        <v>9265.040000000001</v>
      </c>
      <c r="L44" s="37" t="n">
        <v>8914.889999999999</v>
      </c>
      <c r="M44" s="37" t="n">
        <v>35085.51</v>
      </c>
      <c r="N44" s="37" t="n">
        <v>1173.36</v>
      </c>
      <c r="O44" s="37" t="n">
        <v>33782.15</v>
      </c>
      <c r="P44" s="37" t="n">
        <v>106</v>
      </c>
      <c r="Q44" s="37" t="n"/>
      <c r="R44" s="37" t="n">
        <v>24</v>
      </c>
      <c r="S44" s="37" t="n">
        <v>35085.51</v>
      </c>
      <c r="T44" s="37" t="n">
        <v>0</v>
      </c>
      <c r="U44" s="37" t="n">
        <v>4015.99</v>
      </c>
      <c r="V44" s="37" t="n">
        <v>6218.67</v>
      </c>
      <c r="W44" s="37" t="n">
        <v>19697.15</v>
      </c>
      <c r="X44" s="37" t="n">
        <v>5153.730000000001</v>
      </c>
    </row>
    <row r="45">
      <c r="A45" s="46" t="inlineStr">
        <is>
          <t>Oct 20 - Oct 26</t>
        </is>
      </c>
      <c r="B45" s="71" t="n"/>
      <c r="C45" s="37" t="n">
        <v>33616.29</v>
      </c>
      <c r="D45" s="37" t="n">
        <v>25602.63</v>
      </c>
      <c r="E45" s="37" t="n">
        <v>834.67</v>
      </c>
      <c r="F45" s="37" t="n">
        <v>337.75</v>
      </c>
      <c r="G45" s="37" t="n">
        <v>6841.24</v>
      </c>
      <c r="H45" s="37" t="n">
        <v>6841.24</v>
      </c>
      <c r="I45" s="37" t="n">
        <v>0</v>
      </c>
      <c r="J45" s="37" t="n">
        <v>0</v>
      </c>
      <c r="K45" s="37" t="n">
        <v>9453.35</v>
      </c>
      <c r="L45" s="37" t="n">
        <v>8013.66</v>
      </c>
      <c r="M45" s="37" t="n">
        <v>33616.24</v>
      </c>
      <c r="N45" s="37" t="n">
        <v>1294.92</v>
      </c>
      <c r="O45" s="37" t="n">
        <v>32201.33</v>
      </c>
      <c r="P45" s="37" t="n">
        <v>102</v>
      </c>
      <c r="Q45" s="37" t="n"/>
      <c r="R45" s="37" t="n">
        <v>17.99</v>
      </c>
      <c r="S45" s="37" t="n">
        <v>33616.24</v>
      </c>
      <c r="T45" s="37" t="n">
        <v>0</v>
      </c>
      <c r="U45" s="37" t="n">
        <v>3872.67</v>
      </c>
      <c r="V45" s="37" t="n">
        <v>6105.04</v>
      </c>
      <c r="W45" s="37" t="n">
        <v>18571.05</v>
      </c>
      <c r="X45" s="37" t="n">
        <v>5067.530000000001</v>
      </c>
    </row>
    <row r="46">
      <c r="A46" s="46" t="inlineStr">
        <is>
          <t>Oct 27 - Nov 02</t>
        </is>
      </c>
      <c r="B46" s="71" t="n">
        <v>979</v>
      </c>
      <c r="C46" s="46" t="n">
        <v>33277.95</v>
      </c>
      <c r="D46" s="37" t="n">
        <v>23552.91</v>
      </c>
      <c r="E46" s="37" t="n">
        <v>775.33</v>
      </c>
      <c r="F46" s="37" t="n">
        <v>557.08</v>
      </c>
      <c r="G46" s="37" t="n">
        <v>8392.629999999999</v>
      </c>
      <c r="H46" s="37" t="n">
        <v>15876.43</v>
      </c>
      <c r="I46" s="37" t="n">
        <v>0</v>
      </c>
      <c r="J46" s="37" t="n">
        <v>0</v>
      </c>
      <c r="K46" s="37" t="n">
        <v>7676.41</v>
      </c>
      <c r="L46" s="37" t="n">
        <v>9725.040000000001</v>
      </c>
      <c r="M46" s="37" t="n">
        <v>33277.88</v>
      </c>
      <c r="N46" s="37" t="n">
        <v>1065.64</v>
      </c>
      <c r="O46" s="37" t="n">
        <v>32095.24</v>
      </c>
      <c r="P46" s="37" t="n">
        <v>81</v>
      </c>
      <c r="Q46" s="37" t="n"/>
      <c r="R46" s="37" t="n">
        <v>36</v>
      </c>
      <c r="S46" s="37" t="n">
        <v>33277.88</v>
      </c>
      <c r="T46" s="37" t="n">
        <v>0</v>
      </c>
      <c r="U46" s="37" t="n">
        <v>3084.66</v>
      </c>
      <c r="V46" s="37" t="n">
        <v>7203.610000000001</v>
      </c>
      <c r="W46" s="37" t="n">
        <v>19014.75</v>
      </c>
      <c r="X46" s="37" t="n">
        <v>3974.93</v>
      </c>
    </row>
    <row r="47">
      <c r="A47" s="46" t="inlineStr">
        <is>
          <t>Nov 03 - Nov 09</t>
        </is>
      </c>
      <c r="B47" s="71" t="inlineStr">
        <is>
          <t>879</t>
        </is>
      </c>
      <c r="C47" s="46" t="n">
        <v>28533.75</v>
      </c>
      <c r="D47" s="37" t="n">
        <v>21086.37</v>
      </c>
      <c r="E47" s="37" t="n">
        <v>642.8200000000001</v>
      </c>
      <c r="F47" s="37" t="n">
        <v>391.03</v>
      </c>
      <c r="G47" s="37" t="n">
        <v>6413.53</v>
      </c>
      <c r="H47" s="37" t="n">
        <v>14202.48</v>
      </c>
      <c r="I47" s="37" t="n">
        <v>0</v>
      </c>
      <c r="J47" s="37" t="n">
        <v>0</v>
      </c>
      <c r="K47" s="37" t="n">
        <v>6883.85</v>
      </c>
      <c r="L47" s="37" t="n">
        <v>7447.38</v>
      </c>
      <c r="M47" s="37" t="n">
        <v>28533.71</v>
      </c>
      <c r="N47" s="37" t="n">
        <v>1084.24</v>
      </c>
      <c r="O47" s="37" t="n">
        <v>27294.49</v>
      </c>
      <c r="P47" s="37" t="n">
        <v>95</v>
      </c>
      <c r="Q47" s="37" t="n"/>
      <c r="R47" s="37" t="n">
        <v>59.98</v>
      </c>
      <c r="S47" s="37" t="n">
        <v>28533.71</v>
      </c>
      <c r="T47" s="37" t="n">
        <v>0</v>
      </c>
      <c r="U47" s="37" t="n">
        <v>3481.37</v>
      </c>
      <c r="V47" s="37" t="n">
        <v>6312.91</v>
      </c>
      <c r="W47" s="37" t="n">
        <v>14446.54</v>
      </c>
      <c r="X47" s="37" t="n">
        <v>4292.929999999999</v>
      </c>
    </row>
    <row r="48">
      <c r="A48" s="46" t="inlineStr">
        <is>
          <t>Nov 10 - Nov 16</t>
        </is>
      </c>
      <c r="B48" s="71" t="inlineStr">
        <is>
          <t>937</t>
        </is>
      </c>
      <c r="C48" s="46" t="n">
        <v>29074.81</v>
      </c>
      <c r="D48" s="37" t="n">
        <v>22138.82</v>
      </c>
      <c r="E48" s="37" t="n">
        <v>728.9299999999999</v>
      </c>
      <c r="F48" s="37" t="n">
        <v>267.66</v>
      </c>
      <c r="G48" s="37" t="n">
        <v>5939.4</v>
      </c>
      <c r="H48" s="37" t="n">
        <v>15201.28</v>
      </c>
      <c r="I48" s="37" t="n">
        <v>0</v>
      </c>
      <c r="J48" s="37" t="n">
        <v>0</v>
      </c>
      <c r="K48" s="37" t="n">
        <v>6937.53</v>
      </c>
      <c r="L48" s="37" t="n">
        <v>6935.99</v>
      </c>
      <c r="M48" s="37" t="n">
        <v>29074.8</v>
      </c>
      <c r="N48" s="37" t="n">
        <v>878.9299999999999</v>
      </c>
      <c r="O48" s="37" t="n">
        <v>28047.88</v>
      </c>
      <c r="P48" s="37" t="n">
        <v>82</v>
      </c>
      <c r="Q48" s="37" t="n"/>
      <c r="R48" s="37" t="n">
        <v>65.98999999999999</v>
      </c>
      <c r="S48" s="37" t="n">
        <v>29074.8</v>
      </c>
      <c r="T48" s="37" t="n">
        <v>0</v>
      </c>
      <c r="U48" s="37" t="n">
        <v>3795.11</v>
      </c>
      <c r="V48" s="37" t="n">
        <v>5610.22</v>
      </c>
      <c r="W48" s="37" t="n">
        <v>15358.02</v>
      </c>
      <c r="X48" s="37" t="n">
        <v>4311.46</v>
      </c>
    </row>
    <row r="49">
      <c r="A49" s="46" t="inlineStr">
        <is>
          <t>Nov 17 - Nov 23</t>
        </is>
      </c>
      <c r="B49" s="71" t="inlineStr">
        <is>
          <t>989</t>
        </is>
      </c>
      <c r="C49" s="46" t="n">
        <v>33988.91</v>
      </c>
      <c r="D49" s="37" t="n">
        <v>24701.18</v>
      </c>
      <c r="E49" s="37" t="n">
        <v>449.73</v>
      </c>
      <c r="F49" s="37" t="n">
        <v>468.51</v>
      </c>
      <c r="G49" s="37" t="n">
        <v>8369.49</v>
      </c>
      <c r="H49" s="37" t="n">
        <v>16509.08</v>
      </c>
      <c r="I49" s="37" t="n">
        <v>0</v>
      </c>
      <c r="J49" s="37" t="n">
        <v>0</v>
      </c>
      <c r="K49" s="37" t="n">
        <v>8192.110000000001</v>
      </c>
      <c r="L49" s="37" t="n">
        <v>9287.73</v>
      </c>
      <c r="M49" s="37" t="n">
        <v>33988.92</v>
      </c>
      <c r="N49" s="37" t="n">
        <v>972.24</v>
      </c>
      <c r="O49" s="37" t="n">
        <v>32743.18</v>
      </c>
      <c r="P49" s="37" t="n">
        <v>153.5</v>
      </c>
      <c r="Q49" s="37" t="n"/>
      <c r="R49" s="37" t="n">
        <v>120</v>
      </c>
      <c r="S49" s="37" t="n">
        <v>33988.92</v>
      </c>
      <c r="T49" s="37" t="n">
        <v>0</v>
      </c>
      <c r="U49" s="37" t="n">
        <v>3624.62</v>
      </c>
      <c r="V49" s="37" t="n">
        <v>6740.52</v>
      </c>
      <c r="W49" s="37" t="n">
        <v>18544.7</v>
      </c>
      <c r="X49" s="37" t="n">
        <v>5079.07</v>
      </c>
    </row>
    <row r="50">
      <c r="A50" s="46" t="inlineStr">
        <is>
          <t>Nov 24 - Nov 30</t>
        </is>
      </c>
      <c r="B50" s="71" t="n">
        <v>1063</v>
      </c>
      <c r="C50" s="37" t="n">
        <v>35264.52</v>
      </c>
      <c r="D50" s="71" t="n">
        <v>24221.36</v>
      </c>
      <c r="E50" s="46" t="n">
        <v>844.61</v>
      </c>
      <c r="F50" s="37" t="n">
        <v>565.92</v>
      </c>
      <c r="G50" s="37" t="n">
        <v>9632.629999999999</v>
      </c>
      <c r="H50" s="37" t="n">
        <v>15877.62</v>
      </c>
      <c r="I50" s="37" t="n">
        <v>0</v>
      </c>
      <c r="J50" s="37" t="n">
        <v>0</v>
      </c>
      <c r="K50" s="37" t="n">
        <v>8343.73</v>
      </c>
      <c r="L50" s="37" t="n">
        <v>11043.16</v>
      </c>
      <c r="M50" s="37" t="n">
        <v>35264.51</v>
      </c>
      <c r="N50" s="37" t="n">
        <v>948.89</v>
      </c>
      <c r="O50" s="37" t="n">
        <v>34071.62</v>
      </c>
      <c r="P50" s="37" t="n">
        <v>160</v>
      </c>
      <c r="Q50" s="37" t="n"/>
      <c r="R50" s="37" t="n">
        <v>84</v>
      </c>
      <c r="S50" s="37" t="n">
        <v>35264.51</v>
      </c>
      <c r="T50" s="37" t="n">
        <v>0</v>
      </c>
      <c r="U50" s="37" t="n">
        <v>3847.14</v>
      </c>
      <c r="V50" s="37" t="n">
        <v>7807.85</v>
      </c>
      <c r="W50" s="37" t="n">
        <v>18100.21</v>
      </c>
      <c r="X50" s="37" t="n">
        <v>5509.32</v>
      </c>
    </row>
    <row r="51">
      <c r="A51" s="46" t="inlineStr">
        <is>
          <t>Dec 01 - Dec 07</t>
        </is>
      </c>
      <c r="B51" s="71" t="n">
        <v>966</v>
      </c>
      <c r="C51" s="46" t="n">
        <v>33345.07</v>
      </c>
      <c r="D51" s="37" t="n">
        <v>20425.93</v>
      </c>
      <c r="E51" s="37" t="n">
        <v>578.79</v>
      </c>
      <c r="F51" s="37" t="n">
        <v>551.85</v>
      </c>
      <c r="G51" s="37" t="n">
        <v>11788.5</v>
      </c>
      <c r="H51" s="37" t="n">
        <v>15164.54</v>
      </c>
      <c r="I51" s="37" t="n">
        <v>0</v>
      </c>
      <c r="J51" s="37" t="n">
        <v>0</v>
      </c>
      <c r="K51" s="37" t="n">
        <v>5236.01</v>
      </c>
      <c r="L51" s="37" t="n">
        <v>12944.51</v>
      </c>
      <c r="M51" s="37" t="n">
        <v>33345.06</v>
      </c>
      <c r="N51" s="37" t="n">
        <v>772.22</v>
      </c>
      <c r="O51" s="37" t="n">
        <v>32479.84</v>
      </c>
      <c r="P51" s="37" t="n">
        <v>57</v>
      </c>
      <c r="Q51" s="38" t="n"/>
      <c r="R51" s="38" t="n">
        <v>36</v>
      </c>
      <c r="S51" s="37" t="n">
        <v>33345.06</v>
      </c>
      <c r="T51" s="37" t="n">
        <v>0</v>
      </c>
      <c r="U51" s="37" t="n">
        <v>3552.14</v>
      </c>
      <c r="V51" s="37" t="n">
        <v>7203.05</v>
      </c>
      <c r="W51" s="37" t="n">
        <v>17856.59</v>
      </c>
      <c r="X51" s="37" t="n">
        <v>4733.289999999999</v>
      </c>
    </row>
    <row r="52">
      <c r="A52" s="46" t="inlineStr">
        <is>
          <t>Dec 08 - Dec 14</t>
        </is>
      </c>
      <c r="B52" s="71" t="inlineStr">
        <is>
          <t>1,018</t>
        </is>
      </c>
      <c r="C52" s="46" t="n">
        <v>34683.6</v>
      </c>
      <c r="D52" s="37" t="n">
        <v>22103.09</v>
      </c>
      <c r="E52" s="37" t="n">
        <v>620.99</v>
      </c>
      <c r="F52" s="37" t="n">
        <v>504.76</v>
      </c>
      <c r="G52" s="71" t="n">
        <v>11454.76</v>
      </c>
      <c r="H52" s="37" t="n">
        <v>15812.56</v>
      </c>
      <c r="I52" s="37" t="n">
        <v>0</v>
      </c>
      <c r="J52" s="37" t="n">
        <v>0</v>
      </c>
      <c r="K52" s="37" t="n">
        <v>6290.49</v>
      </c>
      <c r="L52" s="37" t="n">
        <v>12580.51</v>
      </c>
      <c r="M52" s="37" t="n">
        <v>34683.56</v>
      </c>
      <c r="N52" s="37" t="n">
        <v>920.13</v>
      </c>
      <c r="O52" s="37" t="n">
        <v>33638.93</v>
      </c>
      <c r="P52" s="37" t="n">
        <v>124.5</v>
      </c>
      <c r="Q52" s="37" t="n"/>
      <c r="R52" s="37" t="n">
        <v>0</v>
      </c>
      <c r="S52" s="37" t="n">
        <v>34683.56</v>
      </c>
      <c r="T52" s="37" t="n">
        <v>0</v>
      </c>
      <c r="U52" s="37" t="n">
        <v>4292.47</v>
      </c>
      <c r="V52" s="37" t="n">
        <v>8279.75</v>
      </c>
      <c r="W52" s="37" t="n">
        <v>17116.21</v>
      </c>
      <c r="X52" s="37" t="n">
        <v>4995.17</v>
      </c>
    </row>
    <row r="53">
      <c r="A53" s="46" t="inlineStr">
        <is>
          <t>Dec 15 - Dec 21</t>
        </is>
      </c>
      <c r="B53" s="71" t="inlineStr">
        <is>
          <t>1,078</t>
        </is>
      </c>
      <c r="C53" s="46" t="n">
        <v>36575.23</v>
      </c>
      <c r="D53" s="37" t="n">
        <v>24496.68</v>
      </c>
      <c r="E53" s="37" t="n">
        <v>960.8200000000001</v>
      </c>
      <c r="F53" s="37" t="n">
        <v>680.74</v>
      </c>
      <c r="G53" s="71" t="n">
        <v>10436.99</v>
      </c>
      <c r="H53" s="37" t="n">
        <v>15722.21</v>
      </c>
      <c r="I53" s="37" t="n">
        <v>0</v>
      </c>
      <c r="J53" s="37" t="n">
        <v>0</v>
      </c>
      <c r="K53" s="37" t="n">
        <v>8774.4</v>
      </c>
      <c r="L53" s="37" t="n">
        <v>12078.55</v>
      </c>
      <c r="M53" s="37" t="n">
        <v>36575.16</v>
      </c>
      <c r="N53" s="37" t="n">
        <v>1106.38</v>
      </c>
      <c r="O53" s="37" t="n">
        <v>35351.78</v>
      </c>
      <c r="P53" s="37" t="n">
        <v>81</v>
      </c>
      <c r="Q53" s="37" t="n"/>
      <c r="R53" s="37" t="n">
        <v>36</v>
      </c>
      <c r="S53" s="37" t="n">
        <v>36575.16</v>
      </c>
      <c r="T53" s="37" t="n">
        <v>0</v>
      </c>
      <c r="U53" s="37" t="n">
        <v>4747.48</v>
      </c>
      <c r="V53" s="37" t="n">
        <v>8034.44</v>
      </c>
      <c r="W53" s="37" t="n">
        <v>18209.03</v>
      </c>
      <c r="X53" s="37" t="n">
        <v>5584.28</v>
      </c>
    </row>
    <row r="54">
      <c r="A54" s="46" t="inlineStr">
        <is>
          <t>Dec 22 - Dec 28</t>
        </is>
      </c>
      <c r="B54" s="71" t="n">
        <v>1503</v>
      </c>
      <c r="C54" s="46" t="n">
        <v>51227.24</v>
      </c>
      <c r="D54" s="37" t="n">
        <v>772.0599999999999</v>
      </c>
      <c r="E54" s="37" t="n">
        <v>736.64</v>
      </c>
      <c r="F54" s="37" t="n">
        <v>14159.75</v>
      </c>
      <c r="G54" s="71" t="n">
        <v>35558.79</v>
      </c>
      <c r="H54" s="37" t="n">
        <v>22860.15</v>
      </c>
      <c r="I54" s="37" t="n">
        <v>0</v>
      </c>
      <c r="J54" s="37" t="n">
        <v>0</v>
      </c>
      <c r="K54" s="37" t="n">
        <v>12698.63</v>
      </c>
      <c r="L54" s="37" t="n">
        <v>15668.45</v>
      </c>
      <c r="M54" s="37" t="n">
        <v>51227.23</v>
      </c>
      <c r="N54" s="37" t="n">
        <v>1798.35</v>
      </c>
      <c r="O54" s="37" t="n">
        <v>49150.4</v>
      </c>
      <c r="P54" s="37" t="n">
        <v>134.5</v>
      </c>
      <c r="Q54" s="37" t="n"/>
      <c r="R54" s="37" t="n">
        <v>143.98</v>
      </c>
      <c r="S54" s="37" t="n">
        <v>51227.23</v>
      </c>
      <c r="T54" s="37" t="n">
        <v>0</v>
      </c>
      <c r="U54" s="37" t="n">
        <v>5541.21</v>
      </c>
      <c r="V54" s="37" t="n">
        <v>10089.48</v>
      </c>
      <c r="W54" s="37" t="n">
        <v>26564.81</v>
      </c>
      <c r="X54" s="37" t="n">
        <v>9031.739999999998</v>
      </c>
    </row>
    <row r="55">
      <c r="A55" s="46" t="inlineStr">
        <is>
          <t>Dec 29 - Jan 04</t>
        </is>
      </c>
      <c r="B55" s="71" t="inlineStr">
        <is>
          <t>1,402</t>
        </is>
      </c>
      <c r="C55" s="46" t="n">
        <v>50792.8</v>
      </c>
      <c r="D55" s="37" t="n">
        <v>35391.37</v>
      </c>
      <c r="E55" s="37" t="n">
        <v>1035.56</v>
      </c>
      <c r="F55" s="37" t="n">
        <v>855.5</v>
      </c>
      <c r="G55" s="71" t="n">
        <v>13510.37</v>
      </c>
      <c r="H55" s="37" t="n">
        <v>22690.9</v>
      </c>
      <c r="I55" s="37" t="n">
        <v>0</v>
      </c>
      <c r="J55" s="37" t="n">
        <v>0</v>
      </c>
      <c r="K55" s="37" t="n">
        <v>12700.35</v>
      </c>
      <c r="L55" s="37" t="n">
        <v>15401.43</v>
      </c>
      <c r="M55" s="37" t="n">
        <v>50792.68</v>
      </c>
      <c r="N55" s="37" t="n">
        <v>1680.45</v>
      </c>
      <c r="O55" s="37" t="n">
        <v>48858.23</v>
      </c>
      <c r="P55" s="37" t="n">
        <v>218</v>
      </c>
      <c r="Q55" s="37" t="n"/>
      <c r="R55" s="37" t="n">
        <v>36</v>
      </c>
      <c r="S55" s="37" t="n">
        <v>50792.68</v>
      </c>
      <c r="T55" s="37" t="n">
        <v>0</v>
      </c>
      <c r="U55" s="37" t="n">
        <v>5133.54</v>
      </c>
      <c r="V55" s="37" t="n">
        <v>9231.68</v>
      </c>
      <c r="W55" s="37" t="n">
        <v>26037.67</v>
      </c>
      <c r="X55" s="37" t="n">
        <v>10389.91</v>
      </c>
    </row>
    <row r="56">
      <c r="A56" s="46" t="inlineStr">
        <is>
          <t>Jan 05 - Jan 11</t>
        </is>
      </c>
      <c r="B56" s="71" t="inlineStr">
        <is>
          <t>1,049</t>
        </is>
      </c>
      <c r="C56" s="46" t="n">
        <v>35125.23</v>
      </c>
      <c r="D56" s="37" t="n">
        <v>22347.09</v>
      </c>
      <c r="E56" s="37" t="n">
        <v>381.19</v>
      </c>
      <c r="F56" s="37" t="n">
        <v>706.5700000000001</v>
      </c>
      <c r="G56" s="71" t="n">
        <v>11690.38</v>
      </c>
      <c r="H56" s="37" t="n">
        <v>14631.11</v>
      </c>
      <c r="I56" s="37" t="n">
        <v>0</v>
      </c>
      <c r="J56" s="37" t="n">
        <v>0</v>
      </c>
      <c r="K56" s="37" t="n">
        <v>7715.95</v>
      </c>
      <c r="L56" s="37" t="n">
        <v>12778.14</v>
      </c>
      <c r="M56" s="37" t="n">
        <v>35125.2</v>
      </c>
      <c r="N56" s="37" t="n">
        <v>969.99</v>
      </c>
      <c r="O56" s="37" t="n">
        <v>34075.23</v>
      </c>
      <c r="P56" s="37" t="n">
        <v>68</v>
      </c>
      <c r="Q56" s="37" t="n"/>
      <c r="R56" s="37" t="n">
        <v>11.98</v>
      </c>
      <c r="S56" s="37" t="n">
        <v>35125.2</v>
      </c>
      <c r="T56" s="37" t="n">
        <v>5.99</v>
      </c>
      <c r="U56" s="37" t="n">
        <v>4160.049999999999</v>
      </c>
      <c r="V56" s="37" t="n">
        <v>8220.950000000001</v>
      </c>
      <c r="W56" s="37" t="n">
        <v>17085.29</v>
      </c>
      <c r="X56" s="37" t="n">
        <v>5652.950000000001</v>
      </c>
    </row>
    <row r="57">
      <c r="A57" s="46" t="inlineStr">
        <is>
          <t>Jan 12 - Jan 18</t>
        </is>
      </c>
      <c r="B57" s="71" t="inlineStr">
        <is>
          <t>996</t>
        </is>
      </c>
      <c r="C57" s="46" t="n">
        <v>34341.92</v>
      </c>
      <c r="D57" s="37" t="n">
        <v>20852</v>
      </c>
      <c r="E57" s="37" t="n">
        <v>716.62</v>
      </c>
      <c r="F57" s="37" t="n">
        <v>430.49</v>
      </c>
      <c r="G57" s="71" t="n">
        <v>12342.81</v>
      </c>
      <c r="H57" s="37" t="n">
        <v>14226.9</v>
      </c>
      <c r="I57" s="37" t="n">
        <v>0</v>
      </c>
      <c r="J57" s="37" t="n">
        <v>0</v>
      </c>
      <c r="K57" s="37" t="n">
        <v>6625.07</v>
      </c>
      <c r="L57" s="37" t="n">
        <v>13489.92</v>
      </c>
      <c r="M57" s="37" t="n">
        <v>34341.89</v>
      </c>
      <c r="N57" s="37" t="n">
        <v>931.23</v>
      </c>
      <c r="O57" s="37" t="n">
        <v>33274.66</v>
      </c>
      <c r="P57" s="37" t="n">
        <v>100</v>
      </c>
      <c r="Q57" s="37" t="n"/>
      <c r="R57" s="37" t="n">
        <v>36</v>
      </c>
      <c r="S57" s="37" t="n">
        <v>34341.89</v>
      </c>
      <c r="T57" s="37" t="n">
        <v>0</v>
      </c>
      <c r="U57" s="37" t="n">
        <v>4426.74</v>
      </c>
      <c r="V57" s="37" t="n">
        <v>7895.509999999999</v>
      </c>
      <c r="W57" s="37" t="n">
        <v>17473.9</v>
      </c>
      <c r="X57" s="37" t="n">
        <v>4545.77</v>
      </c>
    </row>
    <row r="58">
      <c r="A58" s="46" t="inlineStr">
        <is>
          <t>Jan 19 - Jan 25</t>
        </is>
      </c>
      <c r="B58" s="71" t="inlineStr">
        <is>
          <t>829</t>
        </is>
      </c>
      <c r="C58" s="46" t="n">
        <v>28525.14</v>
      </c>
      <c r="D58" s="37" t="n">
        <v>16616.19</v>
      </c>
      <c r="E58" s="37" t="n">
        <v>614.34</v>
      </c>
      <c r="F58" s="37" t="n">
        <v>395.25</v>
      </c>
      <c r="G58" s="71" t="n">
        <v>10899.36</v>
      </c>
      <c r="H58" s="37" t="n">
        <v>11765.98</v>
      </c>
      <c r="I58" s="37" t="n">
        <v>0</v>
      </c>
      <c r="J58" s="37" t="n">
        <v>0</v>
      </c>
      <c r="K58" s="37" t="n">
        <v>4850.18</v>
      </c>
      <c r="L58" s="37" t="n">
        <v>11908.95</v>
      </c>
      <c r="M58" s="37" t="n">
        <v>28525.11</v>
      </c>
      <c r="N58" s="37" t="n">
        <v>759.59</v>
      </c>
      <c r="O58" s="37" t="n">
        <v>27727.52</v>
      </c>
      <c r="P58" s="37" t="n">
        <v>14</v>
      </c>
      <c r="Q58" s="37" t="n"/>
      <c r="R58" s="37" t="n">
        <v>24</v>
      </c>
      <c r="S58" s="37" t="n">
        <v>28525.11</v>
      </c>
      <c r="T58" s="37" t="n">
        <v>0</v>
      </c>
      <c r="U58" s="37" t="n">
        <v>3616.15</v>
      </c>
      <c r="V58" s="37" t="n">
        <v>5957.49</v>
      </c>
      <c r="W58" s="37" t="n">
        <v>15890.99</v>
      </c>
      <c r="X58" s="37" t="n">
        <v>3060.51</v>
      </c>
    </row>
    <row r="59">
      <c r="A59" s="46" t="inlineStr">
        <is>
          <t>Jan 26 - Feb 01</t>
        </is>
      </c>
      <c r="B59" s="71" t="inlineStr">
        <is>
          <t>1,040</t>
        </is>
      </c>
      <c r="C59" s="46" t="n">
        <v>35451.17</v>
      </c>
      <c r="D59" s="37" t="n">
        <v>23002.45</v>
      </c>
      <c r="E59" s="37" t="n">
        <v>493.67</v>
      </c>
      <c r="F59" s="37" t="n">
        <v>403.23</v>
      </c>
      <c r="G59" s="71" t="n">
        <v>11551.82</v>
      </c>
      <c r="H59" s="37" t="n">
        <v>15387.42</v>
      </c>
      <c r="I59" s="37" t="n">
        <v>0</v>
      </c>
      <c r="J59" s="37" t="n">
        <v>0</v>
      </c>
      <c r="K59" s="37" t="n">
        <v>7615.01</v>
      </c>
      <c r="L59" s="37" t="n">
        <v>12448.72</v>
      </c>
      <c r="M59" s="37" t="n">
        <v>35451.15</v>
      </c>
      <c r="N59" s="37" t="n">
        <v>1004.29</v>
      </c>
      <c r="O59" s="37" t="n">
        <v>34415.36</v>
      </c>
      <c r="P59" s="37" t="n">
        <v>31.5</v>
      </c>
      <c r="Q59" s="37" t="n"/>
      <c r="R59" s="37" t="n">
        <v>0</v>
      </c>
      <c r="S59" s="37" t="n">
        <v>35451.15</v>
      </c>
      <c r="T59" s="37" t="n">
        <v>0</v>
      </c>
      <c r="U59" s="37" t="n">
        <v>4245.5</v>
      </c>
      <c r="V59" s="37" t="n">
        <v>6419.429999999999</v>
      </c>
      <c r="W59" s="37" t="n">
        <v>20378.72</v>
      </c>
      <c r="X59" s="37" t="n">
        <v>4407.52</v>
      </c>
    </row>
    <row r="60">
      <c r="A60" s="46" t="inlineStr">
        <is>
          <t>Feb 02 - Feb 08</t>
        </is>
      </c>
      <c r="B60" s="71" t="inlineStr">
        <is>
          <t>956</t>
        </is>
      </c>
      <c r="C60" s="46" t="n">
        <v>33447.54</v>
      </c>
      <c r="D60" s="46" t="n">
        <v>21446.81</v>
      </c>
      <c r="E60" s="46" t="n">
        <v>172.22</v>
      </c>
      <c r="F60" s="46" t="n">
        <v>403.87</v>
      </c>
      <c r="G60" s="46" t="n">
        <v>11424.64</v>
      </c>
      <c r="H60" s="46" t="n">
        <v>14415.74</v>
      </c>
      <c r="I60" s="46" t="n">
        <v>0</v>
      </c>
      <c r="J60" s="80" t="n">
        <v>0</v>
      </c>
      <c r="K60" s="46" t="n">
        <v>7031.08</v>
      </c>
      <c r="L60" s="46" t="n">
        <v>12000.73</v>
      </c>
      <c r="M60" s="46" t="n">
        <v>33447.55</v>
      </c>
      <c r="N60" s="46" t="n">
        <v>876.9400000000001</v>
      </c>
      <c r="O60" s="46" t="n">
        <v>32495.91</v>
      </c>
      <c r="P60" s="46" t="n">
        <v>31.5</v>
      </c>
      <c r="Q60" s="46" t="inlineStr">
        <is>
          <t>$7.20</t>
        </is>
      </c>
      <c r="R60" s="46" t="n">
        <v>36</v>
      </c>
      <c r="S60" s="46" t="n">
        <v>33447.55</v>
      </c>
      <c r="T60" s="46" t="n">
        <v>0</v>
      </c>
      <c r="U60" s="46" t="n">
        <v>4894.809999999999</v>
      </c>
      <c r="V60" s="46" t="n">
        <v>7146.36</v>
      </c>
      <c r="W60" s="46" t="n">
        <v>16996.74</v>
      </c>
      <c r="X60" s="46" t="n">
        <v>4409.63</v>
      </c>
    </row>
    <row r="61">
      <c r="A61" s="46" t="inlineStr">
        <is>
          <t>Feb 09 - Feb 15</t>
        </is>
      </c>
      <c r="B61" s="71" t="inlineStr">
        <is>
          <t>1,178</t>
        </is>
      </c>
      <c r="C61" s="46" t="n">
        <v>40722.22</v>
      </c>
      <c r="D61" s="46" t="n">
        <v>26938.6</v>
      </c>
      <c r="E61" s="46" t="n">
        <v>721.84</v>
      </c>
      <c r="F61" s="46" t="n">
        <v>525.76</v>
      </c>
      <c r="G61" s="46" t="n">
        <v>12536.02</v>
      </c>
      <c r="H61" s="46" t="n">
        <v>18387.66</v>
      </c>
      <c r="I61" s="46" t="n">
        <v>0</v>
      </c>
      <c r="J61" s="46" t="n">
        <v>0</v>
      </c>
      <c r="K61" s="46" t="n">
        <v>8550.889999999999</v>
      </c>
      <c r="L61" s="46" t="n">
        <v>13783.62</v>
      </c>
      <c r="M61" s="46" t="n">
        <v>40722.17</v>
      </c>
      <c r="N61" s="46" t="n">
        <v>1232.32</v>
      </c>
      <c r="O61" s="46" t="n">
        <v>39366.85</v>
      </c>
      <c r="P61" s="46" t="n">
        <v>75</v>
      </c>
      <c r="Q61" s="46" t="n">
        <v>36</v>
      </c>
      <c r="R61" s="46" t="n">
        <v>12</v>
      </c>
      <c r="S61" s="46" t="n">
        <v>40722.17</v>
      </c>
      <c r="T61" s="46" t="n">
        <v>0</v>
      </c>
      <c r="U61" s="46" t="n">
        <v>5483.37</v>
      </c>
      <c r="V61" s="46" t="n">
        <v>7365.1</v>
      </c>
      <c r="W61" s="46" t="n">
        <v>23026.53</v>
      </c>
      <c r="X61" s="46" t="n">
        <v>4847.219999999999</v>
      </c>
    </row>
    <row r="62">
      <c r="A62" s="46" t="inlineStr">
        <is>
          <t>Feb 16 - Feb 22</t>
        </is>
      </c>
      <c r="B62" s="71" t="inlineStr">
        <is>
          <t>980</t>
        </is>
      </c>
      <c r="C62" s="46" t="n">
        <v>32445.87</v>
      </c>
      <c r="D62" s="46" t="n">
        <v>20392.18</v>
      </c>
      <c r="E62" s="46" t="n">
        <v>568.01</v>
      </c>
      <c r="F62" s="46" t="n">
        <v>432.23</v>
      </c>
      <c r="G62" s="46" t="n">
        <v>11053.45</v>
      </c>
      <c r="H62" s="46" t="n">
        <v>14422.62</v>
      </c>
      <c r="I62" s="46" t="n">
        <v>0</v>
      </c>
      <c r="J62" s="46" t="n">
        <v>0</v>
      </c>
      <c r="K62" s="46" t="n">
        <v>5969.57</v>
      </c>
      <c r="L62" s="46" t="n">
        <v>12053.69</v>
      </c>
      <c r="M62" s="46" t="n">
        <v>32445.88</v>
      </c>
      <c r="N62" s="46" t="n">
        <v>778.42</v>
      </c>
      <c r="O62" s="46" t="n">
        <v>31572.36</v>
      </c>
      <c r="P62" s="46" t="n">
        <v>67.5</v>
      </c>
      <c r="Q62" s="46" t="n">
        <v>3.6</v>
      </c>
      <c r="R62" s="46" t="n">
        <v>24</v>
      </c>
      <c r="S62" s="46" t="n">
        <v>32445.88</v>
      </c>
      <c r="T62" s="46" t="n">
        <v>0</v>
      </c>
      <c r="U62" s="46" t="n">
        <v>2883.63</v>
      </c>
      <c r="V62" s="46" t="n">
        <v>11877.06</v>
      </c>
      <c r="W62" s="46" t="n">
        <v>11671.05</v>
      </c>
      <c r="X62" s="46" t="n">
        <v>6014.130000000001</v>
      </c>
    </row>
    <row r="63">
      <c r="A63" s="46" t="inlineStr">
        <is>
          <t>Feb 23 - Mar 01</t>
        </is>
      </c>
      <c r="B63" s="71" t="inlineStr">
        <is>
          <t>912</t>
        </is>
      </c>
      <c r="C63" s="46" t="n">
        <v>30663.1</v>
      </c>
      <c r="D63" s="46" t="n">
        <v>19187.5</v>
      </c>
      <c r="E63" s="46" t="n">
        <v>516.55</v>
      </c>
      <c r="F63" s="46" t="n">
        <v>701.02</v>
      </c>
      <c r="G63" s="46" t="n">
        <v>10258.03</v>
      </c>
      <c r="H63" s="46" t="n">
        <v>13674.31</v>
      </c>
      <c r="I63" s="46" t="n">
        <v>0</v>
      </c>
      <c r="J63" s="46" t="n">
        <v>0</v>
      </c>
      <c r="K63" s="46" t="n">
        <v>5513.14</v>
      </c>
      <c r="L63" s="46" t="n">
        <v>11475.6</v>
      </c>
      <c r="M63" s="46" t="n">
        <v>30663.05</v>
      </c>
      <c r="N63" s="46" t="n">
        <v>635.95</v>
      </c>
      <c r="O63" s="46" t="n">
        <v>29967.2</v>
      </c>
      <c r="P63" s="46" t="n">
        <v>45.5</v>
      </c>
      <c r="Q63" s="46" t="n">
        <v>14.4</v>
      </c>
      <c r="R63" s="46" t="n">
        <v>0</v>
      </c>
      <c r="S63" s="46" t="n">
        <v>30663.05</v>
      </c>
      <c r="T63" s="46" t="n">
        <v>0</v>
      </c>
      <c r="U63" s="46" t="n">
        <v>1497.85</v>
      </c>
      <c r="V63" s="46" t="n">
        <v>15035.29</v>
      </c>
      <c r="W63" s="46" t="n">
        <v>8845.75</v>
      </c>
      <c r="X63" s="46" t="n">
        <v>5284.21</v>
      </c>
    </row>
    <row r="64">
      <c r="A64" s="46" t="inlineStr">
        <is>
          <t>Mar 02 - Mar 08</t>
        </is>
      </c>
      <c r="B64" s="71" t="inlineStr">
        <is>
          <t>1,022</t>
        </is>
      </c>
      <c r="C64" s="46" t="n">
        <v>33206.06</v>
      </c>
      <c r="D64" s="46" t="n">
        <v>21042.24</v>
      </c>
      <c r="E64" s="46" t="n">
        <v>283.17</v>
      </c>
      <c r="F64" s="46" t="n">
        <v>471.19</v>
      </c>
      <c r="G64" s="46" t="n">
        <v>11409.46</v>
      </c>
      <c r="H64" s="46" t="n">
        <v>14392.66</v>
      </c>
      <c r="I64" s="46" t="n">
        <v>0</v>
      </c>
      <c r="J64" s="46" t="n">
        <v>0</v>
      </c>
      <c r="K64" s="46" t="n">
        <v>6649.56</v>
      </c>
      <c r="L64" s="46" t="n">
        <v>12163.82</v>
      </c>
      <c r="M64" s="46" t="n">
        <v>33206.04</v>
      </c>
      <c r="N64" s="46" t="n">
        <v>829.22</v>
      </c>
      <c r="O64" s="46" t="n">
        <v>32334.73</v>
      </c>
      <c r="P64" s="46" t="n">
        <v>30</v>
      </c>
      <c r="Q64" s="46" t="n">
        <v>6.1</v>
      </c>
      <c r="R64" s="46" t="n">
        <v>5.99</v>
      </c>
      <c r="S64" s="46" t="n">
        <v>33206.04</v>
      </c>
      <c r="T64" s="46" t="n">
        <v>0</v>
      </c>
      <c r="U64" s="46" t="n">
        <v>1601.83</v>
      </c>
      <c r="V64" s="46" t="n">
        <v>14584.86</v>
      </c>
      <c r="W64" s="46" t="n">
        <v>10281.59</v>
      </c>
      <c r="X64" s="46" t="n">
        <v>6737.780000000001</v>
      </c>
    </row>
    <row r="65">
      <c r="A65" s="46" t="inlineStr">
        <is>
          <t>Mar 09 - Mar 15</t>
        </is>
      </c>
      <c r="B65" s="71" t="inlineStr">
        <is>
          <t>1,086</t>
        </is>
      </c>
      <c r="C65" s="46" t="n">
        <v>37417.57</v>
      </c>
      <c r="D65" s="46" t="n">
        <v>24398.94</v>
      </c>
      <c r="E65" s="46" t="n">
        <v>504.28</v>
      </c>
      <c r="F65" s="46" t="n">
        <v>880.38</v>
      </c>
      <c r="G65" s="46" t="n">
        <v>11633.97</v>
      </c>
      <c r="H65" s="46" t="n">
        <v>17403.5</v>
      </c>
      <c r="I65" s="46" t="n">
        <v>0</v>
      </c>
      <c r="J65" s="46" t="n">
        <v>0</v>
      </c>
      <c r="K65" s="46" t="n">
        <v>6995.4</v>
      </c>
      <c r="L65" s="46" t="n">
        <v>13018.63</v>
      </c>
      <c r="M65" s="46" t="n">
        <v>37417.53</v>
      </c>
      <c r="N65" s="46" t="n">
        <v>826.2</v>
      </c>
      <c r="O65" s="46" t="n">
        <v>36527.23</v>
      </c>
      <c r="P65" s="46" t="n">
        <v>42.5</v>
      </c>
      <c r="Q65" s="46" t="n">
        <v>21.6</v>
      </c>
      <c r="R65" s="46" t="n">
        <v>0</v>
      </c>
      <c r="S65" s="46" t="n">
        <v>37417.53</v>
      </c>
      <c r="T65" s="46" t="n">
        <v>0</v>
      </c>
      <c r="U65" s="46" t="n">
        <v>1893.71</v>
      </c>
      <c r="V65" s="46" t="n">
        <v>8702.540000000001</v>
      </c>
      <c r="W65" s="46" t="n">
        <v>18453.13</v>
      </c>
      <c r="X65" s="46" t="n">
        <v>8368.190000000001</v>
      </c>
    </row>
    <row r="66">
      <c r="A66" s="46" t="inlineStr">
        <is>
          <t>Mar 16 - Mar 22</t>
        </is>
      </c>
      <c r="B66" s="71" t="inlineStr">
        <is>
          <t>1,522</t>
        </is>
      </c>
      <c r="C66" s="46" t="n">
        <v>54292.14</v>
      </c>
      <c r="D66" s="46" t="n">
        <v>37618.17</v>
      </c>
      <c r="E66" s="46" t="n">
        <v>580.05</v>
      </c>
      <c r="F66" s="46" t="n">
        <v>906.1799999999999</v>
      </c>
      <c r="G66" s="46" t="n">
        <v>15187.74</v>
      </c>
      <c r="H66" s="46" t="n">
        <v>24242.45</v>
      </c>
      <c r="I66" s="46" t="n">
        <v>0</v>
      </c>
      <c r="J66" s="46" t="n">
        <v>0</v>
      </c>
      <c r="K66" s="46" t="n">
        <v>13375.69</v>
      </c>
      <c r="L66" s="46" t="n">
        <v>16673.97</v>
      </c>
      <c r="M66" s="46" t="n">
        <v>54292.11</v>
      </c>
      <c r="N66" s="46" t="n">
        <v>1711.45</v>
      </c>
      <c r="O66" s="46" t="n">
        <v>52387.28</v>
      </c>
      <c r="P66" s="46" t="n">
        <v>162</v>
      </c>
      <c r="Q66" s="46" t="n">
        <v>19.4</v>
      </c>
      <c r="R66" s="46" t="n">
        <v>11.98</v>
      </c>
      <c r="S66" s="46" t="n">
        <v>54292.11</v>
      </c>
      <c r="T66" s="46" t="n">
        <v>0</v>
      </c>
      <c r="U66" s="46" t="n">
        <v>4520.4</v>
      </c>
      <c r="V66" s="46" t="n">
        <v>10038.84</v>
      </c>
      <c r="W66" s="46" t="n">
        <v>27242.36</v>
      </c>
      <c r="X66" s="46" t="n">
        <v>12490.54</v>
      </c>
    </row>
    <row r="67">
      <c r="A67" s="46" t="inlineStr">
        <is>
          <t>Mar 23 - Mar 29</t>
        </is>
      </c>
      <c r="B67" s="71" t="inlineStr">
        <is>
          <t>1,090</t>
        </is>
      </c>
      <c r="C67" s="46" t="n">
        <v>37725.42</v>
      </c>
      <c r="D67" s="46" t="n">
        <v>25371.39</v>
      </c>
      <c r="E67" s="46" t="n">
        <v>615.3200000000001</v>
      </c>
      <c r="F67" s="46" t="n">
        <v>431.24</v>
      </c>
      <c r="G67" s="46" t="n">
        <v>11307.47</v>
      </c>
      <c r="H67" s="46" t="n">
        <v>16166.98</v>
      </c>
      <c r="I67" s="46" t="n">
        <v>0</v>
      </c>
      <c r="J67" s="46" t="n">
        <v>0</v>
      </c>
      <c r="K67" s="46" t="n">
        <v>9204.389999999999</v>
      </c>
      <c r="L67" s="46" t="n">
        <v>12354.03</v>
      </c>
      <c r="M67" s="46" t="n">
        <v>37725.4</v>
      </c>
      <c r="N67" s="46" t="n">
        <v>1128.04</v>
      </c>
      <c r="O67" s="46" t="n">
        <v>36529.36</v>
      </c>
      <c r="P67" s="46" t="n">
        <v>65.5</v>
      </c>
      <c r="Q67" s="46" t="n">
        <v>2.5</v>
      </c>
      <c r="R67" s="46" t="n">
        <v>0</v>
      </c>
      <c r="S67" s="46" t="n">
        <v>37725.4</v>
      </c>
      <c r="T67" s="46" t="n">
        <v>0</v>
      </c>
      <c r="U67" s="46" t="n">
        <v>4291.690000000001</v>
      </c>
      <c r="V67" s="46" t="n">
        <v>7427.01</v>
      </c>
      <c r="W67" s="46" t="n">
        <v>20264.09</v>
      </c>
      <c r="X67" s="46" t="n">
        <v>5742.63</v>
      </c>
    </row>
    <row r="68">
      <c r="A68" s="46" t="inlineStr">
        <is>
          <t>Mar 30 - Apr 05</t>
        </is>
      </c>
      <c r="B68" s="71" t="inlineStr">
        <is>
          <t>1,291</t>
        </is>
      </c>
      <c r="C68" s="46" t="n">
        <v>44392.95</v>
      </c>
      <c r="D68" s="46" t="n">
        <v>29338.06</v>
      </c>
      <c r="E68" s="46" t="n">
        <v>573.36</v>
      </c>
      <c r="F68" s="46" t="n">
        <v>833.48</v>
      </c>
      <c r="G68" s="46" t="n">
        <v>13648.05</v>
      </c>
      <c r="H68" s="46" t="n">
        <v>18804.7</v>
      </c>
      <c r="I68" s="46" t="n">
        <v>0</v>
      </c>
      <c r="J68" s="46" t="n">
        <v>0</v>
      </c>
      <c r="K68" s="46" t="n">
        <v>10533.31</v>
      </c>
      <c r="L68" s="46" t="n">
        <v>15054.89</v>
      </c>
      <c r="M68" s="46" t="n">
        <v>44392.9</v>
      </c>
      <c r="N68" s="46" t="n">
        <v>1248.58</v>
      </c>
      <c r="O68" s="46" t="n">
        <v>43029.52</v>
      </c>
      <c r="P68" s="46" t="n">
        <v>101.5</v>
      </c>
      <c r="Q68" s="46" t="n">
        <v>13.3</v>
      </c>
      <c r="R68" s="46" t="n">
        <v>0</v>
      </c>
      <c r="S68" s="46" t="n">
        <v>44392.9</v>
      </c>
      <c r="T68" s="46" t="n">
        <v>0</v>
      </c>
      <c r="U68" s="46" t="n">
        <v>4752.56</v>
      </c>
      <c r="V68" s="46" t="n">
        <v>7950.809999999999</v>
      </c>
      <c r="W68" s="46" t="n">
        <v>23341.4</v>
      </c>
      <c r="X68" s="46" t="n">
        <v>8348.179999999998</v>
      </c>
    </row>
    <row r="69">
      <c r="A69" s="46" t="inlineStr">
        <is>
          <t>Apr 06 - Apr 12</t>
        </is>
      </c>
      <c r="B69" s="71" t="inlineStr">
        <is>
          <t>1,047</t>
        </is>
      </c>
      <c r="C69" s="46" t="n">
        <v>34464.77</v>
      </c>
      <c r="D69" s="46" t="n">
        <v>23530.55</v>
      </c>
      <c r="E69" s="46" t="n">
        <v>371.95</v>
      </c>
      <c r="F69" s="46" t="n">
        <v>700.62</v>
      </c>
      <c r="G69" s="46" t="n">
        <v>9861.65</v>
      </c>
      <c r="H69" s="46" t="n">
        <v>15326.48</v>
      </c>
      <c r="I69" s="46" t="n">
        <v>0</v>
      </c>
      <c r="J69" s="46" t="n">
        <v>0</v>
      </c>
      <c r="K69" s="46" t="n">
        <v>8204.07</v>
      </c>
      <c r="L69" s="46" t="n">
        <v>10934.22</v>
      </c>
      <c r="M69" s="46" t="n">
        <v>34464.77</v>
      </c>
      <c r="N69" s="46" t="n">
        <v>1005.18</v>
      </c>
      <c r="O69" s="46" t="n">
        <v>33318.89</v>
      </c>
      <c r="P69" s="46" t="n">
        <v>131</v>
      </c>
      <c r="Q69" s="46" t="n">
        <v>9.699999999999999</v>
      </c>
      <c r="R69" s="46" t="n">
        <v>0</v>
      </c>
      <c r="S69" s="46" t="n">
        <v>34464.77</v>
      </c>
      <c r="T69" s="46" t="n">
        <v>0</v>
      </c>
      <c r="U69" s="46" t="n">
        <v>4220.15</v>
      </c>
      <c r="V69" s="46" t="n">
        <v>5557.26</v>
      </c>
      <c r="W69" s="46" t="n">
        <v>18484.15</v>
      </c>
      <c r="X69" s="46" t="n">
        <v>6203.21</v>
      </c>
    </row>
    <row r="70">
      <c r="A70" s="46" t="inlineStr">
        <is>
          <t>Apr 13 - Apr 19</t>
        </is>
      </c>
      <c r="B70" s="71" t="inlineStr">
        <is>
          <t>1,033</t>
        </is>
      </c>
      <c r="C70" s="46" t="n">
        <v>36522.67</v>
      </c>
      <c r="D70" s="46" t="n">
        <v>24918.05</v>
      </c>
      <c r="E70" s="46" t="n">
        <v>445.83</v>
      </c>
      <c r="F70" s="46" t="n">
        <v>589.6</v>
      </c>
      <c r="G70" s="46" t="n">
        <v>10569.19</v>
      </c>
      <c r="H70" s="46" t="n">
        <v>17292.47</v>
      </c>
      <c r="I70" s="46" t="n">
        <v>0</v>
      </c>
      <c r="J70" s="46" t="n">
        <v>0</v>
      </c>
      <c r="K70" s="46" t="n">
        <v>7625.58</v>
      </c>
      <c r="L70" s="46" t="n">
        <v>11604.62</v>
      </c>
      <c r="M70" s="46" t="n">
        <v>36522.67</v>
      </c>
      <c r="N70" s="46" t="n">
        <v>1077.74</v>
      </c>
      <c r="O70" s="46" t="n">
        <v>35391.99</v>
      </c>
      <c r="P70" s="46" t="n">
        <v>38.5</v>
      </c>
      <c r="Q70" s="46" t="n">
        <v>14.4</v>
      </c>
      <c r="R70" s="46" t="n">
        <v>0</v>
      </c>
      <c r="S70" s="46" t="n">
        <v>36522.63</v>
      </c>
      <c r="T70" s="46" t="n">
        <v>0</v>
      </c>
      <c r="U70" s="46" t="n">
        <v>5058.16</v>
      </c>
      <c r="V70" s="46" t="n">
        <v>6496.940000000001</v>
      </c>
      <c r="W70" s="46" t="n">
        <v>19165.86</v>
      </c>
      <c r="X70" s="46" t="n">
        <v>5801.71</v>
      </c>
    </row>
    <row r="71">
      <c r="A71" s="46" t="inlineStr">
        <is>
          <t>Apr 20 - Apr 26</t>
        </is>
      </c>
      <c r="B71" s="71" t="inlineStr">
        <is>
          <t>1,104</t>
        </is>
      </c>
      <c r="C71" s="46" t="n">
        <v>37384.5</v>
      </c>
      <c r="D71" s="46" t="n">
        <v>25176.62</v>
      </c>
      <c r="E71" s="46" t="n">
        <v>652.53</v>
      </c>
      <c r="F71" s="46" t="n">
        <v>482.55</v>
      </c>
      <c r="G71" s="46" t="n">
        <v>11072.8</v>
      </c>
      <c r="H71" s="46" t="n">
        <v>15862.49</v>
      </c>
      <c r="I71" s="46" t="n">
        <v>0</v>
      </c>
      <c r="J71" s="46" t="n">
        <v>0</v>
      </c>
      <c r="K71" s="46" t="n">
        <v>9117.83</v>
      </c>
      <c r="L71" s="46" t="n">
        <v>12404.18</v>
      </c>
      <c r="M71" s="46" t="n">
        <v>37384.5</v>
      </c>
      <c r="N71" s="46" t="n">
        <v>1106.76</v>
      </c>
      <c r="O71" s="46" t="n">
        <v>36200.94</v>
      </c>
      <c r="P71" s="46" t="n">
        <v>63.5</v>
      </c>
      <c r="Q71" s="46" t="n">
        <v>13.3</v>
      </c>
      <c r="R71" s="46" t="n">
        <v>0</v>
      </c>
      <c r="S71" s="46" t="n">
        <v>37384.5</v>
      </c>
      <c r="T71" s="46" t="n">
        <v>0</v>
      </c>
      <c r="U71" s="46" t="n">
        <v>3776.09</v>
      </c>
      <c r="V71" s="46" t="n">
        <v>5919.75</v>
      </c>
      <c r="W71" s="46" t="n">
        <v>21519.66</v>
      </c>
      <c r="X71" s="46" t="n">
        <v>6169</v>
      </c>
    </row>
    <row r="72">
      <c r="A72" s="46" t="inlineStr">
        <is>
          <t>Apr 27 - May 03</t>
        </is>
      </c>
      <c r="B72" s="71" t="inlineStr">
        <is>
          <t>1,106</t>
        </is>
      </c>
      <c r="C72" s="46" t="n">
        <v>36440.37</v>
      </c>
      <c r="D72" s="46" t="n">
        <v>25235.34</v>
      </c>
      <c r="E72" s="46" t="n">
        <v>500.16</v>
      </c>
      <c r="F72" s="46" t="n">
        <v>353.38</v>
      </c>
      <c r="G72" s="46" t="n">
        <v>10351.49</v>
      </c>
      <c r="H72" s="46" t="n">
        <v>16309.5</v>
      </c>
      <c r="I72" s="46" t="n">
        <v>0</v>
      </c>
      <c r="J72" s="46" t="n">
        <v>0</v>
      </c>
      <c r="K72" s="46" t="n">
        <v>8925.84</v>
      </c>
      <c r="L72" s="46" t="n">
        <v>11205.03</v>
      </c>
      <c r="M72" s="46" t="n">
        <v>36440.37</v>
      </c>
      <c r="N72" s="46" t="n">
        <v>1162.27</v>
      </c>
      <c r="O72" s="46" t="n">
        <v>35115.3</v>
      </c>
      <c r="P72" s="46" t="n">
        <v>149.5</v>
      </c>
      <c r="Q72" s="46" t="n">
        <v>13.3</v>
      </c>
      <c r="R72" s="46" t="n">
        <v>0</v>
      </c>
      <c r="S72" s="46" t="n">
        <v>36440.37</v>
      </c>
      <c r="T72" s="46" t="n">
        <v>0</v>
      </c>
      <c r="U72" s="46" t="n">
        <v>4457.6</v>
      </c>
      <c r="V72" s="46" t="n">
        <v>6160.01</v>
      </c>
      <c r="W72" s="46" t="n">
        <v>19547.56</v>
      </c>
      <c r="X72" s="46" t="n">
        <v>6275.199999999999</v>
      </c>
    </row>
    <row r="73">
      <c r="A73" s="46" t="inlineStr">
        <is>
          <t>May 4 - May 10</t>
        </is>
      </c>
      <c r="B73" s="83" t="n">
        <v>1100</v>
      </c>
      <c r="C73" s="46" t="n">
        <v>37223.94</v>
      </c>
      <c r="D73" s="46" t="n">
        <v>26619.51</v>
      </c>
      <c r="E73" s="46" t="n">
        <v>270.39</v>
      </c>
      <c r="F73" s="46" t="n">
        <v>1085.19</v>
      </c>
      <c r="G73" s="46" t="n">
        <v>9248.85</v>
      </c>
      <c r="H73" s="46" t="n">
        <v>15808.87</v>
      </c>
      <c r="I73" s="46" t="n">
        <v>0</v>
      </c>
      <c r="J73" s="46" t="n">
        <v>0</v>
      </c>
      <c r="K73" s="46" t="n">
        <v>10810.64</v>
      </c>
      <c r="L73" s="46" t="n">
        <v>10604.43</v>
      </c>
      <c r="M73" s="46" t="n">
        <v>37223.94</v>
      </c>
      <c r="N73" s="46" t="n">
        <v>1106.76</v>
      </c>
      <c r="O73" s="46" t="n">
        <v>35820.33</v>
      </c>
      <c r="P73" s="46" t="n">
        <v>281</v>
      </c>
      <c r="Q73" s="46" t="n">
        <v>15.8</v>
      </c>
      <c r="R73" s="46" t="n">
        <v>0</v>
      </c>
      <c r="S73" s="46" t="n">
        <v>37223.89</v>
      </c>
      <c r="T73" s="46" t="n">
        <v>0</v>
      </c>
      <c r="U73" s="46" t="n">
        <v>4243.87</v>
      </c>
      <c r="V73" s="46" t="n">
        <v>6943.52</v>
      </c>
      <c r="W73" s="46" t="n">
        <v>19800.72</v>
      </c>
      <c r="X73" s="46" t="n">
        <v>6235.83</v>
      </c>
    </row>
    <row r="74">
      <c r="A74" t="inlineStr">
        <is>
          <t>May 11 - May 17</t>
        </is>
      </c>
      <c r="B74" s="100" t="n">
        <v>1036</v>
      </c>
      <c r="C74" t="n">
        <v>36047.23</v>
      </c>
      <c r="D74" t="n">
        <v>26497.97</v>
      </c>
      <c r="E74" t="n">
        <v>444.93</v>
      </c>
      <c r="F74" t="n">
        <v>749.72</v>
      </c>
      <c r="G74" t="n">
        <v>8354.610000000001</v>
      </c>
      <c r="H74" t="n">
        <v>17272.49</v>
      </c>
      <c r="I74" t="n">
        <v>0</v>
      </c>
      <c r="J74" t="n">
        <v>0</v>
      </c>
      <c r="K74" t="n">
        <v>9225.48</v>
      </c>
      <c r="L74" t="n">
        <v>9549.26</v>
      </c>
      <c r="M74" t="n">
        <v>36047.23</v>
      </c>
      <c r="N74" t="n">
        <v>1128.64</v>
      </c>
      <c r="O74" t="n">
        <v>34757.08</v>
      </c>
      <c r="P74" t="n">
        <v>143.5</v>
      </c>
      <c r="Q74" t="n">
        <v>18</v>
      </c>
      <c r="S74" t="n">
        <v>36047.22</v>
      </c>
      <c r="T74" t="n">
        <v>0</v>
      </c>
      <c r="U74" t="n">
        <v>4255.41</v>
      </c>
      <c r="V74" t="n">
        <v>5999.36</v>
      </c>
      <c r="W74" t="n">
        <v>18778.4</v>
      </c>
      <c r="X74" t="n">
        <v>7014.06</v>
      </c>
    </row>
    <row r="75">
      <c r="A75" t="inlineStr">
        <is>
          <t>May 18 - May 24</t>
        </is>
      </c>
      <c r="B75" s="100" t="n">
        <v>1107</v>
      </c>
      <c r="C75" t="n">
        <v>37377.63</v>
      </c>
      <c r="D75" t="n">
        <v>27954.41</v>
      </c>
      <c r="E75" t="n">
        <v>447</v>
      </c>
      <c r="F75" t="n">
        <v>517.29</v>
      </c>
      <c r="G75" t="n">
        <v>8458.93</v>
      </c>
      <c r="H75" t="n">
        <v>18063.24</v>
      </c>
      <c r="I75" t="n">
        <v>0</v>
      </c>
      <c r="J75" t="n">
        <v>0</v>
      </c>
      <c r="K75" t="n">
        <v>9891.17</v>
      </c>
      <c r="L75" t="n">
        <v>9423.219999999999</v>
      </c>
      <c r="M75" t="n">
        <v>37377.63</v>
      </c>
      <c r="N75" t="n">
        <v>1115.15</v>
      </c>
      <c r="O75" t="n">
        <v>36085.66</v>
      </c>
      <c r="P75" t="n">
        <v>161</v>
      </c>
      <c r="Q75" t="n">
        <v>15.8</v>
      </c>
      <c r="S75" t="n">
        <v>37377.61</v>
      </c>
      <c r="T75" t="n">
        <v>0</v>
      </c>
      <c r="U75" t="n">
        <v>4304.1</v>
      </c>
      <c r="V75" t="n">
        <v>6653.42</v>
      </c>
      <c r="W75" t="n">
        <v>20597.72</v>
      </c>
      <c r="X75" t="n">
        <v>5822.39</v>
      </c>
    </row>
    <row r="76">
      <c r="A76" t="inlineStr">
        <is>
          <t>May 25 - May 31</t>
        </is>
      </c>
      <c r="B76" s="100" t="n">
        <v>1221</v>
      </c>
      <c r="C76" t="n">
        <v>43345.83</v>
      </c>
      <c r="D76" t="n">
        <v>30668.64</v>
      </c>
      <c r="E76" t="n">
        <v>458.86</v>
      </c>
      <c r="F76" t="n">
        <v>784.15</v>
      </c>
      <c r="G76" t="n">
        <v>11434.18</v>
      </c>
      <c r="H76" t="n">
        <v>19765.57</v>
      </c>
      <c r="I76" t="n">
        <v>0</v>
      </c>
      <c r="J76" t="n">
        <v>0</v>
      </c>
      <c r="K76" t="n">
        <v>10903.07</v>
      </c>
      <c r="L76" t="n">
        <v>12677.19</v>
      </c>
      <c r="M76" t="n">
        <v>43345.83</v>
      </c>
      <c r="N76" t="n">
        <v>1412.29</v>
      </c>
      <c r="O76" t="n">
        <v>41851.9</v>
      </c>
      <c r="P76" t="n">
        <v>78</v>
      </c>
      <c r="Q76" t="n">
        <v>3.6</v>
      </c>
      <c r="S76" t="n">
        <v>43345.79</v>
      </c>
      <c r="T76" t="n">
        <v>0</v>
      </c>
      <c r="U76" t="n">
        <v>5185.33</v>
      </c>
      <c r="V76" t="n">
        <v>5819.11</v>
      </c>
      <c r="W76" t="n">
        <v>24463.51</v>
      </c>
      <c r="X76" t="n">
        <v>7877.88</v>
      </c>
    </row>
  </sheetData>
  <mergeCells count="4">
    <mergeCell ref="N1:S1"/>
    <mergeCell ref="T1:X1"/>
    <mergeCell ref="H1:M1"/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48576"/>
  <sheetViews>
    <sheetView zoomScaleNormal="100" workbookViewId="0">
      <pane xSplit="1" ySplit="2" topLeftCell="B65" activePane="bottomRight" state="frozen"/>
      <selection pane="topRight" activeCell="B1" sqref="B1"/>
      <selection pane="bottomLeft" activeCell="A3" sqref="A3"/>
      <selection pane="bottomRight" activeCell="A71" sqref="A71:A96"/>
    </sheetView>
  </sheetViews>
  <sheetFormatPr baseColWidth="8" defaultRowHeight="15"/>
  <cols>
    <col width="37.28515625" customWidth="1" style="94" min="1" max="1"/>
    <col width="14.5703125" bestFit="1" customWidth="1" style="94" min="2" max="2"/>
    <col width="12.5703125" bestFit="1" customWidth="1" style="94" min="3" max="3"/>
    <col width="15.5703125" bestFit="1" customWidth="1" style="94" min="4" max="4"/>
    <col width="15" customWidth="1" style="94" min="5" max="5"/>
    <col width="21.85546875" customWidth="1" style="94" min="6" max="6"/>
    <col width="14.140625" customWidth="1" style="94" min="7" max="7"/>
    <col width="16.42578125" customWidth="1" style="94" min="8" max="9"/>
    <col width="17.85546875" customWidth="1" style="94" min="10" max="10"/>
    <col width="19.42578125" customWidth="1" style="94" min="11" max="11"/>
    <col width="14" customWidth="1" style="94" min="12" max="12"/>
    <col width="14.7109375" customWidth="1" style="94" min="13" max="13"/>
    <col width="12.5703125" bestFit="1" customWidth="1" style="94" min="14" max="14"/>
    <col width="10" bestFit="1" customWidth="1" style="94" min="15" max="15"/>
    <col width="9.5703125" customWidth="1" style="94" min="16" max="16"/>
    <col width="12.7109375" bestFit="1" customWidth="1" style="94" min="17" max="17"/>
    <col width="12.85546875" bestFit="1" customWidth="1" style="94" min="18" max="18"/>
    <col width="11.28515625" bestFit="1" customWidth="1" style="94" min="19" max="19"/>
    <col width="12.7109375" bestFit="1" customWidth="1" style="94" min="20" max="20"/>
    <col width="12.85546875" customWidth="1" style="94" min="21" max="21"/>
    <col width="12.85546875" bestFit="1" customWidth="1" style="94" min="22" max="25"/>
    <col width="12.5703125" bestFit="1" customWidth="1" style="94" min="26" max="26"/>
    <col width="13" customWidth="1" style="94" min="27" max="27"/>
  </cols>
  <sheetData>
    <row r="1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8" t="n"/>
      <c r="T1" s="88" t="n"/>
      <c r="U1" s="88" t="n"/>
      <c r="V1" s="89" t="n"/>
      <c r="W1" s="85" t="inlineStr">
        <is>
          <t>Daily and Hourly Sales (TBD)</t>
        </is>
      </c>
      <c r="X1" s="86" t="n"/>
      <c r="Y1" s="86" t="n"/>
      <c r="Z1" s="86" t="n"/>
      <c r="AA1" s="86" t="n"/>
    </row>
    <row r="2" ht="28.9" customHeight="1" s="94">
      <c r="A2" s="22" t="n"/>
      <c r="B2" s="57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Chickentarian</t>
        </is>
      </c>
      <c r="O2" s="26" t="inlineStr">
        <is>
          <t>Drinks</t>
        </is>
      </c>
      <c r="P2" s="26" t="inlineStr">
        <is>
          <t>Food</t>
        </is>
      </c>
      <c r="Q2" s="26" t="inlineStr">
        <is>
          <t>Food Court</t>
        </is>
      </c>
      <c r="R2" s="26" t="inlineStr">
        <is>
          <t>Food Highway</t>
        </is>
      </c>
      <c r="S2" s="28" t="inlineStr">
        <is>
          <t>KT Icecream</t>
        </is>
      </c>
      <c r="T2" s="28" t="inlineStr">
        <is>
          <t>Kabab Wala</t>
        </is>
      </c>
      <c r="U2" s="28" t="inlineStr">
        <is>
          <t>Smash Ox Burger</t>
        </is>
      </c>
      <c r="V2" s="26" t="inlineStr">
        <is>
          <t>Net Sales</t>
        </is>
      </c>
      <c r="W2" s="26" t="inlineStr">
        <is>
          <t>8AM - 11AM</t>
        </is>
      </c>
      <c r="X2" s="24" t="inlineStr">
        <is>
          <t>11AM - 3PM</t>
        </is>
      </c>
      <c r="Y2" s="24" t="inlineStr">
        <is>
          <t>3PM - 6PM</t>
        </is>
      </c>
      <c r="Z2" s="26" t="inlineStr">
        <is>
          <t>6PM - 11PM</t>
        </is>
      </c>
      <c r="AA2" s="24" t="inlineStr">
        <is>
          <t>11PM-7AM</t>
        </is>
      </c>
      <c r="AB2" s="24" t="inlineStr">
        <is>
          <t>7 AM- 8 AM</t>
        </is>
      </c>
    </row>
    <row r="3">
      <c r="A3" s="1" t="inlineStr">
        <is>
          <t>Dec 30 - Jan 05 2025</t>
        </is>
      </c>
      <c r="B3" s="1" t="n"/>
      <c r="C3" s="76" t="n"/>
      <c r="D3" s="76" t="n"/>
      <c r="E3" s="76" t="n"/>
      <c r="F3" s="23" t="n"/>
      <c r="G3" s="76" t="n"/>
      <c r="H3" s="32" t="n"/>
      <c r="I3" s="32" t="n"/>
      <c r="J3" s="32" t="n"/>
      <c r="K3" s="32" t="n"/>
      <c r="L3" s="32" t="n"/>
      <c r="M3" s="8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</row>
    <row r="4">
      <c r="A4" s="1" t="inlineStr">
        <is>
          <t>Jan 06 - Jan 12 2025</t>
        </is>
      </c>
      <c r="B4" s="1" t="n"/>
      <c r="C4" s="4" t="n"/>
      <c r="D4" s="76" t="n"/>
      <c r="E4" s="23" t="n"/>
      <c r="F4" s="23" t="n"/>
      <c r="G4" s="4" t="n"/>
      <c r="H4" s="32" t="n"/>
      <c r="I4" s="32" t="n"/>
      <c r="J4" s="32" t="n"/>
      <c r="K4" s="32" t="n"/>
      <c r="L4" s="32" t="n"/>
      <c r="M4" s="8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</row>
    <row r="5">
      <c r="A5" s="1" t="inlineStr">
        <is>
          <t>Jan 13 - Jan 19 2025</t>
        </is>
      </c>
      <c r="B5" s="1" t="n"/>
      <c r="C5" s="76" t="n"/>
      <c r="D5" s="76" t="n"/>
      <c r="E5" s="76" t="n"/>
      <c r="F5" s="23" t="n"/>
      <c r="G5" s="76" t="n"/>
      <c r="H5" s="32" t="n"/>
      <c r="I5" s="32" t="n"/>
      <c r="J5" s="32" t="n"/>
      <c r="K5" s="32" t="n"/>
      <c r="L5" s="32" t="n"/>
      <c r="M5" s="8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</row>
    <row r="6">
      <c r="A6" s="1" t="inlineStr">
        <is>
          <t>Jan 20 - Jan 26 2025</t>
        </is>
      </c>
      <c r="B6" s="1" t="n"/>
      <c r="C6" s="33" t="n"/>
      <c r="D6" s="76" t="n"/>
      <c r="E6" s="23" t="n"/>
      <c r="F6" s="33" t="n"/>
      <c r="G6" s="33" t="n"/>
      <c r="H6" s="32" t="n"/>
      <c r="I6" s="32" t="n"/>
      <c r="J6" s="32" t="n"/>
      <c r="K6" s="32" t="n"/>
      <c r="L6" s="32" t="n"/>
      <c r="M6" s="8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</row>
    <row r="7">
      <c r="A7" s="1" t="inlineStr">
        <is>
          <t>Jan 27 - Feb 02 2025</t>
        </is>
      </c>
      <c r="B7" s="1" t="n"/>
      <c r="C7" s="33" t="n"/>
      <c r="D7" s="77" t="n"/>
      <c r="E7" s="23" t="n"/>
      <c r="F7" s="33" t="n"/>
      <c r="G7" s="33" t="n"/>
      <c r="H7" s="32" t="n"/>
      <c r="I7" s="32" t="n"/>
      <c r="J7" s="32" t="n"/>
      <c r="K7" s="32" t="n"/>
      <c r="L7" s="32" t="n"/>
      <c r="M7" s="8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</row>
    <row r="8">
      <c r="A8" s="1" t="inlineStr">
        <is>
          <t>Feb 03 - Feb 09 2025</t>
        </is>
      </c>
      <c r="B8" s="1" t="n"/>
      <c r="C8" s="37" t="n">
        <v>42408.88</v>
      </c>
      <c r="D8" s="37" t="n">
        <v>39376.72</v>
      </c>
      <c r="E8" s="37" t="n">
        <v>240.13</v>
      </c>
      <c r="F8" s="37" t="n">
        <v>186.2</v>
      </c>
      <c r="G8" s="37" t="n">
        <v>2605.83</v>
      </c>
      <c r="H8" s="37" t="n">
        <v>37169.48</v>
      </c>
      <c r="I8" s="37" t="n">
        <v>0</v>
      </c>
      <c r="J8" s="37" t="n">
        <v>0</v>
      </c>
      <c r="K8" s="37" t="n">
        <v>2207.32</v>
      </c>
      <c r="L8" s="37" t="n">
        <v>3032.16</v>
      </c>
      <c r="M8" s="37" t="n">
        <v>42408.96</v>
      </c>
      <c r="N8" s="37" t="n">
        <v>3904.75</v>
      </c>
      <c r="O8" s="37" t="n">
        <v>813.9299999999999</v>
      </c>
      <c r="P8" s="37" t="n">
        <v>0</v>
      </c>
      <c r="Q8" s="37" t="n">
        <v>10608.13</v>
      </c>
      <c r="R8" s="37" t="n"/>
      <c r="S8" s="37" t="n">
        <v>1310.45</v>
      </c>
      <c r="T8" s="37" t="n">
        <v>23036.91</v>
      </c>
      <c r="U8" s="37" t="n">
        <v>2734.79</v>
      </c>
      <c r="V8" s="37" t="n">
        <v>42408.96</v>
      </c>
      <c r="W8" s="32" t="n"/>
      <c r="X8" s="32" t="n"/>
      <c r="Y8" s="32" t="n"/>
      <c r="Z8" s="32" t="n"/>
      <c r="AA8" s="32" t="n"/>
    </row>
    <row r="9">
      <c r="A9" s="1" t="inlineStr">
        <is>
          <t>Feb 10 - Feb 16 2025</t>
        </is>
      </c>
      <c r="B9" s="1" t="n"/>
      <c r="C9" s="37" t="n">
        <v>38328.99</v>
      </c>
      <c r="D9" s="37" t="n">
        <v>36670.19</v>
      </c>
      <c r="E9" s="37" t="n">
        <v>169.34</v>
      </c>
      <c r="F9" s="37" t="n">
        <v>37.47</v>
      </c>
      <c r="G9" s="37" t="n">
        <v>1451.99</v>
      </c>
      <c r="H9" s="37" t="n">
        <v>34406.82</v>
      </c>
      <c r="I9" s="37" t="n">
        <v>0</v>
      </c>
      <c r="J9" s="37" t="n">
        <v>344.97</v>
      </c>
      <c r="K9" s="37" t="n">
        <v>1902.29</v>
      </c>
      <c r="L9" s="37" t="n">
        <v>1674.99</v>
      </c>
      <c r="M9" s="37" t="n">
        <v>38329.07</v>
      </c>
      <c r="N9" s="37" t="n">
        <v>3666.03</v>
      </c>
      <c r="O9" s="37" t="n">
        <v>642</v>
      </c>
      <c r="P9" s="37" t="n"/>
      <c r="Q9" s="37" t="n">
        <v>9799.469999999999</v>
      </c>
      <c r="R9" s="37" t="n"/>
      <c r="S9" s="37" t="n">
        <v>1217.65</v>
      </c>
      <c r="T9" s="37" t="n">
        <v>20346.5</v>
      </c>
      <c r="U9" s="37" t="n">
        <v>2657.42</v>
      </c>
      <c r="V9" s="37" t="n">
        <v>38329.07</v>
      </c>
      <c r="W9" s="32" t="n"/>
      <c r="X9" s="32" t="n"/>
      <c r="Y9" s="32" t="n"/>
      <c r="Z9" s="32" t="n"/>
      <c r="AA9" s="32" t="n"/>
    </row>
    <row r="10">
      <c r="A10" s="1" t="inlineStr">
        <is>
          <t>Feb 17 - Feb 23 2025</t>
        </is>
      </c>
      <c r="B10" s="1" t="n"/>
      <c r="C10" s="37" t="n">
        <v>55100.66</v>
      </c>
      <c r="D10" s="37" t="n">
        <v>51373.3</v>
      </c>
      <c r="E10" s="37" t="n">
        <v>344.81</v>
      </c>
      <c r="F10" s="37" t="n">
        <v>76.09</v>
      </c>
      <c r="G10" s="37" t="n">
        <v>3306.46</v>
      </c>
      <c r="H10" s="37" t="n">
        <v>48073.17</v>
      </c>
      <c r="I10" s="37" t="n">
        <v>0</v>
      </c>
      <c r="J10" s="37" t="n">
        <v>620.1799999999999</v>
      </c>
      <c r="K10" s="37" t="n">
        <v>2680.08</v>
      </c>
      <c r="L10" s="37" t="n">
        <v>3727.36</v>
      </c>
      <c r="M10" s="37" t="n">
        <v>55100.79</v>
      </c>
      <c r="N10" s="37" t="n">
        <v>6124.26</v>
      </c>
      <c r="O10" s="37" t="n">
        <v>756</v>
      </c>
      <c r="P10" s="37" t="n">
        <v>1.8</v>
      </c>
      <c r="Q10" s="37" t="n">
        <v>15538.76</v>
      </c>
      <c r="R10" s="37" t="n">
        <v>27</v>
      </c>
      <c r="S10" s="37" t="n">
        <v>1677.85</v>
      </c>
      <c r="T10" s="37" t="n">
        <v>27589.81</v>
      </c>
      <c r="U10" s="37" t="n">
        <v>3385.31</v>
      </c>
      <c r="V10" s="37" t="n">
        <v>55100.79</v>
      </c>
      <c r="W10" s="37" t="n">
        <v>2214.63</v>
      </c>
      <c r="X10" s="37" t="n">
        <v>10139.25</v>
      </c>
      <c r="Y10" s="37" t="n">
        <v>8869.889999999999</v>
      </c>
      <c r="Z10" s="37" t="n">
        <v>27333.97</v>
      </c>
      <c r="AA10" s="37" t="n">
        <v>6542.92</v>
      </c>
    </row>
    <row r="11">
      <c r="A11" s="1" t="inlineStr">
        <is>
          <t>Feb 24 - Mar 02 2025</t>
        </is>
      </c>
      <c r="B11" s="1" t="n"/>
      <c r="C11" s="37" t="n">
        <v>38257.92999999999</v>
      </c>
      <c r="D11" s="37" t="n">
        <v>35952.52</v>
      </c>
      <c r="E11" s="37" t="n">
        <v>274.03</v>
      </c>
      <c r="F11" s="37" t="n">
        <v>23.38</v>
      </c>
      <c r="G11" s="37" t="n">
        <v>2008</v>
      </c>
      <c r="H11" s="37" t="n">
        <v>33558.36</v>
      </c>
      <c r="I11" s="37" t="n">
        <v>0</v>
      </c>
      <c r="J11" s="37" t="n">
        <v>0</v>
      </c>
      <c r="K11" s="37" t="n">
        <v>2394.27</v>
      </c>
      <c r="L11" s="37" t="n">
        <v>2305.41</v>
      </c>
      <c r="M11" s="37" t="n">
        <v>38258.04</v>
      </c>
      <c r="N11" s="37" t="n">
        <v>3756.45</v>
      </c>
      <c r="O11" s="37" t="n">
        <v>162</v>
      </c>
      <c r="P11" s="37" t="n">
        <v>0</v>
      </c>
      <c r="Q11" s="37" t="n">
        <v>11090.41</v>
      </c>
      <c r="R11" s="37" t="n">
        <v>0</v>
      </c>
      <c r="S11" s="37" t="n">
        <v>887.34</v>
      </c>
      <c r="T11" s="37" t="n">
        <v>19934.14</v>
      </c>
      <c r="U11" s="37" t="n">
        <v>2427.7</v>
      </c>
      <c r="V11" s="37" t="n">
        <v>38258.04</v>
      </c>
      <c r="W11" s="37" t="n">
        <v>7</v>
      </c>
      <c r="X11" s="37" t="n">
        <v>2946.65</v>
      </c>
      <c r="Y11" s="37" t="n">
        <v>5321.06</v>
      </c>
      <c r="Z11" s="37" t="n">
        <v>18826.1</v>
      </c>
      <c r="AA11" s="37" t="n">
        <v>11157.12</v>
      </c>
    </row>
    <row r="12">
      <c r="A12" s="1" t="inlineStr">
        <is>
          <t>Mar 03 - Mar 09 2025</t>
        </is>
      </c>
      <c r="B12" s="1" t="n"/>
      <c r="C12" s="37" t="n">
        <v>43531.98999999999</v>
      </c>
      <c r="D12" s="37" t="n">
        <v>39887.7</v>
      </c>
      <c r="E12" s="37" t="n">
        <v>219.35</v>
      </c>
      <c r="F12" s="37" t="n">
        <v>234.34</v>
      </c>
      <c r="G12" s="37" t="n">
        <v>3190.6</v>
      </c>
      <c r="H12" s="37" t="n">
        <v>37620.97</v>
      </c>
      <c r="I12" s="37" t="n">
        <v>0</v>
      </c>
      <c r="J12" s="37" t="n">
        <v>0</v>
      </c>
      <c r="K12" s="37" t="n">
        <v>2266.92</v>
      </c>
      <c r="L12" s="37" t="n">
        <v>3644.29</v>
      </c>
      <c r="M12" s="37" t="n">
        <v>43532.18</v>
      </c>
      <c r="N12" s="37" t="n">
        <v>4038.38</v>
      </c>
      <c r="O12" s="37" t="n">
        <v>15</v>
      </c>
      <c r="P12" s="37" t="n">
        <v>0</v>
      </c>
      <c r="Q12" s="37" t="n">
        <v>15692.48</v>
      </c>
      <c r="R12" s="37" t="n">
        <v>18</v>
      </c>
      <c r="S12" s="37" t="n">
        <v>1107.96</v>
      </c>
      <c r="T12" s="37" t="n">
        <v>20869.96</v>
      </c>
      <c r="U12" s="37" t="n">
        <v>1790.4</v>
      </c>
      <c r="V12" s="37" t="n">
        <v>43532.18</v>
      </c>
      <c r="W12" s="37" t="n">
        <v>0</v>
      </c>
      <c r="X12" s="37" t="n">
        <v>0</v>
      </c>
      <c r="Y12" s="37" t="n">
        <v>8117.57</v>
      </c>
      <c r="Z12" s="37" t="n">
        <v>15601.66</v>
      </c>
      <c r="AA12" s="37" t="n">
        <v>19805.77</v>
      </c>
      <c r="AB12" s="38" t="n">
        <v>6.99</v>
      </c>
    </row>
    <row r="13">
      <c r="A13" s="1" t="inlineStr">
        <is>
          <t>Mar 10 - Mar 16 2025</t>
        </is>
      </c>
      <c r="B13" s="1" t="n"/>
      <c r="C13" s="37" t="n">
        <v>59233.97</v>
      </c>
      <c r="D13" s="37" t="n">
        <v>56306.62</v>
      </c>
      <c r="E13" s="37" t="n">
        <v>306.77</v>
      </c>
      <c r="F13" s="37" t="n">
        <v>110.65</v>
      </c>
      <c r="G13" s="37" t="n">
        <v>2509.93</v>
      </c>
      <c r="H13" s="37" t="n">
        <v>53561.58</v>
      </c>
      <c r="I13" s="37" t="n">
        <v>0</v>
      </c>
      <c r="J13" s="37" t="n">
        <v>0</v>
      </c>
      <c r="K13" s="37" t="n">
        <v>2744.95</v>
      </c>
      <c r="L13" s="37" t="n">
        <v>2927.35</v>
      </c>
      <c r="M13" s="37" t="n">
        <v>59233.88</v>
      </c>
      <c r="N13" s="37" t="n">
        <v>4875.31</v>
      </c>
      <c r="O13" s="37" t="n">
        <v>3</v>
      </c>
      <c r="P13" s="37" t="n">
        <v>0</v>
      </c>
      <c r="Q13" s="37" t="n">
        <v>22489.72</v>
      </c>
      <c r="R13" s="37" t="n">
        <v>9</v>
      </c>
      <c r="S13" s="37" t="n">
        <v>1992.52</v>
      </c>
      <c r="T13" s="37" t="n">
        <v>26278.27</v>
      </c>
      <c r="U13" s="37" t="n">
        <v>3586.06</v>
      </c>
      <c r="V13" s="37" t="n">
        <v>59233.88</v>
      </c>
      <c r="W13" s="37" t="n">
        <v>0</v>
      </c>
      <c r="X13" s="37" t="n">
        <v>0</v>
      </c>
      <c r="Y13" s="37" t="n">
        <v>3737.65</v>
      </c>
      <c r="Z13" s="37" t="n">
        <v>24697.63</v>
      </c>
      <c r="AA13" s="37" t="n">
        <v>30798.69</v>
      </c>
    </row>
    <row r="14">
      <c r="A14" s="1" t="inlineStr">
        <is>
          <t>Mar 17 - Mar 23 2025</t>
        </is>
      </c>
      <c r="B14" s="1" t="n"/>
      <c r="C14" s="37" t="n">
        <v>57026.08</v>
      </c>
      <c r="D14" s="37" t="n">
        <v>52209.01</v>
      </c>
      <c r="E14" s="37" t="n">
        <v>254.79</v>
      </c>
      <c r="F14" s="37" t="n">
        <v>80.97</v>
      </c>
      <c r="G14" s="37" t="n">
        <v>4481.31</v>
      </c>
      <c r="H14" s="75" t="n">
        <v>49866.97</v>
      </c>
      <c r="I14" s="75" t="n">
        <v>0</v>
      </c>
      <c r="J14" s="75" t="n">
        <v>0</v>
      </c>
      <c r="K14" s="75" t="n">
        <v>2342.25</v>
      </c>
      <c r="L14" s="75" t="n">
        <v>4817.07</v>
      </c>
      <c r="M14" s="75" t="n">
        <v>57026.29</v>
      </c>
      <c r="N14" s="37" t="n">
        <v>5786.59</v>
      </c>
      <c r="O14" s="37" t="n">
        <v>24</v>
      </c>
      <c r="P14" s="37" t="n">
        <v>6.99</v>
      </c>
      <c r="Q14" s="38" t="n">
        <v>21171.3</v>
      </c>
      <c r="R14" s="37" t="n">
        <v>9</v>
      </c>
      <c r="S14" s="37" t="n">
        <v>1343.12</v>
      </c>
      <c r="T14" s="37" t="n">
        <v>25762.66</v>
      </c>
      <c r="U14" s="37" t="n">
        <v>2922.63</v>
      </c>
      <c r="V14" s="37" t="n">
        <v>57026.29</v>
      </c>
      <c r="W14" s="37" t="n">
        <v>0</v>
      </c>
      <c r="X14" s="37" t="n">
        <v>0</v>
      </c>
      <c r="Y14" s="37" t="n">
        <v>5243.19</v>
      </c>
      <c r="Z14" s="37" t="n">
        <v>24339.62</v>
      </c>
      <c r="AA14" s="37" t="n">
        <v>27443.98</v>
      </c>
    </row>
    <row r="15" customFormat="1" s="5">
      <c r="A15" s="81" t="inlineStr">
        <is>
          <t>Mar 24 - Mar 30 2025</t>
        </is>
      </c>
      <c r="B15" s="81" t="n"/>
      <c r="C15" s="37">
        <f>G15+F15+E15+D15</f>
        <v/>
      </c>
      <c r="D15" s="37" t="n">
        <v>65804.91</v>
      </c>
      <c r="E15" s="37" t="n">
        <v>260.59</v>
      </c>
      <c r="F15" s="37" t="n">
        <v>116.93</v>
      </c>
      <c r="G15" s="37" t="n">
        <v>3929.61</v>
      </c>
      <c r="H15" s="37" t="n">
        <v>62815.92</v>
      </c>
      <c r="I15" s="37" t="n">
        <v>0</v>
      </c>
      <c r="J15" s="37" t="n">
        <v>0</v>
      </c>
      <c r="K15" s="37" t="n">
        <v>2989.09</v>
      </c>
      <c r="L15" s="37" t="n">
        <v>4307.13</v>
      </c>
      <c r="M15" s="37" t="n">
        <v>70112.14</v>
      </c>
      <c r="N15" s="37" t="n">
        <v>6242.04</v>
      </c>
      <c r="O15" s="37" t="n">
        <v>12</v>
      </c>
      <c r="P15" s="37" t="n">
        <v>0</v>
      </c>
      <c r="Q15" s="37" t="n">
        <v>27125.21</v>
      </c>
      <c r="R15" s="37" t="n">
        <v>9</v>
      </c>
      <c r="S15" s="37" t="n">
        <v>1876.94</v>
      </c>
      <c r="T15" s="37" t="n">
        <v>30974.63</v>
      </c>
      <c r="U15" s="37" t="n">
        <v>3872.32</v>
      </c>
      <c r="V15" s="37" t="n">
        <v>70112.14</v>
      </c>
      <c r="W15" s="37" t="n">
        <v>4384.89</v>
      </c>
      <c r="X15" s="37" t="n">
        <v>4569.99</v>
      </c>
      <c r="Y15" s="37" t="n">
        <v>6697.76</v>
      </c>
      <c r="Z15" s="37" t="n">
        <v>24134.76</v>
      </c>
      <c r="AA15" s="37" t="n">
        <v>30324.64</v>
      </c>
    </row>
    <row r="16">
      <c r="A16" s="81" t="inlineStr">
        <is>
          <t xml:space="preserve">March 31 - April 6 </t>
        </is>
      </c>
      <c r="B16" s="81" t="n"/>
      <c r="C16" s="37" t="n">
        <v>65484.62</v>
      </c>
      <c r="D16" s="37" t="n">
        <v>61646.29</v>
      </c>
      <c r="E16" s="37" t="n">
        <v>89.75</v>
      </c>
      <c r="F16" s="37" t="n">
        <v>283.22</v>
      </c>
      <c r="G16" s="37" t="n">
        <v>3465.36</v>
      </c>
      <c r="H16" s="37" t="n">
        <v>58018.85</v>
      </c>
      <c r="I16" s="37" t="n">
        <v>0</v>
      </c>
      <c r="J16" s="37" t="n">
        <v>0</v>
      </c>
      <c r="K16" s="37" t="n">
        <v>3763.16</v>
      </c>
      <c r="L16" s="37" t="n">
        <v>3838.33</v>
      </c>
      <c r="M16" s="37" t="n">
        <v>65620.34</v>
      </c>
      <c r="N16" s="37" t="n">
        <v>6892.34</v>
      </c>
      <c r="O16" s="37" t="n">
        <v>58.95</v>
      </c>
      <c r="P16" s="37" t="n">
        <v>0</v>
      </c>
      <c r="Q16" s="37" t="n">
        <v>19123.61</v>
      </c>
      <c r="R16" s="37" t="n">
        <v>32.99</v>
      </c>
      <c r="S16" s="37" t="n">
        <v>2334.1</v>
      </c>
      <c r="T16" s="37" t="n">
        <v>33137.02</v>
      </c>
      <c r="U16" s="37" t="n">
        <v>4041.33</v>
      </c>
      <c r="V16" s="37" t="n">
        <v>65620.34</v>
      </c>
      <c r="W16" s="37" t="n">
        <v>11449.94</v>
      </c>
      <c r="X16" s="37" t="n">
        <v>38877.45</v>
      </c>
      <c r="Y16" s="37">
        <f>11107.76+4049.47</f>
        <v/>
      </c>
      <c r="Z16" s="37" t="n"/>
      <c r="AA16" s="37" t="n"/>
    </row>
    <row r="17" ht="13.9" customFormat="1" customHeight="1" s="37">
      <c r="A17" s="81" t="inlineStr">
        <is>
          <t>April 7 - April 13</t>
        </is>
      </c>
      <c r="B17" s="81" t="n"/>
      <c r="C17" s="37" t="n">
        <v>56769.38</v>
      </c>
      <c r="D17" s="37" t="n">
        <v>52694.01</v>
      </c>
      <c r="E17" s="37" t="n">
        <v>329.73</v>
      </c>
      <c r="F17" s="37" t="n">
        <v>251.06</v>
      </c>
      <c r="G17" s="37" t="n">
        <v>3494.58</v>
      </c>
      <c r="H17" s="37" t="n">
        <v>50424.58</v>
      </c>
      <c r="I17" s="37" t="n">
        <v>0</v>
      </c>
      <c r="J17" s="37" t="n">
        <v>0</v>
      </c>
      <c r="K17" s="37" t="n">
        <v>2269.56</v>
      </c>
      <c r="L17" s="37" t="n">
        <v>4075.37</v>
      </c>
      <c r="M17" s="37" t="n">
        <v>56769.51</v>
      </c>
      <c r="N17" s="37" t="n">
        <v>6139.99</v>
      </c>
      <c r="O17" s="37" t="n">
        <v>21</v>
      </c>
      <c r="P17" s="37" t="n">
        <v>0</v>
      </c>
      <c r="Q17" s="37" t="n">
        <v>16512.75</v>
      </c>
      <c r="R17" s="37" t="n">
        <v>6</v>
      </c>
      <c r="S17" s="37" t="n">
        <v>1421.08</v>
      </c>
      <c r="T17" s="37" t="n">
        <v>28844.69</v>
      </c>
      <c r="U17" s="37" t="n">
        <v>3824</v>
      </c>
      <c r="V17" s="37" t="n">
        <v>56769.51</v>
      </c>
      <c r="W17" s="37" t="n">
        <v>1807.42</v>
      </c>
      <c r="X17" s="37" t="n">
        <v>10000.7</v>
      </c>
      <c r="Y17" s="37" t="n">
        <v>7280.51</v>
      </c>
      <c r="Z17" s="37" t="n">
        <v>29548.61</v>
      </c>
      <c r="AA17" s="37">
        <f>4918.12+3214.02</f>
        <v/>
      </c>
    </row>
    <row r="18">
      <c r="A18" s="81" t="inlineStr">
        <is>
          <t>April 14 - April 20</t>
        </is>
      </c>
      <c r="B18" s="81" t="n"/>
      <c r="C18" s="37" t="n">
        <v>72232.17</v>
      </c>
      <c r="D18" s="37" t="n">
        <v>67953.78</v>
      </c>
      <c r="E18" s="37" t="n">
        <v>287.06</v>
      </c>
      <c r="F18" s="37" t="n">
        <v>521.5</v>
      </c>
      <c r="G18" s="37" t="n">
        <v>3469.83</v>
      </c>
      <c r="H18" s="37" t="n">
        <v>64544.72</v>
      </c>
      <c r="I18" s="37" t="n">
        <v>0</v>
      </c>
      <c r="J18" s="37" t="n">
        <v>0</v>
      </c>
      <c r="K18" s="37" t="n">
        <v>3409.1</v>
      </c>
      <c r="L18" s="37" t="n">
        <v>4278.39</v>
      </c>
      <c r="M18" s="37" t="n">
        <v>72232.21000000001</v>
      </c>
      <c r="N18" s="37" t="n">
        <v>6784.18</v>
      </c>
      <c r="O18" s="37" t="n">
        <v>102</v>
      </c>
      <c r="P18" s="37" t="n">
        <v>0</v>
      </c>
      <c r="Q18" s="37" t="n">
        <v>20325.03</v>
      </c>
      <c r="R18" s="37" t="n">
        <v>62.93</v>
      </c>
      <c r="S18" s="37" t="n">
        <v>2216.71</v>
      </c>
      <c r="T18" s="37" t="n">
        <v>37686.67</v>
      </c>
      <c r="U18" s="37" t="n">
        <v>5054.69</v>
      </c>
      <c r="V18" s="37" t="n">
        <v>72232.21000000001</v>
      </c>
      <c r="W18" s="37" t="n">
        <v>2071.58</v>
      </c>
      <c r="X18" s="37" t="n">
        <v>10951.14</v>
      </c>
      <c r="Y18" s="37" t="n">
        <v>10021.95</v>
      </c>
      <c r="Z18" s="37" t="n">
        <v>36425.49</v>
      </c>
      <c r="AA18" s="37" t="n">
        <v>12761.91</v>
      </c>
    </row>
    <row r="19">
      <c r="A19" s="81" t="inlineStr">
        <is>
          <t>Apr 21 - Apr 27</t>
        </is>
      </c>
      <c r="B19" s="81" t="n"/>
      <c r="C19" s="37" t="n">
        <v>55009.39999999999</v>
      </c>
      <c r="D19" s="37" t="n">
        <v>51573.96</v>
      </c>
      <c r="E19" s="37" t="n">
        <v>189.97</v>
      </c>
      <c r="F19" s="37" t="n">
        <v>277.59</v>
      </c>
      <c r="G19" s="37" t="n">
        <v>2967.88</v>
      </c>
      <c r="H19" s="37" t="n">
        <v>48707.28</v>
      </c>
      <c r="I19" s="37" t="n">
        <v>0</v>
      </c>
      <c r="J19" s="37" t="n">
        <v>0</v>
      </c>
      <c r="K19" s="37" t="n">
        <v>2866.91</v>
      </c>
      <c r="L19" s="37" t="n">
        <v>3435.44</v>
      </c>
      <c r="M19" s="37" t="n">
        <v>55009.63</v>
      </c>
      <c r="N19" s="37" t="n">
        <v>5135.94</v>
      </c>
      <c r="O19" s="37" t="n">
        <v>105</v>
      </c>
      <c r="P19" s="37" t="n">
        <v>0</v>
      </c>
      <c r="Q19" s="37" t="n">
        <v>16635.29</v>
      </c>
      <c r="R19" s="37" t="n">
        <v>15.48</v>
      </c>
      <c r="S19" s="37" t="n">
        <v>1718.86</v>
      </c>
      <c r="T19" s="37" t="n">
        <v>27737.11</v>
      </c>
      <c r="U19" s="37" t="n">
        <v>3661.95</v>
      </c>
      <c r="V19" s="37" t="n">
        <v>55009.63</v>
      </c>
      <c r="W19" s="37" t="n">
        <v>1315.42</v>
      </c>
      <c r="X19" s="37" t="n">
        <v>9825.049999999999</v>
      </c>
      <c r="Y19" s="37" t="n">
        <v>7229.33</v>
      </c>
      <c r="Z19" s="37" t="n">
        <v>26603.52</v>
      </c>
      <c r="AA19" s="37" t="n">
        <v>10036.08</v>
      </c>
    </row>
    <row r="20">
      <c r="A20" s="81" t="inlineStr">
        <is>
          <t>Apr 28 - May 4</t>
        </is>
      </c>
      <c r="B20" s="81" t="n"/>
      <c r="C20" s="37" t="n">
        <v>54909.43</v>
      </c>
      <c r="D20" s="37" t="n">
        <v>51416.75</v>
      </c>
      <c r="E20" s="37" t="n">
        <v>107.43</v>
      </c>
      <c r="F20" s="37" t="n">
        <v>341.33</v>
      </c>
      <c r="G20" s="37" t="n">
        <v>3043.92</v>
      </c>
      <c r="H20" s="37" t="n">
        <v>48799.71</v>
      </c>
      <c r="I20" s="37" t="n">
        <v>45.13</v>
      </c>
      <c r="J20" s="37" t="n">
        <v>0</v>
      </c>
      <c r="K20" s="37" t="n">
        <v>2572.05</v>
      </c>
      <c r="L20" s="37" t="n">
        <v>3492.68</v>
      </c>
      <c r="M20" s="37" t="n">
        <v>54909.57</v>
      </c>
      <c r="N20" s="37" t="n">
        <v>5376.13</v>
      </c>
      <c r="O20" s="37" t="n">
        <v>57</v>
      </c>
      <c r="P20" s="37" t="n">
        <v>0</v>
      </c>
      <c r="Q20" s="37" t="n">
        <v>15194.02</v>
      </c>
      <c r="R20" s="37" t="n">
        <v>139.86</v>
      </c>
      <c r="S20" s="37" t="n">
        <v>1821.08</v>
      </c>
      <c r="T20" s="37" t="n">
        <v>29006.63</v>
      </c>
      <c r="U20" s="37" t="n">
        <v>3314.85</v>
      </c>
      <c r="V20" s="37" t="n">
        <v>54909.57</v>
      </c>
      <c r="W20" s="37" t="n">
        <v>1333.13</v>
      </c>
      <c r="X20" s="37" t="n">
        <v>7182.09</v>
      </c>
      <c r="Y20" s="37" t="n">
        <v>6747.34</v>
      </c>
      <c r="Z20" s="37" t="n">
        <v>28372.96</v>
      </c>
      <c r="AA20" s="37" t="n">
        <v>11273.91</v>
      </c>
    </row>
    <row r="21">
      <c r="A21" s="81" t="inlineStr">
        <is>
          <t>May 5 - May 11</t>
        </is>
      </c>
      <c r="B21" s="81" t="n"/>
      <c r="C21" s="37" t="n">
        <v>58655.27</v>
      </c>
      <c r="D21" s="37" t="n">
        <v>55827.69</v>
      </c>
      <c r="E21" s="37" t="n">
        <v>317.86</v>
      </c>
      <c r="F21" s="37" t="n">
        <v>130.13</v>
      </c>
      <c r="G21" s="37" t="n">
        <v>2379.59</v>
      </c>
      <c r="H21" s="37" t="n">
        <v>53256.95</v>
      </c>
      <c r="I21" s="37" t="n">
        <v>0</v>
      </c>
      <c r="J21" s="37" t="n">
        <v>0</v>
      </c>
      <c r="K21" s="37" t="n">
        <v>2570.86</v>
      </c>
      <c r="L21" s="37" t="n">
        <v>2827.58</v>
      </c>
      <c r="M21" s="37" t="n">
        <v>58655.39</v>
      </c>
      <c r="N21" s="37" t="n">
        <v>5816.72</v>
      </c>
      <c r="O21" s="37" t="n">
        <v>12</v>
      </c>
      <c r="P21" s="37" t="n">
        <v>0</v>
      </c>
      <c r="Q21" s="37" t="n">
        <v>17027.99</v>
      </c>
      <c r="R21" s="37" t="n">
        <v>75.93000000000001</v>
      </c>
      <c r="S21" s="37" t="n">
        <v>1914.01</v>
      </c>
      <c r="T21" s="37" t="n">
        <v>30172.21</v>
      </c>
      <c r="U21" s="37" t="n">
        <v>3636.53</v>
      </c>
      <c r="V21" s="37" t="n">
        <v>58655.39</v>
      </c>
      <c r="W21" s="37" t="n">
        <v>2141.01</v>
      </c>
      <c r="X21" s="37" t="n">
        <v>10792.9</v>
      </c>
      <c r="Y21" s="37" t="n">
        <v>7726.89</v>
      </c>
      <c r="Z21" s="37" t="n">
        <v>28049.06</v>
      </c>
      <c r="AA21" s="37" t="n">
        <v>9945.41</v>
      </c>
    </row>
    <row r="22">
      <c r="A22" s="81" t="inlineStr">
        <is>
          <t>May 12 - May 18</t>
        </is>
      </c>
      <c r="B22" s="81" t="n"/>
      <c r="C22" s="37" t="n">
        <v>64319.69</v>
      </c>
      <c r="D22" s="37" t="n">
        <v>61079.04</v>
      </c>
      <c r="E22" s="37" t="n">
        <v>296.9</v>
      </c>
      <c r="F22" s="37" t="n">
        <v>15.7</v>
      </c>
      <c r="G22" s="37" t="n">
        <v>2928.05</v>
      </c>
      <c r="H22" s="37" t="n">
        <v>57901.49</v>
      </c>
      <c r="I22" s="37" t="n">
        <v>0</v>
      </c>
      <c r="J22" s="37" t="n">
        <v>69.97</v>
      </c>
      <c r="K22" s="37" t="n">
        <v>3107.68</v>
      </c>
      <c r="L22" s="37" t="n">
        <v>3240.65</v>
      </c>
      <c r="M22" s="37" t="n">
        <v>64319.79</v>
      </c>
      <c r="N22" s="37" t="n">
        <v>6352.93</v>
      </c>
      <c r="O22" s="37" t="n">
        <v>9</v>
      </c>
      <c r="P22" s="37" t="n">
        <v>0</v>
      </c>
      <c r="Q22" s="37" t="n">
        <v>17789.44</v>
      </c>
      <c r="R22" s="37" t="n">
        <v>44.95</v>
      </c>
      <c r="S22" s="37" t="n">
        <v>2179.54</v>
      </c>
      <c r="T22" s="37" t="n">
        <v>33709.87</v>
      </c>
      <c r="U22" s="37" t="n">
        <v>4234.06</v>
      </c>
      <c r="V22" s="37" t="n">
        <v>64319.79</v>
      </c>
      <c r="W22" s="37" t="n">
        <v>2204.28</v>
      </c>
      <c r="X22" s="37" t="n">
        <v>11364.08</v>
      </c>
      <c r="Y22" s="37" t="n">
        <v>6979.08</v>
      </c>
      <c r="Z22" s="37" t="n">
        <v>31727.75</v>
      </c>
      <c r="AA22" s="37" t="n">
        <v>12044.5</v>
      </c>
    </row>
    <row r="23">
      <c r="A23" s="81" t="inlineStr">
        <is>
          <t>May 19 - May 25</t>
        </is>
      </c>
      <c r="B23" s="81" t="n"/>
      <c r="C23" s="37" t="n">
        <v>66620.84999999999</v>
      </c>
      <c r="D23" s="37" t="n">
        <v>63351.22</v>
      </c>
      <c r="E23" s="37" t="n">
        <v>509.1</v>
      </c>
      <c r="F23" s="37" t="n">
        <v>149.31</v>
      </c>
      <c r="G23" s="37" t="n">
        <v>2611.22</v>
      </c>
      <c r="H23" s="37" t="n">
        <v>60685.56</v>
      </c>
      <c r="I23" s="37" t="n">
        <v>0</v>
      </c>
      <c r="J23" s="37" t="n">
        <v>0</v>
      </c>
      <c r="K23" s="37" t="n">
        <v>2665.8</v>
      </c>
      <c r="L23" s="37" t="n">
        <v>3269.63</v>
      </c>
      <c r="M23" s="37" t="n">
        <v>66620.99000000001</v>
      </c>
      <c r="N23" s="37" t="n">
        <v>5831.26</v>
      </c>
      <c r="O23" s="37" t="n">
        <v>6</v>
      </c>
      <c r="P23" s="37" t="n">
        <v>0</v>
      </c>
      <c r="Q23" s="37" t="n">
        <v>21287.08</v>
      </c>
      <c r="R23" s="37" t="n">
        <v>71.92</v>
      </c>
      <c r="S23" s="37" t="n">
        <v>2584.74</v>
      </c>
      <c r="T23" s="37" t="n">
        <v>32951.05</v>
      </c>
      <c r="U23" s="37" t="n">
        <v>3888.94</v>
      </c>
      <c r="V23" s="37" t="n">
        <v>66620.99000000001</v>
      </c>
      <c r="W23" s="37" t="n">
        <v>3348.28</v>
      </c>
      <c r="X23" s="37" t="n">
        <v>13053.1</v>
      </c>
      <c r="Y23" s="37" t="n">
        <v>8439.75</v>
      </c>
      <c r="Z23" s="37" t="n">
        <v>30187.15</v>
      </c>
      <c r="AA23" s="37" t="n">
        <v>11592.57</v>
      </c>
    </row>
    <row r="24">
      <c r="A24" s="81" t="inlineStr">
        <is>
          <t>May 26 - Jun 01</t>
        </is>
      </c>
      <c r="B24" s="81" t="n"/>
      <c r="C24" s="37" t="n">
        <v>63478.08</v>
      </c>
      <c r="D24" s="37" t="n">
        <v>60452.9</v>
      </c>
      <c r="E24" s="37" t="n">
        <v>279.82</v>
      </c>
      <c r="F24" s="37" t="n">
        <v>252.03</v>
      </c>
      <c r="G24" s="37" t="n">
        <v>2493.33</v>
      </c>
      <c r="H24" s="37" t="n">
        <v>58126.81</v>
      </c>
      <c r="I24" s="37" t="n">
        <v>40.15</v>
      </c>
      <c r="J24" s="37" t="n">
        <v>0</v>
      </c>
      <c r="K24" s="37" t="n">
        <v>2286.15</v>
      </c>
      <c r="L24" s="37" t="n">
        <v>3025.18</v>
      </c>
      <c r="M24" s="37" t="n">
        <v>63478.29</v>
      </c>
      <c r="N24" s="37" t="n">
        <v>6260.95</v>
      </c>
      <c r="O24" s="37" t="n">
        <v>6</v>
      </c>
      <c r="P24" s="37" t="n">
        <v>0</v>
      </c>
      <c r="Q24" s="37" t="n">
        <v>18643.11</v>
      </c>
      <c r="R24" s="37" t="n">
        <v>26.97</v>
      </c>
      <c r="S24" s="37" t="n">
        <v>1804.12</v>
      </c>
      <c r="T24" s="37" t="n">
        <v>32013.33</v>
      </c>
      <c r="U24" s="37" t="n">
        <v>4723.81</v>
      </c>
      <c r="V24" s="37" t="n">
        <v>63478.29</v>
      </c>
      <c r="W24" s="37" t="n">
        <v>1889.79</v>
      </c>
      <c r="X24" s="37" t="n">
        <v>11311.88</v>
      </c>
      <c r="Y24" s="37" t="n">
        <v>7300.08</v>
      </c>
      <c r="Z24" s="37" t="n">
        <v>31336.71</v>
      </c>
      <c r="AA24" s="37" t="n">
        <v>11639.62</v>
      </c>
    </row>
    <row r="25">
      <c r="A25" s="81" t="inlineStr">
        <is>
          <t>Jun 02 - Jun 08</t>
        </is>
      </c>
      <c r="B25" s="81" t="n"/>
      <c r="C25" s="37" t="n">
        <v>74512.66000000002</v>
      </c>
      <c r="D25" s="37" t="n">
        <v>70969.24000000001</v>
      </c>
      <c r="E25" s="37" t="n">
        <v>655.6</v>
      </c>
      <c r="F25" s="37" t="n">
        <v>0</v>
      </c>
      <c r="G25" s="37" t="n">
        <v>2887.82</v>
      </c>
      <c r="H25" s="37" t="n">
        <v>68144.7</v>
      </c>
      <c r="I25" s="37" t="n">
        <v>0</v>
      </c>
      <c r="J25" s="37" t="n">
        <v>0</v>
      </c>
      <c r="K25" s="37" t="n">
        <v>2824.76</v>
      </c>
      <c r="L25" s="37" t="n">
        <v>3543.42</v>
      </c>
      <c r="M25" s="37" t="n">
        <v>74512.88</v>
      </c>
      <c r="N25" s="37" t="n">
        <v>6663.08</v>
      </c>
      <c r="O25" s="37" t="n">
        <v>15</v>
      </c>
      <c r="P25" s="37" t="n">
        <v>0</v>
      </c>
      <c r="Q25" s="37" t="n">
        <v>22639.67</v>
      </c>
      <c r="R25" s="37" t="n">
        <v>0</v>
      </c>
      <c r="S25" s="37" t="n">
        <v>2567.07</v>
      </c>
      <c r="T25" s="37" t="n">
        <v>37626.91</v>
      </c>
      <c r="U25" s="37" t="n">
        <v>5001.15</v>
      </c>
      <c r="V25" s="37" t="n">
        <v>74512.88</v>
      </c>
      <c r="W25" s="37" t="n">
        <v>3826.43</v>
      </c>
      <c r="X25" s="37" t="n">
        <v>14081.8</v>
      </c>
      <c r="Y25" s="37" t="n">
        <v>7625.59</v>
      </c>
      <c r="Z25" s="37" t="n">
        <v>34064.5</v>
      </c>
      <c r="AA25" s="37" t="n">
        <v>14914.34</v>
      </c>
    </row>
    <row r="26">
      <c r="A26" s="6" t="inlineStr">
        <is>
          <t>Jun 09 - Jun 15</t>
        </is>
      </c>
      <c r="B26" s="6" t="n"/>
      <c r="C26" s="37" t="n">
        <v>68484.61</v>
      </c>
      <c r="D26" s="37" t="n">
        <v>64870.47</v>
      </c>
      <c r="E26" s="37" t="n">
        <v>295.88</v>
      </c>
      <c r="F26" s="37" t="n">
        <v>0</v>
      </c>
      <c r="G26" s="37" t="n">
        <v>3318.26</v>
      </c>
      <c r="H26" s="37" t="n">
        <v>62901.5</v>
      </c>
      <c r="I26" s="37" t="n">
        <v>14.99</v>
      </c>
      <c r="J26" s="37" t="n">
        <v>0</v>
      </c>
      <c r="K26" s="37" t="n">
        <v>1954.18</v>
      </c>
      <c r="L26" s="37" t="n">
        <v>3614.14</v>
      </c>
      <c r="M26" s="37" t="n">
        <v>68484.81</v>
      </c>
      <c r="N26" s="37" t="n">
        <v>6353.61</v>
      </c>
      <c r="O26" s="37" t="n">
        <v>6</v>
      </c>
      <c r="P26" s="37" t="n">
        <v>0</v>
      </c>
      <c r="Q26" s="37" t="n">
        <v>18250.06</v>
      </c>
      <c r="R26" s="37" t="n">
        <v>0</v>
      </c>
      <c r="S26" s="37" t="n">
        <v>2259.93</v>
      </c>
      <c r="T26" s="37" t="n">
        <v>37055.69</v>
      </c>
      <c r="U26" s="37" t="n">
        <v>4559.52</v>
      </c>
      <c r="V26" s="37" t="n">
        <v>68484.81</v>
      </c>
      <c r="W26" s="37" t="n">
        <v>2414.55</v>
      </c>
      <c r="X26" s="37" t="n">
        <v>13409.93</v>
      </c>
      <c r="Y26" s="37" t="n">
        <v>7462.37</v>
      </c>
      <c r="Z26" s="37" t="n">
        <v>34085.95</v>
      </c>
      <c r="AA26" s="37" t="n">
        <v>11111.81</v>
      </c>
    </row>
    <row r="27">
      <c r="A27" s="6" t="inlineStr">
        <is>
          <t>Jun 16 - Jun 22</t>
        </is>
      </c>
      <c r="B27" s="6" t="n"/>
      <c r="C27" s="37" t="n">
        <v>64628.14</v>
      </c>
      <c r="D27" s="37" t="n">
        <v>62071.43</v>
      </c>
      <c r="E27" s="37" t="n">
        <v>308.12</v>
      </c>
      <c r="F27" s="37" t="n">
        <v>0</v>
      </c>
      <c r="G27" s="37" t="n">
        <v>2248.59</v>
      </c>
      <c r="H27" s="37" t="n">
        <v>59487.85</v>
      </c>
      <c r="I27" s="37" t="n">
        <v>3.5</v>
      </c>
      <c r="J27" s="37" t="n">
        <v>0</v>
      </c>
      <c r="K27" s="37" t="n">
        <v>2580.33</v>
      </c>
      <c r="L27" s="37" t="n">
        <v>2556.71</v>
      </c>
      <c r="M27" s="37" t="n">
        <v>64628.39</v>
      </c>
      <c r="N27" s="37" t="n">
        <v>6877.31</v>
      </c>
      <c r="O27" s="37" t="n">
        <v>27</v>
      </c>
      <c r="P27" s="37" t="n">
        <v>0</v>
      </c>
      <c r="Q27" s="37" t="n">
        <v>18259.75</v>
      </c>
      <c r="R27" s="37" t="n">
        <v>14.99</v>
      </c>
      <c r="S27" s="37" t="n">
        <v>3219.96</v>
      </c>
      <c r="T27" s="37" t="n">
        <v>32672.52</v>
      </c>
      <c r="U27" s="37" t="n">
        <v>3556.86</v>
      </c>
      <c r="V27" s="37" t="n">
        <v>64628.39</v>
      </c>
      <c r="W27" s="37" t="n">
        <v>12320.78</v>
      </c>
      <c r="X27" s="37" t="n">
        <v>1289.27</v>
      </c>
      <c r="Y27" s="37" t="n">
        <v>11828.61</v>
      </c>
      <c r="Z27" s="37" t="n">
        <v>7197.45</v>
      </c>
      <c r="AA27" s="37" t="n">
        <v>31992.03</v>
      </c>
    </row>
    <row r="28">
      <c r="A28" s="9" t="inlineStr">
        <is>
          <t>Jun 23 - Jun 29</t>
        </is>
      </c>
      <c r="B28" s="9" t="n"/>
      <c r="C28" s="37" t="n">
        <v>64145.69</v>
      </c>
      <c r="D28" s="37" t="n">
        <v>61398.03</v>
      </c>
      <c r="E28" s="37" t="n">
        <v>206.83</v>
      </c>
      <c r="F28" s="37" t="n">
        <v>0</v>
      </c>
      <c r="G28" s="37" t="n">
        <v>2540.83</v>
      </c>
      <c r="H28" s="37" t="n">
        <v>58168.2</v>
      </c>
      <c r="I28" s="37" t="n">
        <v>0</v>
      </c>
      <c r="J28" s="37" t="n">
        <v>0</v>
      </c>
      <c r="K28" s="37" t="n">
        <v>3230.08</v>
      </c>
      <c r="L28" s="37" t="n">
        <v>2747.66</v>
      </c>
      <c r="M28" s="37" t="n">
        <v>64145.94</v>
      </c>
      <c r="N28" s="37" t="n">
        <v>6726.82</v>
      </c>
      <c r="O28" s="37" t="n">
        <v>51</v>
      </c>
      <c r="P28" s="37" t="n">
        <v>0</v>
      </c>
      <c r="Q28" s="37" t="n">
        <v>18254.25</v>
      </c>
      <c r="R28" s="37" t="n">
        <v>0</v>
      </c>
      <c r="S28" s="37" t="n">
        <v>3078.8</v>
      </c>
      <c r="T28" s="37" t="n">
        <v>31900.01</v>
      </c>
      <c r="U28" s="37" t="n">
        <v>4135.06</v>
      </c>
      <c r="V28" s="37" t="n">
        <v>64145.94</v>
      </c>
      <c r="W28" s="37" t="n">
        <v>2065.41</v>
      </c>
      <c r="X28" s="37" t="n">
        <v>10173.83</v>
      </c>
      <c r="Y28" s="37" t="n">
        <v>5936.83</v>
      </c>
      <c r="Z28" s="37" t="n">
        <v>32583.17</v>
      </c>
      <c r="AA28" s="37" t="n">
        <v>13386.45</v>
      </c>
    </row>
    <row r="29">
      <c r="A29" s="9" t="inlineStr">
        <is>
          <t>Jun 30 - Jul 06</t>
        </is>
      </c>
      <c r="B29" s="9" t="n"/>
      <c r="C29" s="37" t="n">
        <v>85140.47</v>
      </c>
      <c r="D29" s="37" t="n">
        <v>81944.22</v>
      </c>
      <c r="E29" s="37" t="n">
        <v>486.19</v>
      </c>
      <c r="F29" s="37" t="n">
        <v>33.58</v>
      </c>
      <c r="G29" s="37" t="n">
        <v>2676.48</v>
      </c>
      <c r="H29" s="37" t="n">
        <v>78767.71000000001</v>
      </c>
      <c r="I29" s="37" t="n">
        <v>42.96</v>
      </c>
      <c r="J29" s="37" t="n">
        <v>0</v>
      </c>
      <c r="K29" s="37" t="n">
        <v>3133.51</v>
      </c>
      <c r="L29" s="37" t="n">
        <v>3196.25</v>
      </c>
      <c r="M29" s="37" t="n">
        <v>85140.42999999999</v>
      </c>
      <c r="N29" s="37" t="n">
        <v>8760.629999999999</v>
      </c>
      <c r="O29" s="37" t="n">
        <v>51</v>
      </c>
      <c r="P29" s="37" t="n">
        <v>0</v>
      </c>
      <c r="Q29" s="37" t="n">
        <v>23261.72</v>
      </c>
      <c r="R29" s="37" t="n">
        <v>0</v>
      </c>
      <c r="S29" s="37" t="n">
        <v>3709.85</v>
      </c>
      <c r="T29" s="37" t="n">
        <v>44262.86</v>
      </c>
      <c r="U29" s="37" t="n">
        <v>5094.37</v>
      </c>
      <c r="V29" s="37" t="n">
        <v>85140.42999999999</v>
      </c>
      <c r="W29" s="37" t="n">
        <v>2599.72</v>
      </c>
      <c r="X29" s="37" t="n">
        <v>15609.56</v>
      </c>
      <c r="Y29" s="37" t="n">
        <v>8108.379999999999</v>
      </c>
      <c r="Z29" s="37" t="n">
        <v>37021.87</v>
      </c>
      <c r="AA29" s="37" t="n">
        <v>21800.94</v>
      </c>
    </row>
    <row r="30">
      <c r="A30" s="9" t="inlineStr">
        <is>
          <t>Jul 07 - Jul 13</t>
        </is>
      </c>
      <c r="B30" s="9" t="n"/>
      <c r="C30" s="37" t="n">
        <v>71205.28999999999</v>
      </c>
      <c r="D30" s="37" t="n">
        <v>67920.92</v>
      </c>
      <c r="E30" s="37" t="n">
        <v>392.79</v>
      </c>
      <c r="F30" s="37" t="n">
        <v>187.36</v>
      </c>
      <c r="G30" s="37" t="n">
        <v>2704.22</v>
      </c>
      <c r="H30" s="37" t="n">
        <v>64429.24</v>
      </c>
      <c r="I30" s="37" t="n">
        <v>0</v>
      </c>
      <c r="J30" s="37" t="n">
        <v>0</v>
      </c>
      <c r="K30" s="37" t="n">
        <v>3491.52</v>
      </c>
      <c r="L30" s="37" t="n">
        <v>3284.37</v>
      </c>
      <c r="M30" s="37" t="n">
        <v>71205.13</v>
      </c>
      <c r="N30" s="37" t="n">
        <v>7231.14</v>
      </c>
      <c r="O30" s="37" t="n">
        <v>15</v>
      </c>
      <c r="P30" s="37" t="n">
        <v>0</v>
      </c>
      <c r="Q30" s="37" t="n">
        <v>19553.56</v>
      </c>
      <c r="R30" s="37" t="n">
        <v>0</v>
      </c>
      <c r="S30" s="37" t="n">
        <v>3210.94</v>
      </c>
      <c r="T30" s="37" t="n">
        <v>35729.51</v>
      </c>
      <c r="U30" s="37" t="n">
        <v>5464.98</v>
      </c>
      <c r="V30" s="37" t="n">
        <v>71205.13</v>
      </c>
      <c r="W30" s="37" t="n">
        <v>1758.23</v>
      </c>
      <c r="X30" s="37" t="n">
        <v>11859.25</v>
      </c>
      <c r="Y30" s="37" t="n">
        <v>5469.35</v>
      </c>
      <c r="Z30" s="37" t="n">
        <v>36820.46</v>
      </c>
      <c r="AA30" s="37" t="n">
        <v>15298</v>
      </c>
    </row>
    <row r="31">
      <c r="A31" s="9" t="inlineStr">
        <is>
          <t>Jul 14 - Jul 20</t>
        </is>
      </c>
      <c r="B31" s="9" t="n"/>
      <c r="C31" s="37" t="n">
        <v>72922.73999999999</v>
      </c>
      <c r="D31" s="37" t="n">
        <v>70067.34</v>
      </c>
      <c r="E31" s="37" t="n">
        <v>244.37</v>
      </c>
      <c r="F31" s="37" t="n">
        <v>171.17</v>
      </c>
      <c r="G31" s="37" t="n">
        <v>2439.86</v>
      </c>
      <c r="H31" s="37" t="n">
        <v>66962.86</v>
      </c>
      <c r="I31" s="37" t="n">
        <v>0</v>
      </c>
      <c r="J31" s="37" t="n">
        <v>0</v>
      </c>
      <c r="K31" s="37" t="n">
        <v>3104.33</v>
      </c>
      <c r="L31" s="37" t="n">
        <v>2855.4</v>
      </c>
      <c r="M31" s="37" t="n">
        <v>72922.59</v>
      </c>
      <c r="N31" s="37" t="n">
        <v>6727.5</v>
      </c>
      <c r="O31" s="37" t="n">
        <v>11.25</v>
      </c>
      <c r="P31" s="37" t="n">
        <v>0</v>
      </c>
      <c r="Q31" s="37" t="n">
        <v>21106.31</v>
      </c>
      <c r="R31" s="37" t="n">
        <v>0</v>
      </c>
      <c r="S31" s="37" t="n">
        <v>3033.82</v>
      </c>
      <c r="T31" s="37" t="n">
        <v>37112.7</v>
      </c>
      <c r="U31" s="37" t="n">
        <v>4931.01</v>
      </c>
      <c r="V31" s="37" t="n">
        <v>72922.59</v>
      </c>
      <c r="W31" s="37" t="n">
        <v>2757.92</v>
      </c>
      <c r="X31" s="37" t="n">
        <v>11684.27</v>
      </c>
      <c r="Y31" s="37" t="n">
        <v>7175.719999999999</v>
      </c>
      <c r="Z31" s="37" t="n">
        <v>34818.16</v>
      </c>
      <c r="AA31" s="37" t="n">
        <v>16486.67</v>
      </c>
    </row>
    <row r="32">
      <c r="A32" s="9" t="inlineStr">
        <is>
          <t>Jul 21 - Jul 27</t>
        </is>
      </c>
      <c r="B32" s="9" t="n"/>
      <c r="C32" s="37" t="n">
        <v>70061.5</v>
      </c>
      <c r="D32" s="37" t="n">
        <v>65896.94</v>
      </c>
      <c r="E32" s="37" t="n">
        <v>423.69</v>
      </c>
      <c r="F32" s="37" t="n">
        <v>224.76</v>
      </c>
      <c r="G32" s="37" t="n">
        <v>3516.11</v>
      </c>
      <c r="H32" s="37" t="n">
        <v>62442.29</v>
      </c>
      <c r="I32" s="37" t="n">
        <v>0</v>
      </c>
      <c r="J32" s="37" t="n">
        <v>0</v>
      </c>
      <c r="K32" s="37" t="n">
        <v>3454.56</v>
      </c>
      <c r="L32" s="37" t="n">
        <v>4164.56</v>
      </c>
      <c r="M32" s="37" t="n">
        <v>70061.41</v>
      </c>
      <c r="N32" s="37" t="n">
        <v>6539.78</v>
      </c>
      <c r="O32" s="37" t="n">
        <v>2.7</v>
      </c>
      <c r="P32" s="37" t="n">
        <v>0</v>
      </c>
      <c r="Q32" s="37" t="n">
        <v>20613.59</v>
      </c>
      <c r="R32" s="37" t="n">
        <v>0</v>
      </c>
      <c r="S32" s="37" t="n">
        <v>3602.06</v>
      </c>
      <c r="T32" s="37" t="n">
        <v>34862.55</v>
      </c>
      <c r="U32" s="37" t="n">
        <v>4440.73</v>
      </c>
      <c r="V32" s="37" t="n">
        <v>70061.41</v>
      </c>
      <c r="W32" s="37" t="n">
        <v>2365.48</v>
      </c>
      <c r="X32" s="37" t="n">
        <v>12627.76</v>
      </c>
      <c r="Y32" s="37" t="n">
        <v>5591.04</v>
      </c>
      <c r="Z32" s="37" t="n">
        <v>33137.45</v>
      </c>
      <c r="AA32" s="37" t="n">
        <v>16339.77</v>
      </c>
    </row>
    <row r="33">
      <c r="A33" s="1" t="inlineStr">
        <is>
          <t>Jul 28 - Aug 03</t>
        </is>
      </c>
      <c r="B33" s="1" t="n"/>
      <c r="C33" s="37" t="n">
        <v>76082.34</v>
      </c>
      <c r="D33" s="37" t="n">
        <v>74236.59</v>
      </c>
      <c r="E33" s="37" t="n">
        <v>40.5</v>
      </c>
      <c r="F33" s="37" t="n">
        <v>181.83</v>
      </c>
      <c r="G33" s="37" t="n">
        <v>1623.42</v>
      </c>
      <c r="H33" s="37" t="n">
        <v>70799.61</v>
      </c>
      <c r="I33" s="37" t="n">
        <v>0</v>
      </c>
      <c r="J33" s="37" t="n">
        <v>0</v>
      </c>
      <c r="K33" s="37" t="n">
        <v>3436.82</v>
      </c>
      <c r="L33" s="37" t="n">
        <v>1845.75</v>
      </c>
      <c r="M33" s="37" t="n">
        <v>76082.17999999999</v>
      </c>
      <c r="N33" s="37" t="n">
        <v>7431.57</v>
      </c>
      <c r="O33" s="37" t="n">
        <v>0</v>
      </c>
      <c r="P33" s="37" t="n">
        <v>0</v>
      </c>
      <c r="Q33" s="37" t="n">
        <v>21259.86</v>
      </c>
      <c r="R33" s="37" t="n">
        <v>0</v>
      </c>
      <c r="S33" s="37" t="n">
        <v>3476.47</v>
      </c>
      <c r="T33" s="37" t="n">
        <v>38875.66</v>
      </c>
      <c r="U33" s="37" t="n">
        <v>5038.62</v>
      </c>
      <c r="V33" s="37" t="n">
        <v>76082.17999999999</v>
      </c>
      <c r="W33" s="37" t="n">
        <v>3374.17</v>
      </c>
      <c r="X33" s="37" t="n">
        <v>13262.32</v>
      </c>
      <c r="Y33" s="37" t="n">
        <v>8088.82</v>
      </c>
      <c r="Z33" s="37" t="n">
        <v>34114.87</v>
      </c>
      <c r="AA33" s="37" t="n">
        <v>17242.16</v>
      </c>
    </row>
    <row r="34">
      <c r="A34" s="6" t="inlineStr">
        <is>
          <t>Aug 04 - Aug 10</t>
        </is>
      </c>
      <c r="B34" s="6" t="n"/>
      <c r="C34" s="37" t="n">
        <v>69787.43000000001</v>
      </c>
      <c r="D34" s="37" t="n">
        <v>66115.16</v>
      </c>
      <c r="E34" s="37" t="n">
        <v>110.54</v>
      </c>
      <c r="F34" s="37" t="n">
        <v>192.77</v>
      </c>
      <c r="G34" s="37" t="n">
        <v>3368.96</v>
      </c>
      <c r="H34" s="37" t="n">
        <v>63519.35</v>
      </c>
      <c r="I34" s="37" t="n">
        <v>0</v>
      </c>
      <c r="J34" s="37" t="n">
        <v>0</v>
      </c>
      <c r="K34" s="37" t="n">
        <v>2595.72</v>
      </c>
      <c r="L34" s="37" t="n">
        <v>3672.27</v>
      </c>
      <c r="M34" s="37" t="n">
        <v>69787.34</v>
      </c>
      <c r="N34" s="37" t="n">
        <v>6680.15</v>
      </c>
      <c r="O34" s="37" t="n">
        <v>2.7</v>
      </c>
      <c r="P34" s="37" t="n">
        <v>0</v>
      </c>
      <c r="Q34" s="37" t="n">
        <v>20919.6</v>
      </c>
      <c r="R34" s="37" t="n">
        <v>12.49</v>
      </c>
      <c r="S34" s="37" t="n">
        <v>2670.29</v>
      </c>
      <c r="T34" s="37" t="n">
        <v>34815.6</v>
      </c>
      <c r="U34" s="37" t="n">
        <v>4686.51</v>
      </c>
      <c r="V34" s="37" t="n">
        <v>69787.34</v>
      </c>
      <c r="W34" s="37" t="n">
        <v>3575.23</v>
      </c>
      <c r="X34" s="37" t="n">
        <v>12372.57</v>
      </c>
      <c r="Y34" s="37" t="n">
        <v>7939.74</v>
      </c>
      <c r="Z34" s="37" t="n">
        <v>31678.69</v>
      </c>
      <c r="AA34" s="37" t="n">
        <v>14221.2</v>
      </c>
    </row>
    <row r="35">
      <c r="A35" s="6" t="inlineStr">
        <is>
          <t>Aug 11 - Aug 17</t>
        </is>
      </c>
      <c r="B35" s="6" t="n"/>
      <c r="C35" s="37" t="n">
        <v>70565.17999999999</v>
      </c>
      <c r="D35" s="37" t="n">
        <v>66906.03</v>
      </c>
      <c r="E35" s="37" t="n">
        <v>294.62</v>
      </c>
      <c r="F35" s="37" t="n">
        <v>363.03</v>
      </c>
      <c r="G35" s="37" t="n">
        <v>3001.5</v>
      </c>
      <c r="H35" s="37" t="n">
        <v>63708.41</v>
      </c>
      <c r="I35" s="37" t="n">
        <v>0</v>
      </c>
      <c r="J35" s="37" t="n">
        <v>0</v>
      </c>
      <c r="K35" s="37" t="n">
        <v>3197.47</v>
      </c>
      <c r="L35" s="37" t="n">
        <v>3659.15</v>
      </c>
      <c r="M35" s="37" t="n">
        <v>70565.03</v>
      </c>
      <c r="N35" s="37" t="n">
        <v>6885.41</v>
      </c>
      <c r="O35" s="37" t="n">
        <v>18</v>
      </c>
      <c r="P35" s="37" t="n">
        <v>0</v>
      </c>
      <c r="Q35" s="37" t="n">
        <v>19082.26</v>
      </c>
      <c r="R35" s="37" t="n">
        <v>0</v>
      </c>
      <c r="S35" s="37" t="n">
        <v>3483.53</v>
      </c>
      <c r="T35" s="37" t="n">
        <v>36266.83</v>
      </c>
      <c r="U35" s="37" t="n">
        <v>4829</v>
      </c>
      <c r="V35" s="37" t="n">
        <v>70565.03</v>
      </c>
      <c r="W35" s="37" t="n">
        <v>1793.54</v>
      </c>
      <c r="X35" s="37" t="n">
        <v>12788.43</v>
      </c>
      <c r="Y35" s="37" t="n">
        <v>7181.59</v>
      </c>
      <c r="Z35" s="37" t="n">
        <v>34555.27</v>
      </c>
      <c r="AA35" s="37" t="n">
        <v>14246.35</v>
      </c>
    </row>
    <row r="36">
      <c r="A36" s="6" t="inlineStr">
        <is>
          <t>Aug 18 - Aug 24</t>
        </is>
      </c>
      <c r="B36" s="6" t="n"/>
      <c r="C36" s="37" t="n">
        <v>67396.75999999999</v>
      </c>
      <c r="D36" s="37" t="n">
        <v>64676.56</v>
      </c>
      <c r="E36" s="37" t="n">
        <v>142.2</v>
      </c>
      <c r="F36" s="37" t="n">
        <v>215.16</v>
      </c>
      <c r="G36" s="37" t="n">
        <v>2362.84</v>
      </c>
      <c r="H36" s="37" t="n">
        <v>62186.9</v>
      </c>
      <c r="I36" s="37" t="n">
        <v>0</v>
      </c>
      <c r="J36" s="37" t="n">
        <v>0</v>
      </c>
      <c r="K36" s="37" t="n">
        <v>2489.57</v>
      </c>
      <c r="L36" s="37" t="n">
        <v>2720.2</v>
      </c>
      <c r="M36" s="37" t="n">
        <v>67396.67</v>
      </c>
      <c r="N36" s="37" t="n">
        <v>6505.21</v>
      </c>
      <c r="O36" s="37" t="n">
        <v>24</v>
      </c>
      <c r="P36" s="37" t="n">
        <v>0</v>
      </c>
      <c r="Q36" s="37" t="n">
        <v>18261.11</v>
      </c>
      <c r="R36" s="37" t="n">
        <v>15</v>
      </c>
      <c r="S36" s="37" t="n">
        <v>2289.07</v>
      </c>
      <c r="T36" s="37" t="n">
        <v>35327.47</v>
      </c>
      <c r="U36" s="37" t="n">
        <v>4974.81</v>
      </c>
      <c r="V36" s="37" t="n">
        <v>67396.67</v>
      </c>
      <c r="W36" s="37" t="n">
        <v>1402.31</v>
      </c>
      <c r="X36" s="37" t="n">
        <v>10613.44</v>
      </c>
      <c r="Y36" s="37" t="n">
        <v>6266.43</v>
      </c>
      <c r="Z36" s="37" t="n">
        <v>34545.91</v>
      </c>
      <c r="AA36" s="37" t="n">
        <v>14568.67</v>
      </c>
    </row>
    <row r="37">
      <c r="A37" s="6" t="inlineStr">
        <is>
          <t>Aug 25 - Aug 31</t>
        </is>
      </c>
      <c r="B37" s="6" t="n"/>
      <c r="C37" s="37" t="n">
        <v>75977.24000000001</v>
      </c>
      <c r="D37" s="37" t="n">
        <v>71910.28</v>
      </c>
      <c r="E37" s="37" t="n">
        <v>33.58</v>
      </c>
      <c r="F37" s="37" t="n">
        <v>343.55</v>
      </c>
      <c r="G37" s="37" t="n">
        <v>3689.83</v>
      </c>
      <c r="H37" s="37" t="n">
        <v>69164.78</v>
      </c>
      <c r="I37" s="37" t="n">
        <v>0</v>
      </c>
      <c r="J37" s="37" t="n">
        <v>109.19</v>
      </c>
      <c r="K37" s="37" t="n">
        <v>2636.1</v>
      </c>
      <c r="L37" s="37" t="n">
        <v>4066.96</v>
      </c>
      <c r="M37" s="37" t="n">
        <v>75977.03</v>
      </c>
      <c r="N37" s="37" t="n">
        <v>7502.13</v>
      </c>
      <c r="O37" s="37" t="n">
        <v>8.1</v>
      </c>
      <c r="P37" s="37" t="n">
        <v>0</v>
      </c>
      <c r="Q37" s="37" t="n">
        <v>20919.63</v>
      </c>
      <c r="R37" s="37" t="n">
        <v>44.99</v>
      </c>
      <c r="S37" s="37" t="n">
        <v>2355.49</v>
      </c>
      <c r="T37" s="37" t="n">
        <v>40143.77</v>
      </c>
      <c r="U37" s="37" t="n">
        <v>5002.92</v>
      </c>
      <c r="V37" s="37" t="n">
        <v>75977.03</v>
      </c>
      <c r="W37" s="37" t="n">
        <v>2303.51</v>
      </c>
      <c r="X37" s="37" t="n">
        <v>11671.37</v>
      </c>
      <c r="Y37" s="37" t="n">
        <v>8156.950000000001</v>
      </c>
      <c r="Z37" s="37" t="n">
        <v>37375.65</v>
      </c>
      <c r="AA37" s="37" t="n">
        <v>16469.76</v>
      </c>
    </row>
    <row r="38">
      <c r="A38" s="6" t="inlineStr">
        <is>
          <t>Sep 01 - Sep 07</t>
        </is>
      </c>
      <c r="B38" s="6" t="n"/>
      <c r="C38" s="37" t="n">
        <v>62792.45</v>
      </c>
      <c r="D38" s="37" t="n">
        <v>60151.61</v>
      </c>
      <c r="E38" s="37" t="n">
        <v>16.8</v>
      </c>
      <c r="F38" s="37" t="n">
        <v>161.69</v>
      </c>
      <c r="G38" s="37" t="n">
        <v>2462.35</v>
      </c>
      <c r="H38" s="37" t="n">
        <v>57826.39</v>
      </c>
      <c r="I38" s="37" t="n">
        <v>0</v>
      </c>
      <c r="J38" s="37" t="n">
        <v>0</v>
      </c>
      <c r="K38" s="37" t="n">
        <v>2325.11</v>
      </c>
      <c r="L38" s="37" t="n">
        <v>2640.84</v>
      </c>
      <c r="M38" s="37" t="n">
        <v>62792.34</v>
      </c>
      <c r="N38" s="37" t="n">
        <v>5049.93</v>
      </c>
      <c r="O38" s="37" t="n">
        <v>2.7</v>
      </c>
      <c r="P38" s="37" t="n">
        <v>0</v>
      </c>
      <c r="Q38" s="37" t="n">
        <v>21077.08</v>
      </c>
      <c r="R38" s="37" t="n">
        <v>19.96</v>
      </c>
      <c r="S38" s="37" t="n">
        <v>1805.07</v>
      </c>
      <c r="T38" s="37" t="n">
        <v>30818.92</v>
      </c>
      <c r="U38" s="37" t="n">
        <v>4018.68</v>
      </c>
      <c r="V38" s="37" t="n">
        <v>62792.34</v>
      </c>
      <c r="W38" s="37" t="n">
        <v>2990.99</v>
      </c>
      <c r="X38" s="37" t="n">
        <v>13819.45</v>
      </c>
      <c r="Y38" s="37" t="n">
        <v>7697.960000000001</v>
      </c>
      <c r="Z38" s="37" t="n">
        <v>28023.74</v>
      </c>
      <c r="AA38" s="37" t="n">
        <v>10260.31</v>
      </c>
    </row>
    <row r="39">
      <c r="A39" s="6" t="inlineStr">
        <is>
          <t>Sep 08 - Sep 14</t>
        </is>
      </c>
      <c r="B39" s="6" t="n"/>
      <c r="C39" s="37" t="n">
        <v>51120.24</v>
      </c>
      <c r="D39" s="37" t="n">
        <v>48208.76</v>
      </c>
      <c r="E39" s="37" t="n">
        <v>45.57</v>
      </c>
      <c r="F39" s="37" t="n">
        <v>266.63</v>
      </c>
      <c r="G39" s="37" t="n">
        <v>2599.28</v>
      </c>
      <c r="H39" s="37" t="n">
        <v>45707.39</v>
      </c>
      <c r="I39" s="37" t="n">
        <v>0</v>
      </c>
      <c r="J39" s="37" t="n">
        <v>57.39</v>
      </c>
      <c r="K39" s="37" t="n">
        <v>2443.84</v>
      </c>
      <c r="L39" s="37" t="n">
        <v>2911.48</v>
      </c>
      <c r="M39" s="37" t="n">
        <v>51120.1</v>
      </c>
      <c r="N39" s="37" t="n">
        <v>4084.04</v>
      </c>
      <c r="O39" s="37" t="n">
        <v>6.99</v>
      </c>
      <c r="P39" s="37" t="n">
        <v>0</v>
      </c>
      <c r="Q39" s="37" t="n">
        <v>15736.41</v>
      </c>
      <c r="R39" s="37" t="n">
        <v>0</v>
      </c>
      <c r="S39" s="37" t="n">
        <v>1615.96</v>
      </c>
      <c r="T39" s="37" t="n">
        <v>26371.92</v>
      </c>
      <c r="U39" s="37" t="n">
        <v>3304.78</v>
      </c>
      <c r="V39" s="37" t="n">
        <v>51120.1</v>
      </c>
      <c r="W39" s="37" t="n">
        <v>2311.44</v>
      </c>
      <c r="X39" s="37" t="n">
        <v>8718.92</v>
      </c>
      <c r="Y39" s="37" t="n">
        <v>7419.820000000001</v>
      </c>
      <c r="Z39" s="37" t="n">
        <v>24897.36</v>
      </c>
      <c r="AA39" s="37" t="n">
        <v>7772.699999999999</v>
      </c>
    </row>
    <row r="40">
      <c r="A40" s="6" t="inlineStr">
        <is>
          <t>Sep 15 - Sep 21</t>
        </is>
      </c>
      <c r="B40" s="6" t="n"/>
      <c r="C40" s="37" t="n">
        <v>59019.05</v>
      </c>
      <c r="D40" s="37" t="n">
        <v>56012.74</v>
      </c>
      <c r="E40" s="37" t="n">
        <v>85.15000000000001</v>
      </c>
      <c r="F40" s="37" t="n">
        <v>390.12</v>
      </c>
      <c r="G40" s="37" t="n">
        <v>2531.04</v>
      </c>
      <c r="H40" s="37" t="n">
        <v>53149.49</v>
      </c>
      <c r="I40" s="37" t="n">
        <v>0</v>
      </c>
      <c r="J40" s="37" t="n">
        <v>0</v>
      </c>
      <c r="K40" s="37" t="n">
        <v>2863.12</v>
      </c>
      <c r="L40" s="37" t="n">
        <v>3006.31</v>
      </c>
      <c r="M40" s="37" t="n">
        <v>59018.92</v>
      </c>
      <c r="N40" s="37" t="n">
        <v>5081.46</v>
      </c>
      <c r="O40" s="37" t="n">
        <v>0</v>
      </c>
      <c r="P40" s="37" t="n">
        <v>0</v>
      </c>
      <c r="Q40" s="37" t="n">
        <v>18073.16</v>
      </c>
      <c r="R40" s="37" t="n">
        <v>0</v>
      </c>
      <c r="S40" s="37" t="n">
        <v>2114.01</v>
      </c>
      <c r="T40" s="37" t="n">
        <v>30079.34</v>
      </c>
      <c r="U40" s="37" t="n">
        <v>3670.95</v>
      </c>
      <c r="V40" s="37" t="n">
        <v>59018.92</v>
      </c>
      <c r="W40" s="37" t="n">
        <v>3586.9</v>
      </c>
      <c r="X40" s="37" t="n">
        <v>10283.02</v>
      </c>
      <c r="Y40" s="37" t="n">
        <v>7421.710000000001</v>
      </c>
      <c r="Z40" s="37" t="n">
        <v>28938</v>
      </c>
      <c r="AA40" s="37" t="n">
        <v>8789.42</v>
      </c>
    </row>
    <row r="41">
      <c r="A41" s="1" t="inlineStr">
        <is>
          <t>Sep 22 - Sep 28</t>
        </is>
      </c>
      <c r="B41" s="1" t="n"/>
      <c r="C41" s="37" t="n">
        <v>56118.34</v>
      </c>
      <c r="D41" s="37" t="n">
        <v>53314.93</v>
      </c>
      <c r="E41" s="37" t="n">
        <v>42.06</v>
      </c>
      <c r="F41" s="37" t="n">
        <v>421.98</v>
      </c>
      <c r="G41" s="37" t="n">
        <v>2339.37</v>
      </c>
      <c r="H41" s="37" t="n">
        <v>50741.84</v>
      </c>
      <c r="I41" s="37" t="n">
        <v>0</v>
      </c>
      <c r="J41" s="37" t="n">
        <v>0</v>
      </c>
      <c r="K41" s="37" t="n">
        <v>2150.81</v>
      </c>
      <c r="L41" s="37" t="n">
        <v>2803.41</v>
      </c>
      <c r="M41" s="37" t="n">
        <v>55696.06</v>
      </c>
      <c r="N41" s="37" t="n">
        <v>4469.99</v>
      </c>
      <c r="O41" s="37" t="n">
        <v>2.75</v>
      </c>
      <c r="P41" s="37" t="n">
        <v>0</v>
      </c>
      <c r="Q41" s="37" t="n">
        <v>17135.75</v>
      </c>
      <c r="R41" s="37" t="n">
        <v>62.93</v>
      </c>
      <c r="S41" s="37" t="n">
        <v>1790.77</v>
      </c>
      <c r="T41" s="37" t="n">
        <v>28673</v>
      </c>
      <c r="U41" s="37" t="n">
        <v>3560.87</v>
      </c>
      <c r="V41" s="37" t="n">
        <v>55696.06</v>
      </c>
      <c r="W41" s="37" t="n">
        <v>2342.81</v>
      </c>
      <c r="X41" s="37" t="n">
        <v>11328.22</v>
      </c>
      <c r="Y41" s="37" t="n">
        <v>7737.73</v>
      </c>
      <c r="Z41" s="37" t="n">
        <v>26351.67</v>
      </c>
      <c r="AA41" s="37" t="n">
        <v>8357.910000000002</v>
      </c>
    </row>
    <row r="42">
      <c r="A42" s="1" t="inlineStr">
        <is>
          <t>Sep 29 - Oct 05</t>
        </is>
      </c>
      <c r="B42" s="1" t="n"/>
      <c r="C42" s="37" t="n">
        <v>58305.05</v>
      </c>
      <c r="D42" s="37" t="n">
        <v>55248.7</v>
      </c>
      <c r="E42" s="37" t="n">
        <v>43.09</v>
      </c>
      <c r="F42" s="37" t="n">
        <v>347.69</v>
      </c>
      <c r="G42" s="37" t="n">
        <v>2665.57</v>
      </c>
      <c r="H42" s="37" t="n">
        <v>52744.64</v>
      </c>
      <c r="I42" s="37" t="n">
        <v>0</v>
      </c>
      <c r="J42" s="37" t="n">
        <v>0</v>
      </c>
      <c r="K42" s="37" t="n">
        <v>2504.06</v>
      </c>
      <c r="L42" s="37" t="n">
        <v>3056.35</v>
      </c>
      <c r="M42" s="37" t="n">
        <v>58305.05</v>
      </c>
      <c r="N42" s="37" t="n">
        <v>4467.73</v>
      </c>
      <c r="O42" s="37" t="n">
        <v>0</v>
      </c>
      <c r="P42" s="37" t="n">
        <v>5.99</v>
      </c>
      <c r="Q42" s="37" t="n">
        <v>18861.4</v>
      </c>
      <c r="R42" s="37" t="n">
        <v>44.95</v>
      </c>
      <c r="S42" s="37" t="n">
        <v>1982.38</v>
      </c>
      <c r="T42" s="37" t="n">
        <v>29559.01</v>
      </c>
      <c r="U42" s="37" t="n">
        <v>3383.59</v>
      </c>
      <c r="V42" s="37" t="n">
        <v>58305.05</v>
      </c>
      <c r="W42" s="37" t="n">
        <v>2928.04</v>
      </c>
      <c r="X42" s="37" t="n">
        <v>11252.39</v>
      </c>
      <c r="Y42" s="37" t="n">
        <v>7156.889999999999</v>
      </c>
      <c r="Z42" s="37" t="n">
        <v>29790.24</v>
      </c>
      <c r="AA42" s="37" t="n">
        <v>7177.49</v>
      </c>
    </row>
    <row r="43">
      <c r="A43" s="1" t="inlineStr">
        <is>
          <t>Oct 06 - Oct 12</t>
        </is>
      </c>
      <c r="B43" s="1" t="n"/>
      <c r="C43" s="37" t="n">
        <v>63735.45</v>
      </c>
      <c r="D43" s="37" t="n">
        <v>61307.37</v>
      </c>
      <c r="E43" s="37" t="n">
        <v>52.49</v>
      </c>
      <c r="F43" s="37" t="n">
        <v>271.09</v>
      </c>
      <c r="G43" s="37" t="n">
        <v>2104.5</v>
      </c>
      <c r="H43" s="37" t="n">
        <v>58903.33</v>
      </c>
      <c r="I43" s="37" t="n">
        <v>0</v>
      </c>
      <c r="J43" s="37" t="n">
        <v>0</v>
      </c>
      <c r="K43" s="37" t="n">
        <v>2403.91</v>
      </c>
      <c r="L43" s="37" t="n">
        <v>2428.08</v>
      </c>
      <c r="M43" s="37" t="n">
        <v>63735.32</v>
      </c>
      <c r="N43" s="37" t="n">
        <v>4628.63</v>
      </c>
      <c r="O43" s="37" t="n">
        <v>0</v>
      </c>
      <c r="P43" s="37" t="n">
        <v>0</v>
      </c>
      <c r="Q43" s="37" t="n">
        <v>19517.42</v>
      </c>
      <c r="R43" s="37" t="n">
        <v>0</v>
      </c>
      <c r="S43" s="37" t="n">
        <v>2092.1</v>
      </c>
      <c r="T43" s="37" t="n">
        <v>34131.83</v>
      </c>
      <c r="U43" s="37" t="n">
        <v>3365.34</v>
      </c>
      <c r="V43" s="37" t="n">
        <v>63735.32</v>
      </c>
      <c r="W43" s="37" t="n">
        <v>2420.54</v>
      </c>
      <c r="X43" s="37" t="n">
        <v>10733.18</v>
      </c>
      <c r="Y43" s="37" t="n">
        <v>8789.709999999999</v>
      </c>
      <c r="Z43" s="37" t="n">
        <v>31396.72</v>
      </c>
      <c r="AA43" s="37" t="n">
        <v>10395.3</v>
      </c>
    </row>
    <row r="44">
      <c r="A44" s="6" t="inlineStr">
        <is>
          <t>Oct 13 - Oct 19</t>
        </is>
      </c>
      <c r="B44" s="58" t="n"/>
      <c r="C44" s="37" t="n">
        <v>60191.27</v>
      </c>
      <c r="D44" s="37" t="n">
        <v>57178.93</v>
      </c>
      <c r="E44" s="37" t="n">
        <v>0</v>
      </c>
      <c r="F44" s="37" t="n">
        <v>432.17</v>
      </c>
      <c r="G44" s="37" t="n">
        <v>2580.17</v>
      </c>
      <c r="H44" s="37" t="n">
        <v>54788.77</v>
      </c>
      <c r="I44" s="37" t="n">
        <v>0</v>
      </c>
      <c r="J44" s="37" t="n">
        <v>0</v>
      </c>
      <c r="K44" s="37" t="n">
        <v>2390.1</v>
      </c>
      <c r="L44" s="37" t="n">
        <v>3012.34</v>
      </c>
      <c r="M44" s="37" t="n">
        <v>60191.21</v>
      </c>
      <c r="N44" s="37" t="n">
        <v>4288.02</v>
      </c>
      <c r="O44" s="37" t="n">
        <v>0</v>
      </c>
      <c r="P44" s="37" t="n">
        <v>7.99</v>
      </c>
      <c r="Q44" s="37" t="n">
        <v>19553.79</v>
      </c>
      <c r="R44" s="37" t="n">
        <v>0</v>
      </c>
      <c r="S44" s="37" t="n">
        <v>1918.97</v>
      </c>
      <c r="T44" s="37" t="n">
        <v>30649.29</v>
      </c>
      <c r="U44" s="37" t="n">
        <v>3773.16</v>
      </c>
      <c r="V44" s="37" t="n">
        <v>60191.22</v>
      </c>
      <c r="W44" s="37" t="n">
        <v>3531.45</v>
      </c>
      <c r="X44" s="37" t="n">
        <v>12003.25</v>
      </c>
      <c r="Y44" s="37" t="n">
        <v>9390.02</v>
      </c>
      <c r="Z44" s="37" t="n">
        <v>26757.45</v>
      </c>
      <c r="AA44" s="37" t="n">
        <v>8509.1</v>
      </c>
    </row>
    <row r="45">
      <c r="A45" s="6" t="inlineStr">
        <is>
          <t>Oct 20 - Oct 26</t>
        </is>
      </c>
      <c r="B45" s="6" t="n"/>
      <c r="C45" s="37" t="n">
        <v>56942.14999999999</v>
      </c>
      <c r="D45" s="37" t="n">
        <v>54420.33</v>
      </c>
      <c r="E45" s="37" t="n">
        <v>61.78</v>
      </c>
      <c r="F45" s="37" t="n">
        <v>299.88</v>
      </c>
      <c r="G45" s="37" t="n">
        <v>2160.16</v>
      </c>
      <c r="H45" s="37" t="n">
        <v>2160.16</v>
      </c>
      <c r="I45" s="37" t="n">
        <v>0</v>
      </c>
      <c r="J45" s="37" t="n">
        <v>0</v>
      </c>
      <c r="K45" s="37" t="n">
        <v>2074.6</v>
      </c>
      <c r="L45" s="37" t="n">
        <v>2521.82</v>
      </c>
      <c r="M45" s="37" t="n">
        <v>56942.04</v>
      </c>
      <c r="N45" s="37" t="n">
        <v>4730.21</v>
      </c>
      <c r="O45" s="37" t="n">
        <v>0</v>
      </c>
      <c r="P45" s="37" t="n">
        <v>0</v>
      </c>
      <c r="Q45" s="37" t="n">
        <v>17823.73</v>
      </c>
      <c r="R45" s="37" t="n">
        <v>9</v>
      </c>
      <c r="S45" s="37" t="n">
        <v>1791.93</v>
      </c>
      <c r="T45" s="37" t="n">
        <v>29086.94</v>
      </c>
      <c r="U45" s="37" t="n">
        <v>3500.22</v>
      </c>
      <c r="V45" s="37" t="n">
        <v>56942.03</v>
      </c>
      <c r="W45" s="37" t="n">
        <v>2043.33</v>
      </c>
      <c r="X45" s="37" t="n">
        <v>12233.48</v>
      </c>
      <c r="Y45" s="37" t="n">
        <v>7122.529999999999</v>
      </c>
      <c r="Z45" s="37" t="n">
        <v>27087.8</v>
      </c>
      <c r="AA45" s="37" t="n">
        <v>8455.009999999998</v>
      </c>
    </row>
    <row r="46">
      <c r="A46" s="1" t="inlineStr">
        <is>
          <t>Oct 27 - Nov 02</t>
        </is>
      </c>
      <c r="B46" s="37" t="n"/>
      <c r="C46" s="37" t="n">
        <v>54239.89</v>
      </c>
      <c r="D46" s="37" t="n">
        <v>50919.68</v>
      </c>
      <c r="E46" s="37" t="n">
        <v>46.77</v>
      </c>
      <c r="F46" s="37" t="n">
        <v>283.04</v>
      </c>
      <c r="G46" s="37" t="n">
        <v>2990.4</v>
      </c>
      <c r="H46" s="37" t="n">
        <v>49124.95</v>
      </c>
      <c r="I46" s="37" t="n">
        <v>0</v>
      </c>
      <c r="J46" s="37" t="n">
        <v>0</v>
      </c>
      <c r="K46" s="37" t="n">
        <v>1794.68</v>
      </c>
      <c r="L46" s="37" t="n">
        <v>3320.21</v>
      </c>
      <c r="M46" s="37" t="n">
        <v>54239.84</v>
      </c>
      <c r="N46" s="37" t="n">
        <v>3594.35</v>
      </c>
      <c r="O46" s="37" t="n">
        <v>6.99</v>
      </c>
      <c r="P46" s="37" t="n">
        <v>6.99</v>
      </c>
      <c r="Q46" s="37" t="n">
        <v>17627.79</v>
      </c>
      <c r="R46" s="37" t="n">
        <v>0</v>
      </c>
      <c r="S46" s="37" t="n">
        <v>1269.54</v>
      </c>
      <c r="T46" s="37" t="n">
        <v>29153.4</v>
      </c>
      <c r="U46" s="37" t="n">
        <v>2580.78</v>
      </c>
      <c r="V46" s="37" t="n">
        <v>54239.84</v>
      </c>
      <c r="W46" s="37" t="n">
        <v>2766.93</v>
      </c>
      <c r="X46" s="37" t="n">
        <v>9248.310000000001</v>
      </c>
      <c r="Y46" s="37" t="n">
        <v>7786.61</v>
      </c>
      <c r="Z46" s="37" t="n">
        <v>25138.89</v>
      </c>
      <c r="AA46" s="37" t="n">
        <v>9299.150000000001</v>
      </c>
    </row>
    <row r="47">
      <c r="A47" s="6" t="inlineStr">
        <is>
          <t>Nov 03 - Nov 09</t>
        </is>
      </c>
      <c r="B47" s="37" t="inlineStr">
        <is>
          <t>1,519</t>
        </is>
      </c>
      <c r="C47" s="37" t="n">
        <v>49748.57999999999</v>
      </c>
      <c r="D47" s="37" t="n">
        <v>46128.03</v>
      </c>
      <c r="E47" s="37" t="n">
        <v>102.36</v>
      </c>
      <c r="F47" s="37" t="n">
        <v>289.88</v>
      </c>
      <c r="G47" s="37" t="n">
        <v>3228.31</v>
      </c>
      <c r="H47" s="37" t="n">
        <v>44221.01</v>
      </c>
      <c r="I47" s="37" t="n">
        <v>0</v>
      </c>
      <c r="J47" s="37" t="n">
        <v>0</v>
      </c>
      <c r="K47" s="37" t="n">
        <v>1906.93</v>
      </c>
      <c r="L47" s="37" t="n">
        <v>3620.55</v>
      </c>
      <c r="M47" s="37" t="n">
        <v>49748.49</v>
      </c>
      <c r="N47" s="37" t="n">
        <v>3387.87</v>
      </c>
      <c r="O47" s="37" t="n">
        <v>0</v>
      </c>
      <c r="P47" s="37" t="n">
        <v>0</v>
      </c>
      <c r="Q47" s="37" t="n">
        <v>16812.98</v>
      </c>
      <c r="R47" s="37" t="n">
        <v>0</v>
      </c>
      <c r="S47" s="37" t="n">
        <v>1127.5</v>
      </c>
      <c r="T47" s="37" t="n">
        <v>25993.65</v>
      </c>
      <c r="U47" s="37" t="n">
        <v>2426.49</v>
      </c>
      <c r="V47" s="37" t="n">
        <v>49748.49</v>
      </c>
      <c r="W47" s="37" t="n">
        <v>2690.75</v>
      </c>
      <c r="X47" s="37" t="n">
        <v>9300.450000000001</v>
      </c>
      <c r="Y47" s="37" t="n">
        <v>6331.77</v>
      </c>
      <c r="Z47" s="37" t="n">
        <v>24440.63</v>
      </c>
      <c r="AA47" s="37" t="n">
        <v>6984.98</v>
      </c>
    </row>
    <row r="48">
      <c r="A48" s="7" t="inlineStr">
        <is>
          <t>Nov 10 - Nov 16</t>
        </is>
      </c>
      <c r="B48" s="37" t="inlineStr">
        <is>
          <t>1,488</t>
        </is>
      </c>
      <c r="C48" s="37" t="n">
        <v>50407.18</v>
      </c>
      <c r="D48" s="37" t="n">
        <v>47850.75</v>
      </c>
      <c r="E48" s="37" t="n">
        <v>25.18</v>
      </c>
      <c r="F48" s="37" t="n">
        <v>188.22</v>
      </c>
      <c r="G48" s="37" t="n">
        <v>2343.03</v>
      </c>
      <c r="H48" s="37" t="n">
        <v>46100.4</v>
      </c>
      <c r="I48" s="37" t="n">
        <v>0</v>
      </c>
      <c r="J48" s="37" t="n">
        <v>0</v>
      </c>
      <c r="K48" s="37" t="n">
        <v>1750.27</v>
      </c>
      <c r="L48" s="37" t="n">
        <v>2556.43</v>
      </c>
      <c r="M48" s="37" t="n">
        <v>50407.1</v>
      </c>
      <c r="N48" s="37" t="n">
        <v>3543.35</v>
      </c>
      <c r="O48" s="37" t="n">
        <v>8.1</v>
      </c>
      <c r="P48" s="37" t="n">
        <v>0</v>
      </c>
      <c r="Q48" s="37" t="n">
        <v>16705.85</v>
      </c>
      <c r="R48" s="37" t="n">
        <v>0</v>
      </c>
      <c r="S48" s="37" t="n">
        <v>1315.89</v>
      </c>
      <c r="T48" s="37" t="n">
        <v>26192.07</v>
      </c>
      <c r="U48" s="37" t="n">
        <v>2641.84</v>
      </c>
      <c r="V48" s="37" t="n">
        <v>50407.1</v>
      </c>
      <c r="W48" s="37" t="n">
        <v>2304.77</v>
      </c>
      <c r="X48" s="37" t="n">
        <v>10083.42</v>
      </c>
      <c r="Y48" s="37" t="n">
        <v>6775.18</v>
      </c>
      <c r="Z48" s="37" t="n">
        <v>24322.56</v>
      </c>
      <c r="AA48" s="37" t="n">
        <v>6921.249999999999</v>
      </c>
    </row>
    <row r="49">
      <c r="A49" s="1" t="inlineStr">
        <is>
          <t>Nov 17 - Nov 23</t>
        </is>
      </c>
      <c r="B49" s="37" t="inlineStr">
        <is>
          <t>1,448</t>
        </is>
      </c>
      <c r="C49" s="37" t="n">
        <v>46870.52</v>
      </c>
      <c r="D49" s="37" t="n">
        <v>44573.78</v>
      </c>
      <c r="E49" s="37" t="n">
        <v>64.16</v>
      </c>
      <c r="F49" s="37" t="n">
        <v>87.67</v>
      </c>
      <c r="G49" s="37" t="n">
        <v>2144.91</v>
      </c>
      <c r="H49" s="37" t="n">
        <v>43094.13</v>
      </c>
      <c r="I49" s="37" t="n">
        <v>0</v>
      </c>
      <c r="J49" s="37" t="n">
        <v>0</v>
      </c>
      <c r="K49" s="37" t="n">
        <v>1479.51</v>
      </c>
      <c r="L49" s="37" t="n">
        <v>2296.74</v>
      </c>
      <c r="M49" s="37" t="n">
        <v>46870.38</v>
      </c>
      <c r="N49" s="37" t="n">
        <v>3796.76</v>
      </c>
      <c r="O49" s="37" t="n">
        <v>0</v>
      </c>
      <c r="P49" s="37" t="n">
        <v>0</v>
      </c>
      <c r="Q49" s="37" t="n">
        <v>16207.52</v>
      </c>
      <c r="R49" s="37" t="n">
        <v>0</v>
      </c>
      <c r="S49" s="37" t="n">
        <v>1213.7</v>
      </c>
      <c r="T49" s="37" t="n">
        <v>23201.22</v>
      </c>
      <c r="U49" s="37" t="n">
        <v>2451.18</v>
      </c>
      <c r="V49" s="37" t="n">
        <v>46870.38</v>
      </c>
      <c r="W49" s="37" t="n">
        <v>1670.21</v>
      </c>
      <c r="X49" s="37" t="n">
        <v>9778.51</v>
      </c>
      <c r="Y49" s="37" t="n">
        <v>6427.66</v>
      </c>
      <c r="Z49" s="37" t="n">
        <v>22029.55</v>
      </c>
      <c r="AA49" s="37" t="n">
        <v>6964.589999999999</v>
      </c>
    </row>
    <row r="50">
      <c r="A50" s="6" t="inlineStr">
        <is>
          <t>Nov 24 - Nov 30</t>
        </is>
      </c>
      <c r="B50" s="60" t="n">
        <v>1407</v>
      </c>
      <c r="C50" s="37" t="n">
        <v>49452.29</v>
      </c>
      <c r="D50" s="6" t="n">
        <v>45726.39</v>
      </c>
      <c r="E50" s="37" t="n">
        <v>32.38</v>
      </c>
      <c r="F50" s="37" t="n">
        <v>46.17</v>
      </c>
      <c r="G50" s="37" t="n">
        <v>3647.35</v>
      </c>
      <c r="H50" s="37" t="n">
        <v>44191.09</v>
      </c>
      <c r="I50" s="37" t="n">
        <v>0</v>
      </c>
      <c r="J50" s="37" t="n">
        <v>0</v>
      </c>
      <c r="K50" s="37" t="n">
        <v>1512.39</v>
      </c>
      <c r="L50" s="37" t="n">
        <v>3748.81</v>
      </c>
      <c r="M50" s="37" t="n">
        <v>49452.29</v>
      </c>
      <c r="N50" s="37" t="n">
        <v>3696.74</v>
      </c>
      <c r="O50" s="37" t="n">
        <v>0</v>
      </c>
      <c r="P50" s="37" t="n">
        <v>0</v>
      </c>
      <c r="Q50" s="37" t="n">
        <v>17846.58</v>
      </c>
      <c r="R50" s="37" t="n">
        <v>0</v>
      </c>
      <c r="S50" s="37" t="n">
        <v>1321.54</v>
      </c>
      <c r="T50" s="37" t="n">
        <v>24013.92</v>
      </c>
      <c r="U50" s="37" t="n">
        <v>2573.51</v>
      </c>
      <c r="V50" s="37" t="n">
        <v>49452.29</v>
      </c>
      <c r="W50" s="37" t="n">
        <v>2571.07</v>
      </c>
      <c r="X50" s="37" t="n">
        <v>9556.119999999999</v>
      </c>
      <c r="Y50" s="37" t="n">
        <v>7199.690000000001</v>
      </c>
      <c r="Z50" s="37" t="n">
        <v>24207.02</v>
      </c>
      <c r="AA50" s="37" t="n">
        <v>5918.39</v>
      </c>
    </row>
    <row r="51">
      <c r="A51" s="1" t="inlineStr">
        <is>
          <t>Dec 01 - Dec 07</t>
        </is>
      </c>
      <c r="B51" s="60" t="n">
        <v>1281</v>
      </c>
      <c r="C51" s="37" t="n">
        <v>42457.23</v>
      </c>
      <c r="D51" s="1" t="n">
        <v>38758.09</v>
      </c>
      <c r="E51" s="37" t="n">
        <v>0</v>
      </c>
      <c r="F51" s="37" t="n">
        <v>144.72</v>
      </c>
      <c r="G51" s="37" t="n">
        <v>3554.42</v>
      </c>
      <c r="H51" s="37" t="n">
        <v>37591.8</v>
      </c>
      <c r="I51" s="37" t="n">
        <v>0</v>
      </c>
      <c r="J51" s="37" t="n">
        <v>0</v>
      </c>
      <c r="K51" s="37" t="n">
        <v>1166.2</v>
      </c>
      <c r="L51" s="37" t="n">
        <v>3699.14</v>
      </c>
      <c r="M51" s="37" t="n">
        <v>42457.14</v>
      </c>
      <c r="N51" s="37" t="n">
        <v>2690.15</v>
      </c>
      <c r="O51" s="37" t="n">
        <v>2.7</v>
      </c>
      <c r="P51" s="37" t="n">
        <v>0</v>
      </c>
      <c r="Q51" s="37" t="n">
        <v>13497.11</v>
      </c>
      <c r="R51" s="37" t="n">
        <v>0</v>
      </c>
      <c r="S51" s="37" t="n">
        <v>860.29</v>
      </c>
      <c r="T51" s="37" t="n">
        <v>22450.68</v>
      </c>
      <c r="U51" s="37" t="n">
        <v>2956.21</v>
      </c>
      <c r="V51" s="37" t="n">
        <v>42457.14</v>
      </c>
      <c r="W51" s="37" t="n">
        <v>1807.74</v>
      </c>
      <c r="X51" s="37" t="n">
        <v>7916.290000000001</v>
      </c>
      <c r="Y51" s="37" t="n">
        <v>7000.62</v>
      </c>
      <c r="Z51" s="37" t="n">
        <v>20125.45</v>
      </c>
      <c r="AA51" s="37" t="n">
        <v>5607.129999999999</v>
      </c>
    </row>
    <row r="52">
      <c r="A52" s="1" t="inlineStr">
        <is>
          <t>Dec 08 - Dec 14</t>
        </is>
      </c>
      <c r="B52" s="60" t="inlineStr">
        <is>
          <t>1,138</t>
        </is>
      </c>
      <c r="C52" s="37" t="n">
        <v>37599.25</v>
      </c>
      <c r="D52" s="37" t="n">
        <v>34426.32</v>
      </c>
      <c r="E52" s="37" t="n">
        <v>16.79</v>
      </c>
      <c r="F52" s="37" t="n">
        <v>163.09</v>
      </c>
      <c r="G52" s="37" t="n">
        <v>2993.05</v>
      </c>
      <c r="H52" s="37" t="n">
        <v>33247.3</v>
      </c>
      <c r="I52" s="37" t="n">
        <v>0</v>
      </c>
      <c r="J52" s="37" t="n">
        <v>0</v>
      </c>
      <c r="K52" s="37" t="n">
        <v>1075.24</v>
      </c>
      <c r="L52" s="37" t="n">
        <v>3276.62</v>
      </c>
      <c r="M52" s="37" t="n">
        <v>37599.16</v>
      </c>
      <c r="N52" s="37" t="n">
        <v>3280.15</v>
      </c>
      <c r="O52" s="37" t="n">
        <v>14.98</v>
      </c>
      <c r="P52" s="37" t="n">
        <v>0</v>
      </c>
      <c r="Q52" s="37" t="n">
        <v>11870.24</v>
      </c>
      <c r="R52" s="37" t="n">
        <v>0</v>
      </c>
      <c r="S52" s="37" t="n">
        <v>660.5700000000001</v>
      </c>
      <c r="T52" s="37" t="n">
        <v>19679.12</v>
      </c>
      <c r="U52" s="37" t="n">
        <v>2094.1</v>
      </c>
      <c r="V52" s="37" t="n">
        <v>37599.16</v>
      </c>
      <c r="W52" s="37" t="n">
        <v>1669.91</v>
      </c>
      <c r="X52" s="37" t="n">
        <v>7512.86</v>
      </c>
      <c r="Y52" s="37" t="n">
        <v>6612.93</v>
      </c>
      <c r="Z52" s="37" t="n">
        <v>16714.06</v>
      </c>
      <c r="AA52" s="37" t="n">
        <v>5089.49</v>
      </c>
    </row>
    <row r="53">
      <c r="A53" s="1" t="inlineStr">
        <is>
          <t>Dec 15 - Dec 21</t>
        </is>
      </c>
      <c r="B53" s="60" t="inlineStr">
        <is>
          <t>1,603</t>
        </is>
      </c>
      <c r="C53" s="37" t="n">
        <v>47606.93</v>
      </c>
      <c r="D53" s="37" t="n">
        <v>43702.94</v>
      </c>
      <c r="E53" s="37" t="n">
        <v>125.92</v>
      </c>
      <c r="F53" s="37" t="n">
        <v>64.34999999999999</v>
      </c>
      <c r="G53" s="37" t="n">
        <v>3713.72</v>
      </c>
      <c r="H53" s="37" t="n">
        <v>42224.68</v>
      </c>
      <c r="I53" s="37" t="n">
        <v>0</v>
      </c>
      <c r="J53" s="37" t="n">
        <v>18.47</v>
      </c>
      <c r="K53" s="37" t="n">
        <v>1421.4</v>
      </c>
      <c r="L53" s="37" t="n">
        <v>3942.35</v>
      </c>
      <c r="M53" s="37" t="n">
        <v>47606.9</v>
      </c>
      <c r="N53" s="37" t="n">
        <v>3571.77</v>
      </c>
      <c r="O53" s="37" t="n">
        <v>1.5</v>
      </c>
      <c r="P53" s="37" t="n">
        <v>0</v>
      </c>
      <c r="Q53" s="37" t="n">
        <v>15196.49</v>
      </c>
      <c r="R53" s="37" t="n">
        <v>0</v>
      </c>
      <c r="S53" s="37" t="n">
        <v>1195.27</v>
      </c>
      <c r="T53" s="37" t="n">
        <v>24375.63</v>
      </c>
      <c r="U53" s="37" t="n">
        <v>3266.24</v>
      </c>
      <c r="V53" s="37" t="n">
        <v>47606.9</v>
      </c>
      <c r="W53" s="37" t="n">
        <v>1698.25</v>
      </c>
      <c r="X53" s="37" t="n">
        <v>9982.25</v>
      </c>
      <c r="Y53" s="37" t="n">
        <v>6614.32</v>
      </c>
      <c r="Z53" s="37" t="n">
        <v>20294.06</v>
      </c>
      <c r="AA53" s="37" t="n">
        <v>9018.050000000001</v>
      </c>
    </row>
    <row r="54">
      <c r="A54" s="1" t="inlineStr">
        <is>
          <t>Dec 22 - Dec 28</t>
        </is>
      </c>
      <c r="B54" t="n">
        <v>1806</v>
      </c>
      <c r="C54" s="37" t="n">
        <v>66529.91</v>
      </c>
      <c r="D54" s="37" t="n">
        <v>35.39</v>
      </c>
      <c r="E54" s="37" t="n">
        <v>383.46</v>
      </c>
      <c r="F54" s="37" t="n">
        <v>3677.53</v>
      </c>
      <c r="G54" s="1" t="n">
        <v>62433.53</v>
      </c>
      <c r="H54" s="37" t="n">
        <v>60827.42</v>
      </c>
      <c r="I54" s="37" t="n">
        <v>0</v>
      </c>
      <c r="J54" s="37" t="n">
        <v>0</v>
      </c>
      <c r="K54" s="37" t="n">
        <v>1606</v>
      </c>
      <c r="L54" s="37" t="n">
        <v>4096.38</v>
      </c>
      <c r="M54" s="37" t="n">
        <v>66529.8</v>
      </c>
      <c r="N54" s="37" t="n">
        <v>5175.86</v>
      </c>
      <c r="O54" s="37" t="n">
        <v>5.4</v>
      </c>
      <c r="P54" s="37" t="n">
        <v>0</v>
      </c>
      <c r="Q54" s="37" t="n">
        <v>22174.81</v>
      </c>
      <c r="R54" s="37" t="n">
        <v>38</v>
      </c>
      <c r="S54" s="37" t="n">
        <v>1356.22</v>
      </c>
      <c r="T54" s="37" t="n">
        <v>33227.65</v>
      </c>
      <c r="U54" s="37" t="n">
        <v>4551.86</v>
      </c>
      <c r="V54" s="37" t="n">
        <v>66529.8</v>
      </c>
      <c r="W54" s="37" t="n">
        <v>3406.8</v>
      </c>
      <c r="X54" s="37" t="n">
        <v>15562.03</v>
      </c>
      <c r="Y54" s="37" t="n">
        <v>9578.200000000001</v>
      </c>
      <c r="Z54" s="37" t="n">
        <v>28521.17</v>
      </c>
      <c r="AA54" s="37" t="n">
        <v>9461.710000000001</v>
      </c>
    </row>
    <row r="55">
      <c r="A55" s="1" t="inlineStr">
        <is>
          <t>Dec 29 - Jan 04</t>
        </is>
      </c>
      <c r="B55" s="1" t="inlineStr">
        <is>
          <t>2,080</t>
        </is>
      </c>
      <c r="C55" s="37" t="n">
        <v>75867.23</v>
      </c>
      <c r="D55" s="37" t="n">
        <v>72085.37</v>
      </c>
      <c r="E55" s="37" t="n">
        <v>137.95</v>
      </c>
      <c r="F55" s="37" t="n">
        <v>0</v>
      </c>
      <c r="G55" s="37" t="n">
        <v>3643.91</v>
      </c>
      <c r="H55" s="37" t="n">
        <v>69578.53</v>
      </c>
      <c r="I55" s="37" t="n">
        <v>0</v>
      </c>
      <c r="J55" s="37" t="n">
        <v>0</v>
      </c>
      <c r="K55" s="37" t="n">
        <v>2506.66</v>
      </c>
      <c r="L55" s="37" t="n">
        <v>3781.86</v>
      </c>
      <c r="M55" s="37" t="n">
        <v>75867.05</v>
      </c>
      <c r="N55" s="37" t="n">
        <v>6103.19</v>
      </c>
      <c r="O55" s="37" t="n">
        <v>5.4</v>
      </c>
      <c r="P55" s="37" t="n">
        <v>0</v>
      </c>
      <c r="Q55" s="37" t="n">
        <v>24500.36</v>
      </c>
      <c r="R55" s="37" t="n">
        <v>0</v>
      </c>
      <c r="S55" s="37" t="n">
        <v>2033.45</v>
      </c>
      <c r="T55" s="37" t="n">
        <v>38257.53</v>
      </c>
      <c r="U55" s="37" t="n">
        <v>4967.12</v>
      </c>
      <c r="V55" s="37" t="n">
        <v>75867.05</v>
      </c>
      <c r="W55" s="37" t="n">
        <v>2496.08</v>
      </c>
      <c r="X55" s="37" t="n">
        <v>16055.82</v>
      </c>
      <c r="Y55" s="37" t="n">
        <v>10231.19</v>
      </c>
      <c r="Z55" s="37" t="n">
        <v>32897.02</v>
      </c>
      <c r="AA55" s="37" t="n">
        <v>14187.12</v>
      </c>
    </row>
    <row r="56">
      <c r="A56" s="1" t="inlineStr">
        <is>
          <t>Jan 05 - Jan 11</t>
        </is>
      </c>
      <c r="B56" s="1" t="inlineStr">
        <is>
          <t>1,228</t>
        </is>
      </c>
      <c r="C56" s="37" t="n">
        <v>41725.22</v>
      </c>
      <c r="D56" s="37" t="n">
        <v>39246.19</v>
      </c>
      <c r="E56" s="37" t="n">
        <v>93.45999999999999</v>
      </c>
      <c r="F56" s="37" t="n">
        <v>58.44</v>
      </c>
      <c r="G56" s="37" t="n">
        <v>2327.13</v>
      </c>
      <c r="H56" s="37" t="n">
        <v>37869.66</v>
      </c>
      <c r="I56" s="37" t="n">
        <v>0</v>
      </c>
      <c r="J56" s="37" t="n">
        <v>0</v>
      </c>
      <c r="K56" s="37" t="n">
        <v>1376.44</v>
      </c>
      <c r="L56" s="37" t="n">
        <v>2479.03</v>
      </c>
      <c r="M56" s="37" t="n">
        <v>41725.13</v>
      </c>
      <c r="N56" s="37" t="n">
        <v>2662.89</v>
      </c>
      <c r="O56" s="37" t="n">
        <v>0</v>
      </c>
      <c r="P56" s="37" t="n">
        <v>0</v>
      </c>
      <c r="Q56" s="37" t="n">
        <v>13691.02</v>
      </c>
      <c r="R56" s="37" t="n">
        <v>0</v>
      </c>
      <c r="S56" s="37" t="n">
        <v>1229.66</v>
      </c>
      <c r="T56" s="37" t="n">
        <v>22147.54</v>
      </c>
      <c r="U56" s="37" t="n">
        <v>1994.02</v>
      </c>
      <c r="V56" s="37" t="n">
        <v>41725.13</v>
      </c>
      <c r="W56" s="37" t="n">
        <v>1581.36</v>
      </c>
      <c r="X56" s="37" t="n">
        <v>8121.41</v>
      </c>
      <c r="Y56" s="37" t="n">
        <v>5703.24</v>
      </c>
      <c r="Z56" s="37" t="n">
        <v>20350.67</v>
      </c>
      <c r="AA56" s="37" t="n">
        <v>5968.539999999999</v>
      </c>
    </row>
    <row r="57">
      <c r="A57" s="1" t="inlineStr">
        <is>
          <t>Jan 12 - Jan 18</t>
        </is>
      </c>
      <c r="B57" s="1" t="inlineStr">
        <is>
          <t>1,494</t>
        </is>
      </c>
      <c r="C57" s="37" t="n">
        <v>42393.06</v>
      </c>
      <c r="D57" s="37" t="n">
        <v>38683.62</v>
      </c>
      <c r="E57" s="37" t="n">
        <v>100.2</v>
      </c>
      <c r="F57" s="37" t="n">
        <v>53</v>
      </c>
      <c r="G57" s="37" t="n">
        <v>3556.24</v>
      </c>
      <c r="H57" s="37" t="n">
        <v>37002.11</v>
      </c>
      <c r="I57" s="37" t="n">
        <v>0</v>
      </c>
      <c r="J57" s="37" t="n">
        <v>0</v>
      </c>
      <c r="K57" s="37" t="n">
        <v>1681.43</v>
      </c>
      <c r="L57" s="37" t="n">
        <v>3709.44</v>
      </c>
      <c r="M57" s="37" t="n">
        <v>42392.98</v>
      </c>
      <c r="N57" s="37" t="n">
        <v>3450.36</v>
      </c>
      <c r="O57" s="37" t="n">
        <v>0</v>
      </c>
      <c r="P57" s="37" t="n">
        <v>0</v>
      </c>
      <c r="Q57" s="37" t="n">
        <v>15407.65</v>
      </c>
      <c r="R57" s="37" t="n">
        <v>0</v>
      </c>
      <c r="S57" s="37" t="n">
        <v>1044.62</v>
      </c>
      <c r="T57" s="37" t="n">
        <v>19786.57</v>
      </c>
      <c r="U57" s="37" t="n">
        <v>2703.78</v>
      </c>
      <c r="V57" s="37" t="n">
        <v>42392.98</v>
      </c>
      <c r="W57" s="37" t="n">
        <v>1638.24</v>
      </c>
      <c r="X57" s="37" t="n">
        <v>8791.689999999999</v>
      </c>
      <c r="Y57" s="37" t="n">
        <v>5779.83</v>
      </c>
      <c r="Z57" s="37" t="n">
        <v>18871.37</v>
      </c>
      <c r="AA57" s="37" t="n">
        <v>7311.929999999999</v>
      </c>
    </row>
    <row r="58">
      <c r="A58" s="1" t="inlineStr">
        <is>
          <t>Jan 19 - Jan 25</t>
        </is>
      </c>
      <c r="B58" s="1" t="inlineStr">
        <is>
          <t>943</t>
        </is>
      </c>
      <c r="C58" s="37" t="n">
        <v>31294.9</v>
      </c>
      <c r="D58" s="37" t="n">
        <v>28030.97</v>
      </c>
      <c r="E58" s="37" t="n">
        <v>97.23999999999999</v>
      </c>
      <c r="F58" s="37" t="n">
        <v>117.8</v>
      </c>
      <c r="G58" s="37" t="n">
        <v>3048.89</v>
      </c>
      <c r="H58" s="37" t="n">
        <v>26641.64</v>
      </c>
      <c r="I58" s="37" t="n">
        <v>0</v>
      </c>
      <c r="J58" s="37" t="n">
        <v>0</v>
      </c>
      <c r="K58" s="37" t="n">
        <v>1389.27</v>
      </c>
      <c r="L58" s="37" t="n">
        <v>3263.93</v>
      </c>
      <c r="M58" s="37" t="n">
        <v>31294.84</v>
      </c>
      <c r="N58" s="37" t="n">
        <v>2121.04</v>
      </c>
      <c r="O58" s="37" t="n">
        <v>2.7</v>
      </c>
      <c r="P58" s="37" t="n"/>
      <c r="Q58" s="37" t="n">
        <v>11322.78</v>
      </c>
      <c r="R58" s="37" t="n">
        <v>63</v>
      </c>
      <c r="S58" s="37" t="n">
        <v>656.62</v>
      </c>
      <c r="T58" s="37" t="n">
        <v>15638.93</v>
      </c>
      <c r="U58" s="37" t="n">
        <v>1489.77</v>
      </c>
      <c r="V58" s="37" t="n">
        <v>31294.84</v>
      </c>
      <c r="W58" s="37" t="n">
        <v>1795.19</v>
      </c>
      <c r="X58" s="37" t="n">
        <v>6436.889999999999</v>
      </c>
      <c r="Y58" s="37" t="n">
        <v>4284</v>
      </c>
      <c r="Z58" s="37" t="n">
        <v>13157.13</v>
      </c>
      <c r="AA58" s="37" t="n">
        <v>5621.690000000001</v>
      </c>
    </row>
    <row r="59">
      <c r="A59" s="1" t="inlineStr">
        <is>
          <t>Jan 26 - Feb 01</t>
        </is>
      </c>
      <c r="B59" s="1" t="inlineStr">
        <is>
          <t>1,362</t>
        </is>
      </c>
      <c r="C59" s="37" t="n">
        <v>45575.27</v>
      </c>
      <c r="D59" s="37" t="n">
        <v>40263.6</v>
      </c>
      <c r="E59" s="37" t="n">
        <v>385.4</v>
      </c>
      <c r="F59" s="37" t="n">
        <v>73.18000000000001</v>
      </c>
      <c r="G59" s="37" t="n">
        <v>4853.09</v>
      </c>
      <c r="H59" s="37" t="n">
        <v>38597.54</v>
      </c>
      <c r="I59" s="37" t="n">
        <v>0</v>
      </c>
      <c r="J59" s="37" t="n">
        <v>0</v>
      </c>
      <c r="K59" s="37" t="n">
        <v>1657.01</v>
      </c>
      <c r="L59" s="37" t="n">
        <v>5311.67</v>
      </c>
      <c r="M59" s="37" t="n">
        <v>45566.22</v>
      </c>
      <c r="N59" s="37" t="n">
        <v>3711.6</v>
      </c>
      <c r="O59" s="37" t="n">
        <v>0</v>
      </c>
      <c r="P59" s="37" t="n">
        <v>0</v>
      </c>
      <c r="Q59" s="37" t="n">
        <v>14983.27</v>
      </c>
      <c r="R59" s="37" t="n">
        <v>8.99</v>
      </c>
      <c r="S59" s="37" t="n">
        <v>1188.45</v>
      </c>
      <c r="T59" s="37" t="n">
        <v>23271.44</v>
      </c>
      <c r="U59" s="37" t="n">
        <v>2402.47</v>
      </c>
      <c r="V59" s="37" t="n">
        <v>45566.22</v>
      </c>
      <c r="W59" s="37" t="n">
        <v>1854.41</v>
      </c>
      <c r="X59" s="37" t="n">
        <v>9115.389999999999</v>
      </c>
      <c r="Y59" s="37" t="n">
        <v>6939.14</v>
      </c>
      <c r="Z59" s="37" t="n">
        <v>22305.46</v>
      </c>
      <c r="AA59" s="37" t="n">
        <v>5360.87</v>
      </c>
    </row>
    <row r="60">
      <c r="A60" s="1" t="inlineStr">
        <is>
          <t>Feb 02 - Feb 08</t>
        </is>
      </c>
      <c r="B60" s="1" t="inlineStr">
        <is>
          <t>1,269</t>
        </is>
      </c>
      <c r="C60" s="37" t="n">
        <v>40826.02</v>
      </c>
      <c r="D60" s="37" t="n">
        <v>36789.72</v>
      </c>
      <c r="E60" s="37" t="n">
        <v>154.55</v>
      </c>
      <c r="F60" s="37" t="n">
        <v>206.1</v>
      </c>
      <c r="G60" s="37" t="n">
        <v>3675.65</v>
      </c>
      <c r="H60" s="37" t="n">
        <v>35002.58</v>
      </c>
      <c r="I60" s="37" t="n">
        <v>0</v>
      </c>
      <c r="J60" s="37" t="n">
        <v>0</v>
      </c>
      <c r="K60" s="37" t="n">
        <v>1787.05</v>
      </c>
      <c r="L60" s="37" t="n">
        <v>4036.3</v>
      </c>
      <c r="M60" s="37" t="n">
        <v>40825.93</v>
      </c>
      <c r="N60" s="37" t="n">
        <v>2694.27</v>
      </c>
      <c r="O60" s="37" t="n">
        <v>0</v>
      </c>
      <c r="P60" s="37" t="n">
        <v>0</v>
      </c>
      <c r="Q60" s="37" t="n">
        <v>14842.59</v>
      </c>
      <c r="R60" s="37" t="n">
        <v>0</v>
      </c>
      <c r="S60" s="37" t="n">
        <v>842.4299999999999</v>
      </c>
      <c r="T60" s="37" t="n">
        <v>20241.62</v>
      </c>
      <c r="U60" s="37" t="n">
        <v>2205.02</v>
      </c>
      <c r="V60" s="37" t="n">
        <v>40825.93</v>
      </c>
      <c r="W60" s="37" t="n">
        <v>2025.7</v>
      </c>
      <c r="X60" s="37" t="n">
        <v>7311.28</v>
      </c>
      <c r="Y60" s="37" t="n">
        <v>6235.34</v>
      </c>
      <c r="Z60" s="37" t="n">
        <v>19112.76</v>
      </c>
      <c r="AA60" s="37" t="n">
        <v>6140.94</v>
      </c>
    </row>
    <row r="61">
      <c r="A61" s="1" t="inlineStr">
        <is>
          <t>Feb 09 - Feb 15</t>
        </is>
      </c>
      <c r="B61" s="1" t="inlineStr">
        <is>
          <t>1,646</t>
        </is>
      </c>
      <c r="C61" s="37" t="n">
        <v>55395.55</v>
      </c>
      <c r="D61" s="37" t="n">
        <v>51724.97</v>
      </c>
      <c r="E61" s="37" t="n">
        <v>135.53</v>
      </c>
      <c r="F61" s="37" t="n">
        <v>153.17</v>
      </c>
      <c r="G61" s="37" t="n">
        <v>3381.88</v>
      </c>
      <c r="H61" s="37" t="n">
        <v>49080.77</v>
      </c>
      <c r="I61" s="37" t="n">
        <v>0</v>
      </c>
      <c r="J61" s="37" t="n">
        <v>0</v>
      </c>
      <c r="K61" s="37" t="n">
        <v>2644.13</v>
      </c>
      <c r="L61" s="37" t="n">
        <v>3670.58</v>
      </c>
      <c r="M61" s="37" t="n">
        <v>55395.48</v>
      </c>
      <c r="N61" s="37" t="n">
        <v>3837.02</v>
      </c>
      <c r="O61" s="37" t="n">
        <v>0</v>
      </c>
      <c r="P61" s="37" t="n">
        <v>0</v>
      </c>
      <c r="Q61" s="37" t="n">
        <v>19717.23</v>
      </c>
      <c r="R61" s="37" t="n">
        <v>0</v>
      </c>
      <c r="S61" s="37" t="n">
        <v>1383.16</v>
      </c>
      <c r="T61" s="37" t="n">
        <v>27503.19</v>
      </c>
      <c r="U61" s="37" t="n">
        <v>2954.88</v>
      </c>
      <c r="V61" s="37" t="n">
        <v>55395.48</v>
      </c>
      <c r="W61" s="37" t="n">
        <v>3344.52</v>
      </c>
      <c r="X61" s="37" t="n">
        <v>9765.610000000001</v>
      </c>
      <c r="Y61" s="37" t="n">
        <v>8197.23</v>
      </c>
      <c r="Z61" s="37" t="n">
        <v>25940.43</v>
      </c>
      <c r="AA61" s="37" t="n">
        <v>8147.76</v>
      </c>
    </row>
    <row r="62">
      <c r="A62" s="1" t="inlineStr">
        <is>
          <t>Feb 16 - Feb 22</t>
        </is>
      </c>
      <c r="B62" s="1" t="inlineStr">
        <is>
          <t>1,402</t>
        </is>
      </c>
      <c r="C62" s="37" t="n">
        <v>46369.31</v>
      </c>
      <c r="D62" s="37" t="n">
        <v>42333.83</v>
      </c>
      <c r="E62" s="37" t="n">
        <v>110.51</v>
      </c>
      <c r="F62" s="37" t="n">
        <v>771.72</v>
      </c>
      <c r="G62" s="37" t="n">
        <v>3153.25</v>
      </c>
      <c r="H62" s="37" t="n">
        <v>39600.29</v>
      </c>
      <c r="I62" s="37" t="n">
        <v>0</v>
      </c>
      <c r="J62" s="37" t="n">
        <v>0</v>
      </c>
      <c r="K62" s="37" t="n">
        <v>2733.42</v>
      </c>
      <c r="L62" s="37" t="n">
        <v>4035.48</v>
      </c>
      <c r="M62" s="37" t="n">
        <v>46369.19</v>
      </c>
      <c r="N62" s="37" t="n">
        <v>3127.67</v>
      </c>
      <c r="O62" s="37" t="n">
        <v>6</v>
      </c>
      <c r="P62" s="37" t="n">
        <v>0</v>
      </c>
      <c r="Q62" s="37" t="n">
        <v>18197.76</v>
      </c>
      <c r="R62" s="37" t="n">
        <v>0</v>
      </c>
      <c r="S62" s="37" t="n">
        <v>820.38</v>
      </c>
      <c r="T62" s="37" t="n">
        <v>22387.96</v>
      </c>
      <c r="U62" s="37" t="n">
        <v>1829.42</v>
      </c>
      <c r="V62" s="37" t="n">
        <v>46369.19</v>
      </c>
      <c r="W62" s="37" t="n">
        <v>890.74</v>
      </c>
      <c r="X62" s="37" t="n">
        <v>4975.16</v>
      </c>
      <c r="Y62" s="37" t="n">
        <v>10412.05</v>
      </c>
      <c r="Z62" s="37" t="n">
        <v>15612.94</v>
      </c>
      <c r="AA62" s="37" t="n">
        <v>14478.42</v>
      </c>
    </row>
    <row r="63">
      <c r="A63" s="1" t="inlineStr">
        <is>
          <t>Feb 23 - Mar 01</t>
        </is>
      </c>
      <c r="B63" s="1" t="inlineStr">
        <is>
          <t>1,303</t>
        </is>
      </c>
      <c r="C63" s="37" t="n">
        <v>40559.22</v>
      </c>
      <c r="D63" s="37" t="n">
        <v>36265.92</v>
      </c>
      <c r="E63" s="37" t="n">
        <v>201.29</v>
      </c>
      <c r="F63" s="37" t="n">
        <v>846.64</v>
      </c>
      <c r="G63" s="37" t="n">
        <v>3245.37</v>
      </c>
      <c r="H63" s="37" t="n">
        <v>34663.03</v>
      </c>
      <c r="I63" s="37" t="n">
        <v>0</v>
      </c>
      <c r="J63" s="37" t="n">
        <v>22.48</v>
      </c>
      <c r="K63" s="37" t="n">
        <v>1580.28</v>
      </c>
      <c r="L63" s="37" t="n">
        <v>4293.3</v>
      </c>
      <c r="M63" s="37" t="n">
        <v>40559.09</v>
      </c>
      <c r="N63" s="37" t="n">
        <v>2637.05</v>
      </c>
      <c r="O63" s="37" t="n"/>
      <c r="P63" s="37" t="n">
        <v>0</v>
      </c>
      <c r="Q63" s="37" t="n">
        <v>17001.59</v>
      </c>
      <c r="R63" s="37" t="n"/>
      <c r="S63" s="37" t="n">
        <v>985.08</v>
      </c>
      <c r="T63" s="37" t="n">
        <v>18139.74</v>
      </c>
      <c r="U63" s="37" t="n">
        <v>1795.63</v>
      </c>
      <c r="V63" s="37" t="n">
        <v>40559.09</v>
      </c>
      <c r="W63" s="37" t="n">
        <v>0</v>
      </c>
      <c r="X63" s="37" t="n">
        <v>695.97</v>
      </c>
      <c r="Y63" s="37" t="n">
        <v>10076.28</v>
      </c>
      <c r="Z63" s="37" t="n">
        <v>11267.83</v>
      </c>
      <c r="AA63" s="37" t="n">
        <v>18519.14</v>
      </c>
    </row>
    <row r="64">
      <c r="A64" s="1" t="inlineStr">
        <is>
          <t>Mar 02 - Mar 08</t>
        </is>
      </c>
      <c r="B64" s="1" t="inlineStr">
        <is>
          <t>1,572</t>
        </is>
      </c>
      <c r="C64" s="37" t="n">
        <v>47892.34</v>
      </c>
      <c r="D64" s="37" t="n">
        <v>44305.3</v>
      </c>
      <c r="E64" s="37" t="n">
        <v>109.52</v>
      </c>
      <c r="F64" s="37" t="n">
        <v>443.09</v>
      </c>
      <c r="G64" s="37" t="n">
        <v>3034.43</v>
      </c>
      <c r="H64" s="37" t="n">
        <v>42603.72</v>
      </c>
      <c r="I64" s="37" t="n">
        <v>0</v>
      </c>
      <c r="J64" s="37" t="n">
        <v>9.779999999999999</v>
      </c>
      <c r="K64" s="37" t="n">
        <v>1691.71</v>
      </c>
      <c r="L64" s="37" t="n">
        <v>3587.04</v>
      </c>
      <c r="M64" s="37" t="n">
        <v>47892.25</v>
      </c>
      <c r="N64" s="37" t="n">
        <v>2542.18</v>
      </c>
      <c r="O64" s="37" t="n"/>
      <c r="P64" s="37" t="n"/>
      <c r="Q64" s="37" t="n">
        <v>21601.56</v>
      </c>
      <c r="R64" s="37" t="n">
        <v>32</v>
      </c>
      <c r="S64" s="37" t="n">
        <v>1015.17</v>
      </c>
      <c r="T64" s="37" t="n">
        <v>20709.44</v>
      </c>
      <c r="U64" s="37" t="n">
        <v>1991.9</v>
      </c>
      <c r="V64" s="37" t="n">
        <v>47892.25</v>
      </c>
      <c r="W64" s="37" t="n">
        <v>0</v>
      </c>
      <c r="X64" s="37" t="n">
        <v>1251.67</v>
      </c>
      <c r="Y64" s="37" t="n">
        <v>8117.389999999999</v>
      </c>
      <c r="Z64" s="37" t="n">
        <v>16459.98</v>
      </c>
      <c r="AA64" s="37" t="n">
        <v>22063.3</v>
      </c>
    </row>
    <row r="65">
      <c r="A65" s="1" t="inlineStr">
        <is>
          <t>Mar 09 - Mar 15</t>
        </is>
      </c>
      <c r="B65" s="1" t="inlineStr">
        <is>
          <t>1,577</t>
        </is>
      </c>
      <c r="C65" s="37" t="n">
        <v>52248.71000000001</v>
      </c>
      <c r="D65" s="37" t="n">
        <v>48605.05</v>
      </c>
      <c r="E65" s="37" t="n">
        <v>95.26000000000001</v>
      </c>
      <c r="F65" s="37" t="n">
        <v>764.8</v>
      </c>
      <c r="G65" s="37" t="n">
        <v>2783.6</v>
      </c>
      <c r="H65" s="37" t="n">
        <v>47180.13</v>
      </c>
      <c r="I65" s="37" t="n">
        <v>0</v>
      </c>
      <c r="J65" s="37" t="n">
        <v>0</v>
      </c>
      <c r="K65" s="37" t="n">
        <v>1424.83</v>
      </c>
      <c r="L65" s="37" t="n">
        <v>3643.66</v>
      </c>
      <c r="M65" s="37" t="n">
        <v>52248.62</v>
      </c>
      <c r="N65" s="37" t="n">
        <v>2966.5</v>
      </c>
      <c r="O65" s="37" t="n">
        <v>2.7</v>
      </c>
      <c r="P65" s="37" t="n">
        <v>2.4</v>
      </c>
      <c r="Q65" s="37" t="n">
        <v>23302.58</v>
      </c>
      <c r="R65" s="37" t="n">
        <v>16</v>
      </c>
      <c r="S65" s="37" t="n">
        <v>1032.5</v>
      </c>
      <c r="T65" s="37" t="n">
        <v>22539.23</v>
      </c>
      <c r="U65" s="37" t="n">
        <v>2386.71</v>
      </c>
      <c r="V65" s="37" t="n">
        <v>52248.62</v>
      </c>
      <c r="W65" s="37" t="n">
        <v>0</v>
      </c>
      <c r="X65" s="37" t="n">
        <v>1329.56</v>
      </c>
      <c r="Y65" s="37" t="n">
        <v>5050.87</v>
      </c>
      <c r="Z65" s="37" t="n">
        <v>20413.93</v>
      </c>
      <c r="AA65" s="37" t="n">
        <v>25454.35</v>
      </c>
    </row>
    <row r="66" ht="15" customHeight="1" s="94">
      <c r="A66" s="1" t="inlineStr">
        <is>
          <t>Mar 16 - Mar 22</t>
        </is>
      </c>
      <c r="B66" s="1" t="inlineStr">
        <is>
          <t>2,170</t>
        </is>
      </c>
      <c r="C66" s="37" t="n">
        <v>86996.77</v>
      </c>
      <c r="D66" s="37" t="n">
        <v>82950.35000000001</v>
      </c>
      <c r="E66" s="37" t="n">
        <v>62.5</v>
      </c>
      <c r="F66" s="37" t="n">
        <v>177.98</v>
      </c>
      <c r="G66" s="37" t="n">
        <v>3805.94</v>
      </c>
      <c r="H66" s="37" t="n">
        <v>80075.84</v>
      </c>
      <c r="I66" s="37" t="n">
        <v>0</v>
      </c>
      <c r="J66" s="37" t="n">
        <v>0</v>
      </c>
      <c r="K66" s="37" t="n">
        <v>2797.42</v>
      </c>
      <c r="L66" s="37" t="n">
        <v>4106.34</v>
      </c>
      <c r="M66" s="37" t="n">
        <v>86979.60000000001</v>
      </c>
      <c r="N66" s="37" t="n">
        <v>5542.74</v>
      </c>
      <c r="O66" s="37" t="n">
        <v>0</v>
      </c>
      <c r="P66" s="37" t="n">
        <v>48.6</v>
      </c>
      <c r="Q66" s="37" t="n">
        <v>31882.28</v>
      </c>
      <c r="R66" s="37" t="n">
        <v>0</v>
      </c>
      <c r="S66" s="37" t="n">
        <v>2052.77</v>
      </c>
      <c r="T66" s="37" t="n">
        <v>42757.79</v>
      </c>
      <c r="U66" s="37" t="n">
        <v>4695.42</v>
      </c>
      <c r="V66" s="37" t="n">
        <v>86979.60000000001</v>
      </c>
      <c r="W66" s="37" t="n">
        <v>5884.91</v>
      </c>
      <c r="X66" s="37" t="n">
        <v>12952.94</v>
      </c>
      <c r="Y66" s="37" t="n">
        <v>11080.67</v>
      </c>
      <c r="Z66" s="37" t="n">
        <v>33201.11</v>
      </c>
      <c r="AA66" s="37" t="n">
        <v>23816.11</v>
      </c>
    </row>
    <row r="67" ht="18" customHeight="1" s="94">
      <c r="A67" s="1" t="inlineStr">
        <is>
          <t>Mar 23 - Mar 29</t>
        </is>
      </c>
      <c r="B67" s="1" t="inlineStr">
        <is>
          <t>1,662</t>
        </is>
      </c>
      <c r="C67" s="37" t="n">
        <v>57733.00999999999</v>
      </c>
      <c r="D67" s="37" t="n">
        <v>53561.46</v>
      </c>
      <c r="E67" s="37" t="n">
        <v>71.84</v>
      </c>
      <c r="F67" s="37" t="n">
        <v>186.18</v>
      </c>
      <c r="G67" s="37" t="n">
        <v>3913.53</v>
      </c>
      <c r="H67" s="37" t="n">
        <v>51839.76</v>
      </c>
      <c r="I67" s="37" t="n">
        <v>0</v>
      </c>
      <c r="J67" s="37" t="n">
        <v>0</v>
      </c>
      <c r="K67" s="37" t="n">
        <v>1721.66</v>
      </c>
      <c r="L67" s="37" t="n">
        <v>4171.55</v>
      </c>
      <c r="M67" s="37" t="n">
        <v>57732.97</v>
      </c>
      <c r="N67" s="37" t="n">
        <v>4341.21</v>
      </c>
      <c r="O67" s="37" t="n">
        <v>0</v>
      </c>
      <c r="P67" s="37" t="n">
        <v>56.8</v>
      </c>
      <c r="Q67" s="37" t="n">
        <v>19260.06</v>
      </c>
      <c r="R67" s="37" t="n">
        <v>0</v>
      </c>
      <c r="S67" s="37" t="n">
        <v>1072.34</v>
      </c>
      <c r="T67" s="37" t="n">
        <v>29837.21</v>
      </c>
      <c r="U67" s="37" t="n">
        <v>3165.35</v>
      </c>
      <c r="V67" s="37" t="n">
        <v>57732.97</v>
      </c>
      <c r="W67" s="37" t="n">
        <v>2425.07</v>
      </c>
      <c r="X67" s="37" t="n">
        <v>11528.55</v>
      </c>
      <c r="Y67" s="37" t="n">
        <v>6293.960000000001</v>
      </c>
      <c r="Z67" s="37" t="n">
        <v>28869.09</v>
      </c>
      <c r="AA67" s="37" t="n">
        <v>8616.34</v>
      </c>
    </row>
    <row r="68" ht="18" customHeight="1" s="94">
      <c r="A68" s="1" t="inlineStr">
        <is>
          <t>Mar 30 - Apr 05</t>
        </is>
      </c>
      <c r="B68" s="1" t="inlineStr">
        <is>
          <t>2,038</t>
        </is>
      </c>
      <c r="C68" s="37" t="n">
        <v>75948.79000000001</v>
      </c>
      <c r="D68" s="37" t="n">
        <v>71362.75</v>
      </c>
      <c r="E68" s="37" t="n">
        <v>171.06</v>
      </c>
      <c r="F68" s="37" t="n">
        <v>295.05</v>
      </c>
      <c r="G68" s="37" t="n">
        <v>4119.93</v>
      </c>
      <c r="H68" s="37" t="n">
        <v>68594.17</v>
      </c>
      <c r="I68" s="37" t="n">
        <v>0</v>
      </c>
      <c r="J68" s="37" t="n">
        <v>0</v>
      </c>
      <c r="K68" s="37" t="n">
        <v>2768.43</v>
      </c>
      <c r="L68" s="37" t="n">
        <v>4586.04</v>
      </c>
      <c r="M68" s="37" t="n">
        <v>75948.64</v>
      </c>
      <c r="N68" s="37" t="n">
        <v>5720.58</v>
      </c>
      <c r="O68" s="37" t="n">
        <v>0</v>
      </c>
      <c r="P68" s="37" t="n">
        <v>47.2</v>
      </c>
      <c r="Q68" s="37" t="n">
        <v>27093.4</v>
      </c>
      <c r="R68" s="37" t="n">
        <v>6</v>
      </c>
      <c r="S68" s="37" t="n">
        <v>2104.77</v>
      </c>
      <c r="T68" s="37" t="n">
        <v>37058.98</v>
      </c>
      <c r="U68" s="37" t="n">
        <v>3917.71</v>
      </c>
      <c r="V68" s="37" t="n">
        <v>75948.64</v>
      </c>
      <c r="W68" s="37" t="n">
        <v>3281.84</v>
      </c>
      <c r="X68" s="37" t="n">
        <v>15644.2</v>
      </c>
      <c r="Y68" s="37" t="n">
        <v>9868.359999999999</v>
      </c>
      <c r="Z68" s="37" t="n">
        <v>34895.29000000001</v>
      </c>
      <c r="AA68" s="37" t="n">
        <v>12259.1</v>
      </c>
    </row>
    <row r="69" ht="17.45" customHeight="1" s="94">
      <c r="A69" s="6" t="inlineStr">
        <is>
          <t>Apr 06 - Apr 12</t>
        </is>
      </c>
      <c r="B69" s="6" t="inlineStr">
        <is>
          <t>1,724</t>
        </is>
      </c>
      <c r="C69" s="37" t="n">
        <v>57120.37</v>
      </c>
      <c r="D69" s="37" t="n">
        <v>53661.92</v>
      </c>
      <c r="E69" s="37" t="n">
        <v>190.83</v>
      </c>
      <c r="F69" s="37" t="n">
        <v>159.8</v>
      </c>
      <c r="G69" s="37" t="n">
        <v>3107.82</v>
      </c>
      <c r="H69" s="37" t="n">
        <v>51612.84</v>
      </c>
      <c r="I69" s="37" t="n">
        <v>0</v>
      </c>
      <c r="J69" s="37" t="n">
        <v>0</v>
      </c>
      <c r="K69" s="37" t="n">
        <v>2049.08</v>
      </c>
      <c r="L69" s="37" t="n">
        <v>3458.45</v>
      </c>
      <c r="M69" s="37" t="n">
        <v>57120.37</v>
      </c>
      <c r="N69" s="37" t="n">
        <v>3460.96</v>
      </c>
      <c r="O69" s="37" t="n">
        <v>0</v>
      </c>
      <c r="P69" s="37" t="n">
        <v>32.2</v>
      </c>
      <c r="Q69" s="37" t="n">
        <v>21477.56</v>
      </c>
      <c r="R69" s="37" t="n">
        <v>0</v>
      </c>
      <c r="S69" s="37" t="n">
        <v>1441.33</v>
      </c>
      <c r="T69" s="37" t="n">
        <v>27782.77</v>
      </c>
      <c r="U69" s="37" t="n">
        <v>2925.46</v>
      </c>
      <c r="V69" s="37" t="n">
        <v>57120.28</v>
      </c>
      <c r="W69" s="37" t="n">
        <v>2730.39</v>
      </c>
      <c r="X69" s="37" t="n">
        <v>11037.77</v>
      </c>
      <c r="Y69" s="37" t="n">
        <v>7186.21</v>
      </c>
      <c r="Z69" s="37" t="n">
        <v>26191.54</v>
      </c>
      <c r="AA69" s="37" t="n">
        <v>10261</v>
      </c>
    </row>
    <row r="70">
      <c r="A70" s="1" t="inlineStr">
        <is>
          <t>Apr 13 - Apr 19</t>
        </is>
      </c>
      <c r="B70" s="1" t="inlineStr">
        <is>
          <t>1,854</t>
        </is>
      </c>
      <c r="C70" s="37" t="n">
        <v>58012.78</v>
      </c>
      <c r="D70" s="37" t="n">
        <v>54171.54</v>
      </c>
      <c r="E70" s="37" t="n">
        <v>26.38</v>
      </c>
      <c r="F70" s="37" t="n">
        <v>238.43</v>
      </c>
      <c r="G70" s="37" t="n">
        <v>3576.43</v>
      </c>
      <c r="H70" s="37" t="n">
        <v>52245.75</v>
      </c>
      <c r="I70" s="37" t="n">
        <v>0</v>
      </c>
      <c r="J70" s="37" t="n">
        <v>0</v>
      </c>
      <c r="K70" s="37" t="n">
        <v>1925.79</v>
      </c>
      <c r="L70" s="37" t="n">
        <v>3841.24</v>
      </c>
      <c r="M70" s="37" t="n">
        <v>58012.78</v>
      </c>
      <c r="N70" s="37" t="n">
        <v>3401.41</v>
      </c>
      <c r="O70" s="37" t="n">
        <v>0</v>
      </c>
      <c r="P70" s="37" t="n">
        <v>14.8</v>
      </c>
      <c r="Q70" s="37" t="n">
        <v>20450.72</v>
      </c>
      <c r="R70" s="37" t="n">
        <v>0</v>
      </c>
      <c r="S70" s="37" t="n">
        <v>1743.77</v>
      </c>
      <c r="T70" s="37" t="n">
        <v>28908.02</v>
      </c>
      <c r="U70" s="37" t="n">
        <v>3494.07</v>
      </c>
      <c r="V70" s="37" t="n">
        <v>58012.79</v>
      </c>
      <c r="W70" s="37" t="n">
        <v>1548.18</v>
      </c>
      <c r="X70" s="37" t="n">
        <v>10086.85</v>
      </c>
      <c r="Y70" s="37" t="n">
        <v>6363.219999999999</v>
      </c>
      <c r="Z70" s="37" t="n">
        <v>28988.11</v>
      </c>
      <c r="AA70" s="37" t="n">
        <v>11026.42</v>
      </c>
    </row>
    <row r="71">
      <c r="A71" s="1" t="inlineStr">
        <is>
          <t>Apr 20 - Apr 26</t>
        </is>
      </c>
      <c r="B71" s="1" t="inlineStr">
        <is>
          <t>1,690</t>
        </is>
      </c>
      <c r="C71" s="37" t="n">
        <v>56679.69</v>
      </c>
      <c r="D71" s="37" t="n">
        <v>53681.34</v>
      </c>
      <c r="E71" s="37" t="n">
        <v>119.93</v>
      </c>
      <c r="F71" s="37" t="n">
        <v>325.46</v>
      </c>
      <c r="G71" s="37" t="n">
        <v>2552.96</v>
      </c>
      <c r="H71" s="37" t="n">
        <v>51710.27</v>
      </c>
      <c r="I71" s="37" t="n">
        <v>0</v>
      </c>
      <c r="J71" s="37" t="n">
        <v>41.85</v>
      </c>
      <c r="K71" s="37" t="n">
        <v>1929.22</v>
      </c>
      <c r="L71" s="37" t="n">
        <v>2998.35</v>
      </c>
      <c r="M71" s="37" t="n">
        <v>56679.69</v>
      </c>
      <c r="N71" s="37" t="n">
        <v>3391.33</v>
      </c>
      <c r="O71" s="37" t="n">
        <v>0</v>
      </c>
      <c r="P71" s="37" t="n">
        <v>30.4</v>
      </c>
      <c r="Q71" s="37" t="n">
        <v>21209.22</v>
      </c>
      <c r="R71" s="37" t="n">
        <v>8.99</v>
      </c>
      <c r="S71" s="37" t="n">
        <v>1597.6</v>
      </c>
      <c r="T71" s="37" t="n">
        <v>26487.34</v>
      </c>
      <c r="U71" s="37" t="n">
        <v>3954.81</v>
      </c>
      <c r="V71" s="37" t="n">
        <v>56679.69</v>
      </c>
      <c r="W71" s="37" t="n">
        <v>1815.01</v>
      </c>
      <c r="X71" s="37" t="n">
        <v>10931.59</v>
      </c>
      <c r="Y71" s="37" t="n">
        <v>6501.3</v>
      </c>
      <c r="Z71" s="37" t="n">
        <v>27771.27</v>
      </c>
      <c r="AA71" s="37" t="n">
        <v>9660.520000000002</v>
      </c>
    </row>
    <row r="72">
      <c r="A72" s="1" t="inlineStr">
        <is>
          <t>Apr 27 - May 03</t>
        </is>
      </c>
      <c r="B72" s="37" t="inlineStr">
        <is>
          <t>1,703</t>
        </is>
      </c>
      <c r="C72" s="37" t="n">
        <v>56994.48</v>
      </c>
      <c r="D72" s="37" t="n">
        <v>54225.09</v>
      </c>
      <c r="E72" s="37" t="n">
        <v>81.54000000000001</v>
      </c>
      <c r="F72" s="37" t="n">
        <v>39.92</v>
      </c>
      <c r="G72" s="37" t="n">
        <v>2647.93</v>
      </c>
      <c r="H72" s="37" t="n">
        <v>51929.49</v>
      </c>
      <c r="I72" s="37" t="n">
        <v>0</v>
      </c>
      <c r="J72" s="37" t="n">
        <v>0</v>
      </c>
      <c r="K72" s="37" t="n">
        <v>2295.6</v>
      </c>
      <c r="L72" s="37" t="n">
        <v>2769.39</v>
      </c>
      <c r="M72" s="37" t="n">
        <v>56994.48</v>
      </c>
      <c r="N72" s="37" t="n">
        <v>3649.9</v>
      </c>
      <c r="O72" s="37" t="n">
        <v>10.5</v>
      </c>
      <c r="P72" s="37" t="n">
        <v>25.2</v>
      </c>
      <c r="Q72" s="37" t="n">
        <v>22608.52</v>
      </c>
      <c r="R72" s="37" t="n">
        <v>7.96</v>
      </c>
      <c r="S72" s="37" t="n">
        <v>1692.27</v>
      </c>
      <c r="T72" s="37" t="n">
        <v>26276.31</v>
      </c>
      <c r="U72" s="37" t="n">
        <v>2723.82</v>
      </c>
      <c r="V72" s="37" t="n">
        <v>56994.48</v>
      </c>
      <c r="W72" s="37" t="n">
        <v>2660.78</v>
      </c>
      <c r="X72" s="37" t="n">
        <v>10746.66</v>
      </c>
      <c r="Y72" s="37" t="n">
        <v>7276.93</v>
      </c>
      <c r="Z72" s="37" t="n">
        <v>26507.2</v>
      </c>
      <c r="AA72" s="37" t="n">
        <v>9802.91</v>
      </c>
    </row>
    <row r="73">
      <c r="A73" s="1" t="inlineStr">
        <is>
          <t>May 4 - May 10</t>
        </is>
      </c>
      <c r="B73" s="37" t="n">
        <v>1700</v>
      </c>
      <c r="C73" s="37" t="n">
        <v>60358.29</v>
      </c>
      <c r="D73" s="37" t="n">
        <v>56042.58</v>
      </c>
      <c r="E73" s="37" t="n">
        <v>86.13</v>
      </c>
      <c r="F73" s="37" t="n">
        <v>131.93</v>
      </c>
      <c r="G73" s="37" t="n">
        <v>4097.65</v>
      </c>
      <c r="H73" s="37" t="n">
        <v>53707.17</v>
      </c>
      <c r="I73" s="37" t="n">
        <v>0</v>
      </c>
      <c r="J73" s="37" t="n">
        <v>0</v>
      </c>
      <c r="K73" s="37" t="n">
        <v>2335.41</v>
      </c>
      <c r="L73" s="37" t="n">
        <v>4315.71</v>
      </c>
      <c r="M73" s="37" t="n">
        <v>60358.29</v>
      </c>
      <c r="N73" s="37" t="n">
        <v>3710.11</v>
      </c>
      <c r="O73" s="37" t="n">
        <v>6.2</v>
      </c>
      <c r="P73" s="37" t="n">
        <v>50.4</v>
      </c>
      <c r="Q73" s="37" t="n">
        <v>22588.48</v>
      </c>
      <c r="R73" s="37" t="n">
        <v>7.99</v>
      </c>
      <c r="S73" s="37" t="n">
        <v>1483.25</v>
      </c>
      <c r="T73" s="37" t="n">
        <v>29131.28</v>
      </c>
      <c r="U73" s="37" t="n">
        <v>3380.58</v>
      </c>
      <c r="V73" s="37" t="n">
        <v>60358.29</v>
      </c>
      <c r="W73" s="37" t="n">
        <v>3051.09</v>
      </c>
      <c r="X73" s="37" t="n">
        <v>11274.56</v>
      </c>
      <c r="Y73" s="37" t="n">
        <v>7136.76</v>
      </c>
      <c r="Z73" s="37" t="n">
        <v>29939.3</v>
      </c>
      <c r="AA73" s="37" t="n">
        <v>8956.58</v>
      </c>
    </row>
    <row r="74">
      <c r="A74" s="1" t="inlineStr">
        <is>
          <t>May 11 - May 17</t>
        </is>
      </c>
      <c r="B74" s="82" t="n">
        <v>1679</v>
      </c>
      <c r="C74" s="37" t="n">
        <v>54962.39</v>
      </c>
      <c r="D74" s="37" t="n">
        <v>51430.74</v>
      </c>
      <c r="E74" s="37" t="n">
        <v>52.16</v>
      </c>
      <c r="F74" s="37" t="n">
        <v>110.92</v>
      </c>
      <c r="G74" s="37" t="n">
        <v>3368.57</v>
      </c>
      <c r="H74" s="37" t="n">
        <v>49312.45</v>
      </c>
      <c r="I74" s="37" t="n">
        <v>0</v>
      </c>
      <c r="J74" s="37" t="n">
        <v>0</v>
      </c>
      <c r="K74" s="37" t="n">
        <v>2118.29</v>
      </c>
      <c r="L74" s="37" t="n">
        <v>3531.65</v>
      </c>
      <c r="M74" s="37" t="n">
        <v>54962.39</v>
      </c>
      <c r="N74" s="37" t="n">
        <v>3535.97</v>
      </c>
      <c r="O74" s="37" t="n"/>
      <c r="P74" s="37" t="n">
        <v>27.2</v>
      </c>
      <c r="Q74" s="37" t="n">
        <v>20532.26</v>
      </c>
      <c r="R74" s="37" t="n">
        <v>41.93</v>
      </c>
      <c r="S74" s="37" t="n">
        <v>1828.08</v>
      </c>
      <c r="T74" s="37" t="n">
        <v>25872.35</v>
      </c>
      <c r="U74" s="37" t="n">
        <v>3124.6</v>
      </c>
      <c r="V74" s="37" t="n">
        <v>54962.39</v>
      </c>
      <c r="W74" s="37" t="n">
        <v>2105.69</v>
      </c>
      <c r="X74" s="37" t="n">
        <v>9782.040000000001</v>
      </c>
      <c r="Y74" s="37" t="n">
        <v>4938.22</v>
      </c>
      <c r="Z74" s="37" t="n">
        <v>26498.13</v>
      </c>
      <c r="AA74" s="37" t="n">
        <v>11638.31</v>
      </c>
    </row>
    <row r="75">
      <c r="A75" s="1" t="inlineStr">
        <is>
          <t>May 18 - May 24</t>
        </is>
      </c>
      <c r="B75" s="82" t="n">
        <v>1796</v>
      </c>
      <c r="C75" s="37" t="n">
        <v>63689.3</v>
      </c>
      <c r="D75" s="37" t="n">
        <v>59630.24</v>
      </c>
      <c r="E75" s="37" t="n">
        <v>66.86</v>
      </c>
      <c r="F75" s="37" t="n">
        <v>156.09</v>
      </c>
      <c r="G75" s="37" t="n">
        <v>3836.11</v>
      </c>
      <c r="H75" s="37" t="n">
        <v>57090.55</v>
      </c>
      <c r="I75" s="37" t="n">
        <v>0</v>
      </c>
      <c r="J75" s="37" t="n">
        <v>0</v>
      </c>
      <c r="K75" s="37" t="n">
        <v>2539.69</v>
      </c>
      <c r="L75" s="37" t="n">
        <v>4059.06</v>
      </c>
      <c r="M75" s="37" t="n">
        <v>63689.3</v>
      </c>
      <c r="N75" s="37" t="n">
        <v>4399.84</v>
      </c>
      <c r="O75" s="37" t="n">
        <v>2.7</v>
      </c>
      <c r="P75" s="37" t="n">
        <v>16</v>
      </c>
      <c r="Q75" s="37" t="n">
        <v>24489.63</v>
      </c>
      <c r="R75" s="37" t="n">
        <v>7.96</v>
      </c>
      <c r="S75" s="37" t="n">
        <v>2173.9</v>
      </c>
      <c r="T75" s="37" t="n">
        <v>29011.28</v>
      </c>
      <c r="U75" s="37" t="n">
        <v>3587.99</v>
      </c>
      <c r="V75" s="37" t="n">
        <v>63689.3</v>
      </c>
      <c r="W75" s="37" t="n">
        <v>3585.14</v>
      </c>
      <c r="X75" s="37" t="n">
        <v>14361.47</v>
      </c>
      <c r="Y75" s="37" t="n">
        <v>7621.98</v>
      </c>
      <c r="Z75" s="37" t="n">
        <v>26678.98</v>
      </c>
      <c r="AA75" s="37" t="n">
        <v>11441.73</v>
      </c>
    </row>
    <row r="76">
      <c r="A76" s="1" t="inlineStr">
        <is>
          <t>May 25 - May 31</t>
        </is>
      </c>
      <c r="B76" s="82" t="n">
        <v>1857</v>
      </c>
      <c r="C76" s="37" t="n">
        <v>74782.62</v>
      </c>
      <c r="D76" s="37" t="n">
        <v>69197.60000000001</v>
      </c>
      <c r="E76" s="37" t="n">
        <v>112.28</v>
      </c>
      <c r="F76" s="37" t="n">
        <v>907.77</v>
      </c>
      <c r="G76" s="37" t="n">
        <v>4564.97</v>
      </c>
      <c r="H76" s="37" t="n">
        <v>65769.95</v>
      </c>
      <c r="I76" s="37" t="n">
        <v>0</v>
      </c>
      <c r="J76" s="37" t="n">
        <v>0</v>
      </c>
      <c r="K76" s="37" t="n">
        <v>3427.65</v>
      </c>
      <c r="L76" s="37" t="n">
        <v>5585.02</v>
      </c>
      <c r="M76" s="37" t="n">
        <v>74782.62</v>
      </c>
      <c r="N76" s="37" t="n">
        <v>4721.98</v>
      </c>
      <c r="O76" s="37" t="n"/>
      <c r="P76" s="37" t="n">
        <v>47.2</v>
      </c>
      <c r="Q76" s="37" t="n">
        <v>28011.33</v>
      </c>
      <c r="R76" s="37" t="n">
        <v>48</v>
      </c>
      <c r="S76" s="37" t="n">
        <v>2684.75</v>
      </c>
      <c r="T76" s="37" t="n">
        <v>34947.63</v>
      </c>
      <c r="U76" s="37" t="n">
        <v>4321.73</v>
      </c>
      <c r="V76" s="37" t="n">
        <v>74782.62</v>
      </c>
      <c r="W76" s="37" t="n">
        <v>6505.04</v>
      </c>
      <c r="X76" s="37" t="n">
        <v>14061.61</v>
      </c>
      <c r="Y76" s="37" t="n">
        <v>8659.58</v>
      </c>
      <c r="Z76" s="37" t="n">
        <v>32357.25</v>
      </c>
      <c r="AA76" s="37" t="n">
        <v>12722.82</v>
      </c>
    </row>
    <row r="77">
      <c r="A77" s="1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</row>
    <row r="78">
      <c r="A78" s="1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</row>
    <row r="79">
      <c r="A79" s="1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</row>
    <row r="80">
      <c r="A80" s="1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</row>
    <row r="81">
      <c r="A81" s="1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</row>
    <row r="82">
      <c r="A82" s="1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</row>
    <row r="83">
      <c r="A83" s="1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</row>
    <row r="84">
      <c r="A84" s="1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</row>
    <row r="85">
      <c r="A85" s="1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</row>
    <row r="86">
      <c r="A86" s="1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</row>
    <row r="87">
      <c r="A87" s="1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</row>
    <row r="88">
      <c r="A88" s="1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</row>
    <row r="89">
      <c r="A89" s="1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</row>
    <row r="90">
      <c r="A90" s="1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81" t="n"/>
      <c r="L90" s="81" t="n"/>
      <c r="M90" s="81" t="n"/>
    </row>
    <row r="91">
      <c r="A91" s="1" t="n"/>
      <c r="B91" s="41" t="n"/>
      <c r="C91" s="41" t="n"/>
      <c r="D91" s="81" t="n"/>
      <c r="E91" s="43" t="n"/>
      <c r="F91" s="81" t="n"/>
      <c r="G91" s="81" t="n"/>
      <c r="H91" s="81" t="n"/>
      <c r="I91" s="81" t="n"/>
      <c r="J91" s="81" t="n"/>
      <c r="K91" s="81" t="n"/>
      <c r="L91" s="81" t="n"/>
      <c r="M91" s="81" t="n"/>
    </row>
    <row r="92">
      <c r="A92" s="1" t="n"/>
      <c r="B92" s="41" t="n"/>
      <c r="C92" s="41" t="n"/>
      <c r="D92" s="81" t="n"/>
      <c r="E92" s="43" t="n"/>
      <c r="F92" s="81" t="n"/>
      <c r="G92" s="81" t="n"/>
      <c r="H92" s="81" t="n"/>
      <c r="I92" s="81" t="n"/>
      <c r="J92" s="81" t="n"/>
      <c r="K92" s="81" t="n"/>
      <c r="L92" s="81" t="n"/>
      <c r="M92" s="81" t="n"/>
    </row>
    <row r="93">
      <c r="A93" s="1" t="n"/>
      <c r="B93" s="41" t="n"/>
      <c r="C93" s="41" t="n"/>
      <c r="D93" s="81" t="n"/>
      <c r="E93" s="43" t="n"/>
      <c r="F93" s="81" t="n"/>
      <c r="G93" s="81" t="n"/>
      <c r="H93" s="81" t="n"/>
      <c r="I93" s="81" t="n"/>
      <c r="J93" s="81" t="n"/>
      <c r="K93" s="81" t="n"/>
      <c r="L93" s="81" t="n"/>
      <c r="M93" s="81" t="n"/>
    </row>
    <row r="94">
      <c r="A94" s="1" t="n"/>
      <c r="B94" s="41" t="n"/>
      <c r="C94" s="41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</row>
    <row r="95">
      <c r="A95" s="1" t="n"/>
      <c r="B95" s="41" t="n"/>
      <c r="C95" s="41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</row>
    <row r="96">
      <c r="A96" s="1" t="n"/>
      <c r="B96" s="81" t="n"/>
      <c r="C96" s="81" t="n"/>
      <c r="D96" s="10" t="n"/>
      <c r="E96" s="43" t="n"/>
      <c r="F96" s="10" t="n"/>
      <c r="G96" s="10" t="n"/>
      <c r="H96" s="10" t="n"/>
      <c r="I96" s="10" t="n"/>
      <c r="J96" s="10" t="n"/>
      <c r="K96" s="10" t="n"/>
      <c r="L96" s="10" t="n"/>
      <c r="M96" s="10" t="n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>
      <c r="D1048576" s="37" t="n"/>
    </row>
  </sheetData>
  <mergeCells count="4">
    <mergeCell ref="W1:AA1"/>
    <mergeCell ref="H1:M1"/>
    <mergeCell ref="N1:V1"/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8"/>
  <sheetViews>
    <sheetView zoomScaleNormal="100" workbookViewId="0">
      <pane xSplit="1" ySplit="2" topLeftCell="B47" activePane="bottomRight" state="frozen"/>
      <selection pane="topRight" activeCell="B1" sqref="B1"/>
      <selection pane="bottomLeft" activeCell="A3" sqref="A3"/>
      <selection pane="bottomRight" activeCell="B73" sqref="B73"/>
    </sheetView>
  </sheetViews>
  <sheetFormatPr baseColWidth="8" defaultColWidth="9.140625" defaultRowHeight="14.25"/>
  <cols>
    <col width="33.7109375" customWidth="1" style="14" min="1" max="1"/>
    <col width="14.5703125" bestFit="1" customWidth="1" style="14" min="2" max="2"/>
    <col width="13.7109375" customWidth="1" style="14" min="3" max="3"/>
    <col width="18.140625" customWidth="1" style="14" min="4" max="4"/>
    <col width="16.140625" customWidth="1" style="14" min="5" max="5"/>
    <col width="16.28515625" customWidth="1" style="14" min="6" max="6"/>
    <col width="16.85546875" customWidth="1" style="14" min="7" max="7"/>
    <col width="21.85546875" customWidth="1" style="14" min="8" max="9"/>
    <col width="23.85546875" customWidth="1" style="14" min="10" max="10"/>
    <col width="16.28515625" customWidth="1" style="14" min="11" max="11"/>
    <col width="17.140625" customWidth="1" style="14" min="12" max="12"/>
    <col width="16.140625" customWidth="1" style="14" min="13" max="13"/>
    <col width="10.140625" bestFit="1" customWidth="1" style="14" min="14" max="14"/>
    <col width="12.7109375" bestFit="1" customWidth="1" style="14" min="15" max="15"/>
    <col width="12.7109375" customWidth="1" style="14" min="16" max="16"/>
    <col width="10.28515625" bestFit="1" customWidth="1" style="14" min="17" max="17"/>
    <col width="10.28515625" customWidth="1" style="14" min="18" max="18"/>
    <col width="12.85546875" bestFit="1" customWidth="1" style="14" min="19" max="19"/>
    <col width="11.7109375" bestFit="1" customWidth="1" style="14" min="20" max="21"/>
    <col width="12.28515625" bestFit="1" customWidth="1" style="14" min="22" max="22"/>
    <col width="11.7109375" bestFit="1" customWidth="1" style="14" min="23" max="23"/>
    <col width="11.5703125" customWidth="1" style="14" min="24" max="24"/>
    <col width="9.140625" customWidth="1" style="14" min="25" max="97"/>
    <col width="9.140625" customWidth="1" style="14" min="98" max="16384"/>
  </cols>
  <sheetData>
    <row r="1" ht="14.45" customFormat="1" customHeight="1" s="16">
      <c r="A1" s="13" t="n"/>
      <c r="B1" s="98" t="inlineStr">
        <is>
          <t>Sales by Sections</t>
        </is>
      </c>
      <c r="C1" s="86" t="n"/>
      <c r="D1" s="86" t="n"/>
      <c r="E1" s="86" t="n"/>
      <c r="F1" s="86" t="n"/>
      <c r="G1" s="86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9" t="n"/>
      <c r="T1" s="97" t="inlineStr">
        <is>
          <t>Daily and Hourly Sales (TBD)</t>
        </is>
      </c>
      <c r="U1" s="88" t="n"/>
      <c r="V1" s="88" t="n"/>
      <c r="W1" s="88" t="n"/>
      <c r="X1" s="89" t="n"/>
    </row>
    <row r="2" ht="28.9" customFormat="1" customHeight="1" s="16">
      <c r="A2" s="22" t="n"/>
      <c r="B2" s="57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Drinks</t>
        </is>
      </c>
      <c r="O2" s="26" t="inlineStr">
        <is>
          <t>Food (Pizza K)</t>
        </is>
      </c>
      <c r="P2" s="26" t="inlineStr">
        <is>
          <t>UNCATEGORIZED</t>
        </is>
      </c>
      <c r="Q2" s="26" t="inlineStr">
        <is>
          <t>Food Court</t>
        </is>
      </c>
      <c r="R2" s="26" t="inlineStr">
        <is>
          <t>Smash Ox Burger</t>
        </is>
      </c>
      <c r="S2" s="26" t="inlineStr">
        <is>
          <t>Net Sales</t>
        </is>
      </c>
      <c r="T2" s="26" t="inlineStr">
        <is>
          <t>8AM - 11AM</t>
        </is>
      </c>
      <c r="U2" s="24" t="inlineStr">
        <is>
          <t>11AM - 3PM</t>
        </is>
      </c>
      <c r="V2" s="24" t="inlineStr">
        <is>
          <t>3PM - 6PM</t>
        </is>
      </c>
      <c r="W2" s="26" t="inlineStr">
        <is>
          <t>6PM - 11PM</t>
        </is>
      </c>
      <c r="X2" s="24" t="inlineStr">
        <is>
          <t>11PM-7AM</t>
        </is>
      </c>
    </row>
    <row r="3" customFormat="1" s="16">
      <c r="A3" s="1" t="inlineStr">
        <is>
          <t>Dec 30 - Jan 05 2025</t>
        </is>
      </c>
      <c r="B3" s="1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17" t="n"/>
    </row>
    <row r="4" customFormat="1" s="11">
      <c r="A4" s="1" t="inlineStr">
        <is>
          <t>Jan 06 - Jan 12 2025</t>
        </is>
      </c>
      <c r="B4" s="1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</row>
    <row r="5" customFormat="1" s="16">
      <c r="A5" s="1" t="inlineStr">
        <is>
          <t>Jan 13 - Jan 19 2025</t>
        </is>
      </c>
      <c r="B5" s="1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17" t="n"/>
    </row>
    <row r="6" customFormat="1" s="16">
      <c r="A6" s="1" t="inlineStr">
        <is>
          <t>Jan 20 - Jan 26 2025</t>
        </is>
      </c>
      <c r="B6" s="1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17" t="n"/>
    </row>
    <row r="7" customFormat="1" s="11">
      <c r="A7" s="1" t="inlineStr">
        <is>
          <t>Jan 27 - Feb 02 2025</t>
        </is>
      </c>
      <c r="B7" s="1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</row>
    <row r="8" customFormat="1" s="16">
      <c r="A8" s="1" t="inlineStr">
        <is>
          <t>Feb 03 - Feb 09 2025</t>
        </is>
      </c>
      <c r="B8" s="1" t="n"/>
      <c r="C8" s="37" t="n">
        <v>10469.7</v>
      </c>
      <c r="D8" s="37" t="n">
        <v>7217.26</v>
      </c>
      <c r="E8" s="37" t="n">
        <v>33.6</v>
      </c>
      <c r="F8" s="37" t="n">
        <v>135.6</v>
      </c>
      <c r="G8" s="37" t="n">
        <v>3083.24</v>
      </c>
      <c r="H8" s="37" t="n">
        <v>4926.66</v>
      </c>
      <c r="I8" s="37" t="n">
        <v>0</v>
      </c>
      <c r="J8" s="37" t="n">
        <v>0</v>
      </c>
      <c r="K8" s="37" t="n">
        <v>2290.6</v>
      </c>
      <c r="L8" s="37" t="n">
        <v>3252.44</v>
      </c>
      <c r="M8" s="37" t="n">
        <v>10469.7</v>
      </c>
      <c r="N8" s="37" t="n">
        <v>398.7</v>
      </c>
      <c r="O8" s="37" t="n">
        <v>10031.5</v>
      </c>
      <c r="P8" s="37" t="n"/>
      <c r="Q8" s="37" t="n">
        <v>39.5</v>
      </c>
      <c r="R8" s="37" t="n"/>
      <c r="S8" s="37" t="n">
        <v>10469.7</v>
      </c>
      <c r="T8" s="37" t="n"/>
      <c r="U8" s="37" t="n"/>
      <c r="V8" s="37" t="n"/>
      <c r="W8" s="37" t="n"/>
      <c r="X8" s="37" t="n"/>
      <c r="Y8" s="17" t="n"/>
    </row>
    <row r="9" customFormat="1" s="16">
      <c r="A9" s="1" t="inlineStr">
        <is>
          <t>Feb 10 - Feb 16 2025</t>
        </is>
      </c>
      <c r="B9" s="1" t="n"/>
      <c r="C9" s="37" t="n">
        <v>10071.8</v>
      </c>
      <c r="D9" s="37" t="n">
        <v>7636.66</v>
      </c>
      <c r="E9" s="37" t="n">
        <v>78.8</v>
      </c>
      <c r="F9" s="37" t="n">
        <v>189.63</v>
      </c>
      <c r="G9" s="37" t="n">
        <v>2166.71</v>
      </c>
      <c r="H9" s="37" t="n">
        <v>5679.42</v>
      </c>
      <c r="I9" s="37" t="n">
        <v>0</v>
      </c>
      <c r="J9" s="37" t="n">
        <v>0</v>
      </c>
      <c r="K9" s="37" t="n">
        <v>1957.24</v>
      </c>
      <c r="L9" s="37" t="n">
        <v>2435.14</v>
      </c>
      <c r="M9" s="37" t="n">
        <v>10071.8</v>
      </c>
      <c r="N9" s="37" t="n">
        <v>244.65</v>
      </c>
      <c r="O9" s="37" t="n">
        <v>9767.15</v>
      </c>
      <c r="P9" s="37" t="n"/>
      <c r="Q9" s="37" t="n">
        <v>60</v>
      </c>
      <c r="R9" s="37" t="n"/>
      <c r="S9" s="37" t="n">
        <v>10071.8</v>
      </c>
      <c r="T9" s="37" t="n">
        <v>0</v>
      </c>
      <c r="U9" s="37" t="n">
        <v>1332.72</v>
      </c>
      <c r="V9" s="37" t="n">
        <v>1413.5</v>
      </c>
      <c r="W9" s="37" t="n">
        <v>6194.400000000001</v>
      </c>
      <c r="X9" s="37" t="n">
        <v>1131.18</v>
      </c>
      <c r="Y9" s="17" t="n"/>
    </row>
    <row r="10" customFormat="1" s="16">
      <c r="A10" s="1" t="inlineStr">
        <is>
          <t>Feb 17 - Feb 23 2025</t>
        </is>
      </c>
      <c r="B10" s="1" t="n"/>
      <c r="C10" s="37" t="n">
        <v>10199.4</v>
      </c>
      <c r="D10" s="37" t="n">
        <v>7549.74</v>
      </c>
      <c r="E10" s="37" t="n">
        <v>207.31</v>
      </c>
      <c r="F10" s="37" t="n">
        <v>76.8</v>
      </c>
      <c r="G10" s="37" t="n">
        <v>2365.55</v>
      </c>
      <c r="H10" s="37" t="n">
        <v>4695.82</v>
      </c>
      <c r="I10" s="37" t="n">
        <v>0</v>
      </c>
      <c r="J10" s="37" t="n">
        <v>0</v>
      </c>
      <c r="K10" s="37" t="n">
        <v>2853.96</v>
      </c>
      <c r="L10" s="37" t="n">
        <v>2649.66</v>
      </c>
      <c r="M10" s="37" t="n">
        <v>10199.44</v>
      </c>
      <c r="N10" s="37" t="n">
        <v>374.36</v>
      </c>
      <c r="O10" s="37" t="n">
        <v>9727.08</v>
      </c>
      <c r="P10" s="37" t="n"/>
      <c r="Q10" s="37" t="n">
        <v>98</v>
      </c>
      <c r="R10" s="37" t="n"/>
      <c r="S10" s="37" t="n">
        <v>10199.44</v>
      </c>
      <c r="T10" s="37" t="n">
        <v>0</v>
      </c>
      <c r="U10" s="37" t="n">
        <v>1540.57</v>
      </c>
      <c r="V10" s="37" t="n">
        <v>1511.74</v>
      </c>
      <c r="W10" s="37" t="n">
        <v>5841.43</v>
      </c>
      <c r="X10" s="37" t="n">
        <v>1305.66</v>
      </c>
      <c r="Y10" s="17" t="n"/>
    </row>
    <row r="11" customFormat="1" s="16">
      <c r="A11" s="1" t="inlineStr">
        <is>
          <t>Feb 24 - Mar 02 2025</t>
        </is>
      </c>
      <c r="B11" s="1" t="n"/>
      <c r="C11" s="37" t="n">
        <v>8596.280000000001</v>
      </c>
      <c r="D11" s="37" t="n">
        <v>6043.18</v>
      </c>
      <c r="E11" s="37" t="n">
        <v>244.19</v>
      </c>
      <c r="F11" s="37" t="n">
        <v>26.39</v>
      </c>
      <c r="G11" s="37" t="n">
        <v>2282.52</v>
      </c>
      <c r="H11" s="37" t="n">
        <v>3790.83</v>
      </c>
      <c r="I11" s="37" t="n">
        <v>0</v>
      </c>
      <c r="J11" s="37" t="n">
        <v>0</v>
      </c>
      <c r="K11" s="37" t="n">
        <v>2252.35</v>
      </c>
      <c r="L11" s="37" t="n">
        <v>2553.1</v>
      </c>
      <c r="M11" s="37" t="n">
        <v>8596.280000000001</v>
      </c>
      <c r="N11" s="37" t="n">
        <v>330.11</v>
      </c>
      <c r="O11" s="37" t="n">
        <v>8220.17</v>
      </c>
      <c r="P11" s="37" t="n"/>
      <c r="Q11" s="37" t="n">
        <v>46</v>
      </c>
      <c r="R11" s="37" t="n"/>
      <c r="S11" s="37" t="n">
        <v>8596.280000000001</v>
      </c>
      <c r="T11" s="37" t="n">
        <v>0</v>
      </c>
      <c r="U11" s="37" t="n">
        <v>1002.86</v>
      </c>
      <c r="V11" s="37" t="n">
        <v>2291.76</v>
      </c>
      <c r="W11" s="37" t="n">
        <v>4439.32</v>
      </c>
      <c r="X11" s="37" t="n">
        <v>862.34</v>
      </c>
      <c r="Y11" s="17" t="n"/>
    </row>
    <row r="12" customFormat="1" s="16">
      <c r="A12" s="1" t="inlineStr">
        <is>
          <t>Mar 03 - Mar 09 2025</t>
        </is>
      </c>
      <c r="B12" s="1" t="n"/>
      <c r="C12" s="37" t="n">
        <v>7790.789999999999</v>
      </c>
      <c r="D12" s="37" t="n">
        <v>5145.19</v>
      </c>
      <c r="E12" s="37" t="n">
        <v>235.99</v>
      </c>
      <c r="F12" s="37" t="n">
        <v>0</v>
      </c>
      <c r="G12" s="37" t="n">
        <v>2409.61</v>
      </c>
      <c r="H12" s="37" t="n">
        <v>4139.33</v>
      </c>
      <c r="I12" s="37" t="n">
        <v>0</v>
      </c>
      <c r="J12" s="37" t="n">
        <v>0</v>
      </c>
      <c r="K12" s="37" t="n">
        <v>1005.86</v>
      </c>
      <c r="L12" s="37" t="n">
        <v>2645.6</v>
      </c>
      <c r="M12" s="37" t="n">
        <v>7790.79</v>
      </c>
      <c r="N12" s="37" t="n">
        <v>158.94</v>
      </c>
      <c r="O12" s="37" t="n">
        <v>7563.85</v>
      </c>
      <c r="P12" s="37" t="n"/>
      <c r="Q12" s="37" t="n">
        <v>68</v>
      </c>
      <c r="R12" s="37" t="n"/>
      <c r="S12" s="37" t="n">
        <v>7790.79</v>
      </c>
      <c r="T12" s="37" t="n">
        <v>0</v>
      </c>
      <c r="U12" s="37" t="n">
        <v>196.93</v>
      </c>
      <c r="V12" s="37" t="n">
        <v>3999.95</v>
      </c>
      <c r="W12" s="37" t="n">
        <v>2313.9</v>
      </c>
      <c r="X12" s="37" t="n">
        <v>1280.01</v>
      </c>
      <c r="Y12" s="17" t="n"/>
    </row>
    <row r="13" customFormat="1" s="16">
      <c r="A13" s="1" t="inlineStr">
        <is>
          <t>Mar 10 - Mar 16 2025</t>
        </is>
      </c>
      <c r="B13" s="1" t="n"/>
      <c r="C13" s="37" t="n">
        <v>7939.129999999999</v>
      </c>
      <c r="D13" s="37" t="n">
        <v>5239.66</v>
      </c>
      <c r="E13" s="37" t="n">
        <v>110.87</v>
      </c>
      <c r="F13" s="37" t="n">
        <v>46.58</v>
      </c>
      <c r="G13" s="37" t="n">
        <v>2542.02</v>
      </c>
      <c r="H13" s="37" t="n">
        <v>3607.54</v>
      </c>
      <c r="I13" s="37" t="n">
        <v>0</v>
      </c>
      <c r="J13" s="37" t="n">
        <v>0</v>
      </c>
      <c r="K13" s="37" t="n">
        <v>1632.12</v>
      </c>
      <c r="L13" s="37" t="n">
        <v>2699.47</v>
      </c>
      <c r="M13" s="37" t="n">
        <v>7939.13</v>
      </c>
      <c r="N13" s="37" t="n">
        <v>240.59</v>
      </c>
      <c r="O13" s="37" t="n">
        <v>7614.44</v>
      </c>
      <c r="P13" s="37" t="n"/>
      <c r="Q13" s="37" t="n">
        <v>84.09999999999999</v>
      </c>
      <c r="R13" s="37" t="n"/>
      <c r="S13" s="37" t="n">
        <v>7939.13</v>
      </c>
      <c r="T13" s="37" t="n">
        <v>0</v>
      </c>
      <c r="U13" s="37" t="n">
        <v>328.63</v>
      </c>
      <c r="V13" s="37" t="n">
        <v>1655.98</v>
      </c>
      <c r="W13" s="37" t="n">
        <v>4305.5</v>
      </c>
      <c r="X13" s="37" t="n">
        <v>1649.02</v>
      </c>
      <c r="Y13" s="17" t="n"/>
    </row>
    <row r="14" customFormat="1" s="16">
      <c r="A14" s="1" t="inlineStr">
        <is>
          <t>Mar 17 - Mar 23 2025</t>
        </is>
      </c>
      <c r="B14" s="1" t="n"/>
      <c r="C14" s="37" t="n">
        <v>10485.37</v>
      </c>
      <c r="D14" s="37" t="n">
        <v>7606.4</v>
      </c>
      <c r="E14" s="37" t="n">
        <v>259.41</v>
      </c>
      <c r="F14" s="37" t="n">
        <v>128.17</v>
      </c>
      <c r="G14" s="37" t="n">
        <v>2491.39</v>
      </c>
      <c r="H14" s="75" t="n">
        <v>5510.33</v>
      </c>
      <c r="I14" s="75" t="n">
        <v>0</v>
      </c>
      <c r="J14" s="75" t="n">
        <v>0</v>
      </c>
      <c r="K14" s="75" t="n">
        <v>2096.07</v>
      </c>
      <c r="L14" s="75" t="n">
        <v>2878.97</v>
      </c>
      <c r="M14" s="75" t="n">
        <v>10485.37</v>
      </c>
      <c r="N14" s="37" t="n">
        <v>258.05</v>
      </c>
      <c r="O14" s="37" t="n">
        <v>20154.82</v>
      </c>
      <c r="P14" s="37" t="n"/>
      <c r="Q14" s="37" t="n">
        <v>72.5</v>
      </c>
      <c r="R14" s="37" t="n"/>
      <c r="S14" s="37" t="n">
        <v>10485.37</v>
      </c>
      <c r="T14" s="37" t="n">
        <v>0</v>
      </c>
      <c r="U14" s="37" t="n">
        <v>519.3099999999999</v>
      </c>
      <c r="V14" s="37" t="n">
        <v>2316.73</v>
      </c>
      <c r="W14" s="37" t="n">
        <v>5962.64</v>
      </c>
      <c r="X14" s="37" t="n">
        <v>1686.69</v>
      </c>
      <c r="Y14" s="17" t="n"/>
    </row>
    <row r="15" customFormat="1" s="16">
      <c r="A15" s="81" t="inlineStr">
        <is>
          <t>Mar 24 - Mar 30 2025</t>
        </is>
      </c>
      <c r="B15" s="81" t="n"/>
      <c r="C15" s="37" t="n">
        <v>12984.38</v>
      </c>
      <c r="D15" s="37" t="n">
        <v>9038.83</v>
      </c>
      <c r="E15" s="37" t="n">
        <v>286.27</v>
      </c>
      <c r="F15" s="37" t="n">
        <v>68.40000000000001</v>
      </c>
      <c r="G15" s="37" t="n">
        <v>3590.88</v>
      </c>
      <c r="H15" s="37" t="n">
        <v>6552.28</v>
      </c>
      <c r="I15" s="37" t="n">
        <v>0</v>
      </c>
      <c r="J15" s="37" t="n">
        <v>0</v>
      </c>
      <c r="K15" s="37" t="n">
        <v>2486.61</v>
      </c>
      <c r="L15" s="37" t="n">
        <v>3945.55</v>
      </c>
      <c r="M15" s="37" t="n">
        <v>12984.44</v>
      </c>
      <c r="N15" s="37" t="n">
        <v>383.71</v>
      </c>
      <c r="O15" s="37" t="n">
        <v>12470.73</v>
      </c>
      <c r="P15" s="37" t="n"/>
      <c r="Q15" s="37" t="n">
        <v>130</v>
      </c>
      <c r="R15" s="37" t="n"/>
      <c r="S15" s="37" t="n">
        <v>12984.44</v>
      </c>
      <c r="T15" s="37" t="n">
        <v>0</v>
      </c>
      <c r="U15" s="37" t="n">
        <v>362.25</v>
      </c>
      <c r="V15" s="37" t="n">
        <v>2970.68</v>
      </c>
      <c r="W15" s="37" t="n">
        <v>7547.36</v>
      </c>
      <c r="X15" s="37" t="n">
        <v>2104.09</v>
      </c>
      <c r="Y15" s="17" t="n"/>
    </row>
    <row r="16" ht="14.45" customFormat="1" customHeight="1" s="11">
      <c r="A16" s="1" t="inlineStr">
        <is>
          <t xml:space="preserve">March 31 - April 6 </t>
        </is>
      </c>
      <c r="B16" s="1" t="n"/>
      <c r="C16" s="37" t="n">
        <v>10570.19</v>
      </c>
      <c r="D16" s="37" t="n">
        <v>7764.31</v>
      </c>
      <c r="E16" s="37" t="n">
        <v>78.3</v>
      </c>
      <c r="F16" s="37" t="n">
        <v>103.66</v>
      </c>
      <c r="G16" s="37" t="n">
        <v>2623.92</v>
      </c>
      <c r="H16" s="37" t="n">
        <v>4038.66</v>
      </c>
      <c r="I16" s="37" t="n">
        <v>0</v>
      </c>
      <c r="J16" s="37" t="n">
        <v>0</v>
      </c>
      <c r="K16" s="37" t="n">
        <v>3725.67</v>
      </c>
      <c r="L16" s="37" t="n">
        <v>2805.88</v>
      </c>
      <c r="M16" s="37" t="n">
        <v>10570.21</v>
      </c>
      <c r="N16" s="37" t="n">
        <v>428.42</v>
      </c>
      <c r="O16" s="37" t="n">
        <v>10038.87</v>
      </c>
      <c r="P16" s="37" t="n"/>
      <c r="Q16" s="37" t="n">
        <v>102.92</v>
      </c>
      <c r="R16" s="37" t="n"/>
      <c r="S16" s="37" t="n">
        <v>10570.21</v>
      </c>
      <c r="T16" s="37" t="n">
        <v>1112.3</v>
      </c>
      <c r="U16" s="37" t="n">
        <v>7442.85</v>
      </c>
      <c r="V16" s="37">
        <f>1504.44+510.6</f>
        <v/>
      </c>
      <c r="W16" s="29" t="n"/>
      <c r="X16" s="29" t="n"/>
    </row>
    <row r="17" ht="14.45" customFormat="1" customHeight="1" s="11">
      <c r="A17" s="1" t="inlineStr">
        <is>
          <t>April 7 - April 13</t>
        </is>
      </c>
      <c r="B17" s="1" t="n"/>
      <c r="C17" s="37" t="n">
        <v>9234.370000000001</v>
      </c>
      <c r="D17" s="37" t="n">
        <v>6736.8</v>
      </c>
      <c r="E17" s="37" t="n">
        <v>108.3</v>
      </c>
      <c r="F17" s="37" t="n">
        <v>136.29</v>
      </c>
      <c r="G17" s="37" t="n">
        <v>2252.98</v>
      </c>
      <c r="H17" s="37" t="n">
        <v>4052.98</v>
      </c>
      <c r="I17" s="37" t="n">
        <v>0</v>
      </c>
      <c r="J17" s="37" t="n">
        <v>0</v>
      </c>
      <c r="K17" s="37" t="n">
        <v>2683.84</v>
      </c>
      <c r="L17" s="37" t="n">
        <v>2497.57</v>
      </c>
      <c r="M17" s="37" t="n">
        <v>9234.389999999999</v>
      </c>
      <c r="N17" s="37" t="n">
        <v>304.9</v>
      </c>
      <c r="O17" s="37" t="n">
        <v>8911.99</v>
      </c>
      <c r="P17" s="37" t="n"/>
      <c r="Q17" s="37" t="n">
        <v>17.5</v>
      </c>
      <c r="R17" s="37" t="n"/>
      <c r="S17" s="37" t="n">
        <v>9234.389999999999</v>
      </c>
      <c r="T17" s="37" t="n">
        <v>0</v>
      </c>
      <c r="U17" s="37" t="n">
        <v>1083.48</v>
      </c>
      <c r="V17" s="37" t="n">
        <v>2015.63</v>
      </c>
      <c r="W17" s="37" t="n">
        <v>4994.51</v>
      </c>
      <c r="X17" s="37">
        <f>421.83+718.98</f>
        <v/>
      </c>
    </row>
    <row r="18" ht="14.45" customFormat="1" customHeight="1" s="11">
      <c r="A18" s="1" t="inlineStr">
        <is>
          <t>April 14 - April 20</t>
        </is>
      </c>
      <c r="B18" s="1" t="n"/>
      <c r="C18" s="37" t="n">
        <v>10192.34</v>
      </c>
      <c r="D18" s="37" t="n">
        <v>7841.25</v>
      </c>
      <c r="E18" s="37" t="n">
        <v>101.2</v>
      </c>
      <c r="F18" s="37" t="n">
        <v>146.7</v>
      </c>
      <c r="G18" s="37" t="n">
        <v>2103.19</v>
      </c>
      <c r="H18" s="37" t="n">
        <v>4613.67</v>
      </c>
      <c r="I18" s="37" t="n">
        <v>0</v>
      </c>
      <c r="J18" s="37" t="n">
        <v>0</v>
      </c>
      <c r="K18" s="37" t="n">
        <v>3227.6</v>
      </c>
      <c r="L18" s="37" t="n">
        <v>2351.09</v>
      </c>
      <c r="M18" s="37" t="n">
        <v>10192.36</v>
      </c>
      <c r="N18" s="37" t="n">
        <v>320.25</v>
      </c>
      <c r="O18" s="37" t="n">
        <v>9833.51</v>
      </c>
      <c r="P18" s="37" t="n"/>
      <c r="Q18" s="37" t="n">
        <v>38.6</v>
      </c>
      <c r="R18" s="37" t="n"/>
      <c r="S18" s="37" t="n">
        <v>10192.36</v>
      </c>
      <c r="T18" s="37" t="n">
        <v>0</v>
      </c>
      <c r="U18" s="37" t="n">
        <v>1389.48</v>
      </c>
      <c r="V18" s="37" t="n">
        <v>1943.28</v>
      </c>
      <c r="W18" s="37" t="n">
        <v>5543.9</v>
      </c>
      <c r="X18" s="37" t="n">
        <v>1315.68</v>
      </c>
    </row>
    <row r="19" customFormat="1" s="11">
      <c r="A19" s="1" t="inlineStr">
        <is>
          <t>Apr 21 - Apr 27</t>
        </is>
      </c>
      <c r="B19" s="1" t="n"/>
      <c r="C19" s="37" t="n">
        <v>9387.08</v>
      </c>
      <c r="D19" s="37" t="n">
        <v>6993.59</v>
      </c>
      <c r="E19" s="37" t="n">
        <v>300.65</v>
      </c>
      <c r="F19" s="37" t="n">
        <v>58.17</v>
      </c>
      <c r="G19" s="37" t="n">
        <v>2034.67</v>
      </c>
      <c r="H19" s="37" t="n">
        <v>3509.6</v>
      </c>
      <c r="I19" s="37" t="n">
        <v>0</v>
      </c>
      <c r="J19" s="37" t="n">
        <v>0</v>
      </c>
      <c r="K19" s="37" t="n">
        <v>3483.99</v>
      </c>
      <c r="L19" s="37" t="n">
        <v>2393.49</v>
      </c>
      <c r="M19" s="37" t="n">
        <v>9387.08</v>
      </c>
      <c r="N19" s="37" t="n">
        <v>287.56</v>
      </c>
      <c r="O19" s="37" t="n">
        <v>9049.120000000001</v>
      </c>
      <c r="P19" s="37" t="n"/>
      <c r="Q19" s="37" t="n">
        <v>50.4</v>
      </c>
      <c r="R19" s="37" t="n"/>
      <c r="S19" s="37" t="n">
        <v>9387.08</v>
      </c>
      <c r="T19" s="37" t="n">
        <v>0</v>
      </c>
      <c r="U19" s="37" t="n">
        <v>1157.36</v>
      </c>
      <c r="V19" s="37" t="n">
        <v>1641.02</v>
      </c>
      <c r="W19" s="37" t="n">
        <v>5622.99</v>
      </c>
      <c r="X19" s="37" t="n">
        <v>965.71</v>
      </c>
    </row>
    <row r="20" customFormat="1" s="11">
      <c r="A20" s="1" t="inlineStr">
        <is>
          <t>Apr 28 - May 4</t>
        </is>
      </c>
      <c r="B20" s="1" t="n"/>
      <c r="C20" s="37" t="n">
        <v>9166.23</v>
      </c>
      <c r="D20" s="37" t="n">
        <v>6974.01</v>
      </c>
      <c r="E20" s="37" t="n">
        <v>200.86</v>
      </c>
      <c r="F20" s="37" t="n">
        <v>135.69</v>
      </c>
      <c r="G20" s="37" t="n">
        <v>1855.67</v>
      </c>
      <c r="H20" s="37" t="n">
        <v>4074.37</v>
      </c>
      <c r="I20" s="37" t="n">
        <v>0</v>
      </c>
      <c r="J20" s="37" t="n">
        <v>0</v>
      </c>
      <c r="K20" s="37" t="n">
        <v>2899.64</v>
      </c>
      <c r="L20" s="37" t="n">
        <v>2192.22</v>
      </c>
      <c r="M20" s="37" t="n">
        <v>9166.23</v>
      </c>
      <c r="N20" s="37" t="n">
        <v>255.85</v>
      </c>
      <c r="O20" s="37" t="n">
        <v>8896.379999999999</v>
      </c>
      <c r="P20" s="37" t="n"/>
      <c r="Q20" s="37" t="n">
        <v>14</v>
      </c>
      <c r="R20" s="37" t="n"/>
      <c r="S20" s="37" t="n">
        <v>9166.23</v>
      </c>
      <c r="T20" s="37" t="n">
        <v>0</v>
      </c>
      <c r="U20" s="37" t="n">
        <v>1314.84</v>
      </c>
      <c r="V20" s="37" t="n">
        <v>1919.24</v>
      </c>
      <c r="W20" s="37" t="n">
        <v>4875.57</v>
      </c>
      <c r="X20" s="37" t="n">
        <v>1056.58</v>
      </c>
    </row>
    <row r="21" customFormat="1" s="11">
      <c r="A21" s="1" t="inlineStr">
        <is>
          <t>May 5 - May 11</t>
        </is>
      </c>
      <c r="B21" s="1" t="n"/>
      <c r="C21" s="37" t="n">
        <v>9132.710000000001</v>
      </c>
      <c r="D21" s="37" t="n">
        <v>7153.39</v>
      </c>
      <c r="E21" s="37" t="n">
        <v>144.26</v>
      </c>
      <c r="F21" s="37" t="n">
        <v>26.4</v>
      </c>
      <c r="G21" s="37" t="n">
        <v>1808.66</v>
      </c>
      <c r="H21" s="37" t="n">
        <v>4103.21</v>
      </c>
      <c r="I21" s="37" t="n">
        <v>0</v>
      </c>
      <c r="J21" s="37" t="n">
        <v>0</v>
      </c>
      <c r="K21" s="37" t="n">
        <v>3050.18</v>
      </c>
      <c r="L21" s="37" t="n">
        <v>1979.32</v>
      </c>
      <c r="M21" s="37" t="n">
        <v>9132.709999999999</v>
      </c>
      <c r="N21" s="37" t="n">
        <v>309.55</v>
      </c>
      <c r="O21" s="37" t="n">
        <v>8816.16</v>
      </c>
      <c r="P21" s="37" t="n"/>
      <c r="Q21" s="37" t="n">
        <v>7</v>
      </c>
      <c r="R21" s="37" t="n"/>
      <c r="S21" s="37" t="n">
        <v>9132.709999999999</v>
      </c>
      <c r="T21" s="37" t="n">
        <v>0</v>
      </c>
      <c r="U21" s="37" t="n">
        <v>2050.29</v>
      </c>
      <c r="V21" s="37" t="n">
        <v>1638.51</v>
      </c>
      <c r="W21" s="37" t="n">
        <v>4270.66</v>
      </c>
      <c r="X21" s="37" t="n">
        <v>1173.25</v>
      </c>
    </row>
    <row r="22" customFormat="1" s="11">
      <c r="A22" s="1" t="inlineStr">
        <is>
          <t>May 12 - May 18</t>
        </is>
      </c>
      <c r="B22" s="1" t="n"/>
      <c r="C22" s="37" t="n">
        <v>8603.709999999999</v>
      </c>
      <c r="D22" s="37" t="n">
        <v>6540.78</v>
      </c>
      <c r="E22" s="37" t="n">
        <v>156.38</v>
      </c>
      <c r="F22" s="37" t="n">
        <v>67.2</v>
      </c>
      <c r="G22" s="37" t="n">
        <v>1839.35</v>
      </c>
      <c r="H22" s="37" t="n">
        <v>3882.74</v>
      </c>
      <c r="I22" s="37" t="n">
        <v>0</v>
      </c>
      <c r="J22" s="37" t="n">
        <v>0</v>
      </c>
      <c r="K22" s="37" t="n">
        <v>2658.06</v>
      </c>
      <c r="L22" s="37" t="n">
        <v>2062.93</v>
      </c>
      <c r="M22" s="37" t="n">
        <v>8603.73</v>
      </c>
      <c r="N22" s="37" t="n">
        <v>223.28</v>
      </c>
      <c r="O22" s="37" t="n">
        <v>8339.85</v>
      </c>
      <c r="P22" s="37" t="n"/>
      <c r="Q22" s="37" t="n">
        <v>40.6</v>
      </c>
      <c r="R22" s="37" t="n"/>
      <c r="S22" s="37" t="n">
        <v>8603.73</v>
      </c>
      <c r="T22" s="37" t="n">
        <v>0</v>
      </c>
      <c r="U22" s="37" t="n">
        <v>1589.76</v>
      </c>
      <c r="V22" s="37" t="n">
        <v>1299.24</v>
      </c>
      <c r="W22" s="37" t="n">
        <v>4461.78</v>
      </c>
      <c r="X22" s="37" t="n">
        <v>1252.93</v>
      </c>
    </row>
    <row r="23">
      <c r="A23" s="1" t="inlineStr">
        <is>
          <t>May 19 - May 25</t>
        </is>
      </c>
      <c r="B23" s="1" t="n"/>
      <c r="C23" s="37" t="n">
        <v>10220.41</v>
      </c>
      <c r="D23" s="37" t="n">
        <v>8098.96</v>
      </c>
      <c r="E23" s="37" t="n">
        <v>128.97</v>
      </c>
      <c r="F23" s="37" t="n">
        <v>62.4</v>
      </c>
      <c r="G23" s="37" t="n">
        <v>1930.08</v>
      </c>
      <c r="H23" s="37" t="n">
        <v>4988.71</v>
      </c>
      <c r="I23" s="37" t="n">
        <v>0</v>
      </c>
      <c r="J23" s="37" t="n">
        <v>0</v>
      </c>
      <c r="K23" s="37" t="n">
        <v>3110.27</v>
      </c>
      <c r="L23" s="37" t="n">
        <v>2121.45</v>
      </c>
      <c r="M23" s="37" t="n">
        <v>10220.43</v>
      </c>
      <c r="N23" s="37" t="n">
        <v>346.76</v>
      </c>
      <c r="O23" s="37" t="n">
        <v>9870.17</v>
      </c>
      <c r="P23" s="37" t="n"/>
      <c r="Q23" s="37" t="n">
        <v>3.5</v>
      </c>
      <c r="R23" s="37" t="n"/>
      <c r="S23" s="37" t="n">
        <v>10220.43</v>
      </c>
      <c r="T23" s="37" t="n">
        <v>0</v>
      </c>
      <c r="U23" s="37" t="n">
        <v>1354.8</v>
      </c>
      <c r="V23" s="37" t="n">
        <v>1791.14</v>
      </c>
      <c r="W23" s="37" t="n">
        <v>5992.43</v>
      </c>
      <c r="X23" s="37" t="n">
        <v>1082.04</v>
      </c>
    </row>
    <row r="24">
      <c r="A24" s="1" t="inlineStr">
        <is>
          <t>May 26 - Jun 01</t>
        </is>
      </c>
      <c r="B24" s="1" t="n"/>
      <c r="C24" s="37" t="n">
        <v>9491.820000000002</v>
      </c>
      <c r="D24" s="37" t="n">
        <v>7625.22</v>
      </c>
      <c r="E24" s="37" t="n">
        <v>116.17</v>
      </c>
      <c r="F24" s="37" t="n">
        <v>68.27</v>
      </c>
      <c r="G24" s="37" t="n">
        <v>1682.16</v>
      </c>
      <c r="H24" s="37" t="n">
        <v>4687.19</v>
      </c>
      <c r="I24" s="37" t="n">
        <v>0</v>
      </c>
      <c r="J24" s="37" t="n">
        <v>0</v>
      </c>
      <c r="K24" s="37" t="n">
        <v>2938.03</v>
      </c>
      <c r="L24" s="37" t="n">
        <v>1866.6</v>
      </c>
      <c r="M24" s="37" t="n">
        <v>9491.82</v>
      </c>
      <c r="N24" s="37" t="n">
        <v>308.85</v>
      </c>
      <c r="O24" s="37" t="n">
        <v>9125.969999999999</v>
      </c>
      <c r="P24" s="37" t="n"/>
      <c r="Q24" s="37" t="n">
        <v>57</v>
      </c>
      <c r="R24" s="37" t="n"/>
      <c r="S24" s="37" t="n">
        <v>9491.82</v>
      </c>
      <c r="T24" s="37" t="n">
        <v>0</v>
      </c>
      <c r="U24" s="37" t="n">
        <v>934.0700000000001</v>
      </c>
      <c r="V24" s="37" t="n">
        <v>1764.21</v>
      </c>
      <c r="W24" s="37" t="n">
        <v>5617.67</v>
      </c>
      <c r="X24" s="37" t="n">
        <v>1175.87</v>
      </c>
    </row>
    <row r="25">
      <c r="A25" s="1" t="inlineStr">
        <is>
          <t>Jun 02 - Jun 08</t>
        </is>
      </c>
      <c r="B25" s="1" t="n"/>
      <c r="C25" s="37" t="n">
        <v>8933.1</v>
      </c>
      <c r="D25" s="37" t="n">
        <v>7339.26</v>
      </c>
      <c r="E25" s="37" t="n">
        <v>0</v>
      </c>
      <c r="F25" s="37" t="n">
        <v>77.39</v>
      </c>
      <c r="G25" s="37" t="n">
        <v>1516.45</v>
      </c>
      <c r="H25" s="37" t="n">
        <v>4139.47</v>
      </c>
      <c r="I25" s="37" t="n">
        <v>0</v>
      </c>
      <c r="J25" s="37" t="n">
        <v>0</v>
      </c>
      <c r="K25" s="37" t="n">
        <v>3199.79</v>
      </c>
      <c r="L25" s="37" t="n">
        <v>1593.84</v>
      </c>
      <c r="M25" s="37" t="n">
        <v>8933.1</v>
      </c>
      <c r="N25" s="37" t="n">
        <v>291.9</v>
      </c>
      <c r="O25" s="37" t="n">
        <v>8585.200000000001</v>
      </c>
      <c r="P25" s="37" t="n"/>
      <c r="Q25" s="37" t="n">
        <v>56</v>
      </c>
      <c r="R25" s="37" t="n"/>
      <c r="S25" s="37" t="n">
        <v>8933.1</v>
      </c>
      <c r="T25" s="37" t="n">
        <v>0</v>
      </c>
      <c r="U25" s="37" t="n">
        <v>1196.29</v>
      </c>
      <c r="V25" s="37" t="n">
        <v>902.33</v>
      </c>
      <c r="W25" s="37" t="n">
        <v>5766.66</v>
      </c>
      <c r="X25" s="37" t="n">
        <v>1067.92</v>
      </c>
    </row>
    <row r="26">
      <c r="A26" s="1" t="inlineStr">
        <is>
          <t>Jun 09 - Jun 15</t>
        </is>
      </c>
      <c r="B26" s="1" t="n"/>
      <c r="C26" s="37" t="n">
        <v>9697.43</v>
      </c>
      <c r="D26" s="37" t="n">
        <v>7344.08</v>
      </c>
      <c r="E26" s="37" t="n">
        <v>207.6</v>
      </c>
      <c r="F26" s="37" t="n">
        <v>75</v>
      </c>
      <c r="G26" s="37" t="n">
        <v>2070.75</v>
      </c>
      <c r="H26" s="37" t="n">
        <v>4453.33</v>
      </c>
      <c r="I26" s="37" t="n">
        <v>0</v>
      </c>
      <c r="J26" s="37" t="n">
        <v>0</v>
      </c>
      <c r="K26" s="37" t="n">
        <v>2890.75</v>
      </c>
      <c r="L26" s="37" t="n">
        <v>2353.35</v>
      </c>
      <c r="M26" s="37" t="n">
        <v>9697.43</v>
      </c>
      <c r="N26" s="37" t="n">
        <v>294.2</v>
      </c>
      <c r="O26" s="37" t="n">
        <v>9368.23</v>
      </c>
      <c r="P26" s="37" t="n"/>
      <c r="Q26" s="37" t="n">
        <v>35</v>
      </c>
      <c r="R26" s="37" t="n"/>
      <c r="S26" s="37" t="n">
        <v>9697.43</v>
      </c>
      <c r="T26" s="37" t="n">
        <v>0</v>
      </c>
      <c r="U26" s="37" t="n">
        <v>1582.43</v>
      </c>
      <c r="V26" s="37" t="n">
        <v>1228.63</v>
      </c>
      <c r="W26" s="37" t="n">
        <v>6065.43</v>
      </c>
      <c r="X26" s="37" t="n">
        <v>820.9400000000001</v>
      </c>
    </row>
    <row r="27" customFormat="1" s="16">
      <c r="A27" s="1" t="inlineStr">
        <is>
          <t>Jun 16 - Jun 22</t>
        </is>
      </c>
      <c r="B27" s="1" t="n"/>
      <c r="C27" s="37" t="n">
        <v>7896.679999999998</v>
      </c>
      <c r="D27" s="37" t="n">
        <v>5657.82</v>
      </c>
      <c r="E27" s="37" t="n">
        <v>201.86</v>
      </c>
      <c r="F27" s="37" t="n">
        <v>212.4</v>
      </c>
      <c r="G27" s="37" t="n">
        <v>1824.6</v>
      </c>
      <c r="H27" s="37" t="n">
        <v>3201.05</v>
      </c>
      <c r="I27" s="37" t="n">
        <v>0</v>
      </c>
      <c r="J27" s="37" t="n">
        <v>0</v>
      </c>
      <c r="K27" s="37" t="n">
        <v>2456.77</v>
      </c>
      <c r="L27" s="37" t="n">
        <v>2238.86</v>
      </c>
      <c r="M27" s="37" t="n">
        <v>7896.68</v>
      </c>
      <c r="N27" s="37" t="n">
        <v>304.39</v>
      </c>
      <c r="O27" s="37" t="n">
        <v>7571.29</v>
      </c>
      <c r="P27" s="37" t="n"/>
      <c r="Q27" s="37" t="n">
        <v>21</v>
      </c>
      <c r="R27" s="37" t="n"/>
      <c r="S27" s="37" t="n">
        <v>7896.68</v>
      </c>
      <c r="T27" s="37" t="n">
        <v>0</v>
      </c>
      <c r="U27" s="37" t="n">
        <v>1230.32</v>
      </c>
      <c r="V27" s="37" t="n">
        <v>1488.97</v>
      </c>
      <c r="W27" s="37" t="n">
        <v>4138.44</v>
      </c>
      <c r="X27" s="37" t="n">
        <v>1038.95</v>
      </c>
    </row>
    <row r="28" customFormat="1" s="16">
      <c r="A28" s="1" t="inlineStr">
        <is>
          <t>Jun 23 - Jun 29</t>
        </is>
      </c>
      <c r="B28" s="1" t="n"/>
      <c r="C28" s="37" t="n">
        <v>9722.120000000001</v>
      </c>
      <c r="D28" s="37" t="n">
        <v>7494.14</v>
      </c>
      <c r="E28" s="37" t="n">
        <v>136</v>
      </c>
      <c r="F28" s="37" t="n">
        <v>66.33</v>
      </c>
      <c r="G28" s="37" t="n">
        <v>2025.65</v>
      </c>
      <c r="H28" s="37" t="n">
        <v>4482.45</v>
      </c>
      <c r="I28" s="37" t="n">
        <v>0</v>
      </c>
      <c r="J28" s="37" t="n">
        <v>0</v>
      </c>
      <c r="K28" s="37" t="n">
        <v>3011.69</v>
      </c>
      <c r="L28" s="37" t="n">
        <v>2227.98</v>
      </c>
      <c r="M28" s="37" t="n">
        <v>9722.120000000001</v>
      </c>
      <c r="N28" s="37" t="n">
        <v>264.1</v>
      </c>
      <c r="O28" s="37" t="n">
        <v>9439.719999999999</v>
      </c>
      <c r="P28" s="37" t="n"/>
      <c r="Q28" s="37" t="n">
        <v>18.3</v>
      </c>
      <c r="R28" s="37" t="n"/>
      <c r="S28" s="37" t="n">
        <v>9722.120000000001</v>
      </c>
      <c r="T28" s="37" t="n">
        <v>0</v>
      </c>
      <c r="U28" s="37" t="n">
        <v>1497.92</v>
      </c>
      <c r="V28" s="37" t="n">
        <v>1382.05</v>
      </c>
      <c r="W28" s="37" t="n">
        <v>5293</v>
      </c>
      <c r="X28" s="37" t="n">
        <v>1549.15</v>
      </c>
    </row>
    <row r="29" customFormat="1" s="16">
      <c r="A29" s="1" t="inlineStr">
        <is>
          <t>Jun 30 - Jul 06</t>
        </is>
      </c>
      <c r="B29" s="1" t="n"/>
      <c r="C29" s="37" t="n">
        <v>11285.55</v>
      </c>
      <c r="D29" s="37" t="n">
        <v>8390.209999999999</v>
      </c>
      <c r="E29" s="37" t="n">
        <v>109.4</v>
      </c>
      <c r="F29" s="37" t="n">
        <v>71.40000000000001</v>
      </c>
      <c r="G29" s="37" t="n">
        <v>2714.54</v>
      </c>
      <c r="H29" s="37" t="n">
        <v>5646.27</v>
      </c>
      <c r="I29" s="37" t="n">
        <v>0</v>
      </c>
      <c r="J29" s="37" t="n">
        <v>0</v>
      </c>
      <c r="K29" s="37" t="n">
        <v>2743.93</v>
      </c>
      <c r="L29" s="37" t="n">
        <v>2895.34</v>
      </c>
      <c r="M29" s="37" t="n">
        <v>11285.54</v>
      </c>
      <c r="N29" s="37" t="n">
        <v>384.4</v>
      </c>
      <c r="O29" s="37" t="n">
        <v>10830.14</v>
      </c>
      <c r="P29" s="37" t="n"/>
      <c r="Q29" s="37" t="n">
        <v>71</v>
      </c>
      <c r="R29" s="37" t="n"/>
      <c r="S29" s="37" t="n">
        <v>11285.54</v>
      </c>
      <c r="T29" s="37" t="n">
        <v>0</v>
      </c>
      <c r="U29" s="37" t="n">
        <v>858.3200000000001</v>
      </c>
      <c r="V29" s="37" t="n">
        <v>2308.46</v>
      </c>
      <c r="W29" s="37" t="n">
        <v>6869.88</v>
      </c>
      <c r="X29" s="37" t="n">
        <v>1248.89</v>
      </c>
    </row>
    <row r="30" customFormat="1" s="16">
      <c r="A30" s="1" t="inlineStr">
        <is>
          <t>Jul 07 - Jul 13</t>
        </is>
      </c>
      <c r="B30" s="1" t="n"/>
      <c r="C30" s="37" t="n">
        <v>9757.67</v>
      </c>
      <c r="D30" s="37" t="n">
        <v>5892.12</v>
      </c>
      <c r="E30" s="37" t="n">
        <v>172.76</v>
      </c>
      <c r="F30" s="37" t="n">
        <v>166.8</v>
      </c>
      <c r="G30" s="37" t="n">
        <v>3525.99</v>
      </c>
      <c r="H30" s="37" t="n">
        <v>3801.11</v>
      </c>
      <c r="I30" s="37" t="n">
        <v>0</v>
      </c>
      <c r="J30" s="37" t="n">
        <v>0</v>
      </c>
      <c r="K30" s="37" t="n">
        <v>2091.01</v>
      </c>
      <c r="L30" s="37" t="n">
        <v>3865.55</v>
      </c>
      <c r="M30" s="37" t="n">
        <v>9757.67</v>
      </c>
      <c r="N30" s="37" t="n">
        <v>269.4</v>
      </c>
      <c r="O30" s="37" t="n">
        <v>9462.370000000001</v>
      </c>
      <c r="P30" s="37" t="n"/>
      <c r="Q30" s="37" t="n">
        <v>25.9</v>
      </c>
      <c r="R30" s="37" t="n"/>
      <c r="S30" s="37" t="n">
        <v>9757.67</v>
      </c>
      <c r="T30" s="37" t="n">
        <v>0</v>
      </c>
      <c r="U30" s="37" t="n">
        <v>1974.61</v>
      </c>
      <c r="V30" s="37" t="n">
        <v>1923.97</v>
      </c>
      <c r="W30" s="37" t="n">
        <v>4944.969999999999</v>
      </c>
      <c r="X30" s="37" t="n">
        <v>914.12</v>
      </c>
    </row>
    <row r="31" customFormat="1" s="16">
      <c r="A31" s="1" t="inlineStr">
        <is>
          <t>Jul 14 - Jul 20</t>
        </is>
      </c>
      <c r="B31" s="1" t="n"/>
      <c r="C31" s="37" t="n">
        <v>9832.73</v>
      </c>
      <c r="D31" s="37" t="n">
        <v>7088.72</v>
      </c>
      <c r="E31" s="37" t="n">
        <v>131.12</v>
      </c>
      <c r="F31" s="37" t="n">
        <v>211.73</v>
      </c>
      <c r="G31" s="37" t="n">
        <v>2401.16</v>
      </c>
      <c r="H31" s="37" t="n">
        <v>4654.42</v>
      </c>
      <c r="I31" s="37" t="n">
        <v>0</v>
      </c>
      <c r="J31" s="37" t="n">
        <v>0</v>
      </c>
      <c r="K31" s="37" t="n">
        <v>2434.3</v>
      </c>
      <c r="L31" s="37" t="n">
        <v>2744.01</v>
      </c>
      <c r="M31" s="37" t="n">
        <v>9832.73</v>
      </c>
      <c r="N31" s="37" t="n">
        <v>413.58</v>
      </c>
      <c r="O31" s="37" t="n">
        <v>9401.65</v>
      </c>
      <c r="P31" s="37" t="n"/>
      <c r="Q31" s="37" t="n">
        <v>17.5</v>
      </c>
      <c r="R31" s="37" t="n"/>
      <c r="S31" s="37" t="n">
        <v>9832.73</v>
      </c>
      <c r="T31" s="37" t="n">
        <v>0</v>
      </c>
      <c r="U31" s="37" t="n">
        <v>1348.71</v>
      </c>
      <c r="V31" s="37" t="n">
        <v>1907.93</v>
      </c>
      <c r="W31" s="37" t="n">
        <v>5683.29</v>
      </c>
      <c r="X31" s="37" t="n">
        <v>892.8000000000001</v>
      </c>
    </row>
    <row r="32" customFormat="1" s="16">
      <c r="A32" s="1" t="inlineStr">
        <is>
          <t>Jul 21 - Jul 27</t>
        </is>
      </c>
      <c r="B32" s="1" t="n"/>
      <c r="C32" s="37" t="n">
        <v>11175.11</v>
      </c>
      <c r="D32" s="37" t="n">
        <v>7756.08</v>
      </c>
      <c r="E32" s="37" t="n">
        <v>48</v>
      </c>
      <c r="F32" s="37" t="n">
        <v>58.8</v>
      </c>
      <c r="G32" s="37" t="n">
        <v>3312.23</v>
      </c>
      <c r="H32" s="37" t="n">
        <v>5252.58</v>
      </c>
      <c r="I32" s="37" t="n">
        <v>0</v>
      </c>
      <c r="J32" s="37" t="n">
        <v>0</v>
      </c>
      <c r="K32" s="37" t="n">
        <v>2503.5</v>
      </c>
      <c r="L32" s="37" t="n">
        <v>3419.03</v>
      </c>
      <c r="M32" s="37" t="n">
        <v>11175.11</v>
      </c>
      <c r="N32" s="37" t="n">
        <v>769.47</v>
      </c>
      <c r="O32" s="37" t="n">
        <v>10288.65</v>
      </c>
      <c r="P32" s="37" t="n">
        <v>17.99</v>
      </c>
      <c r="Q32" s="37" t="n">
        <v>99</v>
      </c>
      <c r="R32" s="37" t="n"/>
      <c r="S32" s="37" t="n">
        <v>11175.11</v>
      </c>
      <c r="T32" s="37" t="n">
        <v>0</v>
      </c>
      <c r="U32" s="37" t="n">
        <v>1631.75</v>
      </c>
      <c r="V32" s="37" t="n">
        <v>1785.12</v>
      </c>
      <c r="W32" s="37" t="n">
        <v>6532.46</v>
      </c>
      <c r="X32" s="37" t="n">
        <v>1225.78</v>
      </c>
    </row>
    <row r="33" customFormat="1" s="16">
      <c r="A33" s="1" t="inlineStr">
        <is>
          <t>Jul 28 - Aug 03</t>
        </is>
      </c>
      <c r="B33" s="1" t="n"/>
      <c r="C33" s="37" t="n">
        <v>9721.120000000001</v>
      </c>
      <c r="D33" s="37" t="n">
        <v>6488.6</v>
      </c>
      <c r="E33" s="37" t="n">
        <v>0</v>
      </c>
      <c r="F33" s="37" t="n">
        <v>209.74</v>
      </c>
      <c r="G33" s="37" t="n">
        <v>3022.78</v>
      </c>
      <c r="H33" s="37" t="n">
        <v>3419.72</v>
      </c>
      <c r="I33" s="37" t="n">
        <v>0</v>
      </c>
      <c r="J33" s="37" t="n">
        <v>0</v>
      </c>
      <c r="K33" s="37" t="n">
        <v>3068.87</v>
      </c>
      <c r="L33" s="37" t="n">
        <v>3232.52</v>
      </c>
      <c r="M33" s="37" t="n">
        <v>9721.110000000001</v>
      </c>
      <c r="N33" s="37" t="n">
        <v>367.42</v>
      </c>
      <c r="O33" s="37" t="n">
        <v>9240.4</v>
      </c>
      <c r="P33" s="37" t="n">
        <v>29.99</v>
      </c>
      <c r="Q33" s="37" t="n">
        <v>83.3</v>
      </c>
      <c r="R33" s="37" t="n"/>
      <c r="S33" s="37" t="n">
        <v>9721.110000000001</v>
      </c>
      <c r="T33" s="37" t="n">
        <v>0</v>
      </c>
      <c r="U33" s="37" t="n">
        <v>1784.39</v>
      </c>
      <c r="V33" s="37" t="n">
        <v>1268.12</v>
      </c>
      <c r="W33" s="37" t="n">
        <v>5556.629999999999</v>
      </c>
      <c r="X33" s="37" t="n">
        <v>1111.98</v>
      </c>
    </row>
    <row r="34" customFormat="1" s="16">
      <c r="A34" s="1" t="inlineStr">
        <is>
          <t>Aug 04 - Aug 10</t>
        </is>
      </c>
      <c r="B34" s="1" t="n"/>
      <c r="C34" s="37" t="n">
        <v>10132.29</v>
      </c>
      <c r="D34" s="37" t="n">
        <v>6846.95</v>
      </c>
      <c r="E34" s="37" t="n">
        <v>213.87</v>
      </c>
      <c r="F34" s="37" t="n">
        <v>197.19</v>
      </c>
      <c r="G34" s="37" t="n">
        <v>2874.28</v>
      </c>
      <c r="H34" s="37" t="n">
        <v>4346.4</v>
      </c>
      <c r="I34" s="37" t="n">
        <v>0</v>
      </c>
      <c r="J34" s="37" t="n">
        <v>0</v>
      </c>
      <c r="K34" s="37" t="n">
        <v>2500.55</v>
      </c>
      <c r="L34" s="37" t="n">
        <v>3285.34</v>
      </c>
      <c r="M34" s="37" t="n">
        <v>10132.29</v>
      </c>
      <c r="N34" s="37" t="n">
        <v>404.61</v>
      </c>
      <c r="O34" s="37" t="n">
        <v>9590.889999999999</v>
      </c>
      <c r="P34" s="37" t="n">
        <v>65.98999999999999</v>
      </c>
      <c r="Q34" s="37" t="n">
        <v>70.8</v>
      </c>
      <c r="R34" s="37" t="n"/>
      <c r="S34" s="37" t="n">
        <v>10132.29</v>
      </c>
      <c r="T34" s="37" t="n">
        <v>0</v>
      </c>
      <c r="U34" s="37" t="n">
        <v>1269.44</v>
      </c>
      <c r="V34" s="37" t="n">
        <v>1643.11</v>
      </c>
      <c r="W34" s="37" t="n">
        <v>5615.64</v>
      </c>
      <c r="X34" s="37" t="n">
        <v>1604.1</v>
      </c>
    </row>
    <row r="35" customFormat="1" s="16">
      <c r="A35" s="1" t="inlineStr">
        <is>
          <t>Aug 11 - Aug 17</t>
        </is>
      </c>
      <c r="B35" s="1" t="n"/>
      <c r="C35" s="37" t="n">
        <v>10689.38</v>
      </c>
      <c r="D35" s="37" t="n">
        <v>7505.28</v>
      </c>
      <c r="E35" s="37" t="n">
        <v>157.47</v>
      </c>
      <c r="F35" s="37" t="n">
        <v>80.40000000000001</v>
      </c>
      <c r="G35" s="37" t="n">
        <v>2946.23</v>
      </c>
      <c r="H35" s="37" t="n">
        <v>4119.36</v>
      </c>
      <c r="I35" s="37" t="n">
        <v>0</v>
      </c>
      <c r="J35" s="37" t="n">
        <v>0</v>
      </c>
      <c r="K35" s="37" t="n">
        <v>3385.92</v>
      </c>
      <c r="L35" s="37" t="n">
        <v>3184.1</v>
      </c>
      <c r="M35" s="37" t="n">
        <v>10689.38</v>
      </c>
      <c r="N35" s="37" t="n">
        <v>401.91</v>
      </c>
      <c r="O35" s="37" t="n">
        <v>10226.49</v>
      </c>
      <c r="P35" s="37" t="n">
        <v>23.98</v>
      </c>
      <c r="Q35" s="37" t="n">
        <v>37</v>
      </c>
      <c r="R35" s="37" t="n"/>
      <c r="S35" s="37" t="n">
        <v>10689.38</v>
      </c>
      <c r="T35" s="37" t="n">
        <v>0</v>
      </c>
      <c r="U35" s="37" t="n">
        <v>1088.69</v>
      </c>
      <c r="V35" s="37" t="n">
        <v>1522.36</v>
      </c>
      <c r="W35" s="37" t="n">
        <v>7122.669999999999</v>
      </c>
      <c r="X35" s="37" t="n">
        <v>955.66</v>
      </c>
    </row>
    <row r="36" customFormat="1" s="16">
      <c r="A36" s="1" t="inlineStr">
        <is>
          <t>Aug 18 - Aug 24</t>
        </is>
      </c>
      <c r="B36" s="1" t="n"/>
      <c r="C36" s="37" t="n">
        <v>10355.62</v>
      </c>
      <c r="D36" s="37" t="n">
        <v>7294.81</v>
      </c>
      <c r="E36" s="37" t="n">
        <v>147.5</v>
      </c>
      <c r="F36" s="37" t="n">
        <v>54</v>
      </c>
      <c r="G36" s="37" t="n">
        <v>2859.31</v>
      </c>
      <c r="H36" s="37" t="n">
        <v>4151.55</v>
      </c>
      <c r="I36" s="37" t="n">
        <v>0</v>
      </c>
      <c r="J36" s="37" t="n">
        <v>0</v>
      </c>
      <c r="K36" s="37" t="n">
        <v>3143.26</v>
      </c>
      <c r="L36" s="37" t="n">
        <v>3060.81</v>
      </c>
      <c r="M36" s="37" t="n">
        <v>10355.62</v>
      </c>
      <c r="N36" s="37" t="n">
        <v>374.19</v>
      </c>
      <c r="O36" s="37" t="n">
        <v>9933.129999999999</v>
      </c>
      <c r="P36" s="37" t="n">
        <v>0</v>
      </c>
      <c r="Q36" s="37" t="n">
        <v>48.3</v>
      </c>
      <c r="R36" s="37" t="n"/>
      <c r="S36" s="37" t="n">
        <v>10355.62</v>
      </c>
      <c r="T36" s="37" t="n">
        <v>0</v>
      </c>
      <c r="U36" s="37" t="n">
        <v>1462.13</v>
      </c>
      <c r="V36" s="37" t="n">
        <v>2308.88</v>
      </c>
      <c r="W36" s="37" t="n">
        <v>5677.329999999999</v>
      </c>
      <c r="X36" s="37" t="n">
        <v>907.28</v>
      </c>
    </row>
    <row r="37" customFormat="1" s="16">
      <c r="A37" s="1" t="inlineStr">
        <is>
          <t>Aug 25 - Aug 31</t>
        </is>
      </c>
      <c r="B37" s="1" t="n"/>
      <c r="C37" s="37" t="n">
        <v>9950.75</v>
      </c>
      <c r="D37" s="37" t="n">
        <v>6940.95</v>
      </c>
      <c r="E37" s="37" t="n">
        <v>38.8</v>
      </c>
      <c r="F37" s="37" t="n">
        <v>96.45999999999999</v>
      </c>
      <c r="G37" s="37" t="n">
        <v>2874.54</v>
      </c>
      <c r="H37" s="37" t="n">
        <v>4199.83</v>
      </c>
      <c r="I37" s="37" t="n">
        <v>0</v>
      </c>
      <c r="J37" s="37" t="n">
        <v>0</v>
      </c>
      <c r="K37" s="37" t="n">
        <v>2741.11</v>
      </c>
      <c r="L37" s="37" t="n">
        <v>3009.8</v>
      </c>
      <c r="M37" s="37" t="n">
        <v>9950.74</v>
      </c>
      <c r="N37" s="37" t="n">
        <v>371.35</v>
      </c>
      <c r="O37" s="37" t="n">
        <v>9497.389999999999</v>
      </c>
      <c r="P37" s="37" t="n">
        <v>36</v>
      </c>
      <c r="Q37" s="37" t="n">
        <v>46</v>
      </c>
      <c r="R37" s="37" t="n"/>
      <c r="S37" s="37" t="n">
        <v>9950.74</v>
      </c>
      <c r="T37" s="37" t="n">
        <v>0</v>
      </c>
      <c r="U37" s="37" t="n">
        <v>691.4</v>
      </c>
      <c r="V37" s="37" t="n">
        <v>1363.7</v>
      </c>
      <c r="W37" s="37" t="n">
        <v>6531.849999999999</v>
      </c>
      <c r="X37" s="37" t="n">
        <v>1363.8</v>
      </c>
    </row>
    <row r="38" customFormat="1" s="16">
      <c r="A38" s="1" t="inlineStr">
        <is>
          <t>Sep 01 - Sep 07</t>
        </is>
      </c>
      <c r="B38" s="1" t="n"/>
      <c r="C38" s="37" t="n">
        <v>8307.99</v>
      </c>
      <c r="D38" s="37" t="n">
        <v>6073.96</v>
      </c>
      <c r="E38" s="37" t="n">
        <v>121</v>
      </c>
      <c r="F38" s="37" t="n">
        <v>157.35</v>
      </c>
      <c r="G38" s="37" t="n">
        <v>1955.68</v>
      </c>
      <c r="H38" s="37" t="n">
        <v>3961.7</v>
      </c>
      <c r="I38" s="37" t="n">
        <v>0</v>
      </c>
      <c r="J38" s="37" t="n">
        <v>0</v>
      </c>
      <c r="K38" s="37" t="n">
        <v>2112.26</v>
      </c>
      <c r="L38" s="37" t="n">
        <v>2234.03</v>
      </c>
      <c r="M38" s="37" t="n">
        <v>8307.99</v>
      </c>
      <c r="N38" s="37" t="n">
        <v>377.88</v>
      </c>
      <c r="O38" s="37" t="n">
        <v>7869.11</v>
      </c>
      <c r="P38" s="37" t="n">
        <v>12</v>
      </c>
      <c r="Q38" s="37" t="n">
        <v>49</v>
      </c>
      <c r="R38" s="37" t="n"/>
      <c r="S38" s="37" t="n">
        <v>8307.99</v>
      </c>
      <c r="T38" s="37" t="n">
        <v>0</v>
      </c>
      <c r="U38" s="37" t="n">
        <v>1294.35</v>
      </c>
      <c r="V38" s="37" t="n">
        <v>1386.81</v>
      </c>
      <c r="W38" s="37" t="n">
        <v>4680.94</v>
      </c>
      <c r="X38" s="37" t="n">
        <v>945.89</v>
      </c>
    </row>
    <row r="39" customFormat="1" s="16">
      <c r="A39" s="1" t="inlineStr">
        <is>
          <t>Sep 08 - Sep 14</t>
        </is>
      </c>
      <c r="B39" s="1" t="n"/>
      <c r="C39" s="37" t="n">
        <v>7321.459999999999</v>
      </c>
      <c r="D39" s="37" t="n">
        <v>5435.7</v>
      </c>
      <c r="E39" s="37" t="n">
        <v>134.44</v>
      </c>
      <c r="F39" s="37" t="n">
        <v>121.78</v>
      </c>
      <c r="G39" s="37" t="n">
        <v>1629.54</v>
      </c>
      <c r="H39" s="37" t="n">
        <v>3582.84</v>
      </c>
      <c r="I39" s="37" t="n">
        <v>0</v>
      </c>
      <c r="J39" s="37" t="n">
        <v>0</v>
      </c>
      <c r="K39" s="37" t="n">
        <v>1852.86</v>
      </c>
      <c r="L39" s="37" t="n">
        <v>1885.76</v>
      </c>
      <c r="M39" s="37" t="n">
        <v>7321.46</v>
      </c>
      <c r="N39" s="37" t="n">
        <v>231.25</v>
      </c>
      <c r="O39" s="37" t="n">
        <v>7015.72</v>
      </c>
      <c r="P39" s="37" t="n">
        <v>41.99</v>
      </c>
      <c r="Q39" s="37" t="n">
        <v>32.5</v>
      </c>
      <c r="R39" s="37" t="n"/>
      <c r="S39" s="37" t="n">
        <v>7321.46</v>
      </c>
      <c r="T39" s="37" t="n">
        <v>0</v>
      </c>
      <c r="U39" s="37" t="n">
        <v>590.9100000000001</v>
      </c>
      <c r="V39" s="37" t="n">
        <v>1512.02</v>
      </c>
      <c r="W39" s="37" t="n">
        <v>4448.72</v>
      </c>
      <c r="X39" s="37" t="n">
        <v>769.8099999999999</v>
      </c>
    </row>
    <row r="40" customFormat="1" s="16">
      <c r="A40" s="1" t="inlineStr">
        <is>
          <t>Sep 15 - Sep 21</t>
        </is>
      </c>
      <c r="B40" s="1" t="n"/>
      <c r="C40" s="37" t="n">
        <v>7634.65</v>
      </c>
      <c r="D40" s="37" t="n">
        <v>6041.33</v>
      </c>
      <c r="E40" s="37" t="n">
        <v>161.07</v>
      </c>
      <c r="F40" s="37" t="n">
        <v>0</v>
      </c>
      <c r="G40" s="37" t="n">
        <v>1432.25</v>
      </c>
      <c r="H40" s="37" t="n">
        <v>4235.06</v>
      </c>
      <c r="I40" s="37" t="n">
        <v>0</v>
      </c>
      <c r="J40" s="37" t="n">
        <v>152.34</v>
      </c>
      <c r="K40" s="37" t="n">
        <v>1653.93</v>
      </c>
      <c r="L40" s="37" t="n">
        <v>1593.32</v>
      </c>
      <c r="M40" s="37" t="n">
        <v>7634.65</v>
      </c>
      <c r="N40" s="37" t="n">
        <v>331.25</v>
      </c>
      <c r="O40" s="37" t="n">
        <v>7236.7</v>
      </c>
      <c r="P40" s="37" t="n">
        <v>24</v>
      </c>
      <c r="Q40" s="37" t="n">
        <v>42.7</v>
      </c>
      <c r="R40" s="37" t="n"/>
      <c r="S40" s="37" t="n">
        <v>7634.65</v>
      </c>
      <c r="T40" s="37" t="n">
        <v>0</v>
      </c>
      <c r="U40" s="37" t="n">
        <v>1234.23</v>
      </c>
      <c r="V40" s="37" t="n">
        <v>1577.11</v>
      </c>
      <c r="W40" s="37" t="n">
        <v>3722.97</v>
      </c>
      <c r="X40" s="37" t="n">
        <v>1100.34</v>
      </c>
    </row>
    <row r="41" customFormat="1" s="16">
      <c r="A41" s="1" t="inlineStr">
        <is>
          <t>Sep 22 - Sep 28</t>
        </is>
      </c>
      <c r="B41" s="1" t="n"/>
      <c r="C41" s="37" t="n">
        <v>7738.98</v>
      </c>
      <c r="D41" s="37" t="n">
        <v>6213</v>
      </c>
      <c r="E41" s="37" t="n">
        <v>18</v>
      </c>
      <c r="F41" s="37" t="n">
        <v>132.89</v>
      </c>
      <c r="G41" s="37" t="n">
        <v>1375.09</v>
      </c>
      <c r="H41" s="37" t="n">
        <v>4710.84</v>
      </c>
      <c r="I41" s="37" t="n">
        <v>0</v>
      </c>
      <c r="J41" s="37" t="n">
        <v>49.92</v>
      </c>
      <c r="K41" s="37" t="n">
        <v>1452.23</v>
      </c>
      <c r="L41" s="37" t="n">
        <v>1525.98</v>
      </c>
      <c r="M41" s="37" t="n">
        <v>7738.97</v>
      </c>
      <c r="N41" s="37" t="n">
        <v>256.82</v>
      </c>
      <c r="O41" s="37" t="n">
        <v>7451.17</v>
      </c>
      <c r="P41" s="37" t="n">
        <v>23.98</v>
      </c>
      <c r="Q41" s="37" t="n">
        <v>7</v>
      </c>
      <c r="R41" s="37" t="n"/>
      <c r="S41" s="37" t="n">
        <v>7738.97</v>
      </c>
      <c r="T41" s="37" t="n">
        <v>0</v>
      </c>
      <c r="U41" s="37" t="n">
        <v>1184.18</v>
      </c>
      <c r="V41" s="37" t="n">
        <v>2137.61</v>
      </c>
      <c r="W41" s="37" t="n">
        <v>3630.33</v>
      </c>
      <c r="X41" s="37" t="n">
        <v>786.86</v>
      </c>
    </row>
    <row r="42" customFormat="1" s="16">
      <c r="A42" s="1" t="inlineStr">
        <is>
          <t>Sep 29 - Oct 05</t>
        </is>
      </c>
      <c r="B42" s="1" t="n"/>
      <c r="C42" s="37" t="n">
        <v>7685.27</v>
      </c>
      <c r="D42" s="37" t="n">
        <v>6256.78</v>
      </c>
      <c r="E42" s="37" t="n">
        <v>115.07</v>
      </c>
      <c r="F42" s="37" t="n">
        <v>112.28</v>
      </c>
      <c r="G42" s="37" t="n">
        <v>1201.14</v>
      </c>
      <c r="H42" s="37" t="n">
        <v>4215.54</v>
      </c>
      <c r="I42" s="37" t="n">
        <v>0</v>
      </c>
      <c r="J42" s="37" t="n">
        <v>0</v>
      </c>
      <c r="K42" s="37" t="n">
        <v>2041.23</v>
      </c>
      <c r="L42" s="37" t="n">
        <v>1428.49</v>
      </c>
      <c r="M42" s="37" t="n">
        <v>7685.26</v>
      </c>
      <c r="N42" s="37" t="n">
        <v>190.74</v>
      </c>
      <c r="O42" s="37" t="n">
        <v>7466.03</v>
      </c>
      <c r="P42" s="37" t="n">
        <v>17.99</v>
      </c>
      <c r="Q42" s="37" t="n">
        <v>10.5</v>
      </c>
      <c r="R42" s="37" t="n"/>
      <c r="S42" s="37" t="n">
        <v>7685.26</v>
      </c>
      <c r="T42" s="37" t="n">
        <v>0</v>
      </c>
      <c r="U42" s="37" t="n">
        <v>928.3099999999999</v>
      </c>
      <c r="V42" s="37" t="n">
        <v>1259.68</v>
      </c>
      <c r="W42" s="37" t="n">
        <v>4407.93</v>
      </c>
      <c r="X42" s="37" t="n">
        <v>1089.35</v>
      </c>
    </row>
    <row r="43" customFormat="1" s="16">
      <c r="A43" s="1" t="inlineStr">
        <is>
          <t>Oct 06 - Oct 12</t>
        </is>
      </c>
      <c r="B43" s="1" t="n"/>
      <c r="C43" s="37" t="n">
        <v>9383.4</v>
      </c>
      <c r="D43" s="37" t="n">
        <v>7417.86</v>
      </c>
      <c r="E43" s="37" t="n">
        <v>176.96</v>
      </c>
      <c r="F43" s="37" t="n">
        <v>87.18000000000001</v>
      </c>
      <c r="G43" s="37" t="n">
        <v>1701.4</v>
      </c>
      <c r="H43" s="37" t="n">
        <v>5088.64</v>
      </c>
      <c r="I43" s="37" t="n">
        <v>0</v>
      </c>
      <c r="J43" s="37" t="n">
        <v>0</v>
      </c>
      <c r="K43" s="37" t="n">
        <v>2329.22</v>
      </c>
      <c r="L43" s="37" t="n">
        <v>1965.54</v>
      </c>
      <c r="M43" s="37" t="n">
        <v>9383.4</v>
      </c>
      <c r="N43" s="37" t="n">
        <v>383.02</v>
      </c>
      <c r="O43" s="37" t="n">
        <v>8954.389999999999</v>
      </c>
      <c r="P43" s="37" t="n">
        <v>17.99</v>
      </c>
      <c r="Q43" s="37" t="n">
        <v>28</v>
      </c>
      <c r="R43" s="37" t="n"/>
      <c r="S43" s="37" t="n">
        <v>9383.4</v>
      </c>
      <c r="T43" s="37" t="n">
        <v>0</v>
      </c>
      <c r="U43" s="37" t="n">
        <v>1240.09</v>
      </c>
      <c r="V43" s="37" t="n">
        <v>2155.76</v>
      </c>
      <c r="W43" s="37" t="n">
        <v>4767.3</v>
      </c>
      <c r="X43" s="37" t="n">
        <v>1220.25</v>
      </c>
    </row>
    <row r="44" customFormat="1" s="16">
      <c r="A44" s="1" t="inlineStr">
        <is>
          <t>Oct 13 - Oct 19</t>
        </is>
      </c>
      <c r="B44" s="1" t="n"/>
      <c r="C44" s="37" t="n">
        <v>8292.719999999999</v>
      </c>
      <c r="D44" s="37" t="n">
        <v>6642.43</v>
      </c>
      <c r="E44" s="37" t="n">
        <v>88</v>
      </c>
      <c r="F44" s="37" t="n">
        <v>286.49</v>
      </c>
      <c r="G44" s="37" t="n">
        <v>1275.8</v>
      </c>
      <c r="H44" s="37" t="n">
        <v>4694.66</v>
      </c>
      <c r="I44" s="37" t="n">
        <v>0</v>
      </c>
      <c r="J44" s="37" t="n">
        <v>0</v>
      </c>
      <c r="K44" s="37" t="n">
        <v>1947.77</v>
      </c>
      <c r="L44" s="37" t="n">
        <v>1650.29</v>
      </c>
      <c r="M44" s="37" t="n">
        <v>8292.719999999999</v>
      </c>
      <c r="N44" s="37" t="n">
        <v>331.24</v>
      </c>
      <c r="O44" s="37" t="n">
        <v>7912.98</v>
      </c>
      <c r="P44" s="37" t="n">
        <v>24</v>
      </c>
      <c r="Q44" s="37" t="n">
        <v>24.5</v>
      </c>
      <c r="R44" s="37" t="n"/>
      <c r="S44" s="37" t="n">
        <v>8292.719999999999</v>
      </c>
      <c r="T44" s="37" t="n">
        <v>0</v>
      </c>
      <c r="U44" s="37" t="n">
        <v>968.21</v>
      </c>
      <c r="V44" s="37" t="n">
        <v>1252.81</v>
      </c>
      <c r="W44" s="37" t="n">
        <v>4958.07</v>
      </c>
      <c r="X44" s="37" t="n">
        <v>1113.63</v>
      </c>
    </row>
    <row r="45" customFormat="1" s="16">
      <c r="A45" s="1" t="inlineStr">
        <is>
          <t>Oct 20 - Oct 26</t>
        </is>
      </c>
      <c r="B45" s="37" t="n">
        <v>261</v>
      </c>
      <c r="C45" s="37" t="n">
        <v>8755.450000000001</v>
      </c>
      <c r="D45" s="37" t="n">
        <v>7054.66</v>
      </c>
      <c r="E45" s="37" t="n">
        <v>290.91</v>
      </c>
      <c r="F45" s="37" t="n">
        <v>132.46</v>
      </c>
      <c r="G45" s="37" t="n">
        <v>1277.42</v>
      </c>
      <c r="H45" s="37" t="n">
        <v>1277.42</v>
      </c>
      <c r="I45" s="37" t="n">
        <v>0</v>
      </c>
      <c r="J45" s="37" t="n">
        <v>0</v>
      </c>
      <c r="K45" s="37" t="n">
        <v>2339.2</v>
      </c>
      <c r="L45" s="37" t="n">
        <v>1700.79</v>
      </c>
      <c r="M45" s="37" t="n">
        <v>8755.42</v>
      </c>
      <c r="N45" s="37" t="n">
        <v>284.42</v>
      </c>
      <c r="O45" s="37" t="n">
        <v>8416.26</v>
      </c>
      <c r="P45" s="37" t="n">
        <v>17.99</v>
      </c>
      <c r="Q45" s="37" t="n">
        <v>36.75</v>
      </c>
      <c r="R45" s="37" t="n"/>
      <c r="S45" s="37" t="n">
        <v>8755.42</v>
      </c>
      <c r="T45" s="37" t="n">
        <v>0</v>
      </c>
      <c r="U45" s="37" t="n">
        <v>1266.21</v>
      </c>
      <c r="V45" s="37" t="n">
        <v>1393.95</v>
      </c>
      <c r="W45" s="37" t="n">
        <v>5038.089999999999</v>
      </c>
      <c r="X45" s="37" t="n">
        <v>1057.2</v>
      </c>
    </row>
    <row r="46" customFormat="1" s="16">
      <c r="A46" s="1" t="inlineStr">
        <is>
          <t>Oct 27 - Nov 02</t>
        </is>
      </c>
      <c r="B46" s="37" t="n">
        <v>231</v>
      </c>
      <c r="C46" s="37" t="n">
        <v>7172.12</v>
      </c>
      <c r="D46" s="37" t="n">
        <v>5412.3</v>
      </c>
      <c r="E46" s="37" t="n">
        <v>62.4</v>
      </c>
      <c r="F46" s="37" t="n">
        <v>29.99</v>
      </c>
      <c r="G46" s="37" t="n">
        <v>1667.43</v>
      </c>
      <c r="H46" s="37" t="n">
        <v>3271.55</v>
      </c>
      <c r="I46" s="37" t="n">
        <v>0</v>
      </c>
      <c r="J46" s="37" t="n">
        <v>0</v>
      </c>
      <c r="K46" s="37" t="n">
        <v>2140.74</v>
      </c>
      <c r="L46" s="37" t="n">
        <v>1759.82</v>
      </c>
      <c r="M46" s="37" t="n">
        <v>7172.11</v>
      </c>
      <c r="N46" s="37" t="n">
        <v>268.59</v>
      </c>
      <c r="O46" s="37" t="n">
        <v>6837.52</v>
      </c>
      <c r="P46" s="37" t="n">
        <v>24</v>
      </c>
      <c r="Q46" s="37" t="n">
        <v>42</v>
      </c>
      <c r="R46" s="37" t="n"/>
      <c r="S46" s="37" t="n">
        <v>7172.11</v>
      </c>
      <c r="T46" s="37" t="n">
        <v>0</v>
      </c>
      <c r="U46" s="37" t="n">
        <v>750</v>
      </c>
      <c r="V46" s="37" t="n">
        <v>1279.05</v>
      </c>
      <c r="W46" s="37" t="n">
        <v>4419.73</v>
      </c>
      <c r="X46" s="37" t="n">
        <v>723.34</v>
      </c>
    </row>
    <row r="47" ht="14.45" customFormat="1" customHeight="1" s="16">
      <c r="A47" s="1" t="inlineStr">
        <is>
          <t>Nov 03 - Nov 09</t>
        </is>
      </c>
      <c r="B47" s="37" t="inlineStr">
        <is>
          <t>244</t>
        </is>
      </c>
      <c r="C47" s="37" t="n">
        <v>7961.01</v>
      </c>
      <c r="D47" s="37" t="n">
        <v>5823.18</v>
      </c>
      <c r="E47" s="37" t="n">
        <v>34</v>
      </c>
      <c r="F47" s="37" t="n">
        <v>144.48</v>
      </c>
      <c r="G47" s="37" t="n">
        <v>1959.35</v>
      </c>
      <c r="H47" s="37" t="n">
        <v>3681.85</v>
      </c>
      <c r="I47" s="37" t="n">
        <v>0</v>
      </c>
      <c r="J47" s="37" t="n">
        <v>0</v>
      </c>
      <c r="K47" s="37" t="n">
        <v>2141.33</v>
      </c>
      <c r="L47" s="37" t="n">
        <v>2137.83</v>
      </c>
      <c r="M47" s="37" t="n">
        <v>7961.01</v>
      </c>
      <c r="N47" s="37" t="n">
        <v>290.05</v>
      </c>
      <c r="O47" s="37" t="n">
        <v>7597.26</v>
      </c>
      <c r="P47" s="37" t="n">
        <v>12</v>
      </c>
      <c r="Q47" s="37" t="n">
        <v>61.7</v>
      </c>
      <c r="R47" s="37" t="n"/>
      <c r="S47" s="37" t="n">
        <v>7961.01</v>
      </c>
      <c r="T47" s="37" t="n">
        <v>0</v>
      </c>
      <c r="U47" s="37" t="n">
        <v>1058.46</v>
      </c>
      <c r="V47" s="37" t="n">
        <v>1609.97</v>
      </c>
      <c r="W47" s="37" t="n">
        <v>4356.650000000001</v>
      </c>
      <c r="X47" s="37" t="n">
        <v>935.9299999999999</v>
      </c>
    </row>
    <row r="48" ht="15" customFormat="1" customHeight="1" s="34">
      <c r="A48" s="1" t="inlineStr">
        <is>
          <t>Nov 10 - Nov 16</t>
        </is>
      </c>
      <c r="B48" s="37" t="inlineStr">
        <is>
          <t>257</t>
        </is>
      </c>
      <c r="C48" s="37" t="n">
        <v>7559.07</v>
      </c>
      <c r="D48" s="37" t="n">
        <v>6084.54</v>
      </c>
      <c r="E48" s="37" t="n">
        <v>26.4</v>
      </c>
      <c r="F48" s="37" t="n">
        <v>0</v>
      </c>
      <c r="G48" s="37" t="n">
        <v>1448.13</v>
      </c>
      <c r="H48" s="37" t="n">
        <v>4043.18</v>
      </c>
      <c r="I48" s="37" t="n">
        <v>0</v>
      </c>
      <c r="J48" s="37" t="n">
        <v>0</v>
      </c>
      <c r="K48" s="37" t="n">
        <v>2041.34</v>
      </c>
      <c r="L48" s="37" t="n">
        <v>1474.53</v>
      </c>
      <c r="M48" s="37" t="n">
        <v>7559.05</v>
      </c>
      <c r="N48" s="37" t="n">
        <v>211.95</v>
      </c>
      <c r="O48" s="37" t="n">
        <v>7275.7</v>
      </c>
      <c r="P48" s="37" t="n">
        <v>0</v>
      </c>
      <c r="Q48" s="37" t="n">
        <v>71.40000000000001</v>
      </c>
      <c r="R48" s="37" t="n"/>
      <c r="S48" s="37" t="n">
        <v>7559.05</v>
      </c>
      <c r="T48" s="37" t="n">
        <v>0</v>
      </c>
      <c r="U48" s="37" t="n">
        <v>908.3499999999999</v>
      </c>
      <c r="V48" s="37" t="n">
        <v>1436.64</v>
      </c>
      <c r="W48" s="37" t="n">
        <v>4472.44</v>
      </c>
      <c r="X48" s="37" t="n">
        <v>741.64</v>
      </c>
    </row>
    <row r="49">
      <c r="A49" s="81" t="inlineStr">
        <is>
          <t>Nov 17 - Nov 23</t>
        </is>
      </c>
      <c r="B49" s="37" t="inlineStr">
        <is>
          <t>258</t>
        </is>
      </c>
      <c r="C49" s="37" t="n">
        <v>8134.630000000001</v>
      </c>
      <c r="D49" s="37" t="n">
        <v>5658</v>
      </c>
      <c r="E49" s="37" t="n">
        <v>151.06</v>
      </c>
      <c r="F49" s="37" t="n">
        <v>94.89</v>
      </c>
      <c r="G49" s="37" t="n">
        <v>2230.68</v>
      </c>
      <c r="H49" s="37" t="n">
        <v>4023.04</v>
      </c>
      <c r="I49" s="37" t="n">
        <v>0</v>
      </c>
      <c r="J49" s="37" t="n">
        <v>0</v>
      </c>
      <c r="K49" s="37" t="n">
        <v>1634.96</v>
      </c>
      <c r="L49" s="37" t="n">
        <v>2476.63</v>
      </c>
      <c r="M49" s="37" t="n">
        <v>8134.63</v>
      </c>
      <c r="N49" s="37" t="n">
        <v>228.15</v>
      </c>
      <c r="O49" s="37" t="n">
        <v>7825.74</v>
      </c>
      <c r="P49" s="37" t="n">
        <v>12</v>
      </c>
      <c r="Q49" s="37" t="n">
        <v>68.73999999999999</v>
      </c>
      <c r="R49" s="37" t="n"/>
      <c r="S49" s="37" t="n">
        <v>8134.63</v>
      </c>
      <c r="T49" s="37" t="n">
        <v>0</v>
      </c>
      <c r="U49" s="37" t="n">
        <v>1193.21</v>
      </c>
      <c r="V49" s="37" t="n">
        <v>2002.93</v>
      </c>
      <c r="W49" s="37" t="n">
        <v>4262.93</v>
      </c>
      <c r="X49" s="37" t="n">
        <v>675.5599999999999</v>
      </c>
    </row>
    <row r="50">
      <c r="A50" s="81" t="inlineStr">
        <is>
          <t>Nov 24 - Nov 30</t>
        </is>
      </c>
      <c r="B50" s="37" t="n">
        <v>271</v>
      </c>
      <c r="C50" s="37" t="n">
        <v>8499.65</v>
      </c>
      <c r="D50" s="37" t="n">
        <v>6178.94</v>
      </c>
      <c r="E50" s="37" t="n">
        <v>20.14</v>
      </c>
      <c r="F50" s="37" t="n">
        <v>79.34999999999999</v>
      </c>
      <c r="G50" s="37" t="n">
        <v>2221.22</v>
      </c>
      <c r="H50" s="37" t="n">
        <v>4364.67</v>
      </c>
      <c r="I50" s="37" t="n">
        <v>0</v>
      </c>
      <c r="J50" s="37" t="n">
        <v>0</v>
      </c>
      <c r="K50" s="37" t="n">
        <v>1814.27</v>
      </c>
      <c r="L50" s="37" t="n">
        <v>2320.71</v>
      </c>
      <c r="M50" s="37" t="n">
        <v>8499.65</v>
      </c>
      <c r="N50" s="37" t="n">
        <v>229.29</v>
      </c>
      <c r="O50" s="37" t="n">
        <v>8142.86</v>
      </c>
      <c r="P50" s="37" t="n">
        <v>36</v>
      </c>
      <c r="Q50" s="37" t="n">
        <v>91.5</v>
      </c>
      <c r="R50" s="37" t="n"/>
      <c r="S50" s="37" t="n">
        <v>8499.65</v>
      </c>
      <c r="T50" s="37" t="n">
        <v>0</v>
      </c>
      <c r="U50" s="37" t="n">
        <v>1331.75</v>
      </c>
      <c r="V50" s="37" t="n">
        <v>1780.88</v>
      </c>
      <c r="W50" s="37" t="n">
        <v>4602.68</v>
      </c>
      <c r="X50" s="37" t="n">
        <v>784.3399999999999</v>
      </c>
    </row>
    <row r="51" ht="15" customFormat="1" customHeight="1" s="15">
      <c r="A51" s="81" t="inlineStr">
        <is>
          <t>Dec 01 - Dec 07</t>
        </is>
      </c>
      <c r="B51" s="37" t="n">
        <v>341</v>
      </c>
      <c r="C51" s="37" t="n">
        <v>9145.689999999999</v>
      </c>
      <c r="D51" s="37" t="n">
        <v>5879.82</v>
      </c>
      <c r="E51" s="37" t="n">
        <v>67.34</v>
      </c>
      <c r="F51" s="37" t="n">
        <v>43.49</v>
      </c>
      <c r="G51" s="37" t="n">
        <v>3155.04</v>
      </c>
      <c r="H51" s="37" t="n">
        <v>4415.64</v>
      </c>
      <c r="I51" s="37" t="n">
        <v>0</v>
      </c>
      <c r="J51" s="37" t="n">
        <v>0</v>
      </c>
      <c r="K51" s="37" t="n">
        <v>1464.18</v>
      </c>
      <c r="L51" s="37" t="n">
        <v>3265.87</v>
      </c>
      <c r="M51" s="37" t="n">
        <v>9145.690000000001</v>
      </c>
      <c r="N51" s="37" t="n">
        <v>197.44</v>
      </c>
      <c r="O51" s="37" t="n">
        <v>8856.559999999999</v>
      </c>
      <c r="P51" s="37" t="n">
        <v>49.7</v>
      </c>
      <c r="Q51" s="37" t="n">
        <v>41.99</v>
      </c>
      <c r="R51" s="37" t="n"/>
      <c r="S51" s="37" t="n">
        <v>9145.690000000001</v>
      </c>
      <c r="T51" s="37" t="n">
        <v>0</v>
      </c>
      <c r="U51" s="37" t="n">
        <v>1137.31</v>
      </c>
      <c r="V51" s="37" t="n">
        <v>2145.34</v>
      </c>
      <c r="W51" s="37" t="n">
        <v>4746.38</v>
      </c>
      <c r="X51" s="37" t="n">
        <v>1116.66</v>
      </c>
    </row>
    <row r="52">
      <c r="A52" s="81" t="inlineStr">
        <is>
          <t>Dec 08 - Dec 14</t>
        </is>
      </c>
      <c r="B52" s="37" t="inlineStr">
        <is>
          <t>266</t>
        </is>
      </c>
      <c r="C52" s="37" t="n">
        <v>8532.700000000001</v>
      </c>
      <c r="D52" s="37" t="n">
        <v>5405.2</v>
      </c>
      <c r="E52" s="37" t="n">
        <v>49.2</v>
      </c>
      <c r="F52" s="37" t="n">
        <v>181.29</v>
      </c>
      <c r="G52" s="37" t="n">
        <v>2897.01</v>
      </c>
      <c r="H52" s="37" t="n">
        <v>4383.41</v>
      </c>
      <c r="I52" s="37" t="n">
        <v>0</v>
      </c>
      <c r="J52" s="37" t="n">
        <v>0</v>
      </c>
      <c r="K52" s="37" t="n">
        <v>1021.79</v>
      </c>
      <c r="L52" s="37" t="n">
        <v>3127.5</v>
      </c>
      <c r="M52" s="37" t="n">
        <v>8532.700000000001</v>
      </c>
      <c r="N52" s="37" t="n">
        <v>162.88</v>
      </c>
      <c r="O52" s="37" t="n">
        <v>8339.719999999999</v>
      </c>
      <c r="P52" s="37" t="n">
        <v>0</v>
      </c>
      <c r="Q52" s="37" t="n">
        <v>30.1</v>
      </c>
      <c r="R52" s="37" t="n"/>
      <c r="S52" s="37" t="n">
        <v>8532.700000000001</v>
      </c>
      <c r="T52" s="37" t="n">
        <v>0</v>
      </c>
      <c r="U52" s="37" t="n">
        <v>917.22</v>
      </c>
      <c r="V52" s="37" t="n">
        <v>1838.36</v>
      </c>
      <c r="W52" s="37" t="n">
        <v>4402.3</v>
      </c>
      <c r="X52" s="37" t="n">
        <v>1374.82</v>
      </c>
    </row>
    <row r="53">
      <c r="A53" s="81" t="inlineStr">
        <is>
          <t>Dec 15 - Dec 21</t>
        </is>
      </c>
      <c r="B53" s="37" t="inlineStr">
        <is>
          <t>294</t>
        </is>
      </c>
      <c r="C53" s="37" t="n">
        <v>9053.23</v>
      </c>
      <c r="D53" s="37" t="n">
        <v>6354.74</v>
      </c>
      <c r="E53" s="37" t="n">
        <v>106.19</v>
      </c>
      <c r="F53" s="37" t="n">
        <v>112.18</v>
      </c>
      <c r="G53" s="37" t="n">
        <v>2480.12</v>
      </c>
      <c r="H53" s="37" t="n">
        <v>4782.74</v>
      </c>
      <c r="I53" s="37" t="n">
        <v>0</v>
      </c>
      <c r="J53" s="37" t="n">
        <v>0</v>
      </c>
      <c r="K53" s="37" t="n">
        <v>1571.99</v>
      </c>
      <c r="L53" s="37" t="n">
        <v>2698.49</v>
      </c>
      <c r="M53" s="37" t="n">
        <v>9053.219999999999</v>
      </c>
      <c r="N53" s="37" t="n">
        <v>278.53</v>
      </c>
      <c r="O53" s="37" t="n">
        <v>8668.889999999999</v>
      </c>
      <c r="P53" s="37" t="n">
        <v>22.8</v>
      </c>
      <c r="Q53" s="37" t="n">
        <v>83</v>
      </c>
      <c r="R53" s="37" t="n"/>
      <c r="S53" s="37" t="n">
        <v>9053.219999999999</v>
      </c>
      <c r="T53" s="37" t="n">
        <v>0</v>
      </c>
      <c r="U53" s="37" t="n">
        <v>825.83</v>
      </c>
      <c r="V53" s="37" t="n">
        <v>1871.15</v>
      </c>
      <c r="W53" s="37" t="n">
        <v>5179.6</v>
      </c>
      <c r="X53" s="37" t="n">
        <v>1176.65</v>
      </c>
    </row>
    <row r="54">
      <c r="A54" s="81" t="inlineStr">
        <is>
          <t>Dec 22 - Dec 28</t>
        </is>
      </c>
      <c r="B54" s="37" t="n">
        <v>343</v>
      </c>
      <c r="C54" s="37" t="n">
        <v>11883.39</v>
      </c>
      <c r="D54" s="37" t="n">
        <v>132.27</v>
      </c>
      <c r="E54" s="37" t="n">
        <v>88.79000000000001</v>
      </c>
      <c r="F54" s="37" t="n">
        <v>3913.17</v>
      </c>
      <c r="G54" s="37" t="n">
        <v>7749.16</v>
      </c>
      <c r="H54" s="37" t="n">
        <v>6177.56</v>
      </c>
      <c r="I54" s="37" t="n">
        <v>0</v>
      </c>
      <c r="J54" s="37" t="n">
        <v>0</v>
      </c>
      <c r="K54" s="37" t="n">
        <v>1571.6</v>
      </c>
      <c r="L54" s="37" t="n">
        <v>4134.23</v>
      </c>
      <c r="M54" s="37" t="n">
        <v>11883.39</v>
      </c>
      <c r="N54" s="37" t="n">
        <v>344.94</v>
      </c>
      <c r="O54" s="37" t="n">
        <v>11416.15</v>
      </c>
      <c r="P54" s="37" t="n">
        <v>60</v>
      </c>
      <c r="Q54" s="37" t="n">
        <v>62.3</v>
      </c>
      <c r="R54" s="37" t="n"/>
      <c r="S54" s="37" t="n">
        <v>11883.39</v>
      </c>
      <c r="T54" s="37" t="n">
        <v>0</v>
      </c>
      <c r="U54" s="37" t="n">
        <v>1365.79</v>
      </c>
      <c r="V54" s="37" t="n">
        <v>2464.14</v>
      </c>
      <c r="W54" s="37" t="n">
        <v>5975.669999999999</v>
      </c>
      <c r="X54" s="37" t="n">
        <v>2077.79</v>
      </c>
    </row>
    <row r="55">
      <c r="A55" s="81" t="inlineStr">
        <is>
          <t>Dec 29 - Jan 04</t>
        </is>
      </c>
      <c r="B55" s="37" t="inlineStr">
        <is>
          <t>366</t>
        </is>
      </c>
      <c r="C55" s="37" t="n">
        <v>11419.83</v>
      </c>
      <c r="D55" s="37" t="n">
        <v>8178.74</v>
      </c>
      <c r="E55" s="37" t="n">
        <v>163.99</v>
      </c>
      <c r="F55" s="37" t="n">
        <v>137.49</v>
      </c>
      <c r="G55" s="37" t="n">
        <v>2939.61</v>
      </c>
      <c r="H55" s="37" t="n">
        <v>6201.75</v>
      </c>
      <c r="I55" s="37" t="n">
        <v>0</v>
      </c>
      <c r="J55" s="37" t="n">
        <v>84.23</v>
      </c>
      <c r="K55" s="37" t="n">
        <v>1892.76</v>
      </c>
      <c r="L55" s="37" t="n">
        <v>3241.09</v>
      </c>
      <c r="M55" s="37" t="n">
        <v>11419.83</v>
      </c>
      <c r="N55" s="37" t="n">
        <v>382.13</v>
      </c>
      <c r="O55" s="37" t="n">
        <v>10886.37</v>
      </c>
      <c r="P55" s="37" t="n">
        <v>41.99</v>
      </c>
      <c r="Q55" s="37" t="n">
        <v>109.34</v>
      </c>
      <c r="R55" s="37" t="n"/>
      <c r="S55" s="37" t="n">
        <v>11419.83</v>
      </c>
      <c r="T55" s="37" t="n">
        <v>0</v>
      </c>
      <c r="U55" s="37" t="n">
        <v>669.28</v>
      </c>
      <c r="V55" s="37" t="n">
        <v>2653.22</v>
      </c>
      <c r="W55" s="37" t="n">
        <v>6013.570000000001</v>
      </c>
      <c r="X55" s="37" t="n">
        <v>2083.76</v>
      </c>
    </row>
    <row r="56">
      <c r="A56" s="81" t="inlineStr">
        <is>
          <t>Jan 05 - Jan 11</t>
        </is>
      </c>
      <c r="B56" s="37" t="inlineStr">
        <is>
          <t>250</t>
        </is>
      </c>
      <c r="C56" s="37" t="n">
        <v>7055.61</v>
      </c>
      <c r="D56" s="37" t="n">
        <v>5092.74</v>
      </c>
      <c r="E56" s="37" t="n">
        <v>82.54000000000001</v>
      </c>
      <c r="F56" s="37" t="n">
        <v>117.58</v>
      </c>
      <c r="G56" s="37" t="n">
        <v>1762.75</v>
      </c>
      <c r="H56" s="37" t="n">
        <v>3548.53</v>
      </c>
      <c r="I56" s="37" t="n">
        <v>0</v>
      </c>
      <c r="J56" s="37" t="n">
        <v>0</v>
      </c>
      <c r="K56" s="37" t="n">
        <v>1544.21</v>
      </c>
      <c r="L56" s="37" t="n">
        <v>1962.87</v>
      </c>
      <c r="M56" s="37" t="n">
        <v>7055.61</v>
      </c>
      <c r="N56" s="37" t="n">
        <v>200.95</v>
      </c>
      <c r="O56" s="37" t="n">
        <v>6766.26</v>
      </c>
      <c r="P56" s="37" t="n">
        <v>24</v>
      </c>
      <c r="Q56" s="37" t="n">
        <v>64.40000000000001</v>
      </c>
      <c r="R56" s="37" t="n"/>
      <c r="S56" s="37" t="n">
        <v>7055.61</v>
      </c>
      <c r="T56" s="37" t="n">
        <v>0</v>
      </c>
      <c r="U56" s="37" t="n">
        <v>870.42</v>
      </c>
      <c r="V56" s="37" t="n">
        <v>1602.4</v>
      </c>
      <c r="W56" s="37" t="n">
        <v>3344.45</v>
      </c>
      <c r="X56" s="37" t="n">
        <v>1238.34</v>
      </c>
    </row>
    <row r="57" ht="14.45" customHeight="1" s="94">
      <c r="A57" s="81" t="inlineStr">
        <is>
          <t>Jan 12 - Jan 18</t>
        </is>
      </c>
      <c r="B57" s="37" t="inlineStr">
        <is>
          <t>275</t>
        </is>
      </c>
      <c r="C57" t="n">
        <v>8277.150000000001</v>
      </c>
      <c r="D57" s="37" t="n">
        <v>4714.7</v>
      </c>
      <c r="E57" s="37" t="n">
        <v>65.59999999999999</v>
      </c>
      <c r="F57" s="37" t="n">
        <v>131.47</v>
      </c>
      <c r="G57" s="37" t="n">
        <v>3365.38</v>
      </c>
      <c r="H57" s="37" t="n">
        <v>3696.79</v>
      </c>
      <c r="I57" s="37" t="n">
        <v>0</v>
      </c>
      <c r="J57" s="37" t="n">
        <v>0</v>
      </c>
      <c r="K57" s="37" t="n">
        <v>1017.9</v>
      </c>
      <c r="L57" s="37" t="n">
        <v>3562.45</v>
      </c>
      <c r="M57" s="37" t="n">
        <v>8277.139999999999</v>
      </c>
      <c r="N57" s="37" t="n">
        <v>179.65</v>
      </c>
      <c r="O57" s="37" t="n">
        <v>7997.09</v>
      </c>
      <c r="P57" s="37" t="n">
        <v>36</v>
      </c>
      <c r="Q57" s="37" t="n">
        <v>64.40000000000001</v>
      </c>
      <c r="R57" s="37" t="n"/>
      <c r="S57" s="37" t="n">
        <v>8277.139999999999</v>
      </c>
      <c r="T57" s="37" t="n">
        <v>0</v>
      </c>
      <c r="U57" s="37" t="n">
        <v>563.5500000000001</v>
      </c>
      <c r="V57" s="37" t="n">
        <v>2643.11</v>
      </c>
      <c r="W57" s="37" t="n">
        <v>4082.8</v>
      </c>
      <c r="X57" s="37" t="n">
        <v>987.6900000000001</v>
      </c>
    </row>
    <row r="58">
      <c r="A58" s="81" t="inlineStr">
        <is>
          <t>Jan 19 - Jan 25</t>
        </is>
      </c>
      <c r="B58" s="37" t="inlineStr">
        <is>
          <t>271</t>
        </is>
      </c>
      <c r="C58" s="37" t="n">
        <v>8655.709999999999</v>
      </c>
      <c r="D58" s="37" t="n">
        <v>5351.74</v>
      </c>
      <c r="E58" s="37" t="n">
        <v>74.90000000000001</v>
      </c>
      <c r="F58" s="37" t="n">
        <v>87.33</v>
      </c>
      <c r="G58" s="37" t="n">
        <v>3141.74</v>
      </c>
      <c r="H58" s="37" t="n">
        <v>4096.22</v>
      </c>
      <c r="I58" s="37" t="n">
        <v>0</v>
      </c>
      <c r="J58" s="37" t="n">
        <v>0</v>
      </c>
      <c r="K58" s="37" t="n">
        <v>1232.72</v>
      </c>
      <c r="L58" s="37" t="n">
        <v>3326.77</v>
      </c>
      <c r="M58" s="37" t="n">
        <v>8655.709999999999</v>
      </c>
      <c r="N58" s="37" t="n">
        <v>196.27</v>
      </c>
      <c r="O58" s="37" t="n">
        <v>8338.940000000001</v>
      </c>
      <c r="P58" s="37" t="n">
        <v>36</v>
      </c>
      <c r="Q58" s="37" t="n">
        <v>84.5</v>
      </c>
      <c r="R58" s="37" t="n"/>
      <c r="S58" s="37" t="n">
        <v>8655.709999999999</v>
      </c>
      <c r="T58" s="37" t="n">
        <v>0</v>
      </c>
      <c r="U58" s="37" t="n">
        <v>373.66</v>
      </c>
      <c r="V58" s="37" t="n">
        <v>1898.23</v>
      </c>
      <c r="W58" s="37" t="n">
        <v>5170.599999999999</v>
      </c>
      <c r="X58" s="37" t="n">
        <v>1213.22</v>
      </c>
    </row>
    <row r="59">
      <c r="A59" s="81" t="inlineStr">
        <is>
          <t>Jan 26 - Feb 01</t>
        </is>
      </c>
      <c r="B59" s="37" t="inlineStr">
        <is>
          <t>308</t>
        </is>
      </c>
      <c r="C59" s="37" t="n">
        <v>10640.5</v>
      </c>
      <c r="D59" s="37" t="n">
        <v>6131.98</v>
      </c>
      <c r="E59" s="37" t="n">
        <v>362.89</v>
      </c>
      <c r="F59" s="37" t="n">
        <v>106.8</v>
      </c>
      <c r="G59" s="37" t="n">
        <v>4038.83</v>
      </c>
      <c r="H59" s="37" t="n">
        <v>4266.94</v>
      </c>
      <c r="I59" s="37" t="n">
        <v>0</v>
      </c>
      <c r="J59" s="37" t="n">
        <v>0</v>
      </c>
      <c r="K59" s="37" t="n">
        <v>1865.04</v>
      </c>
      <c r="L59" s="37" t="n">
        <v>4508.52</v>
      </c>
      <c r="M59" s="37" t="n">
        <v>10640.5</v>
      </c>
      <c r="N59" s="37" t="n">
        <v>193.04</v>
      </c>
      <c r="O59" s="37" t="n">
        <v>10381.66</v>
      </c>
      <c r="P59" s="37" t="n">
        <v>0</v>
      </c>
      <c r="Q59" s="37" t="n">
        <v>65.8</v>
      </c>
      <c r="R59" s="37" t="n"/>
      <c r="S59" s="37" t="n">
        <v>10640.5</v>
      </c>
      <c r="T59" s="37" t="n">
        <v>0</v>
      </c>
      <c r="U59" s="37" t="n">
        <v>721.78</v>
      </c>
      <c r="V59" s="37" t="n">
        <v>2170.24</v>
      </c>
      <c r="W59" s="37" t="n">
        <v>5967.700000000001</v>
      </c>
      <c r="X59" s="37" t="n">
        <v>1780.78</v>
      </c>
    </row>
    <row r="60">
      <c r="A60" s="1" t="inlineStr">
        <is>
          <t>Feb 02 - Feb 08</t>
        </is>
      </c>
      <c r="B60" s="37" t="inlineStr">
        <is>
          <t>275</t>
        </is>
      </c>
      <c r="C60" s="37" t="n">
        <v>8832.68</v>
      </c>
      <c r="D60" s="37" t="n">
        <v>4446.85</v>
      </c>
      <c r="E60" s="37" t="n">
        <v>92.90000000000001</v>
      </c>
      <c r="F60" s="37" t="n">
        <v>121.49</v>
      </c>
      <c r="G60" s="37" t="n">
        <v>4171.44</v>
      </c>
      <c r="H60" s="37" t="n">
        <v>3534</v>
      </c>
      <c r="I60" s="37" t="n">
        <v>0</v>
      </c>
      <c r="J60" s="37" t="n">
        <v>0</v>
      </c>
      <c r="K60" s="37" t="n">
        <v>912.8200000000001</v>
      </c>
      <c r="L60" s="37" t="n">
        <v>4385.83</v>
      </c>
      <c r="M60" s="37" t="n">
        <v>8832.65</v>
      </c>
      <c r="N60" s="37" t="n">
        <v>196.15</v>
      </c>
      <c r="O60" s="37" t="n">
        <v>8579.85</v>
      </c>
      <c r="P60" s="37" t="n">
        <v>0</v>
      </c>
      <c r="Q60" s="37" t="n">
        <v>56.65</v>
      </c>
      <c r="R60" s="37" t="n"/>
      <c r="S60" s="37" t="n">
        <v>8832.65</v>
      </c>
      <c r="T60" s="37" t="n">
        <v>0</v>
      </c>
      <c r="U60" s="37" t="n">
        <v>741.91</v>
      </c>
      <c r="V60" s="37" t="n">
        <v>1298.84</v>
      </c>
      <c r="W60" s="37" t="n">
        <v>5528.630000000001</v>
      </c>
      <c r="X60" s="37" t="n">
        <v>1263.3</v>
      </c>
    </row>
    <row r="61">
      <c r="A61" s="19" t="inlineStr">
        <is>
          <t>Feb 09 - Feb 15</t>
        </is>
      </c>
      <c r="B61" s="37" t="inlineStr">
        <is>
          <t>343</t>
        </is>
      </c>
      <c r="C61" s="37" t="n">
        <v>11001.39</v>
      </c>
      <c r="D61" s="37" t="n">
        <v>6658.98</v>
      </c>
      <c r="E61" s="37" t="n">
        <v>243.53</v>
      </c>
      <c r="F61" s="37" t="n">
        <v>183.44</v>
      </c>
      <c r="G61" s="37" t="n">
        <v>3915.44</v>
      </c>
      <c r="H61" s="37" t="n">
        <v>4972.66</v>
      </c>
      <c r="I61" s="37" t="n">
        <v>0</v>
      </c>
      <c r="J61" s="37" t="n">
        <v>0</v>
      </c>
      <c r="K61" s="37" t="n">
        <v>1686.33</v>
      </c>
      <c r="L61" s="37" t="n">
        <v>4342.41</v>
      </c>
      <c r="M61" s="37" t="n">
        <v>11001.4</v>
      </c>
      <c r="N61" s="37" t="n">
        <v>322.35</v>
      </c>
      <c r="O61" s="37" t="n">
        <v>10647.55</v>
      </c>
      <c r="P61" s="37" t="n">
        <v>0</v>
      </c>
      <c r="Q61" s="37" t="n">
        <v>31.5</v>
      </c>
      <c r="R61" s="37" t="n"/>
      <c r="S61" s="37" t="n">
        <v>11001.4</v>
      </c>
      <c r="T61" s="37" t="n">
        <v>0</v>
      </c>
      <c r="U61" s="37" t="n">
        <v>979.4400000000001</v>
      </c>
      <c r="V61" s="37" t="n">
        <v>1830.78</v>
      </c>
      <c r="W61" s="37" t="n">
        <v>6565.42</v>
      </c>
      <c r="X61" s="37" t="n">
        <v>1625.75</v>
      </c>
    </row>
    <row r="62">
      <c r="A62" s="1" t="inlineStr">
        <is>
          <t>Feb 16 - Feb 22</t>
        </is>
      </c>
      <c r="B62" s="37" t="inlineStr">
        <is>
          <t>231</t>
        </is>
      </c>
      <c r="C62" s="37" t="n">
        <v>7747.93</v>
      </c>
      <c r="D62" s="37" t="n">
        <v>4210.13</v>
      </c>
      <c r="E62" s="37" t="n">
        <v>125.2</v>
      </c>
      <c r="F62" s="37" t="n">
        <v>284.49</v>
      </c>
      <c r="G62" s="37" t="n">
        <v>3128.11</v>
      </c>
      <c r="H62" s="37" t="n">
        <v>3061.39</v>
      </c>
      <c r="I62" s="37" t="n">
        <v>0</v>
      </c>
      <c r="J62" s="37" t="n">
        <v>0</v>
      </c>
      <c r="K62" s="37" t="n">
        <v>1148.74</v>
      </c>
      <c r="L62" s="37" t="n">
        <v>3537.8</v>
      </c>
      <c r="M62" s="37" t="n">
        <v>7747.93</v>
      </c>
      <c r="N62" s="37" t="n">
        <v>194.79</v>
      </c>
      <c r="O62" s="37" t="n">
        <v>7430.94</v>
      </c>
      <c r="P62" s="37" t="n">
        <v>24</v>
      </c>
      <c r="Q62" s="37" t="n">
        <v>91</v>
      </c>
      <c r="R62" s="37" t="n">
        <v>7.2</v>
      </c>
      <c r="S62" s="37" t="n">
        <v>7747.93</v>
      </c>
      <c r="T62" s="37" t="n">
        <v>0</v>
      </c>
      <c r="U62" s="37" t="n">
        <v>695.48</v>
      </c>
      <c r="V62" s="37" t="n">
        <v>2411.95</v>
      </c>
      <c r="W62" s="37" t="n">
        <v>3395.24</v>
      </c>
      <c r="X62" s="37" t="n">
        <v>1245.26</v>
      </c>
    </row>
    <row r="63">
      <c r="A63" s="19" t="inlineStr">
        <is>
          <t>Feb 23 - Mar 01</t>
        </is>
      </c>
      <c r="B63" s="37" t="inlineStr">
        <is>
          <t>275</t>
        </is>
      </c>
      <c r="C63" s="37" t="n">
        <v>9331.690000000001</v>
      </c>
      <c r="D63" s="37" t="n">
        <v>5574.76</v>
      </c>
      <c r="E63" s="37" t="n">
        <v>184.63</v>
      </c>
      <c r="F63" s="37" t="n">
        <v>175.15</v>
      </c>
      <c r="G63" s="37" t="n">
        <v>3397.15</v>
      </c>
      <c r="H63" s="37" t="n">
        <v>4583.07</v>
      </c>
      <c r="I63" s="37" t="n">
        <v>0</v>
      </c>
      <c r="J63" s="37" t="n">
        <v>0</v>
      </c>
      <c r="K63" s="37" t="n">
        <v>991.67</v>
      </c>
      <c r="L63" s="37" t="n">
        <v>3756.93</v>
      </c>
      <c r="M63" s="37" t="n">
        <v>9331.67</v>
      </c>
      <c r="N63" s="37" t="n">
        <v>214.6</v>
      </c>
      <c r="O63" s="37" t="n">
        <v>9082.870000000001</v>
      </c>
      <c r="P63" s="37" t="n">
        <v>12</v>
      </c>
      <c r="Q63" s="37" t="n">
        <v>16.1</v>
      </c>
      <c r="R63" s="37" t="n">
        <v>6.1</v>
      </c>
      <c r="S63" s="37" t="n">
        <v>9331.67</v>
      </c>
      <c r="T63" s="37" t="n">
        <v>0</v>
      </c>
      <c r="U63" s="37" t="n">
        <v>35.63</v>
      </c>
      <c r="V63" s="37" t="n">
        <v>4261.72</v>
      </c>
      <c r="W63" s="37" t="n">
        <v>3539.829999999999</v>
      </c>
      <c r="X63" s="37" t="n">
        <v>1494.51</v>
      </c>
    </row>
    <row r="64">
      <c r="A64" s="1" t="inlineStr">
        <is>
          <t>Mar 02 - Mar 08</t>
        </is>
      </c>
      <c r="B64" s="37" t="inlineStr">
        <is>
          <t>268</t>
        </is>
      </c>
      <c r="C64" s="37" t="n">
        <v>8616.99</v>
      </c>
      <c r="D64" s="37" t="n">
        <v>5007.74</v>
      </c>
      <c r="E64" s="37" t="n">
        <v>223.41</v>
      </c>
      <c r="F64" s="37" t="n">
        <v>24</v>
      </c>
      <c r="G64" s="37" t="n">
        <v>3361.84</v>
      </c>
      <c r="H64" s="37" t="n">
        <v>4205.93</v>
      </c>
      <c r="I64" s="37" t="n">
        <v>0</v>
      </c>
      <c r="J64" s="37" t="n">
        <v>0</v>
      </c>
      <c r="K64" s="37" t="n">
        <v>801.8</v>
      </c>
      <c r="L64" s="37" t="n">
        <v>3609.25</v>
      </c>
      <c r="M64" s="37" t="n">
        <v>8616.98</v>
      </c>
      <c r="N64" s="37" t="n">
        <v>153.65</v>
      </c>
      <c r="O64" s="37" t="n">
        <v>8428.33</v>
      </c>
      <c r="P64" s="37" t="n"/>
      <c r="Q64" s="37" t="n">
        <v>35</v>
      </c>
      <c r="R64" s="37" t="n"/>
      <c r="S64" s="37" t="n">
        <v>8616.98</v>
      </c>
      <c r="T64" s="37" t="n">
        <v>0</v>
      </c>
      <c r="U64" s="37" t="n">
        <v>66.78</v>
      </c>
      <c r="V64" s="37" t="n">
        <v>3865.47</v>
      </c>
      <c r="W64" s="37" t="n">
        <v>3476.77</v>
      </c>
      <c r="X64" s="37" t="n">
        <v>1207.97</v>
      </c>
    </row>
    <row r="65">
      <c r="A65" s="19" t="inlineStr">
        <is>
          <t>Mar 09 - Mar 15</t>
        </is>
      </c>
      <c r="B65" s="37" t="inlineStr">
        <is>
          <t>281</t>
        </is>
      </c>
      <c r="C65" s="37" t="n">
        <v>8989.169999999998</v>
      </c>
      <c r="D65" s="37" t="n">
        <v>5337.28</v>
      </c>
      <c r="E65" s="37" t="n">
        <v>58.19</v>
      </c>
      <c r="F65" s="37" t="n">
        <v>176.36</v>
      </c>
      <c r="G65" s="37" t="n">
        <v>3417.34</v>
      </c>
      <c r="H65" s="37" t="n">
        <v>4057.11</v>
      </c>
      <c r="I65" s="37" t="n">
        <v>0</v>
      </c>
      <c r="J65" s="37" t="n">
        <v>0</v>
      </c>
      <c r="K65" s="37" t="n">
        <v>1280.17</v>
      </c>
      <c r="L65" s="37" t="n">
        <v>3651.89</v>
      </c>
      <c r="M65" s="37" t="n">
        <v>8989.17</v>
      </c>
      <c r="N65" s="37" t="n">
        <v>245.3</v>
      </c>
      <c r="O65" s="37" t="n">
        <v>8685.43</v>
      </c>
      <c r="P65" s="37" t="n">
        <v>0</v>
      </c>
      <c r="Q65" s="37" t="n">
        <v>58.44</v>
      </c>
      <c r="R65" s="37" t="n">
        <v>0</v>
      </c>
      <c r="S65" s="37" t="n">
        <v>8989.17</v>
      </c>
      <c r="T65" s="37" t="n">
        <v>0</v>
      </c>
      <c r="U65" s="37" t="n">
        <v>0</v>
      </c>
      <c r="V65" s="37" t="n">
        <v>2080.69</v>
      </c>
      <c r="W65" s="37" t="n">
        <v>5316.9</v>
      </c>
      <c r="X65" s="37" t="n">
        <v>1591.58</v>
      </c>
    </row>
    <row r="66">
      <c r="A66" s="1" t="inlineStr">
        <is>
          <t>Mar 16 - Mar 22</t>
        </is>
      </c>
      <c r="B66" s="37" t="inlineStr">
        <is>
          <t>322</t>
        </is>
      </c>
      <c r="C66" s="37" t="n">
        <v>10582.2</v>
      </c>
      <c r="D66" s="37" t="n">
        <v>7016.6</v>
      </c>
      <c r="E66" s="37" t="n">
        <v>251.72</v>
      </c>
      <c r="F66" s="37" t="n">
        <v>123.19</v>
      </c>
      <c r="G66" s="37" t="n">
        <v>3190.69</v>
      </c>
      <c r="H66" s="37" t="n">
        <v>4343.17</v>
      </c>
      <c r="I66" s="37" t="n">
        <v>0</v>
      </c>
      <c r="J66" s="37" t="n">
        <v>0</v>
      </c>
      <c r="K66" s="37" t="n">
        <v>2673.43</v>
      </c>
      <c r="L66" s="37" t="n">
        <v>3565.6</v>
      </c>
      <c r="M66" s="37" t="n">
        <v>10582.2</v>
      </c>
      <c r="N66" s="37" t="n">
        <v>270.4</v>
      </c>
      <c r="O66" s="37" t="n">
        <v>10259.3</v>
      </c>
      <c r="P66" s="37" t="n"/>
      <c r="Q66" s="37" t="n">
        <v>52.5</v>
      </c>
      <c r="R66" s="37" t="n"/>
      <c r="S66" s="37" t="n">
        <v>10582.2</v>
      </c>
      <c r="T66" s="37" t="n">
        <v>0</v>
      </c>
      <c r="U66" s="37" t="n">
        <v>0</v>
      </c>
      <c r="V66" s="37" t="n">
        <v>2717.13</v>
      </c>
      <c r="W66" s="37" t="n">
        <v>6244.65</v>
      </c>
      <c r="X66" s="37" t="n">
        <v>1620.42</v>
      </c>
    </row>
    <row r="67">
      <c r="A67" s="1" t="inlineStr">
        <is>
          <t>Mar 23 - Mar 29</t>
        </is>
      </c>
      <c r="B67" s="37" t="inlineStr">
        <is>
          <t>283</t>
        </is>
      </c>
      <c r="C67" s="37" t="n">
        <v>9586.66</v>
      </c>
      <c r="D67" s="37" t="n">
        <v>6457.85</v>
      </c>
      <c r="E67" s="37" t="n">
        <v>118.8</v>
      </c>
      <c r="F67" s="37" t="n">
        <v>0</v>
      </c>
      <c r="G67" s="37" t="n">
        <v>3010.01</v>
      </c>
      <c r="H67" s="37" t="n">
        <v>3700.87</v>
      </c>
      <c r="I67" s="37" t="n">
        <v>0</v>
      </c>
      <c r="J67" s="37" t="n">
        <v>0</v>
      </c>
      <c r="K67" s="37" t="n">
        <v>2756.96</v>
      </c>
      <c r="L67" s="37" t="n">
        <v>3128.81</v>
      </c>
      <c r="M67" s="37" t="n">
        <v>9586.639999999999</v>
      </c>
      <c r="N67" s="37" t="n">
        <v>244.79</v>
      </c>
      <c r="O67" s="37" t="n">
        <v>9308.35</v>
      </c>
      <c r="P67" s="37" t="n">
        <v>24</v>
      </c>
      <c r="Q67" s="37" t="n">
        <v>7</v>
      </c>
      <c r="R67" s="37" t="n">
        <v>2.5</v>
      </c>
      <c r="S67" s="37" t="n">
        <v>9586.639999999999</v>
      </c>
      <c r="T67" s="37" t="n">
        <v>0</v>
      </c>
      <c r="U67" s="37" t="n">
        <v>586.4</v>
      </c>
      <c r="V67" s="37" t="n">
        <v>2165.75</v>
      </c>
      <c r="W67" s="37" t="n">
        <v>5414.88</v>
      </c>
      <c r="X67" s="37" t="n">
        <v>1419.63</v>
      </c>
    </row>
    <row r="68">
      <c r="A68" s="1" t="inlineStr">
        <is>
          <t>Mar 30 - Apr 05</t>
        </is>
      </c>
      <c r="B68" s="37" t="inlineStr">
        <is>
          <t>318</t>
        </is>
      </c>
      <c r="C68" s="37" t="n">
        <v>10746.48</v>
      </c>
      <c r="D68" s="37" t="n">
        <v>6662.88</v>
      </c>
      <c r="E68" s="37" t="n">
        <v>26.39</v>
      </c>
      <c r="F68" s="37" t="n">
        <v>115.19</v>
      </c>
      <c r="G68" s="37" t="n">
        <v>3942.02</v>
      </c>
      <c r="H68" s="37" t="n">
        <v>4496.81</v>
      </c>
      <c r="I68" s="37" t="n">
        <v>0</v>
      </c>
      <c r="J68" s="37" t="n">
        <v>0</v>
      </c>
      <c r="K68" s="37" t="n">
        <v>2166.07</v>
      </c>
      <c r="L68" s="37" t="n">
        <v>4083.6</v>
      </c>
      <c r="M68" s="37" t="n">
        <v>10746.48</v>
      </c>
      <c r="N68" s="37" t="n">
        <v>249.65</v>
      </c>
      <c r="O68" s="37" t="n">
        <v>10468.23</v>
      </c>
      <c r="P68" s="37" t="n">
        <v>12</v>
      </c>
      <c r="Q68" s="37" t="n">
        <v>10.5</v>
      </c>
      <c r="R68" s="37" t="n">
        <v>6.1</v>
      </c>
      <c r="S68" s="37" t="n">
        <v>10746.48</v>
      </c>
      <c r="T68" s="37" t="n">
        <v>0</v>
      </c>
      <c r="U68" s="37" t="n">
        <v>1121.61</v>
      </c>
      <c r="V68" s="37" t="n">
        <v>2098.15</v>
      </c>
      <c r="W68" s="37" t="n">
        <v>5691.639999999999</v>
      </c>
      <c r="X68" s="37" t="n">
        <v>1835.08</v>
      </c>
    </row>
    <row r="69">
      <c r="A69" s="19" t="inlineStr">
        <is>
          <t>Apr 06 - Apr 12</t>
        </is>
      </c>
      <c r="B69" s="37" t="inlineStr">
        <is>
          <t>308</t>
        </is>
      </c>
      <c r="C69" s="37" t="n">
        <v>9898.67</v>
      </c>
      <c r="D69" s="37" t="n">
        <v>5874.89</v>
      </c>
      <c r="E69" s="37" t="n">
        <v>0</v>
      </c>
      <c r="F69" s="37" t="n">
        <v>0</v>
      </c>
      <c r="G69" s="37" t="n">
        <v>4023.78</v>
      </c>
      <c r="H69" s="37" t="n">
        <v>4006.99</v>
      </c>
      <c r="I69" s="37" t="n">
        <v>0</v>
      </c>
      <c r="J69" s="37" t="n">
        <v>0</v>
      </c>
      <c r="K69" s="37" t="n">
        <v>1867.9</v>
      </c>
      <c r="L69" s="37" t="n">
        <v>4023.78</v>
      </c>
      <c r="M69" s="37" t="n">
        <v>9898.67</v>
      </c>
      <c r="N69" s="37" t="n">
        <v>297.9</v>
      </c>
      <c r="O69" s="37" t="n">
        <v>9555.27</v>
      </c>
      <c r="P69" s="37" t="n">
        <v>0</v>
      </c>
      <c r="Q69" s="37" t="n">
        <v>45.5</v>
      </c>
      <c r="R69" s="37" t="n">
        <v>0</v>
      </c>
      <c r="S69" s="37" t="n">
        <v>9898.67</v>
      </c>
      <c r="T69" s="37" t="n">
        <v>0</v>
      </c>
      <c r="U69" s="37" t="n">
        <v>585.9400000000001</v>
      </c>
      <c r="V69" s="37" t="n">
        <v>1602.94</v>
      </c>
      <c r="W69" s="37" t="n">
        <v>6310.190000000001</v>
      </c>
      <c r="X69" s="37" t="n">
        <v>1399.6</v>
      </c>
    </row>
    <row r="70">
      <c r="A70" s="1" t="inlineStr">
        <is>
          <t>Apr 13 - Apr 19</t>
        </is>
      </c>
      <c r="B70" s="37" t="n">
        <v>299</v>
      </c>
      <c r="C70" s="37" t="n">
        <v>10476.81</v>
      </c>
      <c r="D70" s="37" t="n">
        <v>5731.32</v>
      </c>
      <c r="E70" s="37" t="n">
        <v>82.84</v>
      </c>
      <c r="F70" s="37" t="n">
        <v>0</v>
      </c>
      <c r="G70" s="37" t="n">
        <v>4662.65</v>
      </c>
      <c r="H70" s="37" t="n">
        <v>3906.76</v>
      </c>
      <c r="I70" s="37" t="n">
        <v>0</v>
      </c>
      <c r="J70" s="37" t="n">
        <v>0</v>
      </c>
      <c r="K70" s="37" t="n">
        <v>1824.56</v>
      </c>
      <c r="L70" s="37" t="n">
        <v>4745.49</v>
      </c>
      <c r="M70" s="37" t="n">
        <v>10476.81</v>
      </c>
      <c r="N70" s="37" t="n">
        <v>270.5</v>
      </c>
      <c r="O70" s="37" t="n">
        <v>10199.21</v>
      </c>
      <c r="P70" s="37" t="n">
        <v>0</v>
      </c>
      <c r="Q70" s="37" t="n">
        <v>3.5</v>
      </c>
      <c r="R70" s="37" t="n">
        <v>3.6</v>
      </c>
      <c r="S70" s="37" t="n">
        <v>10476.81</v>
      </c>
      <c r="T70" s="37" t="n">
        <v>0</v>
      </c>
      <c r="U70" s="37" t="n">
        <v>555.8399999999999</v>
      </c>
      <c r="V70" s="37" t="n">
        <v>2686.21</v>
      </c>
      <c r="W70" s="37" t="n">
        <v>5304.72</v>
      </c>
      <c r="X70" s="37" t="n">
        <v>1930.04</v>
      </c>
    </row>
    <row r="71">
      <c r="A71" s="19" t="inlineStr">
        <is>
          <t>Apr 20 - Apr 26</t>
        </is>
      </c>
      <c r="B71" s="37" t="inlineStr">
        <is>
          <t>304</t>
        </is>
      </c>
      <c r="C71" s="37" t="n">
        <v>9878.15</v>
      </c>
      <c r="D71" s="37" t="n">
        <v>6130.55</v>
      </c>
      <c r="E71" s="37" t="n">
        <v>0</v>
      </c>
      <c r="F71" s="37" t="n">
        <v>107.29</v>
      </c>
      <c r="G71" s="37" t="n">
        <v>3640.31</v>
      </c>
      <c r="H71" s="37" t="n">
        <v>4188.55</v>
      </c>
      <c r="I71" s="37" t="n">
        <v>0</v>
      </c>
      <c r="J71" s="37" t="n">
        <v>0</v>
      </c>
      <c r="K71" s="37" t="n">
        <v>1942</v>
      </c>
      <c r="L71" s="37" t="n">
        <v>3747.6</v>
      </c>
      <c r="M71" s="37" t="n">
        <v>9878.15</v>
      </c>
      <c r="N71" s="37" t="n">
        <v>274.09</v>
      </c>
      <c r="O71" s="37" t="n">
        <v>9591.059999999999</v>
      </c>
      <c r="P71" s="37" t="n">
        <v>0</v>
      </c>
      <c r="Q71" s="37" t="n">
        <v>10.5</v>
      </c>
      <c r="R71" s="37" t="n">
        <v>2.5</v>
      </c>
      <c r="S71" s="37" t="n">
        <v>9878.15</v>
      </c>
      <c r="T71" s="37" t="n">
        <v>0</v>
      </c>
      <c r="U71" s="37" t="n">
        <v>1026.1</v>
      </c>
      <c r="V71" s="37" t="n">
        <v>1662.66</v>
      </c>
      <c r="W71" s="37" t="n">
        <v>5862.759999999999</v>
      </c>
      <c r="X71" s="37" t="n">
        <v>1326.63</v>
      </c>
    </row>
    <row r="72" ht="14.45" customHeight="1" s="94">
      <c r="A72" s="1" t="inlineStr">
        <is>
          <t>Apr 27 - May 03</t>
        </is>
      </c>
      <c r="B72" s="37" t="inlineStr">
        <is>
          <t>281</t>
        </is>
      </c>
      <c r="C72" s="37" t="n">
        <v>9713.310000000001</v>
      </c>
      <c r="D72" s="37" t="n">
        <v>6648.1</v>
      </c>
      <c r="E72" s="37" t="n">
        <v>67.66</v>
      </c>
      <c r="F72" s="37" t="n">
        <v>112.8</v>
      </c>
      <c r="G72" s="37" t="n">
        <v>2884.75</v>
      </c>
      <c r="H72" s="37" t="n">
        <v>4828.73</v>
      </c>
      <c r="I72" s="37" t="n">
        <v>0</v>
      </c>
      <c r="J72" s="37" t="n">
        <v>0</v>
      </c>
      <c r="K72" s="37" t="n">
        <v>1819.37</v>
      </c>
      <c r="L72" s="37" t="n">
        <v>3065.21</v>
      </c>
      <c r="M72" s="37" t="n">
        <v>9713.309999999999</v>
      </c>
      <c r="N72" s="37" t="n">
        <v>263.29</v>
      </c>
      <c r="O72" s="37" t="n">
        <v>9425.219999999999</v>
      </c>
      <c r="P72" s="37" t="n"/>
      <c r="Q72" s="37" t="n">
        <v>14</v>
      </c>
      <c r="R72" s="37" t="n">
        <v>10.8</v>
      </c>
      <c r="S72" s="37" t="n">
        <v>9713.309999999999</v>
      </c>
      <c r="T72" s="37" t="n">
        <v>0</v>
      </c>
      <c r="U72" s="37" t="n">
        <v>950.84</v>
      </c>
      <c r="V72" s="37" t="n">
        <v>2299.61</v>
      </c>
      <c r="W72" s="37" t="n">
        <v>5416.360000000001</v>
      </c>
      <c r="X72" s="37" t="n">
        <v>1046.5</v>
      </c>
    </row>
    <row r="73">
      <c r="A73" s="1" t="inlineStr">
        <is>
          <t>May 4 - May 10</t>
        </is>
      </c>
      <c r="B73" s="60" t="n">
        <v>304</v>
      </c>
      <c r="C73" s="37" t="n">
        <v>9323.24</v>
      </c>
      <c r="D73" s="37" t="n">
        <v>6234.72</v>
      </c>
      <c r="E73" s="37" t="n">
        <v>87.44</v>
      </c>
      <c r="F73" s="37" t="n">
        <v>82.75</v>
      </c>
      <c r="G73" s="37" t="n">
        <v>2918.33</v>
      </c>
      <c r="H73" s="37" t="n">
        <v>4716.94</v>
      </c>
      <c r="I73" s="37" t="n">
        <v>0</v>
      </c>
      <c r="J73" s="37" t="n">
        <v>0</v>
      </c>
      <c r="K73" s="37" t="n">
        <v>1517.78</v>
      </c>
      <c r="L73" s="37" t="n">
        <v>3088.52</v>
      </c>
      <c r="M73" s="37" t="n">
        <v>9323.24</v>
      </c>
      <c r="N73" s="37" t="n">
        <v>255.11</v>
      </c>
      <c r="O73" s="37" t="n">
        <v>9039.83</v>
      </c>
      <c r="P73" s="37" t="n"/>
      <c r="Q73" s="37" t="n">
        <v>17.5</v>
      </c>
      <c r="R73" s="37" t="n">
        <v>10.8</v>
      </c>
      <c r="S73" s="37" t="n">
        <v>9323.24</v>
      </c>
      <c r="T73" s="37" t="n">
        <v>0</v>
      </c>
      <c r="U73" s="37" t="n">
        <v>586.8200000000001</v>
      </c>
      <c r="V73" s="37" t="n">
        <v>2001.7</v>
      </c>
      <c r="W73" s="37" t="n">
        <v>5730.01</v>
      </c>
      <c r="X73" s="37" t="n">
        <v>1004.71</v>
      </c>
    </row>
    <row r="74">
      <c r="A74" s="1" t="inlineStr">
        <is>
          <t>May 11 - May 17</t>
        </is>
      </c>
      <c r="B74" s="82" t="n">
        <v>285</v>
      </c>
      <c r="C74" s="37" t="n">
        <v>8601.27</v>
      </c>
      <c r="D74" s="37" t="n">
        <v>6074.67</v>
      </c>
      <c r="E74" s="37" t="n">
        <v>13.19</v>
      </c>
      <c r="F74" s="37" t="n">
        <v>42.59</v>
      </c>
      <c r="G74" s="37" t="n">
        <v>2470.82</v>
      </c>
      <c r="H74" s="37" t="n">
        <v>4303.96</v>
      </c>
      <c r="I74" s="37" t="n">
        <v>0</v>
      </c>
      <c r="J74" s="37" t="n">
        <v>0</v>
      </c>
      <c r="K74" s="37" t="n">
        <v>1770.71</v>
      </c>
      <c r="L74" s="37" t="n">
        <v>2526.6</v>
      </c>
      <c r="M74" s="37" t="n">
        <v>8601.27</v>
      </c>
      <c r="N74" s="37" t="n">
        <v>261.69</v>
      </c>
      <c r="O74" s="37" t="n">
        <v>8333.58</v>
      </c>
      <c r="P74" s="37" t="n"/>
      <c r="Q74" s="37" t="n">
        <v>3.5</v>
      </c>
      <c r="R74" s="37" t="n">
        <v>2.5</v>
      </c>
      <c r="S74" s="37" t="n">
        <v>8601.27</v>
      </c>
      <c r="T74" s="37" t="n">
        <v>0</v>
      </c>
      <c r="U74" s="37" t="n">
        <v>583.35</v>
      </c>
      <c r="V74" s="37" t="n">
        <v>1515.66</v>
      </c>
      <c r="W74" s="37" t="n">
        <v>5079.84</v>
      </c>
      <c r="X74" s="37" t="n">
        <v>1422.42</v>
      </c>
    </row>
    <row r="75">
      <c r="A75" s="1" t="inlineStr">
        <is>
          <t>May 18 - May 24</t>
        </is>
      </c>
      <c r="B75" s="100" t="n">
        <v>276</v>
      </c>
      <c r="C75" s="37" t="n">
        <v>8823.92</v>
      </c>
      <c r="D75" s="37" t="n">
        <v>6276.01</v>
      </c>
      <c r="E75" s="37" t="n">
        <v>81.04000000000001</v>
      </c>
      <c r="F75" s="37" t="n">
        <v>69.38</v>
      </c>
      <c r="G75" s="37" t="n">
        <v>2397.49</v>
      </c>
      <c r="H75" s="37" t="n">
        <v>4427.4</v>
      </c>
      <c r="I75" s="37" t="n">
        <v>0</v>
      </c>
      <c r="J75" s="37" t="n">
        <v>0</v>
      </c>
      <c r="K75" s="37" t="n">
        <v>1848.61</v>
      </c>
      <c r="L75" s="37" t="n">
        <v>2547.91</v>
      </c>
      <c r="M75" s="37" t="n">
        <v>8823.92</v>
      </c>
      <c r="N75" s="37" t="n">
        <v>304.5</v>
      </c>
      <c r="O75" s="37" t="n">
        <v>8509.92</v>
      </c>
      <c r="P75" s="37" t="n"/>
      <c r="Q75" s="37" t="n">
        <v>7</v>
      </c>
      <c r="R75" s="37" t="n">
        <v>2.5</v>
      </c>
      <c r="S75" s="37" t="n">
        <v>8823.92</v>
      </c>
      <c r="T75" s="37" t="n">
        <v>0</v>
      </c>
      <c r="U75" s="37" t="n">
        <v>619.6900000000001</v>
      </c>
      <c r="V75" s="37" t="n">
        <v>1527.83</v>
      </c>
      <c r="W75" s="37" t="n">
        <v>5001.86</v>
      </c>
      <c r="X75" s="37" t="n">
        <v>1674.54</v>
      </c>
    </row>
    <row r="76">
      <c r="A76" s="1" t="inlineStr">
        <is>
          <t>May 25 - May 31</t>
        </is>
      </c>
      <c r="B76" s="100" t="n">
        <v>288</v>
      </c>
      <c r="C76" s="37" t="n">
        <v>9696.33</v>
      </c>
      <c r="D76" s="37" t="n">
        <v>6451.75</v>
      </c>
      <c r="E76" s="37" t="n">
        <v>0</v>
      </c>
      <c r="F76" s="37" t="n">
        <v>52.77</v>
      </c>
      <c r="G76" s="37" t="n">
        <v>3191.81</v>
      </c>
      <c r="H76" s="37" t="n">
        <v>4497.15</v>
      </c>
      <c r="I76" s="37" t="n">
        <v>0</v>
      </c>
      <c r="J76" s="37" t="n">
        <v>0</v>
      </c>
      <c r="K76" s="37" t="n">
        <v>1954.6</v>
      </c>
      <c r="L76" s="37" t="n">
        <v>3244.58</v>
      </c>
      <c r="M76" s="37" t="n">
        <v>9696.33</v>
      </c>
      <c r="N76" s="37" t="n">
        <v>250.7</v>
      </c>
      <c r="O76" s="37" t="n">
        <v>9424.530000000001</v>
      </c>
      <c r="P76" s="37" t="n"/>
      <c r="Q76" s="37" t="n">
        <v>17.5</v>
      </c>
      <c r="R76" s="37" t="n">
        <v>3.6</v>
      </c>
      <c r="S76" s="37" t="n">
        <v>9696.33</v>
      </c>
      <c r="T76" s="37" t="n">
        <v>0</v>
      </c>
      <c r="U76" s="37" t="n">
        <v>884.9</v>
      </c>
      <c r="V76" s="37" t="n">
        <v>2041.69</v>
      </c>
      <c r="W76" s="37" t="n">
        <v>5020.36</v>
      </c>
      <c r="X76" s="37" t="n">
        <v>1749.38</v>
      </c>
    </row>
    <row r="77">
      <c r="A77" s="1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</row>
    <row r="78">
      <c r="A78" s="1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</row>
    <row r="79">
      <c r="A79" s="1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</row>
    <row r="80">
      <c r="A80" s="1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</row>
    <row r="81">
      <c r="A81" s="1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</row>
    <row r="82">
      <c r="A82" s="1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</row>
    <row r="83">
      <c r="A83" s="1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</row>
    <row r="84">
      <c r="A84" s="1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</row>
    <row r="85">
      <c r="A85" s="1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</row>
    <row r="86">
      <c r="A86" s="1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</row>
    <row r="87">
      <c r="A87" s="1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</row>
    <row r="88">
      <c r="A88" s="1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</row>
    <row r="89">
      <c r="A89" s="1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</row>
    <row r="90">
      <c r="A90" s="1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</row>
    <row r="91">
      <c r="A91" s="1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</row>
    <row r="92">
      <c r="A92" s="1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</row>
    <row r="93">
      <c r="A93" s="1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</row>
    <row r="94">
      <c r="A94" s="1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</row>
    <row r="95">
      <c r="A95" s="1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</row>
    <row r="96">
      <c r="A96" s="1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</row>
    <row r="97">
      <c r="A97" s="1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</row>
    <row r="98">
      <c r="A98" s="1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</row>
    <row r="99">
      <c r="A99" s="1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</row>
    <row r="100">
      <c r="A100" s="1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</row>
    <row r="101">
      <c r="A101" s="1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</row>
    <row r="102">
      <c r="A102" s="1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</row>
    <row r="103">
      <c r="A103" s="1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</row>
    <row r="104">
      <c r="A104" s="1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</row>
    <row r="105">
      <c r="A105" s="1" t="n"/>
    </row>
    <row r="106">
      <c r="A106" s="1" t="n"/>
    </row>
    <row r="107">
      <c r="A107" s="1" t="n"/>
    </row>
    <row r="108">
      <c r="A108" s="1" t="n"/>
    </row>
  </sheetData>
  <mergeCells count="4">
    <mergeCell ref="N1:S1"/>
    <mergeCell ref="T1:X1"/>
    <mergeCell ref="H1:M1"/>
    <mergeCell ref="B1:G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0"/>
  <sheetViews>
    <sheetView zoomScaleNormal="100"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R82" sqref="R82"/>
    </sheetView>
  </sheetViews>
  <sheetFormatPr baseColWidth="8" defaultColWidth="9.140625" defaultRowHeight="15"/>
  <cols>
    <col width="31.140625" customWidth="1" style="81" min="1" max="1"/>
    <col width="14.5703125" bestFit="1" customWidth="1" style="68" min="2" max="2"/>
    <col width="14.28515625" bestFit="1" customWidth="1" style="81" min="3" max="3"/>
    <col width="16.5703125" customWidth="1" style="81" min="4" max="4"/>
    <col width="16.85546875" customWidth="1" style="81" min="5" max="5"/>
    <col width="16" customWidth="1" style="81" min="6" max="6"/>
    <col width="15.5703125" customWidth="1" style="81" min="7" max="7"/>
    <col width="17.7109375" customWidth="1" style="10" min="8" max="9"/>
    <col width="24.85546875" customWidth="1" style="10" min="10" max="10"/>
    <col width="21" customWidth="1" style="10" min="11" max="11"/>
    <col width="20.85546875" customWidth="1" style="10" min="12" max="12"/>
    <col width="16.7109375" customWidth="1" style="10" min="13" max="13"/>
    <col width="11.5703125" bestFit="1" customWidth="1" style="10" min="14" max="14"/>
    <col width="12.7109375" bestFit="1" customWidth="1" style="10" min="15" max="15"/>
    <col width="10.7109375" bestFit="1" customWidth="1" style="10" min="16" max="16"/>
    <col width="10.7109375" customWidth="1" style="10" min="17" max="19"/>
    <col width="12.5703125" bestFit="1" customWidth="1" style="10" min="20" max="20"/>
    <col width="11.42578125" bestFit="1" customWidth="1" style="10" min="21" max="21"/>
    <col width="11.28515625" bestFit="1" customWidth="1" style="10" min="22" max="22"/>
    <col width="13" customWidth="1" style="13" min="23" max="23"/>
    <col width="12.28515625" bestFit="1" customWidth="1" style="13" min="24" max="24"/>
    <col width="11.28515625" customWidth="1" style="13" min="25" max="25"/>
    <col width="9.140625" customWidth="1" style="13" min="26" max="98"/>
    <col width="9.140625" customWidth="1" style="13" min="99" max="16384"/>
  </cols>
  <sheetData>
    <row r="1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8" t="n"/>
      <c r="T1" s="89" t="n"/>
      <c r="U1" s="85" t="inlineStr">
        <is>
          <t>Daily and Hourly Sales (TBD)</t>
        </is>
      </c>
      <c r="V1" s="86" t="n"/>
      <c r="W1" s="86" t="n"/>
      <c r="X1" s="86" t="n"/>
      <c r="Y1" s="86" t="n"/>
    </row>
    <row r="2" ht="28.9" customHeight="1" s="94">
      <c r="A2" s="22" t="n"/>
      <c r="B2" s="62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Drinks</t>
        </is>
      </c>
      <c r="O2" s="26" t="inlineStr">
        <is>
          <t>Food (Pizza K)</t>
        </is>
      </c>
      <c r="P2" s="26" t="inlineStr">
        <is>
          <t>Food Court</t>
        </is>
      </c>
      <c r="Q2" s="26" t="inlineStr">
        <is>
          <t>Smash Ox Burger</t>
        </is>
      </c>
      <c r="R2" s="26" t="inlineStr">
        <is>
          <t>Chickentarian</t>
        </is>
      </c>
      <c r="S2" s="26" t="inlineStr">
        <is>
          <t>UNCATEGORIZED</t>
        </is>
      </c>
      <c r="T2" s="26" t="inlineStr">
        <is>
          <t>Net Sales</t>
        </is>
      </c>
      <c r="U2" s="26" t="inlineStr">
        <is>
          <t>8AM - 11AM</t>
        </is>
      </c>
      <c r="V2" s="24" t="inlineStr">
        <is>
          <t>11AM - 3PM</t>
        </is>
      </c>
      <c r="W2" s="24" t="inlineStr">
        <is>
          <t>3PM - 6PM</t>
        </is>
      </c>
      <c r="X2" s="26" t="inlineStr">
        <is>
          <t>6PM - 11PM</t>
        </is>
      </c>
      <c r="Y2" s="24" t="inlineStr">
        <is>
          <t>11PM-7AM</t>
        </is>
      </c>
    </row>
    <row r="3">
      <c r="A3" s="1" t="inlineStr">
        <is>
          <t>Dec 30 - Jan 05 2025</t>
        </is>
      </c>
      <c r="B3" s="63" t="n"/>
      <c r="C3" s="76" t="n"/>
      <c r="D3" s="76" t="n"/>
      <c r="E3" s="76" t="n"/>
      <c r="F3" s="23" t="n"/>
      <c r="G3" s="76" t="n"/>
      <c r="H3" s="32" t="n"/>
      <c r="I3" s="32" t="n"/>
      <c r="J3" s="32" t="n"/>
      <c r="K3" s="32" t="n"/>
      <c r="L3" s="32" t="n"/>
      <c r="M3" s="8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3" t="n"/>
      <c r="Y3" s="33" t="n"/>
    </row>
    <row r="4">
      <c r="A4" s="1" t="inlineStr">
        <is>
          <t>Jan 06 - Jan 12 2025</t>
        </is>
      </c>
      <c r="B4" s="63" t="n"/>
      <c r="C4" s="4" t="n"/>
      <c r="D4" s="76" t="n"/>
      <c r="E4" s="23" t="n"/>
      <c r="F4" s="23" t="n"/>
      <c r="G4" s="4" t="n"/>
      <c r="H4" s="32" t="n"/>
      <c r="I4" s="32" t="n"/>
      <c r="J4" s="32" t="n"/>
      <c r="K4" s="32" t="n"/>
      <c r="L4" s="32" t="n"/>
      <c r="M4" s="8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3" t="n"/>
      <c r="Y4" s="33" t="n"/>
    </row>
    <row r="5">
      <c r="A5" s="1" t="inlineStr">
        <is>
          <t>Jan 13 - Jan 19 2025</t>
        </is>
      </c>
      <c r="B5" s="63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</row>
    <row r="6">
      <c r="A6" s="1" t="inlineStr">
        <is>
          <t>Jan 20 - Jan 26 2025</t>
        </is>
      </c>
      <c r="B6" s="63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</row>
    <row r="7">
      <c r="A7" s="1" t="inlineStr">
        <is>
          <t>Jan 27 - Feb 02 2025</t>
        </is>
      </c>
      <c r="B7" s="63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</row>
    <row r="8">
      <c r="A8" s="1" t="inlineStr">
        <is>
          <t>Feb 03 - Feb 09 2025</t>
        </is>
      </c>
      <c r="B8" s="63" t="n"/>
      <c r="C8" s="37" t="n">
        <v>8750.299999999999</v>
      </c>
      <c r="D8" s="37" t="n">
        <v>6327.3</v>
      </c>
      <c r="E8" s="37" t="n">
        <v>39.87</v>
      </c>
      <c r="F8" s="37" t="n">
        <v>366.28</v>
      </c>
      <c r="G8" s="37" t="n">
        <v>2016.85</v>
      </c>
      <c r="H8" s="37" t="n">
        <v>6228.48</v>
      </c>
      <c r="I8" s="37" t="n">
        <v>0</v>
      </c>
      <c r="J8" s="37" t="n">
        <v>0</v>
      </c>
      <c r="K8" s="37" t="n">
        <v>98.81999999999999</v>
      </c>
      <c r="L8" s="37" t="n">
        <v>2423</v>
      </c>
      <c r="M8" s="37" t="n">
        <v>8750.299999999999</v>
      </c>
      <c r="N8" s="37" t="n">
        <v>266.24</v>
      </c>
      <c r="O8" s="37" t="n">
        <v>8447.059999999999</v>
      </c>
      <c r="P8" s="37" t="n">
        <v>37</v>
      </c>
      <c r="Q8" s="37" t="n">
        <v>0</v>
      </c>
      <c r="R8" s="37" t="n"/>
      <c r="S8" s="37" t="n"/>
      <c r="T8" s="37" t="n">
        <v>8750.299999999999</v>
      </c>
      <c r="U8" s="37" t="n"/>
      <c r="V8" s="37" t="n"/>
      <c r="W8" s="37" t="n"/>
      <c r="X8" s="37" t="n"/>
      <c r="Y8" s="37" t="n"/>
    </row>
    <row r="9">
      <c r="A9" s="1" t="inlineStr">
        <is>
          <t>Feb 10 - Feb 16 2025</t>
        </is>
      </c>
      <c r="B9" s="63" t="n"/>
      <c r="C9" s="37" t="n">
        <v>8916.879999999999</v>
      </c>
      <c r="D9" s="37" t="n">
        <v>6502.12</v>
      </c>
      <c r="E9" s="37" t="n">
        <v>47.13</v>
      </c>
      <c r="F9" s="37" t="n">
        <v>332.33</v>
      </c>
      <c r="G9" s="37" t="n">
        <v>2035.3</v>
      </c>
      <c r="H9" s="37" t="n">
        <v>6322.29</v>
      </c>
      <c r="I9" s="37" t="n">
        <v>0</v>
      </c>
      <c r="J9" s="37" t="n">
        <v>0</v>
      </c>
      <c r="K9" s="37" t="n">
        <v>179.83</v>
      </c>
      <c r="L9" s="37" t="n">
        <v>2414.76</v>
      </c>
      <c r="M9" s="37" t="n">
        <v>8916.879999999999</v>
      </c>
      <c r="N9" s="37" t="n">
        <v>294.23</v>
      </c>
      <c r="O9" s="37" t="n">
        <v>8607.15</v>
      </c>
      <c r="P9" s="37" t="n">
        <v>15.5</v>
      </c>
      <c r="Q9" s="37" t="n">
        <v>0</v>
      </c>
      <c r="R9" s="37" t="n"/>
      <c r="S9" s="37" t="n"/>
      <c r="T9" s="37" t="n">
        <v>8916.879999999999</v>
      </c>
      <c r="U9" s="37" t="n">
        <v>0</v>
      </c>
      <c r="V9" s="37" t="n">
        <v>1675.75</v>
      </c>
      <c r="W9" s="37" t="n">
        <v>1801.4</v>
      </c>
      <c r="X9" s="37" t="n">
        <v>4956.26</v>
      </c>
      <c r="Y9" s="37" t="n">
        <v>483.47</v>
      </c>
    </row>
    <row r="10">
      <c r="A10" s="1" t="inlineStr">
        <is>
          <t>Feb 17 - Feb 23 2025</t>
        </is>
      </c>
      <c r="B10" s="63" t="n"/>
      <c r="C10" s="37" t="n">
        <v>8565.650000000001</v>
      </c>
      <c r="D10" s="37" t="n">
        <v>5630.35</v>
      </c>
      <c r="E10" s="37" t="n">
        <v>50.39</v>
      </c>
      <c r="F10" s="37" t="n">
        <v>354.55</v>
      </c>
      <c r="G10" s="37" t="n">
        <v>2530.36</v>
      </c>
      <c r="H10" s="37" t="n">
        <v>5441.81</v>
      </c>
      <c r="I10" s="37" t="n">
        <v>0</v>
      </c>
      <c r="J10" s="37" t="n">
        <v>0</v>
      </c>
      <c r="K10" s="37" t="n">
        <v>144.28</v>
      </c>
      <c r="L10" s="37" t="n">
        <v>2979.56</v>
      </c>
      <c r="M10" s="37" t="n">
        <v>8565.65</v>
      </c>
      <c r="N10" s="37" t="n">
        <v>183.1</v>
      </c>
      <c r="O10" s="37" t="n">
        <v>8355.549999999999</v>
      </c>
      <c r="P10" s="37" t="n">
        <v>27</v>
      </c>
      <c r="Q10" s="37" t="n">
        <v>0</v>
      </c>
      <c r="R10" s="37" t="n"/>
      <c r="S10" s="37" t="n"/>
      <c r="T10" s="37" t="n">
        <v>8565.65</v>
      </c>
      <c r="U10" s="37" t="n">
        <v>0</v>
      </c>
      <c r="V10" s="37" t="n">
        <v>1213.4</v>
      </c>
      <c r="W10" s="37" t="n">
        <v>2378.22</v>
      </c>
      <c r="X10" s="37" t="n">
        <v>4734.52</v>
      </c>
      <c r="Y10" s="37" t="n">
        <v>239.51</v>
      </c>
    </row>
    <row r="11">
      <c r="A11" s="1" t="inlineStr">
        <is>
          <t>Feb 24 - Mar 02 2025</t>
        </is>
      </c>
      <c r="B11" s="63" t="n"/>
      <c r="C11" s="37" t="n">
        <v>7752.200000000001</v>
      </c>
      <c r="D11" s="37" t="n">
        <v>5726.56</v>
      </c>
      <c r="E11" s="37" t="n">
        <v>77.05</v>
      </c>
      <c r="F11" s="37" t="n">
        <v>202.77</v>
      </c>
      <c r="G11" s="37" t="n">
        <v>1745.82</v>
      </c>
      <c r="H11" s="37" t="n">
        <v>5612.78</v>
      </c>
      <c r="I11" s="37" t="n">
        <v>0</v>
      </c>
      <c r="J11" s="37" t="n">
        <v>0</v>
      </c>
      <c r="K11" s="37" t="n">
        <v>100.59</v>
      </c>
      <c r="L11" s="37" t="n">
        <v>2038.83</v>
      </c>
      <c r="M11" s="37" t="n">
        <v>7752.2</v>
      </c>
      <c r="N11" s="37" t="n">
        <v>233.64</v>
      </c>
      <c r="O11" s="37" t="n">
        <v>7499.06</v>
      </c>
      <c r="P11" s="37" t="n">
        <v>19.5</v>
      </c>
      <c r="Q11" s="37" t="n">
        <v>0</v>
      </c>
      <c r="R11" s="37" t="n"/>
      <c r="S11" s="37" t="n"/>
      <c r="T11" s="37" t="n">
        <v>7752.2</v>
      </c>
      <c r="U11" s="37" t="n">
        <v>0</v>
      </c>
      <c r="V11" s="37" t="n">
        <v>951.83</v>
      </c>
      <c r="W11" s="37" t="n">
        <v>2202.86</v>
      </c>
      <c r="X11" s="37" t="n">
        <v>3950.09</v>
      </c>
      <c r="Y11" s="37" t="n">
        <v>647.42</v>
      </c>
    </row>
    <row r="12">
      <c r="A12" s="1" t="inlineStr">
        <is>
          <t>Mar 03 - Mar 09 2025</t>
        </is>
      </c>
      <c r="B12" s="63" t="n"/>
      <c r="C12" s="37" t="n">
        <v>6520.24</v>
      </c>
      <c r="D12" s="37" t="n">
        <v>4634.61</v>
      </c>
      <c r="E12" s="37" t="n">
        <v>131.39</v>
      </c>
      <c r="F12" s="37" t="n">
        <v>94.8</v>
      </c>
      <c r="G12" s="37" t="n">
        <v>1659.44</v>
      </c>
      <c r="H12" s="37" t="n">
        <v>4596.58</v>
      </c>
      <c r="I12" s="37" t="n">
        <v>0</v>
      </c>
      <c r="J12" s="37" t="n">
        <v>0</v>
      </c>
      <c r="K12" s="37" t="n">
        <v>38.03</v>
      </c>
      <c r="L12" s="37" t="n">
        <v>1885.63</v>
      </c>
      <c r="M12" s="37" t="n">
        <v>6520.24</v>
      </c>
      <c r="N12" s="37" t="n">
        <v>169.3</v>
      </c>
      <c r="O12" s="37" t="n">
        <v>6330.94</v>
      </c>
      <c r="P12" s="37" t="n">
        <v>20</v>
      </c>
      <c r="Q12" s="37" t="n">
        <v>0</v>
      </c>
      <c r="R12" s="37" t="n"/>
      <c r="S12" s="37" t="n">
        <v>0</v>
      </c>
      <c r="T12" s="37" t="n">
        <v>6520.24</v>
      </c>
      <c r="U12" s="37" t="n">
        <v>0</v>
      </c>
      <c r="V12" s="37" t="n">
        <v>556.12</v>
      </c>
      <c r="W12" s="37" t="n">
        <v>2390.09</v>
      </c>
      <c r="X12" s="37" t="n">
        <v>2846.53</v>
      </c>
      <c r="Y12" s="37" t="n">
        <v>727.5</v>
      </c>
    </row>
    <row r="13">
      <c r="A13" s="1" t="inlineStr">
        <is>
          <t>Mar 10 - Mar 16 2025</t>
        </is>
      </c>
      <c r="B13" s="63" t="n"/>
      <c r="C13" s="37" t="n">
        <v>8152.41</v>
      </c>
      <c r="D13" s="37" t="n">
        <v>5586.64</v>
      </c>
      <c r="E13" s="37" t="n">
        <v>31.79</v>
      </c>
      <c r="F13" s="37" t="n">
        <v>128.38</v>
      </c>
      <c r="G13" s="37" t="n">
        <v>2405.6</v>
      </c>
      <c r="H13" s="37" t="n">
        <v>5511.66</v>
      </c>
      <c r="I13" s="37" t="n">
        <v>0</v>
      </c>
      <c r="J13" s="37" t="n">
        <v>0</v>
      </c>
      <c r="K13" s="37" t="n">
        <v>75</v>
      </c>
      <c r="L13" s="37" t="n">
        <v>2565.77</v>
      </c>
      <c r="M13" s="37" t="n">
        <v>8152.43</v>
      </c>
      <c r="N13" s="37" t="n">
        <v>238.04</v>
      </c>
      <c r="O13" s="37" t="n">
        <v>7902.39</v>
      </c>
      <c r="P13" s="37" t="n">
        <v>12</v>
      </c>
      <c r="Q13" s="37" t="n">
        <v>0</v>
      </c>
      <c r="R13" s="37" t="n"/>
      <c r="S13" s="37" t="n">
        <v>0</v>
      </c>
      <c r="T13" s="37" t="n">
        <v>8152.43</v>
      </c>
      <c r="U13" s="37" t="n">
        <v>0</v>
      </c>
      <c r="V13" s="37" t="n">
        <v>487.21</v>
      </c>
      <c r="W13" s="37" t="n">
        <v>1428.79</v>
      </c>
      <c r="X13" s="37" t="n">
        <v>5290.23</v>
      </c>
      <c r="Y13" s="37" t="n">
        <v>946.1799999999999</v>
      </c>
    </row>
    <row r="14">
      <c r="A14" s="1" t="inlineStr">
        <is>
          <t>Mar 17 - Mar 23 2025</t>
        </is>
      </c>
      <c r="B14" s="63" t="n"/>
      <c r="C14" s="37" t="n">
        <v>8526.880000000001</v>
      </c>
      <c r="D14" s="37" t="n">
        <v>5741.22</v>
      </c>
      <c r="E14" s="37" t="n">
        <v>120.33</v>
      </c>
      <c r="F14" s="37" t="n">
        <v>129.38</v>
      </c>
      <c r="G14" s="37" t="n">
        <v>2535.95</v>
      </c>
      <c r="H14" s="75" t="n">
        <v>5458.51</v>
      </c>
      <c r="I14" s="75" t="n">
        <v>0</v>
      </c>
      <c r="J14" s="75" t="n">
        <v>0</v>
      </c>
      <c r="K14" s="75" t="n">
        <v>282.73</v>
      </c>
      <c r="L14" s="75" t="n">
        <v>2785.66</v>
      </c>
      <c r="M14" s="75" t="n">
        <v>8526.9</v>
      </c>
      <c r="N14" s="37" t="n">
        <v>232.33</v>
      </c>
      <c r="O14" s="37" t="n">
        <v>8232.57</v>
      </c>
      <c r="P14" s="37" t="n">
        <v>62</v>
      </c>
      <c r="Q14" s="37" t="n">
        <v>0</v>
      </c>
      <c r="R14" s="37" t="n"/>
      <c r="S14" s="37" t="n">
        <v>0</v>
      </c>
      <c r="T14" s="37" t="n">
        <v>8526.9</v>
      </c>
      <c r="U14" s="37" t="n">
        <v>14.25</v>
      </c>
      <c r="V14" s="37" t="n">
        <v>475.99</v>
      </c>
      <c r="W14" s="37" t="n">
        <v>1547.36</v>
      </c>
      <c r="X14" s="37" t="n">
        <v>5271.52</v>
      </c>
      <c r="Y14" s="37" t="n">
        <v>1217.76</v>
      </c>
    </row>
    <row r="15">
      <c r="A15" s="44" t="inlineStr">
        <is>
          <t>Mar 24 - Mar 30 2025</t>
        </is>
      </c>
      <c r="B15" s="70" t="n"/>
      <c r="C15" s="37" t="n">
        <v>9123.58</v>
      </c>
      <c r="D15" s="37" t="n">
        <v>6392.4</v>
      </c>
      <c r="E15" s="37" t="n">
        <v>26.4</v>
      </c>
      <c r="F15" s="37" t="n">
        <v>172.78</v>
      </c>
      <c r="G15" s="37" t="n">
        <v>2532</v>
      </c>
      <c r="H15" s="37" t="n">
        <v>6116.6</v>
      </c>
      <c r="I15" s="37" t="n">
        <v>0</v>
      </c>
      <c r="J15" s="37" t="n">
        <v>0</v>
      </c>
      <c r="K15" s="37" t="n">
        <v>275.8</v>
      </c>
      <c r="L15" s="37" t="n">
        <v>2731.18</v>
      </c>
      <c r="M15" s="37" t="n">
        <v>9123.58</v>
      </c>
      <c r="N15" s="37" t="n">
        <v>298.93</v>
      </c>
      <c r="O15" s="37" t="n">
        <v>8788.15</v>
      </c>
      <c r="P15" s="37" t="n">
        <v>36.5</v>
      </c>
      <c r="Q15" s="37" t="n">
        <v>0</v>
      </c>
      <c r="R15" s="37" t="n"/>
      <c r="S15" s="37" t="n">
        <v>0</v>
      </c>
      <c r="T15" s="37" t="n">
        <v>9123.58</v>
      </c>
      <c r="U15" s="37" t="n">
        <v>0</v>
      </c>
      <c r="V15" s="37" t="n">
        <v>1081.34</v>
      </c>
      <c r="W15" s="37" t="n">
        <v>1466.34</v>
      </c>
      <c r="X15" s="37" t="n">
        <v>5388.59</v>
      </c>
      <c r="Y15" s="37" t="n">
        <v>1187.31</v>
      </c>
    </row>
    <row r="16" customFormat="1" s="33">
      <c r="A16" s="44" t="inlineStr">
        <is>
          <t xml:space="preserve">March 31 - April 6 </t>
        </is>
      </c>
      <c r="B16" s="70" t="n"/>
      <c r="C16" s="37" t="n">
        <v>9444.389999999999</v>
      </c>
      <c r="D16" s="37" t="n">
        <v>6536.04</v>
      </c>
      <c r="E16" s="37" t="n">
        <v>54.59</v>
      </c>
      <c r="F16" s="37" t="n">
        <v>400.75</v>
      </c>
      <c r="G16" s="37" t="n">
        <v>2453.01</v>
      </c>
      <c r="H16" s="37" t="n">
        <v>8106.63</v>
      </c>
      <c r="I16" s="37" t="n">
        <v>0</v>
      </c>
      <c r="J16" s="37" t="n">
        <v>0</v>
      </c>
      <c r="K16" s="37" t="n">
        <v>2171.31</v>
      </c>
      <c r="L16" s="37" t="n">
        <v>3539.18</v>
      </c>
      <c r="M16" s="37" t="n">
        <v>13817.12</v>
      </c>
      <c r="N16" s="37" t="n">
        <v>492.36</v>
      </c>
      <c r="O16" s="37" t="n">
        <v>8915.530000000001</v>
      </c>
      <c r="P16" s="37" t="n">
        <v>36.5</v>
      </c>
      <c r="Q16" s="37" t="n">
        <v>0</v>
      </c>
      <c r="R16" s="37" t="n"/>
      <c r="S16" s="37" t="n">
        <v>0</v>
      </c>
      <c r="T16" s="37" t="n">
        <v>9444.389999999999</v>
      </c>
      <c r="U16" s="37" t="n">
        <v>1594.72</v>
      </c>
      <c r="V16" s="37" t="n">
        <v>6898.84</v>
      </c>
      <c r="W16" s="37">
        <f>359.6+591.23</f>
        <v/>
      </c>
      <c r="X16" s="37" t="n"/>
      <c r="Y16" s="37" t="n"/>
    </row>
    <row r="17">
      <c r="A17" s="44" t="inlineStr">
        <is>
          <t>April 7 - April 13</t>
        </is>
      </c>
      <c r="B17" s="70" t="n"/>
      <c r="C17" s="37" t="n">
        <v>9196.76</v>
      </c>
      <c r="D17" s="37" t="n">
        <v>6480.88</v>
      </c>
      <c r="E17" s="37" t="n">
        <v>34</v>
      </c>
      <c r="F17" s="37" t="n">
        <v>101.16</v>
      </c>
      <c r="G17" s="37" t="n">
        <v>2580.72</v>
      </c>
      <c r="H17" s="37" t="n">
        <v>6390.15</v>
      </c>
      <c r="I17" s="37" t="n">
        <v>0</v>
      </c>
      <c r="J17" s="37" t="n">
        <v>0</v>
      </c>
      <c r="K17" s="37" t="n">
        <v>90.75</v>
      </c>
      <c r="L17" s="37" t="n">
        <v>2715.88</v>
      </c>
      <c r="M17" s="37" t="n">
        <v>9196.780000000001</v>
      </c>
      <c r="N17" s="10" t="n">
        <v>345.96</v>
      </c>
      <c r="O17" s="37" t="n">
        <v>8796.82</v>
      </c>
      <c r="P17" s="37" t="n">
        <v>54</v>
      </c>
      <c r="Q17" s="37" t="n">
        <v>0</v>
      </c>
      <c r="R17" s="37" t="n"/>
      <c r="S17" s="37" t="n">
        <v>0</v>
      </c>
      <c r="T17" s="37" t="n">
        <v>9196.780000000001</v>
      </c>
      <c r="U17" s="37" t="n">
        <v>20.85</v>
      </c>
      <c r="V17" s="37" t="n">
        <v>1379.19</v>
      </c>
      <c r="W17" s="37" t="n">
        <v>2495.23</v>
      </c>
      <c r="X17" s="37" t="n">
        <v>4822.36</v>
      </c>
      <c r="Y17" s="37">
        <f>85.87+393.26</f>
        <v/>
      </c>
    </row>
    <row r="18">
      <c r="A18" s="44" t="inlineStr">
        <is>
          <t>April 14 - April 20</t>
        </is>
      </c>
      <c r="B18" s="70" t="n"/>
      <c r="C18" s="37" t="n">
        <v>9897.870000000001</v>
      </c>
      <c r="D18" s="37" t="n">
        <v>7019.51</v>
      </c>
      <c r="E18" s="37" t="n">
        <v>270.47</v>
      </c>
      <c r="F18" s="37" t="n">
        <v>173.39</v>
      </c>
      <c r="G18" s="37" t="n">
        <v>2434.5</v>
      </c>
      <c r="H18" s="37" t="n">
        <v>6965.11</v>
      </c>
      <c r="I18" s="37" t="n">
        <v>0</v>
      </c>
      <c r="J18" s="37" t="n">
        <v>0</v>
      </c>
      <c r="K18" s="37" t="n">
        <v>54.4</v>
      </c>
      <c r="L18" s="37" t="n">
        <v>2878.36</v>
      </c>
      <c r="M18" s="37" t="n">
        <v>9897.870000000001</v>
      </c>
      <c r="N18" s="37" t="n">
        <v>411.27</v>
      </c>
      <c r="O18" s="37" t="n">
        <v>9428.1</v>
      </c>
      <c r="P18" s="37" t="n">
        <v>58.5</v>
      </c>
      <c r="Q18" s="37" t="n">
        <v>0</v>
      </c>
      <c r="R18" s="37" t="n"/>
      <c r="S18" s="37" t="n">
        <v>0</v>
      </c>
      <c r="T18" s="37" t="n">
        <v>9897.870000000001</v>
      </c>
      <c r="U18" s="37" t="n">
        <v>0</v>
      </c>
      <c r="V18" s="37" t="n">
        <v>1861.99</v>
      </c>
      <c r="W18" s="37" t="n">
        <v>1809.98</v>
      </c>
      <c r="X18" s="37" t="n">
        <v>5346.2</v>
      </c>
      <c r="Y18" s="37" t="n">
        <v>879.7</v>
      </c>
    </row>
    <row r="19">
      <c r="A19" s="44" t="inlineStr">
        <is>
          <t>Apr 21 - Apr 27</t>
        </is>
      </c>
      <c r="B19" s="70" t="n"/>
      <c r="C19" s="37" t="n">
        <v>10250.09</v>
      </c>
      <c r="D19" s="37" t="n">
        <v>6476.07</v>
      </c>
      <c r="E19" s="37" t="n">
        <v>172.47</v>
      </c>
      <c r="F19" s="37" t="n">
        <v>219.56</v>
      </c>
      <c r="G19" s="37" t="n">
        <v>3381.99</v>
      </c>
      <c r="H19" s="37" t="n">
        <v>6383.72</v>
      </c>
      <c r="I19" s="37" t="n">
        <v>0</v>
      </c>
      <c r="J19" s="37" t="n">
        <v>0</v>
      </c>
      <c r="K19" s="37" t="n">
        <v>92.34</v>
      </c>
      <c r="L19" s="37" t="n">
        <v>3774.02</v>
      </c>
      <c r="M19" s="37" t="n">
        <v>10250.08</v>
      </c>
      <c r="N19" s="37" t="n">
        <v>374.3</v>
      </c>
      <c r="O19" s="37" t="n">
        <v>9805.780000000001</v>
      </c>
      <c r="P19" s="37" t="n">
        <v>70</v>
      </c>
      <c r="Q19" s="37" t="n">
        <v>0</v>
      </c>
      <c r="R19" s="37" t="n"/>
      <c r="S19" s="37" t="n">
        <v>0</v>
      </c>
      <c r="T19" s="37">
        <f>P19+O19+N19</f>
        <v/>
      </c>
      <c r="U19" s="37" t="n">
        <v>0</v>
      </c>
      <c r="V19" s="37" t="n">
        <v>2382.11</v>
      </c>
      <c r="W19" s="37" t="n">
        <v>1471.19</v>
      </c>
      <c r="X19" s="37" t="n">
        <v>5480.73</v>
      </c>
      <c r="Y19" s="37" t="n">
        <v>916.0599999999999</v>
      </c>
    </row>
    <row r="20">
      <c r="A20" s="44" t="inlineStr">
        <is>
          <t>Apr 28 - May 4</t>
        </is>
      </c>
      <c r="B20" s="70" t="n"/>
      <c r="C20" s="37" t="n">
        <v>8776.99</v>
      </c>
      <c r="D20" s="37" t="n">
        <v>6534.2</v>
      </c>
      <c r="E20" s="37" t="n">
        <v>52</v>
      </c>
      <c r="F20" s="37" t="n">
        <v>77.97</v>
      </c>
      <c r="G20" s="37" t="n">
        <v>2112.82</v>
      </c>
      <c r="H20" s="37" t="n">
        <v>6466.78</v>
      </c>
      <c r="I20" s="37" t="n">
        <v>0</v>
      </c>
      <c r="J20" s="37" t="n">
        <v>0</v>
      </c>
      <c r="K20" s="37" t="n">
        <v>67.42</v>
      </c>
      <c r="L20" s="37" t="n">
        <v>2242.79</v>
      </c>
      <c r="M20" s="37" t="n">
        <v>8776.99</v>
      </c>
      <c r="N20" s="37" t="n">
        <v>273.38</v>
      </c>
      <c r="O20" s="37" t="n">
        <v>8452.110000000001</v>
      </c>
      <c r="P20" s="37" t="n">
        <v>51.5</v>
      </c>
      <c r="Q20" s="37" t="n">
        <v>0</v>
      </c>
      <c r="R20" s="37" t="n"/>
      <c r="S20" s="37" t="n">
        <v>0</v>
      </c>
      <c r="T20" s="37" t="n">
        <v>8776.99</v>
      </c>
      <c r="U20" s="37" t="n">
        <v>0</v>
      </c>
      <c r="V20" s="37" t="n">
        <v>1480.76</v>
      </c>
      <c r="W20" s="37" t="n">
        <v>1595.47</v>
      </c>
      <c r="X20" s="37" t="n">
        <v>5122.52</v>
      </c>
      <c r="Y20" s="37" t="n">
        <v>578.24</v>
      </c>
    </row>
    <row r="21">
      <c r="A21" s="44" t="inlineStr">
        <is>
          <t>May 5 - May 11</t>
        </is>
      </c>
      <c r="B21" s="70" t="n"/>
      <c r="C21" s="37" t="n">
        <v>10315.41</v>
      </c>
      <c r="D21" s="37" t="n">
        <v>7879.77</v>
      </c>
      <c r="E21" s="37" t="n">
        <v>194.38</v>
      </c>
      <c r="F21" s="37" t="n">
        <v>151.79</v>
      </c>
      <c r="G21" s="37" t="n">
        <v>2089.47</v>
      </c>
      <c r="H21" s="37" t="n">
        <v>7714.47</v>
      </c>
      <c r="I21" s="37" t="n">
        <v>0</v>
      </c>
      <c r="J21" s="37" t="n">
        <v>0</v>
      </c>
      <c r="K21" s="37" t="n">
        <v>165.3</v>
      </c>
      <c r="L21" s="37" t="n">
        <v>2435.64</v>
      </c>
      <c r="M21" s="37" t="n">
        <v>10315.41</v>
      </c>
      <c r="N21" s="48" t="n">
        <v>405.68</v>
      </c>
      <c r="O21" s="48" t="n">
        <v>9453.559999999999</v>
      </c>
      <c r="P21" s="48" t="n">
        <v>75.02</v>
      </c>
      <c r="Q21" s="48" t="n">
        <v>381.15</v>
      </c>
      <c r="R21" s="48" t="n"/>
      <c r="S21" s="37" t="n">
        <v>0</v>
      </c>
      <c r="T21" s="37" t="n">
        <v>10315.41</v>
      </c>
      <c r="U21" s="37" t="n">
        <v>0</v>
      </c>
      <c r="V21" s="37" t="n">
        <v>1891.9</v>
      </c>
      <c r="W21" s="37" t="n">
        <v>2500.04</v>
      </c>
      <c r="X21" s="37" t="n">
        <v>5069.76</v>
      </c>
      <c r="Y21" s="37" t="n">
        <v>853.71</v>
      </c>
    </row>
    <row r="22">
      <c r="A22" s="44" t="inlineStr">
        <is>
          <t>May 12 - May 18</t>
        </is>
      </c>
      <c r="B22" s="70" t="n"/>
      <c r="C22" s="37" t="n">
        <v>13019.07</v>
      </c>
      <c r="D22" s="37" t="n">
        <v>10604.2</v>
      </c>
      <c r="E22" s="37" t="n">
        <v>18</v>
      </c>
      <c r="F22" s="37" t="n">
        <v>122.79</v>
      </c>
      <c r="G22" s="37" t="n">
        <v>2274.08</v>
      </c>
      <c r="H22" s="37" t="n">
        <v>10301.53</v>
      </c>
      <c r="I22" s="37" t="n">
        <v>0</v>
      </c>
      <c r="J22" s="37" t="n">
        <v>0</v>
      </c>
      <c r="K22" s="37" t="n">
        <v>302.69</v>
      </c>
      <c r="L22" s="37" t="n">
        <v>2414.87</v>
      </c>
      <c r="M22" s="37" t="n">
        <v>13019.09</v>
      </c>
      <c r="N22" s="37" t="n">
        <v>526.6</v>
      </c>
      <c r="O22" s="37" t="n">
        <v>11897.95</v>
      </c>
      <c r="P22" s="37" t="n">
        <v>56.75</v>
      </c>
      <c r="Q22" s="37" t="n">
        <v>537.79</v>
      </c>
      <c r="R22" s="37" t="n"/>
      <c r="S22" s="37" t="n">
        <v>0</v>
      </c>
      <c r="T22" s="37" t="n">
        <v>13019.09</v>
      </c>
      <c r="U22" s="37" t="n">
        <v>0</v>
      </c>
      <c r="V22" s="37" t="n">
        <v>2300.31</v>
      </c>
      <c r="W22" s="37" t="n">
        <v>2291.73</v>
      </c>
      <c r="X22" s="37" t="n">
        <v>7600.4</v>
      </c>
      <c r="Y22" s="37" t="n">
        <v>826.63</v>
      </c>
    </row>
    <row r="23">
      <c r="A23" s="44" t="inlineStr">
        <is>
          <t>May 19 - May 25</t>
        </is>
      </c>
      <c r="B23" s="70" t="n"/>
      <c r="C23" s="37" t="n">
        <v>12581.42</v>
      </c>
      <c r="D23" s="37" t="n">
        <v>9716.559999999999</v>
      </c>
      <c r="E23" s="37" t="n">
        <v>31.6</v>
      </c>
      <c r="F23" s="37" t="n">
        <v>327.52</v>
      </c>
      <c r="G23" s="37" t="n">
        <v>2505.74</v>
      </c>
      <c r="H23" s="37" t="n">
        <v>9421.74</v>
      </c>
      <c r="I23" s="37" t="n">
        <v>0</v>
      </c>
      <c r="J23" s="37" t="n">
        <v>0</v>
      </c>
      <c r="K23" s="37" t="n">
        <v>294.82</v>
      </c>
      <c r="L23" s="37" t="n">
        <v>2864.86</v>
      </c>
      <c r="M23" s="37" t="n">
        <v>12581.42</v>
      </c>
      <c r="N23" s="37" t="n">
        <v>505.65</v>
      </c>
      <c r="O23" s="37" t="n">
        <v>11601.59</v>
      </c>
      <c r="P23" s="37" t="n">
        <v>67.5</v>
      </c>
      <c r="Q23" s="37" t="n">
        <v>406.68</v>
      </c>
      <c r="R23" s="37" t="n"/>
      <c r="S23" s="37" t="n">
        <v>0</v>
      </c>
      <c r="T23" s="37" t="n">
        <v>12581.42</v>
      </c>
      <c r="U23" s="37" t="n">
        <v>0</v>
      </c>
      <c r="V23" s="37" t="n">
        <v>2628.38</v>
      </c>
      <c r="W23" s="37" t="n">
        <v>2723.01</v>
      </c>
      <c r="X23" s="37" t="n">
        <v>6599.9</v>
      </c>
      <c r="Y23" s="37" t="n">
        <v>630.13</v>
      </c>
    </row>
    <row r="24">
      <c r="A24" s="44" t="inlineStr">
        <is>
          <t>May 26 - Jun 01</t>
        </is>
      </c>
      <c r="B24" s="70" t="n"/>
      <c r="C24" s="37" t="n">
        <v>12914.17</v>
      </c>
      <c r="D24" s="37" t="n">
        <v>10539.05</v>
      </c>
      <c r="E24" s="37" t="n">
        <v>63.9</v>
      </c>
      <c r="F24" s="37" t="n">
        <v>177.37</v>
      </c>
      <c r="G24" s="37" t="n">
        <v>2133.85</v>
      </c>
      <c r="H24" s="37" t="n">
        <v>10410.54</v>
      </c>
      <c r="I24" s="37" t="n">
        <v>0</v>
      </c>
      <c r="J24" s="37" t="n">
        <v>0</v>
      </c>
      <c r="K24" s="37" t="n">
        <v>128.51</v>
      </c>
      <c r="L24" s="37" t="n">
        <v>2375.12</v>
      </c>
      <c r="M24" s="37" t="n">
        <v>12914.17</v>
      </c>
      <c r="N24" s="37" t="n">
        <v>678.48</v>
      </c>
      <c r="O24" s="37" t="n">
        <v>11892.92</v>
      </c>
      <c r="P24" s="37" t="n">
        <v>31.5</v>
      </c>
      <c r="Q24" s="37" t="n">
        <v>311.27</v>
      </c>
      <c r="R24" s="37" t="n"/>
      <c r="S24" s="37" t="n">
        <v>0</v>
      </c>
      <c r="T24" s="37" t="n">
        <v>12914.17</v>
      </c>
      <c r="U24" s="37" t="n">
        <v>0</v>
      </c>
      <c r="V24" s="37" t="n">
        <v>3409.9</v>
      </c>
      <c r="W24" s="37" t="n">
        <v>2679.14</v>
      </c>
      <c r="X24" s="37" t="n">
        <v>5790.5</v>
      </c>
      <c r="Y24" s="37" t="n">
        <v>1034.63</v>
      </c>
    </row>
    <row r="25">
      <c r="A25" s="41" t="inlineStr">
        <is>
          <t>Jun 02 - Jun 08</t>
        </is>
      </c>
      <c r="B25" s="63" t="n"/>
      <c r="C25" s="37" t="n">
        <v>12572.13</v>
      </c>
      <c r="D25" s="37" t="n">
        <v>10178.35</v>
      </c>
      <c r="E25" s="37" t="n">
        <v>0</v>
      </c>
      <c r="F25" s="37" t="n">
        <v>87.2</v>
      </c>
      <c r="G25" s="37" t="n">
        <v>2306.58</v>
      </c>
      <c r="H25" s="37" t="n">
        <v>10000.9</v>
      </c>
      <c r="I25" s="37" t="n">
        <v>0</v>
      </c>
      <c r="J25" s="37" t="n">
        <v>0</v>
      </c>
      <c r="K25" s="37" t="n">
        <v>177.45</v>
      </c>
      <c r="L25" s="37" t="n">
        <v>2393.78</v>
      </c>
      <c r="M25" s="37" t="n">
        <v>12572.13</v>
      </c>
      <c r="N25" s="37" t="n">
        <v>588.75</v>
      </c>
      <c r="O25" s="37" t="n">
        <v>11620.62</v>
      </c>
      <c r="P25" s="37" t="n">
        <v>45.5</v>
      </c>
      <c r="Q25" s="37" t="n">
        <v>317.26</v>
      </c>
      <c r="R25" s="37" t="n"/>
      <c r="S25" s="37" t="n">
        <v>0</v>
      </c>
      <c r="T25" s="37" t="n">
        <v>12572.13</v>
      </c>
      <c r="U25" s="37" t="n">
        <v>0</v>
      </c>
      <c r="V25" s="37" t="n">
        <v>2519.94</v>
      </c>
      <c r="W25" s="37" t="n">
        <v>2201.65</v>
      </c>
      <c r="X25" s="37" t="n">
        <v>7223.05</v>
      </c>
      <c r="Y25" s="37" t="n">
        <v>627.49</v>
      </c>
    </row>
    <row r="26">
      <c r="A26" s="41" t="inlineStr">
        <is>
          <t>Jun 09 - Jun 15</t>
        </is>
      </c>
      <c r="B26" s="63" t="n"/>
      <c r="C26" s="37" t="n">
        <v>14114.3</v>
      </c>
      <c r="D26" s="37" t="n">
        <v>10842.72</v>
      </c>
      <c r="E26" s="37" t="n">
        <v>0</v>
      </c>
      <c r="F26" s="37" t="n">
        <v>289.85</v>
      </c>
      <c r="G26" s="37" t="n">
        <v>2981.73</v>
      </c>
      <c r="H26" s="37" t="n">
        <v>10550.16</v>
      </c>
      <c r="I26" s="37" t="n">
        <v>0</v>
      </c>
      <c r="J26" s="37" t="n">
        <v>0</v>
      </c>
      <c r="K26" s="37" t="n">
        <v>292.56</v>
      </c>
      <c r="L26" s="37" t="n">
        <v>3271.58</v>
      </c>
      <c r="M26" s="37" t="n">
        <v>14114.3</v>
      </c>
      <c r="N26" s="37" t="n">
        <v>672.66</v>
      </c>
      <c r="O26" s="37" t="n">
        <v>12772.12</v>
      </c>
      <c r="P26" s="37" t="n">
        <v>46.5</v>
      </c>
      <c r="Q26" s="37" t="n">
        <v>623.02</v>
      </c>
      <c r="R26" s="37" t="n"/>
      <c r="S26" s="37" t="n">
        <v>0</v>
      </c>
      <c r="T26" s="37" t="n">
        <v>14114.3</v>
      </c>
      <c r="U26" s="37" t="n">
        <v>0</v>
      </c>
      <c r="V26" s="37" t="n">
        <v>2840.59</v>
      </c>
      <c r="W26" s="37" t="n">
        <v>3104.47</v>
      </c>
      <c r="X26" s="37" t="n">
        <v>7008.35</v>
      </c>
      <c r="Y26" s="37" t="n">
        <v>1160.89</v>
      </c>
    </row>
    <row r="27">
      <c r="A27" s="41" t="inlineStr">
        <is>
          <t>Jun 16 - Jun 22</t>
        </is>
      </c>
      <c r="B27" s="63" t="n"/>
      <c r="C27" s="37" t="n">
        <v>14802.96</v>
      </c>
      <c r="D27" s="37" t="n">
        <v>11672.57</v>
      </c>
      <c r="E27" s="37" t="n">
        <v>125.2</v>
      </c>
      <c r="F27" s="37" t="n">
        <v>217.75</v>
      </c>
      <c r="G27" s="37" t="n">
        <v>2787.44</v>
      </c>
      <c r="H27" s="37" t="n">
        <v>11527.12</v>
      </c>
      <c r="I27" s="37" t="n">
        <v>0</v>
      </c>
      <c r="J27" s="37" t="n">
        <v>0</v>
      </c>
      <c r="K27" s="37" t="n">
        <v>145.48</v>
      </c>
      <c r="L27" s="37" t="n">
        <v>3130.39</v>
      </c>
      <c r="M27" s="37" t="n">
        <v>14802.99</v>
      </c>
      <c r="N27" s="37" t="n">
        <v>795.67</v>
      </c>
      <c r="O27" s="37" t="n">
        <v>13484.74</v>
      </c>
      <c r="P27" s="37" t="n">
        <v>10.5</v>
      </c>
      <c r="Q27" s="37" t="n">
        <v>512.08</v>
      </c>
      <c r="R27" s="37" t="n"/>
      <c r="S27" s="37" t="n">
        <v>0</v>
      </c>
      <c r="T27" s="37" t="n">
        <v>14802.99</v>
      </c>
      <c r="U27" s="37" t="n">
        <v>0</v>
      </c>
      <c r="V27" s="37" t="n">
        <v>2951.37</v>
      </c>
      <c r="W27" s="37" t="n">
        <v>3185.52</v>
      </c>
      <c r="X27" s="37" t="n">
        <v>8040.13</v>
      </c>
      <c r="Y27" s="37" t="n">
        <v>625.9400000000001</v>
      </c>
    </row>
    <row r="28">
      <c r="A28" s="41" t="inlineStr">
        <is>
          <t>Jun 23 - Jun 29</t>
        </is>
      </c>
      <c r="B28" s="63" t="n"/>
      <c r="C28" s="37" t="n">
        <v>16665.19</v>
      </c>
      <c r="D28" s="37" t="n">
        <v>13989.28</v>
      </c>
      <c r="E28" s="37" t="n">
        <v>141.6</v>
      </c>
      <c r="F28" s="37" t="n">
        <v>308.72</v>
      </c>
      <c r="G28" s="37" t="n">
        <v>2225.59</v>
      </c>
      <c r="H28" s="37" t="n">
        <v>13645.73</v>
      </c>
      <c r="I28" s="37" t="n">
        <v>0</v>
      </c>
      <c r="J28" s="37" t="n">
        <v>0</v>
      </c>
      <c r="K28" s="37" t="n">
        <v>343.53</v>
      </c>
      <c r="L28" s="37" t="n">
        <v>2675.91</v>
      </c>
      <c r="M28" s="37" t="n">
        <v>16665.17</v>
      </c>
      <c r="N28" s="37" t="n">
        <v>1096.21</v>
      </c>
      <c r="O28" s="37" t="n">
        <v>14762.07</v>
      </c>
      <c r="P28" s="37" t="n">
        <v>90.5</v>
      </c>
      <c r="Q28" s="37" t="n">
        <v>716.39</v>
      </c>
      <c r="R28" s="37" t="n"/>
      <c r="S28" s="37" t="n">
        <v>0</v>
      </c>
      <c r="T28" s="37" t="n">
        <v>16665.17</v>
      </c>
      <c r="U28" s="37" t="n">
        <v>0</v>
      </c>
      <c r="V28" s="37" t="n">
        <v>3439.8</v>
      </c>
      <c r="W28" s="37" t="n">
        <v>3929.81</v>
      </c>
      <c r="X28" s="37" t="n">
        <v>8430.07</v>
      </c>
      <c r="Y28" s="37" t="n">
        <v>865.51</v>
      </c>
    </row>
    <row r="29">
      <c r="A29" s="41" t="inlineStr">
        <is>
          <t>Jun 30 - Jul 06</t>
        </is>
      </c>
      <c r="B29" s="63" t="n"/>
      <c r="C29" s="37" t="n">
        <v>16643.15</v>
      </c>
      <c r="D29" s="37" t="n">
        <v>14252.93</v>
      </c>
      <c r="E29" s="37" t="n">
        <v>0</v>
      </c>
      <c r="F29" s="37" t="n">
        <v>68.09</v>
      </c>
      <c r="G29" s="37" t="n">
        <v>2322.13</v>
      </c>
      <c r="H29" s="37" t="n">
        <v>13919.52</v>
      </c>
      <c r="I29" s="37" t="n">
        <v>0</v>
      </c>
      <c r="J29" s="37" t="n">
        <v>0</v>
      </c>
      <c r="K29" s="37" t="n">
        <v>333.39</v>
      </c>
      <c r="L29" s="37" t="n">
        <v>2390.22</v>
      </c>
      <c r="M29" s="37" t="n">
        <v>16643.13</v>
      </c>
      <c r="N29" s="37" t="n">
        <v>1042.48</v>
      </c>
      <c r="O29" s="37" t="n">
        <v>14814.79</v>
      </c>
      <c r="P29" s="37" t="n">
        <v>64</v>
      </c>
      <c r="Q29" s="37" t="n">
        <v>721.86</v>
      </c>
      <c r="R29" s="37" t="n"/>
      <c r="S29" s="37" t="n">
        <v>0</v>
      </c>
      <c r="T29" s="37" t="n">
        <v>16643.13</v>
      </c>
      <c r="U29" s="37" t="n">
        <v>0</v>
      </c>
      <c r="V29" s="37" t="n">
        <v>2764.89</v>
      </c>
      <c r="W29" s="37" t="n">
        <v>3711.6</v>
      </c>
      <c r="X29" s="37" t="n">
        <v>8889.870000000001</v>
      </c>
      <c r="Y29" s="37" t="n">
        <v>1276.79</v>
      </c>
    </row>
    <row r="30">
      <c r="A30" s="41" t="inlineStr">
        <is>
          <t>Jul 07 - Jul 13</t>
        </is>
      </c>
      <c r="B30" s="63" t="n"/>
      <c r="C30" s="37" t="n">
        <v>18505.62</v>
      </c>
      <c r="D30" s="37" t="n">
        <v>15414.09</v>
      </c>
      <c r="E30" s="37" t="n">
        <v>55.47</v>
      </c>
      <c r="F30" s="37" t="n">
        <v>117.4</v>
      </c>
      <c r="G30" s="37" t="n">
        <v>2918.66</v>
      </c>
      <c r="H30" s="37" t="n">
        <v>15027.72</v>
      </c>
      <c r="I30" s="37" t="n">
        <v>0</v>
      </c>
      <c r="J30" s="37" t="n">
        <v>0</v>
      </c>
      <c r="K30" s="37" t="n">
        <v>386.35</v>
      </c>
      <c r="L30" s="37" t="n">
        <v>3091.53</v>
      </c>
      <c r="M30" s="37" t="n">
        <v>18505.6</v>
      </c>
      <c r="N30" s="37" t="n">
        <v>1162.06</v>
      </c>
      <c r="O30" s="37" t="n">
        <v>16678.56</v>
      </c>
      <c r="P30" s="37" t="n">
        <v>42.5</v>
      </c>
      <c r="Q30" s="37" t="n">
        <v>622.48</v>
      </c>
      <c r="R30" s="37" t="n"/>
      <c r="S30" s="37" t="n">
        <v>0</v>
      </c>
      <c r="T30" s="37" t="n">
        <v>18505.6</v>
      </c>
      <c r="U30" s="37" t="n">
        <v>0</v>
      </c>
      <c r="V30" s="37" t="n">
        <v>3322.98</v>
      </c>
      <c r="W30" s="37" t="n">
        <v>3534.16</v>
      </c>
      <c r="X30" s="37" t="n">
        <v>10231.31</v>
      </c>
      <c r="Y30" s="37" t="n">
        <v>1417.17</v>
      </c>
    </row>
    <row r="31">
      <c r="A31" s="41" t="inlineStr">
        <is>
          <t>Jul 14 - Jul 20</t>
        </is>
      </c>
      <c r="B31" s="63" t="n"/>
      <c r="C31" s="37" t="n">
        <v>16730.49</v>
      </c>
      <c r="D31" s="37" t="n">
        <v>14210.58</v>
      </c>
      <c r="E31" s="37" t="n">
        <v>7.2</v>
      </c>
      <c r="F31" s="37" t="n">
        <v>269.71</v>
      </c>
      <c r="G31" s="37" t="n">
        <v>2243</v>
      </c>
      <c r="H31" s="37" t="n">
        <v>13649.17</v>
      </c>
      <c r="I31" s="37" t="n">
        <v>0</v>
      </c>
      <c r="J31" s="37" t="n">
        <v>0</v>
      </c>
      <c r="K31" s="37" t="n">
        <v>561.33</v>
      </c>
      <c r="L31" s="37" t="n">
        <v>2519.91</v>
      </c>
      <c r="M31" s="37" t="n">
        <v>16730.41</v>
      </c>
      <c r="N31" s="37" t="n">
        <v>1274.98</v>
      </c>
      <c r="O31" s="37" t="n">
        <v>14523.57</v>
      </c>
      <c r="P31" s="37" t="n">
        <v>35</v>
      </c>
      <c r="Q31" s="37" t="n">
        <v>770.87</v>
      </c>
      <c r="R31" s="37" t="n"/>
      <c r="S31" s="37" t="n">
        <v>125.99</v>
      </c>
      <c r="T31" s="37" t="n">
        <v>16730.41</v>
      </c>
      <c r="U31" s="37" t="n">
        <v>0</v>
      </c>
      <c r="V31" s="37" t="n">
        <v>3028.82</v>
      </c>
      <c r="W31" s="37" t="n">
        <v>4131.09</v>
      </c>
      <c r="X31" s="37" t="n">
        <v>8406.339999999998</v>
      </c>
      <c r="Y31" s="37" t="n">
        <v>1164.24</v>
      </c>
    </row>
    <row r="32" ht="13.9" customFormat="1" customHeight="1" s="10">
      <c r="A32" s="41" t="inlineStr">
        <is>
          <t>Jul 21 - Jul 27</t>
        </is>
      </c>
      <c r="B32" s="63" t="n"/>
      <c r="C32" s="37" t="n">
        <v>17702.63</v>
      </c>
      <c r="D32" s="37" t="n">
        <v>15508.86</v>
      </c>
      <c r="E32" s="37" t="n">
        <v>24</v>
      </c>
      <c r="F32" s="37" t="n">
        <v>0</v>
      </c>
      <c r="G32" s="37" t="n">
        <v>2169.77</v>
      </c>
      <c r="H32" s="37" t="n">
        <v>15119.58</v>
      </c>
      <c r="I32" s="37" t="n">
        <v>0</v>
      </c>
      <c r="J32" s="37" t="n">
        <v>0</v>
      </c>
      <c r="K32" s="37" t="n">
        <v>389.28</v>
      </c>
      <c r="L32" s="37" t="n">
        <v>2193.77</v>
      </c>
      <c r="M32" s="37" t="n">
        <v>17702.63</v>
      </c>
      <c r="N32" s="37" t="n">
        <v>1471.14</v>
      </c>
      <c r="O32" s="37" t="n">
        <v>15778.81</v>
      </c>
      <c r="P32" s="37" t="n">
        <v>38.5</v>
      </c>
      <c r="Q32" s="37" t="n">
        <v>402.18</v>
      </c>
      <c r="R32" s="37" t="n"/>
      <c r="S32" s="37" t="n">
        <v>12</v>
      </c>
      <c r="T32" s="37" t="n">
        <v>17702.63</v>
      </c>
      <c r="U32" s="37" t="n">
        <v>0</v>
      </c>
      <c r="V32" s="37" t="n">
        <v>3483.53</v>
      </c>
      <c r="W32" s="37" t="n">
        <v>3490.33</v>
      </c>
      <c r="X32" s="37" t="n">
        <v>9632.91</v>
      </c>
      <c r="Y32" s="37" t="n">
        <v>1095.86</v>
      </c>
    </row>
    <row r="33">
      <c r="A33" s="41" t="inlineStr">
        <is>
          <t>Jul 28 - Aug 03</t>
        </is>
      </c>
      <c r="B33" s="63" t="n"/>
      <c r="C33" s="37" t="n">
        <v>19220.35</v>
      </c>
      <c r="D33" s="37" t="n">
        <v>16285.36</v>
      </c>
      <c r="E33" s="37" t="n">
        <v>206.87</v>
      </c>
      <c r="F33" s="37" t="n">
        <v>130.04</v>
      </c>
      <c r="G33" s="37" t="n">
        <v>2598.08</v>
      </c>
      <c r="H33" s="37" t="n">
        <v>15822.92</v>
      </c>
      <c r="I33" s="37" t="n">
        <v>0</v>
      </c>
      <c r="J33" s="37" t="n">
        <v>0</v>
      </c>
      <c r="K33" s="37" t="n">
        <v>462.43</v>
      </c>
      <c r="L33" s="37" t="n">
        <v>2934.99</v>
      </c>
      <c r="M33" s="37" t="n">
        <v>19220.34</v>
      </c>
      <c r="N33" s="37" t="n">
        <v>1444.7</v>
      </c>
      <c r="O33" s="37" t="n">
        <v>16982.76</v>
      </c>
      <c r="P33" s="37" t="n">
        <v>17.5</v>
      </c>
      <c r="Q33" s="37" t="n">
        <v>751.38</v>
      </c>
      <c r="R33" s="37" t="n"/>
      <c r="S33" s="37" t="n">
        <v>24</v>
      </c>
      <c r="T33" s="37" t="n">
        <v>19220.34</v>
      </c>
      <c r="U33" s="37" t="n">
        <v>0</v>
      </c>
      <c r="V33" s="37" t="n">
        <v>3034.97</v>
      </c>
      <c r="W33" s="37" t="n">
        <v>4135.63</v>
      </c>
      <c r="X33" s="37" t="n">
        <v>10649.17</v>
      </c>
      <c r="Y33" s="37" t="n">
        <v>1400.58</v>
      </c>
    </row>
    <row r="34">
      <c r="A34" s="41" t="inlineStr">
        <is>
          <t>Aug 04 - Aug 10</t>
        </is>
      </c>
      <c r="B34" s="63" t="n"/>
      <c r="C34" s="37" t="n">
        <v>19164</v>
      </c>
      <c r="D34" s="37" t="n">
        <v>16060.62</v>
      </c>
      <c r="E34" s="37" t="n">
        <v>0</v>
      </c>
      <c r="F34" s="37" t="n">
        <v>77.98999999999999</v>
      </c>
      <c r="G34" s="37" t="n">
        <v>3025.39</v>
      </c>
      <c r="H34" s="37" t="n">
        <v>15568.38</v>
      </c>
      <c r="I34" s="37" t="n">
        <v>0</v>
      </c>
      <c r="J34" s="37" t="n">
        <v>0</v>
      </c>
      <c r="K34" s="37" t="n">
        <v>492.21</v>
      </c>
      <c r="L34" s="37" t="n">
        <v>3103.38</v>
      </c>
      <c r="M34" s="37" t="n">
        <v>19163.97</v>
      </c>
      <c r="N34" s="37" t="n">
        <v>1279.97</v>
      </c>
      <c r="O34" s="37" t="n">
        <v>17267.76</v>
      </c>
      <c r="P34" s="37" t="n">
        <v>38.5</v>
      </c>
      <c r="Q34" s="37" t="n">
        <v>553.74</v>
      </c>
      <c r="R34" s="37" t="n"/>
      <c r="S34" s="37" t="n">
        <v>24</v>
      </c>
      <c r="T34" s="37" t="n">
        <v>19163.97</v>
      </c>
      <c r="U34" s="37" t="n">
        <v>0</v>
      </c>
      <c r="V34" s="37" t="n">
        <v>2826.78</v>
      </c>
      <c r="W34" s="37" t="n">
        <v>4070.01</v>
      </c>
      <c r="X34" s="37" t="n">
        <v>11269.11</v>
      </c>
      <c r="Y34" s="37" t="n">
        <v>998.0999999999999</v>
      </c>
    </row>
    <row r="35">
      <c r="A35" s="41" t="inlineStr">
        <is>
          <t>Aug 11 - Aug 17</t>
        </is>
      </c>
      <c r="B35" s="63" t="n"/>
      <c r="C35" s="37" t="n">
        <v>18248.85</v>
      </c>
      <c r="D35" s="37" t="n">
        <v>15537.57</v>
      </c>
      <c r="E35" s="37" t="n">
        <v>146.61</v>
      </c>
      <c r="F35" s="37" t="n">
        <v>0</v>
      </c>
      <c r="G35" s="37" t="n">
        <v>2564.67</v>
      </c>
      <c r="H35" s="37" t="n">
        <v>14932.88</v>
      </c>
      <c r="I35" s="37" t="n">
        <v>0</v>
      </c>
      <c r="J35" s="37" t="n">
        <v>0</v>
      </c>
      <c r="K35" s="37" t="n">
        <v>604.63</v>
      </c>
      <c r="L35" s="37" t="n">
        <v>2711.28</v>
      </c>
      <c r="M35" s="37" t="n">
        <v>18248.79</v>
      </c>
      <c r="N35" s="37" t="n">
        <v>1347.46</v>
      </c>
      <c r="O35" s="37" t="n">
        <v>16038.97</v>
      </c>
      <c r="P35" s="37" t="n">
        <v>61</v>
      </c>
      <c r="Q35" s="37" t="n">
        <v>765.38</v>
      </c>
      <c r="R35" s="37" t="n"/>
      <c r="S35" s="37" t="n">
        <v>35.98</v>
      </c>
      <c r="T35" s="37" t="n">
        <v>18248.79</v>
      </c>
      <c r="U35" s="37" t="n">
        <v>0</v>
      </c>
      <c r="V35" s="37" t="n">
        <v>3518.54</v>
      </c>
      <c r="W35" s="37" t="n">
        <v>3850.27</v>
      </c>
      <c r="X35" s="37" t="n">
        <v>10012.62</v>
      </c>
      <c r="Y35" s="37" t="n">
        <v>867.42</v>
      </c>
    </row>
    <row r="36">
      <c r="A36" s="41" t="inlineStr">
        <is>
          <t>Aug 18 - Aug 24</t>
        </is>
      </c>
      <c r="B36" s="63" t="n"/>
      <c r="C36" s="37" t="n">
        <v>19850.71</v>
      </c>
      <c r="D36" s="37" t="n">
        <v>17089.19</v>
      </c>
      <c r="E36" s="37" t="n">
        <v>22.8</v>
      </c>
      <c r="F36" s="37" t="n">
        <v>145.63</v>
      </c>
      <c r="G36" s="37" t="n">
        <v>2593.09</v>
      </c>
      <c r="H36" s="37" t="n">
        <v>16706.28</v>
      </c>
      <c r="I36" s="37" t="n">
        <v>0</v>
      </c>
      <c r="J36" s="37" t="n">
        <v>0</v>
      </c>
      <c r="K36" s="37" t="n">
        <v>382.88</v>
      </c>
      <c r="L36" s="37" t="n">
        <v>2761.52</v>
      </c>
      <c r="M36" s="37" t="n">
        <v>19850.68</v>
      </c>
      <c r="N36" s="37" t="n">
        <v>1241.5</v>
      </c>
      <c r="O36" s="37" t="n">
        <v>18026.51</v>
      </c>
      <c r="P36" s="37" t="n">
        <v>14</v>
      </c>
      <c r="Q36" s="37" t="n">
        <v>544.67</v>
      </c>
      <c r="R36" s="37" t="n"/>
      <c r="S36" s="37" t="n">
        <v>24</v>
      </c>
      <c r="T36" s="37" t="n">
        <v>19850.68</v>
      </c>
      <c r="U36" s="37" t="n">
        <v>0</v>
      </c>
      <c r="V36" s="37" t="n">
        <v>3764.63</v>
      </c>
      <c r="W36" s="37" t="n">
        <v>5081.889999999999</v>
      </c>
      <c r="X36" s="37" t="n">
        <v>9652.59</v>
      </c>
      <c r="Y36" s="37" t="n">
        <v>1351.6</v>
      </c>
    </row>
    <row r="37">
      <c r="A37" s="41" t="inlineStr">
        <is>
          <t>Aug 25 - Aug 31</t>
        </is>
      </c>
      <c r="B37" s="63" t="n"/>
      <c r="C37" s="37" t="n">
        <v>22176.92</v>
      </c>
      <c r="D37" s="37" t="n">
        <v>19647.22</v>
      </c>
      <c r="E37" s="37" t="n">
        <v>0</v>
      </c>
      <c r="F37" s="37" t="n">
        <v>52.8</v>
      </c>
      <c r="G37" s="37" t="n">
        <v>2476.9</v>
      </c>
      <c r="H37" s="37" t="n">
        <v>18926.25</v>
      </c>
      <c r="I37" s="37" t="n">
        <v>0</v>
      </c>
      <c r="J37" s="37" t="n">
        <v>0</v>
      </c>
      <c r="K37" s="37" t="n">
        <v>720.92</v>
      </c>
      <c r="L37" s="37" t="n">
        <v>2529.7</v>
      </c>
      <c r="M37" s="37" t="n">
        <v>22176.87</v>
      </c>
      <c r="N37" s="37" t="n">
        <v>1281.95</v>
      </c>
      <c r="O37" s="37" t="n">
        <v>19892.53</v>
      </c>
      <c r="P37" s="37" t="n">
        <v>0</v>
      </c>
      <c r="Q37" s="37" t="n">
        <v>978.39</v>
      </c>
      <c r="R37" s="37" t="n"/>
      <c r="S37" s="37" t="n">
        <v>24</v>
      </c>
      <c r="T37" s="37" t="n">
        <v>22176.87</v>
      </c>
      <c r="U37" s="37" t="n">
        <v>0</v>
      </c>
      <c r="V37" s="37" t="n">
        <v>4141.47</v>
      </c>
      <c r="W37" s="37" t="n">
        <v>5638.04</v>
      </c>
      <c r="X37" s="37" t="n">
        <v>10573.06</v>
      </c>
      <c r="Y37" s="37" t="n">
        <v>1824.35</v>
      </c>
    </row>
    <row r="38">
      <c r="A38" s="41" t="inlineStr">
        <is>
          <t>Sep 01 - Sep 07</t>
        </is>
      </c>
      <c r="B38" s="63" t="n"/>
      <c r="C38" s="37" t="n">
        <v>11550.05</v>
      </c>
      <c r="D38" s="37" t="n">
        <v>9266.1</v>
      </c>
      <c r="E38" s="37" t="n">
        <v>26.4</v>
      </c>
      <c r="F38" s="37" t="n">
        <v>229.45</v>
      </c>
      <c r="G38" s="37" t="n">
        <v>2028.1</v>
      </c>
      <c r="H38" s="37" t="n">
        <v>9114.74</v>
      </c>
      <c r="I38" s="37" t="n">
        <v>0</v>
      </c>
      <c r="J38" s="37" t="n">
        <v>0</v>
      </c>
      <c r="K38" s="37" t="n">
        <v>151.34</v>
      </c>
      <c r="L38" s="37" t="n">
        <v>2283.95</v>
      </c>
      <c r="M38" s="37" t="n">
        <v>11550.03</v>
      </c>
      <c r="N38" s="37" t="n">
        <v>527.67</v>
      </c>
      <c r="O38" s="37" t="n">
        <v>10641.43</v>
      </c>
      <c r="P38" s="37" t="n">
        <v>31.5</v>
      </c>
      <c r="Q38" s="37" t="n">
        <v>349.43</v>
      </c>
      <c r="R38" s="37" t="n"/>
      <c r="S38" s="37" t="n">
        <v>0</v>
      </c>
      <c r="T38" s="37" t="n">
        <v>11550.03</v>
      </c>
      <c r="U38" s="37" t="n">
        <v>0</v>
      </c>
      <c r="V38" s="37" t="n">
        <v>2306.18</v>
      </c>
      <c r="W38" s="37" t="n">
        <v>3081.99</v>
      </c>
      <c r="X38" s="37" t="n">
        <v>5377.28</v>
      </c>
      <c r="Y38" s="37" t="n">
        <v>784.5999999999999</v>
      </c>
    </row>
    <row r="39">
      <c r="A39" s="41" t="inlineStr">
        <is>
          <t>Sep 08 - Sep 14</t>
        </is>
      </c>
      <c r="B39" s="63" t="n"/>
      <c r="C39" s="37" t="n">
        <v>12373.21</v>
      </c>
      <c r="D39" s="37" t="n">
        <v>9454.77</v>
      </c>
      <c r="E39" s="37" t="n">
        <v>18</v>
      </c>
      <c r="F39" s="37" t="n">
        <v>259.01</v>
      </c>
      <c r="G39" s="37" t="n">
        <v>2641.43</v>
      </c>
      <c r="H39" s="37" t="n">
        <v>9192.08</v>
      </c>
      <c r="I39" s="37" t="n">
        <v>0</v>
      </c>
      <c r="J39" s="37" t="n">
        <v>0</v>
      </c>
      <c r="K39" s="37" t="n">
        <v>262.68</v>
      </c>
      <c r="L39" s="37" t="n">
        <v>2918.44</v>
      </c>
      <c r="M39" s="37" t="n">
        <v>12373.2</v>
      </c>
      <c r="N39" s="37" t="n">
        <v>556.45</v>
      </c>
      <c r="O39" s="37" t="n">
        <v>11328.13</v>
      </c>
      <c r="P39" s="37" t="n">
        <v>49</v>
      </c>
      <c r="Q39" s="37" t="n">
        <v>403.62</v>
      </c>
      <c r="R39" s="37" t="n"/>
      <c r="S39" s="37" t="n">
        <v>36</v>
      </c>
      <c r="T39" s="37" t="n">
        <v>12373.2</v>
      </c>
      <c r="U39" s="37" t="n">
        <v>0</v>
      </c>
      <c r="V39" s="37" t="n">
        <v>1938.25</v>
      </c>
      <c r="W39" s="37" t="n">
        <v>2604.36</v>
      </c>
      <c r="X39" s="37" t="n">
        <v>6832.4</v>
      </c>
      <c r="Y39" s="37" t="n">
        <v>998.2</v>
      </c>
    </row>
    <row r="40" customFormat="1" s="20">
      <c r="A40" s="41" t="inlineStr">
        <is>
          <t>Sep 15 - Sep 21</t>
        </is>
      </c>
      <c r="B40" s="63" t="n"/>
      <c r="C40" s="37" t="n">
        <v>8512.530000000001</v>
      </c>
      <c r="D40" s="37" t="n">
        <v>6620.89</v>
      </c>
      <c r="E40" s="37" t="n">
        <v>26.4</v>
      </c>
      <c r="F40" s="37" t="n">
        <v>106.06</v>
      </c>
      <c r="G40" s="37" t="n">
        <v>1759.18</v>
      </c>
      <c r="H40" s="37" t="n">
        <v>6453.65</v>
      </c>
      <c r="I40" s="37" t="n">
        <v>0</v>
      </c>
      <c r="J40" s="37" t="n">
        <v>0</v>
      </c>
      <c r="K40" s="37" t="n">
        <v>167.22</v>
      </c>
      <c r="L40" s="37" t="n">
        <v>1891.64</v>
      </c>
      <c r="M40" s="37" t="n">
        <v>8512.51</v>
      </c>
      <c r="N40" s="37" t="n">
        <v>488.38</v>
      </c>
      <c r="O40" s="37" t="n">
        <v>7611.26</v>
      </c>
      <c r="P40" s="37" t="n">
        <v>49</v>
      </c>
      <c r="Q40" s="37" t="n">
        <v>363.87</v>
      </c>
      <c r="R40" s="37" t="n"/>
      <c r="S40" s="37" t="n">
        <v>0</v>
      </c>
      <c r="T40" s="37" t="n">
        <v>8512.51</v>
      </c>
      <c r="U40" s="37" t="n">
        <v>0</v>
      </c>
      <c r="V40" s="37" t="n">
        <v>1341.49</v>
      </c>
      <c r="W40" s="37" t="n">
        <v>1809.02</v>
      </c>
      <c r="X40" s="37" t="n">
        <v>4939.540000000001</v>
      </c>
      <c r="Y40" s="37" t="n">
        <v>422.48</v>
      </c>
    </row>
    <row r="41">
      <c r="A41" s="41" t="inlineStr">
        <is>
          <t>Sep 22 - Sep 28</t>
        </is>
      </c>
      <c r="B41" s="63" t="n"/>
      <c r="C41" s="37" t="n">
        <v>10566.69</v>
      </c>
      <c r="D41" s="37" t="n">
        <v>7952.51</v>
      </c>
      <c r="E41" s="37" t="n">
        <v>24.29</v>
      </c>
      <c r="F41" s="37" t="n">
        <v>96.69</v>
      </c>
      <c r="G41" s="37" t="n">
        <v>2493.2</v>
      </c>
      <c r="H41" s="37" t="n">
        <v>7817.85</v>
      </c>
      <c r="I41" s="37" t="n">
        <v>0</v>
      </c>
      <c r="J41" s="37" t="n">
        <v>0</v>
      </c>
      <c r="K41" s="37" t="n">
        <v>134.66</v>
      </c>
      <c r="L41" s="37" t="n">
        <v>2614.18</v>
      </c>
      <c r="M41" s="37" t="n">
        <v>10566.69</v>
      </c>
      <c r="N41" s="37" t="n">
        <v>463.4</v>
      </c>
      <c r="O41" s="37" t="n">
        <v>9638.610000000001</v>
      </c>
      <c r="P41" s="37" t="n">
        <v>17.5</v>
      </c>
      <c r="Q41" s="37" t="n">
        <v>435.18</v>
      </c>
      <c r="R41" s="37" t="n"/>
      <c r="S41" s="37" t="n">
        <v>12</v>
      </c>
      <c r="T41" s="37" t="n">
        <v>10566.69</v>
      </c>
      <c r="U41" s="37" t="n">
        <v>0</v>
      </c>
      <c r="V41" s="37" t="n">
        <v>1940.83</v>
      </c>
      <c r="W41" s="37" t="n">
        <v>2512.84</v>
      </c>
      <c r="X41" s="37" t="n">
        <v>5045.45</v>
      </c>
      <c r="Y41" s="37" t="n">
        <v>1067.57</v>
      </c>
    </row>
    <row r="42">
      <c r="A42" s="41" t="inlineStr">
        <is>
          <t>Sep 29 - Oct 05</t>
        </is>
      </c>
      <c r="B42" s="63" t="n"/>
      <c r="C42" s="37" t="n">
        <v>9897.83</v>
      </c>
      <c r="D42" s="37" t="n">
        <v>7642.19</v>
      </c>
      <c r="E42" s="37" t="n">
        <v>27.6</v>
      </c>
      <c r="F42" s="37" t="n">
        <v>320.86</v>
      </c>
      <c r="G42" s="37" t="n">
        <v>1907.18</v>
      </c>
      <c r="H42" s="37" t="n">
        <v>7496.47</v>
      </c>
      <c r="I42" s="37" t="n">
        <v>0</v>
      </c>
      <c r="J42" s="37" t="n">
        <v>0</v>
      </c>
      <c r="K42" s="37" t="n">
        <v>145.72</v>
      </c>
      <c r="L42" s="37" t="n">
        <v>2255.64</v>
      </c>
      <c r="M42" s="37" t="n">
        <v>9897.83</v>
      </c>
      <c r="N42" s="37" t="n">
        <v>500.43</v>
      </c>
      <c r="O42" s="37" t="n">
        <v>9053.65</v>
      </c>
      <c r="P42" s="37" t="n">
        <v>24.5</v>
      </c>
      <c r="Q42" s="37" t="n">
        <v>319.25</v>
      </c>
      <c r="R42" s="37" t="n"/>
      <c r="S42" s="37" t="n">
        <v>0</v>
      </c>
      <c r="T42" s="37" t="n">
        <v>9897.83</v>
      </c>
      <c r="U42" s="37" t="n">
        <v>0</v>
      </c>
      <c r="V42" s="37" t="n">
        <v>1960.25</v>
      </c>
      <c r="W42" s="37" t="n">
        <v>1828.44</v>
      </c>
      <c r="X42" s="37" t="n">
        <v>4761.6</v>
      </c>
      <c r="Y42" s="37" t="n">
        <v>1347.54</v>
      </c>
    </row>
    <row r="43">
      <c r="A43" s="41" t="inlineStr">
        <is>
          <t>Oct 06 - Oct 12</t>
        </is>
      </c>
      <c r="B43" s="63" t="n"/>
      <c r="C43" s="37" t="n">
        <v>11396.56</v>
      </c>
      <c r="D43" s="37" t="n">
        <v>9153.5</v>
      </c>
      <c r="E43" s="37" t="n">
        <v>198.59</v>
      </c>
      <c r="F43" s="37" t="n">
        <v>151.37</v>
      </c>
      <c r="G43" s="37" t="n">
        <v>1893.1</v>
      </c>
      <c r="H43" s="37" t="n">
        <v>9035.4</v>
      </c>
      <c r="I43" s="37" t="n">
        <v>0</v>
      </c>
      <c r="J43" s="37" t="n">
        <v>0</v>
      </c>
      <c r="K43" s="37" t="n">
        <v>118.12</v>
      </c>
      <c r="L43" s="37" t="n">
        <v>2243.06</v>
      </c>
      <c r="M43" s="37" t="n">
        <v>11396.58</v>
      </c>
      <c r="N43" s="37" t="n">
        <v>467.13</v>
      </c>
      <c r="O43" s="37" t="n">
        <v>10605.34</v>
      </c>
      <c r="P43" s="37" t="n">
        <v>31.5</v>
      </c>
      <c r="Q43" s="37" t="n">
        <v>286.62</v>
      </c>
      <c r="R43" s="37" t="n"/>
      <c r="S43" s="37" t="n">
        <v>5.99</v>
      </c>
      <c r="T43" s="37" t="n">
        <v>11396.58</v>
      </c>
      <c r="U43" s="37" t="n">
        <v>0</v>
      </c>
      <c r="V43" s="37" t="n">
        <v>1995.98</v>
      </c>
      <c r="W43" s="37" t="n">
        <v>2303.38</v>
      </c>
      <c r="X43" s="37" t="n">
        <v>5543.41</v>
      </c>
      <c r="Y43" s="37" t="n">
        <v>1553.79</v>
      </c>
    </row>
    <row r="44">
      <c r="A44" s="41" t="inlineStr">
        <is>
          <t>Oct 13 - Oct 19</t>
        </is>
      </c>
      <c r="B44" s="63" t="n"/>
      <c r="C44" s="37" t="n">
        <v>12633.66</v>
      </c>
      <c r="D44" s="37" t="n">
        <v>10151.39</v>
      </c>
      <c r="E44" s="37" t="n">
        <v>58.8</v>
      </c>
      <c r="F44" s="37" t="n">
        <v>134.73</v>
      </c>
      <c r="G44" s="37" t="n">
        <v>2288.74</v>
      </c>
      <c r="H44" s="37" t="n">
        <v>9942.610000000001</v>
      </c>
      <c r="I44" s="37" t="n">
        <v>0</v>
      </c>
      <c r="J44" s="37" t="n">
        <v>0</v>
      </c>
      <c r="K44" s="37" t="n">
        <v>208.76</v>
      </c>
      <c r="L44" s="37" t="n">
        <v>2482.27</v>
      </c>
      <c r="M44" s="37" t="n">
        <v>12633.64</v>
      </c>
      <c r="N44" s="37" t="n">
        <v>538.95</v>
      </c>
      <c r="O44" s="37" t="n">
        <v>11706.85</v>
      </c>
      <c r="P44" s="37" t="n">
        <v>24.5</v>
      </c>
      <c r="Q44" s="37" t="n">
        <v>363.34</v>
      </c>
      <c r="R44" s="37" t="n"/>
      <c r="S44" s="37" t="n">
        <v>0</v>
      </c>
      <c r="T44" s="37" t="n">
        <v>12633.64</v>
      </c>
      <c r="U44" s="37" t="n">
        <v>0</v>
      </c>
      <c r="V44" s="37" t="n">
        <v>2026.56</v>
      </c>
      <c r="W44" s="37" t="n">
        <v>2541.23</v>
      </c>
      <c r="X44" s="37" t="n">
        <v>6130.269999999999</v>
      </c>
      <c r="Y44" s="37" t="n">
        <v>1935.6</v>
      </c>
    </row>
    <row r="45">
      <c r="A45" s="41" t="inlineStr">
        <is>
          <t>Oct 20 - Oct 26</t>
        </is>
      </c>
      <c r="B45" s="63" t="n">
        <v>455</v>
      </c>
      <c r="C45" s="37" t="n">
        <v>11741.34</v>
      </c>
      <c r="D45" s="37" t="n">
        <v>9570.549999999999</v>
      </c>
      <c r="E45" s="37" t="n">
        <v>47.99</v>
      </c>
      <c r="F45" s="37" t="n">
        <v>176.47</v>
      </c>
      <c r="G45" s="37" t="n">
        <v>1946.33</v>
      </c>
      <c r="H45" s="37" t="n">
        <v>1946.33</v>
      </c>
      <c r="I45" s="37" t="n">
        <v>0</v>
      </c>
      <c r="J45" s="37" t="n">
        <v>0</v>
      </c>
      <c r="K45" s="37" t="n">
        <v>270.16</v>
      </c>
      <c r="L45" s="37" t="n">
        <v>2170.79</v>
      </c>
      <c r="M45" s="37" t="n">
        <v>11741.34</v>
      </c>
      <c r="N45" s="37" t="n">
        <v>612.61</v>
      </c>
      <c r="O45" s="37" t="n">
        <v>10621.88</v>
      </c>
      <c r="P45" s="37" t="n">
        <v>42</v>
      </c>
      <c r="Q45" s="37" t="n">
        <v>464.85</v>
      </c>
      <c r="R45" s="37" t="n"/>
      <c r="S45" s="37" t="n">
        <v>0</v>
      </c>
      <c r="T45" s="37" t="n">
        <v>11741.34</v>
      </c>
      <c r="U45" s="37" t="n">
        <v>0</v>
      </c>
      <c r="V45" s="37" t="n">
        <v>1662.5</v>
      </c>
      <c r="W45" s="37" t="n">
        <v>2575.22</v>
      </c>
      <c r="X45" s="37" t="n">
        <v>5941.19</v>
      </c>
      <c r="Y45" s="37" t="n">
        <v>1562.43</v>
      </c>
    </row>
    <row r="46">
      <c r="A46" s="1" t="inlineStr">
        <is>
          <t>Oct 27 - Nov 02</t>
        </is>
      </c>
      <c r="B46" s="63" t="n">
        <v>441</v>
      </c>
      <c r="C46" s="37" t="n">
        <v>12727.63</v>
      </c>
      <c r="D46" s="37" t="n">
        <v>10607.79</v>
      </c>
      <c r="E46" s="37" t="n">
        <v>103.54</v>
      </c>
      <c r="F46" s="37" t="n">
        <v>45.58</v>
      </c>
      <c r="G46" s="37" t="n">
        <v>1970.72</v>
      </c>
      <c r="H46" s="37" t="n">
        <v>10362.24</v>
      </c>
      <c r="I46" s="37" t="n">
        <v>0</v>
      </c>
      <c r="J46" s="37" t="n">
        <v>0</v>
      </c>
      <c r="K46" s="37" t="n">
        <v>245.54</v>
      </c>
      <c r="L46" s="37" t="n">
        <v>2119.84</v>
      </c>
      <c r="M46" s="37" t="n">
        <v>12727.62</v>
      </c>
      <c r="N46" s="37" t="n">
        <v>552.59</v>
      </c>
      <c r="O46" s="37" t="n">
        <v>11556.64</v>
      </c>
      <c r="P46" s="37" t="n">
        <v>63</v>
      </c>
      <c r="Q46" s="37" t="n">
        <v>555.39</v>
      </c>
      <c r="R46" s="37" t="n"/>
      <c r="S46" s="37" t="n">
        <v>0</v>
      </c>
      <c r="T46" s="37" t="n">
        <v>12727.62</v>
      </c>
      <c r="U46" s="37" t="n">
        <v>0</v>
      </c>
      <c r="V46" s="37" t="n">
        <v>1227.53</v>
      </c>
      <c r="W46" s="37" t="n">
        <v>2916.86</v>
      </c>
      <c r="X46" s="37" t="n">
        <v>6603.329999999999</v>
      </c>
      <c r="Y46" s="37" t="n">
        <v>1979.91</v>
      </c>
    </row>
    <row r="47">
      <c r="A47" s="41" t="inlineStr">
        <is>
          <t>Nov 03 - Nov 09</t>
        </is>
      </c>
      <c r="B47" s="63" t="inlineStr">
        <is>
          <t>336</t>
        </is>
      </c>
      <c r="C47" s="37" t="n">
        <v>10336.24</v>
      </c>
      <c r="D47" s="37" t="n">
        <v>6799.22</v>
      </c>
      <c r="E47" s="37" t="n">
        <v>67.2</v>
      </c>
      <c r="F47" s="37" t="n">
        <v>81.64</v>
      </c>
      <c r="G47" s="37" t="n">
        <v>3388.18</v>
      </c>
      <c r="H47" s="37" t="n">
        <v>6690.14</v>
      </c>
      <c r="I47" s="37" t="n">
        <v>0</v>
      </c>
      <c r="J47" s="37" t="n">
        <v>0</v>
      </c>
      <c r="K47" s="37" t="n">
        <v>109.08</v>
      </c>
      <c r="L47" s="37" t="n">
        <v>3537.02</v>
      </c>
      <c r="M47" s="37" t="n">
        <v>10336.24</v>
      </c>
      <c r="N47" s="37" t="n">
        <v>389.46</v>
      </c>
      <c r="O47" s="37" t="n">
        <v>9619.290000000001</v>
      </c>
      <c r="P47" s="37" t="n">
        <v>31.5</v>
      </c>
      <c r="Q47" s="37" t="n">
        <v>295.99</v>
      </c>
      <c r="R47" s="37" t="n"/>
      <c r="S47" s="37" t="n">
        <v>0</v>
      </c>
      <c r="T47" s="37" t="n">
        <v>10336.24</v>
      </c>
      <c r="U47" s="37" t="n">
        <v>0</v>
      </c>
      <c r="V47" s="37" t="n">
        <v>2201.78</v>
      </c>
      <c r="W47" s="37" t="n">
        <v>2106.08</v>
      </c>
      <c r="X47" s="37" t="n">
        <v>5289.620000000001</v>
      </c>
      <c r="Y47" s="37" t="n">
        <v>738.76</v>
      </c>
    </row>
    <row r="48">
      <c r="A48" s="41" t="inlineStr">
        <is>
          <t>Nov 10 - Nov 16</t>
        </is>
      </c>
      <c r="B48" s="63" t="inlineStr">
        <is>
          <t>306</t>
        </is>
      </c>
      <c r="C48" s="37" t="n">
        <v>9167.09</v>
      </c>
      <c r="D48" s="37" t="n">
        <v>6595.57</v>
      </c>
      <c r="E48" s="37" t="n">
        <v>99.88</v>
      </c>
      <c r="F48" s="37" t="n">
        <v>122.38</v>
      </c>
      <c r="G48" s="37" t="n">
        <v>2349.26</v>
      </c>
      <c r="H48" s="37" t="n">
        <v>6396.76</v>
      </c>
      <c r="I48" s="37" t="n">
        <v>0</v>
      </c>
      <c r="J48" s="37" t="n">
        <v>0</v>
      </c>
      <c r="K48" s="37" t="n">
        <v>198.81</v>
      </c>
      <c r="L48" s="37" t="n">
        <v>2571.52</v>
      </c>
      <c r="M48" s="37" t="n">
        <v>9167.09</v>
      </c>
      <c r="N48" s="37" t="n">
        <v>278.49</v>
      </c>
      <c r="O48" s="37" t="n">
        <v>8519.120000000001</v>
      </c>
      <c r="P48" s="37" t="n">
        <v>17.5</v>
      </c>
      <c r="Q48" s="37" t="n">
        <v>351.98</v>
      </c>
      <c r="R48" s="37" t="n"/>
      <c r="S48" s="37" t="n">
        <v>0</v>
      </c>
      <c r="T48" s="37" t="n">
        <v>9167.09</v>
      </c>
      <c r="U48" s="37" t="n">
        <v>0</v>
      </c>
      <c r="V48" s="37" t="n">
        <v>1487.21</v>
      </c>
      <c r="W48" s="37" t="n">
        <v>2486.89</v>
      </c>
      <c r="X48" s="37" t="n">
        <v>4519.070000000001</v>
      </c>
      <c r="Y48" s="37" t="n">
        <v>673.92</v>
      </c>
    </row>
    <row r="49">
      <c r="A49" s="41" t="inlineStr">
        <is>
          <t>Nov 17 - Nov 23</t>
        </is>
      </c>
      <c r="B49" s="63" t="inlineStr">
        <is>
          <t>368</t>
        </is>
      </c>
      <c r="C49" s="37" t="n">
        <v>10820.8</v>
      </c>
      <c r="D49" s="37" t="n">
        <v>8469.629999999999</v>
      </c>
      <c r="E49" s="37" t="n">
        <v>91.59999999999999</v>
      </c>
      <c r="F49" s="37" t="n">
        <v>125.39</v>
      </c>
      <c r="G49" s="37" t="n">
        <v>2134.18</v>
      </c>
      <c r="H49" s="37" t="n">
        <v>8388.1</v>
      </c>
      <c r="I49" s="37" t="n">
        <v>0</v>
      </c>
      <c r="J49" s="37" t="n">
        <v>0</v>
      </c>
      <c r="K49" s="37" t="n">
        <v>81.48</v>
      </c>
      <c r="L49" s="37" t="n">
        <v>2351.17</v>
      </c>
      <c r="M49" s="37" t="n">
        <v>10820.75</v>
      </c>
      <c r="N49" s="37" t="n">
        <v>310.16</v>
      </c>
      <c r="O49" s="37" t="n">
        <v>9988.1</v>
      </c>
      <c r="P49" s="37" t="n">
        <v>94.5</v>
      </c>
      <c r="Q49" s="37" t="n">
        <v>427.99</v>
      </c>
      <c r="R49" s="37" t="n"/>
      <c r="S49" s="37" t="n">
        <v>0</v>
      </c>
      <c r="T49" s="37" t="n">
        <v>10820.75</v>
      </c>
      <c r="U49" s="37" t="n">
        <v>0</v>
      </c>
      <c r="V49" s="37" t="n">
        <v>1656.83</v>
      </c>
      <c r="W49" s="37" t="n">
        <v>2666.82</v>
      </c>
      <c r="X49" s="37" t="n">
        <v>5685.58</v>
      </c>
      <c r="Y49" s="37" t="n">
        <v>811.5700000000001</v>
      </c>
    </row>
    <row r="50">
      <c r="A50" s="41" t="inlineStr">
        <is>
          <t>Nov 24 - Nov 30</t>
        </is>
      </c>
      <c r="B50" s="63" t="n">
        <v>382</v>
      </c>
      <c r="C50" s="37" t="n">
        <v>10725.94</v>
      </c>
      <c r="D50" s="37" t="n">
        <v>7644.15</v>
      </c>
      <c r="E50" s="37" t="n">
        <v>78.39</v>
      </c>
      <c r="F50" s="37" t="n">
        <v>185.93</v>
      </c>
      <c r="G50" s="37" t="n">
        <v>2817.47</v>
      </c>
      <c r="H50" s="37" t="n">
        <v>7477.91</v>
      </c>
      <c r="I50" s="37" t="n">
        <v>0</v>
      </c>
      <c r="J50" s="37" t="n">
        <v>0</v>
      </c>
      <c r="K50" s="37" t="n">
        <v>166.2</v>
      </c>
      <c r="L50" s="37" t="n">
        <v>3081.79</v>
      </c>
      <c r="M50" s="37" t="n">
        <v>10725.9</v>
      </c>
      <c r="N50" s="37" t="n">
        <v>360.56</v>
      </c>
      <c r="O50" s="37" t="n">
        <v>9871.83</v>
      </c>
      <c r="P50" s="37" t="n">
        <v>53</v>
      </c>
      <c r="Q50" s="37" t="n">
        <v>434.52</v>
      </c>
      <c r="R50" s="37" t="n"/>
      <c r="S50" s="37" t="n">
        <v>5.99</v>
      </c>
      <c r="T50" s="37" t="n">
        <v>10725.9</v>
      </c>
      <c r="U50" s="37" t="n">
        <v>0</v>
      </c>
      <c r="V50" s="37" t="n">
        <v>1895.6</v>
      </c>
      <c r="W50" s="37" t="n">
        <v>2739.05</v>
      </c>
      <c r="X50" s="37" t="n">
        <v>5284.31</v>
      </c>
      <c r="Y50" s="37" t="n">
        <v>806.9799999999999</v>
      </c>
    </row>
    <row r="51">
      <c r="A51" s="41" t="inlineStr">
        <is>
          <t>Dec 01 - Dec 07</t>
        </is>
      </c>
      <c r="B51" s="68" t="n">
        <v>361</v>
      </c>
      <c r="C51" s="37" t="n">
        <v>11000.2</v>
      </c>
      <c r="D51" s="37" t="n">
        <v>6631.19</v>
      </c>
      <c r="E51" s="37" t="n">
        <v>24.3</v>
      </c>
      <c r="F51" s="37" t="n">
        <v>259.04</v>
      </c>
      <c r="G51" s="37" t="n">
        <v>4085.67</v>
      </c>
      <c r="H51" s="37" t="n">
        <v>6441.8</v>
      </c>
      <c r="I51" s="37" t="n">
        <v>0</v>
      </c>
      <c r="J51" s="37" t="n">
        <v>0</v>
      </c>
      <c r="K51" s="37" t="n">
        <v>189.37</v>
      </c>
      <c r="L51" s="37" t="n">
        <v>4369.01</v>
      </c>
      <c r="M51" s="37" t="n">
        <v>11000.18</v>
      </c>
      <c r="N51" s="37" t="n">
        <v>363.6</v>
      </c>
      <c r="O51" s="37" t="n">
        <v>10339.14</v>
      </c>
      <c r="P51" s="37" t="n">
        <v>67</v>
      </c>
      <c r="Q51" s="37" t="n">
        <v>230.44</v>
      </c>
      <c r="R51" s="37" t="n"/>
      <c r="S51" s="37" t="n">
        <v>0</v>
      </c>
      <c r="T51" s="37" t="n">
        <v>11000.18</v>
      </c>
      <c r="U51" s="37" t="n">
        <v>0</v>
      </c>
      <c r="V51" s="37" t="n">
        <v>2228.5</v>
      </c>
      <c r="W51" s="37" t="n">
        <v>2159.52</v>
      </c>
      <c r="X51" s="37" t="n">
        <v>6005.690000000001</v>
      </c>
      <c r="Y51" s="37" t="n">
        <v>606.49</v>
      </c>
    </row>
    <row r="52">
      <c r="A52" s="41" t="inlineStr">
        <is>
          <t>Dec 08 - Dec 14</t>
        </is>
      </c>
      <c r="B52" s="37" t="inlineStr">
        <is>
          <t>338</t>
        </is>
      </c>
      <c r="C52" s="37" t="n">
        <v>9581.049999999999</v>
      </c>
      <c r="D52" s="37" t="n">
        <v>6152.9</v>
      </c>
      <c r="E52" s="37" t="n">
        <v>42.21</v>
      </c>
      <c r="F52" s="37" t="n">
        <v>159.43</v>
      </c>
      <c r="G52" s="37" t="n">
        <v>3226.51</v>
      </c>
      <c r="H52" s="37" t="n">
        <v>5963.5</v>
      </c>
      <c r="I52" s="37" t="n">
        <v>0</v>
      </c>
      <c r="J52" s="37" t="n">
        <v>0</v>
      </c>
      <c r="K52" s="37" t="n">
        <v>189.39</v>
      </c>
      <c r="L52" s="37" t="n">
        <v>3428.15</v>
      </c>
      <c r="M52" s="37" t="n">
        <v>9581.040000000001</v>
      </c>
      <c r="N52" s="37" t="n">
        <v>223.74</v>
      </c>
      <c r="O52" s="37" t="n">
        <v>8975.92</v>
      </c>
      <c r="P52" s="37" t="n">
        <v>49.5</v>
      </c>
      <c r="Q52" s="37" t="n">
        <v>331.88</v>
      </c>
      <c r="R52" s="37" t="n"/>
      <c r="S52" s="37" t="n">
        <v>0</v>
      </c>
      <c r="T52" s="37" t="n">
        <v>9581.040000000001</v>
      </c>
      <c r="U52" s="37" t="n">
        <v>0</v>
      </c>
      <c r="V52" s="37" t="n">
        <v>1719.54</v>
      </c>
      <c r="W52" s="37" t="n">
        <v>2106.67</v>
      </c>
      <c r="X52" s="37" t="n">
        <v>5096.75</v>
      </c>
      <c r="Y52" s="37" t="n">
        <v>658.09</v>
      </c>
    </row>
    <row r="53">
      <c r="A53" s="46" t="inlineStr">
        <is>
          <t>Dec 15 - Dec 21</t>
        </is>
      </c>
      <c r="B53" s="37" t="inlineStr">
        <is>
          <t>385</t>
        </is>
      </c>
      <c r="C53" s="37" t="n">
        <v>11518.17</v>
      </c>
      <c r="D53" s="37" t="n">
        <v>7247.33</v>
      </c>
      <c r="E53" s="37" t="n">
        <v>76</v>
      </c>
      <c r="F53" s="37" t="n">
        <v>171.26</v>
      </c>
      <c r="G53" s="37" t="n">
        <v>4023.58</v>
      </c>
      <c r="H53" s="37" t="n">
        <v>7149.25</v>
      </c>
      <c r="I53" s="37" t="n">
        <v>0</v>
      </c>
      <c r="J53" s="37" t="n">
        <v>0</v>
      </c>
      <c r="K53" s="37" t="n">
        <v>98.06999999999999</v>
      </c>
      <c r="L53" s="37" t="n">
        <v>4270.84</v>
      </c>
      <c r="M53" s="37" t="n">
        <v>11518.16</v>
      </c>
      <c r="N53" s="37" t="n">
        <v>375.88</v>
      </c>
      <c r="O53" s="37" t="n">
        <v>10710.39</v>
      </c>
      <c r="P53" s="37" t="n">
        <v>45.5</v>
      </c>
      <c r="Q53" s="37" t="n">
        <v>386.39</v>
      </c>
      <c r="R53" s="37" t="n"/>
      <c r="S53" s="37" t="n">
        <v>0</v>
      </c>
      <c r="T53" s="37" t="n">
        <v>11518.16</v>
      </c>
      <c r="U53" s="37" t="n">
        <v>0</v>
      </c>
      <c r="V53" s="37" t="n">
        <v>2935.97</v>
      </c>
      <c r="W53" s="37" t="n">
        <v>2402.08</v>
      </c>
      <c r="X53" s="37" t="n">
        <v>5341.04</v>
      </c>
      <c r="Y53" s="37" t="n">
        <v>839.0799999999999</v>
      </c>
    </row>
    <row r="54">
      <c r="A54" s="46" t="inlineStr">
        <is>
          <t>Dec 22 - Dec 28</t>
        </is>
      </c>
      <c r="B54" s="68" t="n">
        <v>376</v>
      </c>
      <c r="C54" s="37" t="n">
        <v>12664.69</v>
      </c>
      <c r="D54" s="37" t="n">
        <v>165.78</v>
      </c>
      <c r="E54" s="37" t="n">
        <v>145.17</v>
      </c>
      <c r="F54" s="37" t="n">
        <v>3296.03</v>
      </c>
      <c r="G54" s="37" t="n">
        <v>9057.709999999999</v>
      </c>
      <c r="H54" s="37" t="n">
        <v>8940.309999999999</v>
      </c>
      <c r="I54" s="37" t="n">
        <v>0</v>
      </c>
      <c r="J54" s="37" t="n">
        <v>0</v>
      </c>
      <c r="K54" s="37" t="n">
        <v>117.39</v>
      </c>
      <c r="L54" s="37" t="n">
        <v>3606.98</v>
      </c>
      <c r="M54" s="37" t="n">
        <v>12664.68</v>
      </c>
      <c r="N54" s="37" t="n">
        <v>350.98</v>
      </c>
      <c r="O54" s="37" t="n">
        <v>11814.12</v>
      </c>
      <c r="P54" s="37" t="n">
        <v>77</v>
      </c>
      <c r="Q54" s="37" t="n">
        <v>422.58</v>
      </c>
      <c r="R54" s="37" t="n"/>
      <c r="S54" s="37" t="n">
        <v>0</v>
      </c>
      <c r="T54" s="37" t="n">
        <v>12664.68</v>
      </c>
      <c r="U54" s="37" t="n">
        <v>0</v>
      </c>
      <c r="V54" s="37" t="n">
        <v>1627.3</v>
      </c>
      <c r="W54" s="37" t="n">
        <v>2963.7</v>
      </c>
      <c r="X54" s="37" t="n">
        <v>7362.07</v>
      </c>
      <c r="Y54" s="37" t="n">
        <v>711.62</v>
      </c>
    </row>
    <row r="55">
      <c r="A55" s="46" t="inlineStr">
        <is>
          <t>Dec 29 - Jan 04</t>
        </is>
      </c>
      <c r="B55" s="37" t="inlineStr">
        <is>
          <t>400</t>
        </is>
      </c>
      <c r="C55" s="37" t="n">
        <v>14098.07</v>
      </c>
      <c r="D55" s="37" t="n">
        <v>9346</v>
      </c>
      <c r="E55" s="37" t="n">
        <v>54.29</v>
      </c>
      <c r="F55" s="37" t="n">
        <v>498.75</v>
      </c>
      <c r="G55" s="37" t="n">
        <v>4199.03</v>
      </c>
      <c r="H55" s="37" t="n">
        <v>9239.049999999999</v>
      </c>
      <c r="I55" s="37" t="n">
        <v>0</v>
      </c>
      <c r="J55" s="37" t="n">
        <v>0</v>
      </c>
      <c r="K55" s="37" t="n">
        <v>106.94</v>
      </c>
      <c r="L55" s="37" t="n">
        <v>4752.07</v>
      </c>
      <c r="M55" s="37" t="n">
        <v>14098.06</v>
      </c>
      <c r="N55" s="37" t="n">
        <v>413.06</v>
      </c>
      <c r="O55" s="37" t="n">
        <v>12857.96</v>
      </c>
      <c r="P55" s="37" t="n">
        <v>53</v>
      </c>
      <c r="Q55" s="37" t="n">
        <v>774.04</v>
      </c>
      <c r="R55" s="37" t="n"/>
      <c r="S55" s="37" t="n">
        <v>0</v>
      </c>
      <c r="T55" s="37" t="n">
        <v>14098.06</v>
      </c>
      <c r="U55" s="37" t="n">
        <v>0</v>
      </c>
      <c r="V55" s="37" t="n">
        <v>2115.95</v>
      </c>
      <c r="W55" s="37" t="n">
        <v>3779.66</v>
      </c>
      <c r="X55" s="37" t="n">
        <v>6553.04</v>
      </c>
      <c r="Y55" s="37" t="n">
        <v>1649.42</v>
      </c>
    </row>
    <row r="56">
      <c r="A56" s="46" t="inlineStr">
        <is>
          <t>Jan 05 - Jan 11</t>
        </is>
      </c>
      <c r="B56" s="37" t="inlineStr">
        <is>
          <t>322</t>
        </is>
      </c>
      <c r="C56" s="37" t="n">
        <v>9183.789999999999</v>
      </c>
      <c r="D56" s="37" t="n">
        <v>5791.15</v>
      </c>
      <c r="E56" s="37" t="n">
        <v>52.8</v>
      </c>
      <c r="F56" s="37" t="n">
        <v>177.15</v>
      </c>
      <c r="G56" s="37" t="n">
        <v>3162.69</v>
      </c>
      <c r="H56" s="37" t="n">
        <v>5642.86</v>
      </c>
      <c r="I56" s="37" t="n">
        <v>0</v>
      </c>
      <c r="J56" s="37" t="n">
        <v>0</v>
      </c>
      <c r="K56" s="37" t="n">
        <v>148.28</v>
      </c>
      <c r="L56" s="37" t="n">
        <v>3392.64</v>
      </c>
      <c r="M56" s="37" t="n">
        <v>9183.780000000001</v>
      </c>
      <c r="N56" s="37" t="n">
        <v>269.16</v>
      </c>
      <c r="O56" s="37" t="n">
        <v>8624.57</v>
      </c>
      <c r="P56" s="37" t="n">
        <v>17.5</v>
      </c>
      <c r="Q56" s="37" t="n">
        <v>272.55</v>
      </c>
      <c r="R56" s="37" t="n"/>
      <c r="S56" s="37" t="n">
        <v>0</v>
      </c>
      <c r="T56" s="37" t="n">
        <v>9183.780000000001</v>
      </c>
      <c r="U56" s="37" t="n">
        <v>0</v>
      </c>
      <c r="V56" s="37" t="n">
        <v>1947.7</v>
      </c>
      <c r="W56" s="37" t="n">
        <v>2164.19</v>
      </c>
      <c r="X56" s="37" t="n">
        <v>4367.86</v>
      </c>
      <c r="Y56" s="37" t="n">
        <v>704.04</v>
      </c>
    </row>
    <row r="57">
      <c r="A57" s="46" t="inlineStr">
        <is>
          <t>Jan 12 - Jan 18</t>
        </is>
      </c>
      <c r="B57" s="37" t="inlineStr">
        <is>
          <t>301</t>
        </is>
      </c>
      <c r="C57" s="37" t="n">
        <v>9941.609999999999</v>
      </c>
      <c r="D57" s="37" t="n">
        <v>5523.61</v>
      </c>
      <c r="E57" s="37" t="n">
        <v>26.4</v>
      </c>
      <c r="F57" s="37" t="n">
        <v>82.78</v>
      </c>
      <c r="G57" s="37" t="n">
        <v>4308.82</v>
      </c>
      <c r="H57" s="37" t="n">
        <v>5461.57</v>
      </c>
      <c r="I57" s="37" t="n">
        <v>0</v>
      </c>
      <c r="J57" s="37" t="n">
        <v>0</v>
      </c>
      <c r="K57" s="37" t="n">
        <v>62.04</v>
      </c>
      <c r="L57" s="37" t="n">
        <v>4418</v>
      </c>
      <c r="M57" s="37" t="n">
        <v>9941.610000000001</v>
      </c>
      <c r="N57" s="37" t="n">
        <v>308.26</v>
      </c>
      <c r="O57" s="37" t="n">
        <v>9331.309999999999</v>
      </c>
      <c r="P57" s="37" t="n">
        <v>0</v>
      </c>
      <c r="Q57" s="37" t="n">
        <v>302.04</v>
      </c>
      <c r="R57" s="37" t="n"/>
      <c r="S57" s="37" t="n">
        <v>0</v>
      </c>
      <c r="T57" s="37" t="n">
        <v>9941.610000000001</v>
      </c>
      <c r="U57" s="37" t="n">
        <v>0</v>
      </c>
      <c r="V57" s="37" t="n">
        <v>1831.81</v>
      </c>
      <c r="W57" s="37" t="n">
        <v>2363.93</v>
      </c>
      <c r="X57" s="37" t="n">
        <v>4989.639999999999</v>
      </c>
      <c r="Y57" s="37" t="n">
        <v>756.23</v>
      </c>
    </row>
    <row r="58">
      <c r="A58" s="46" t="inlineStr">
        <is>
          <t>Jan 19 - Jan 25</t>
        </is>
      </c>
      <c r="B58" s="37" t="inlineStr">
        <is>
          <t>323</t>
        </is>
      </c>
      <c r="C58" s="37" t="n">
        <v>9949.43</v>
      </c>
      <c r="D58" s="37" t="n">
        <v>5760.51</v>
      </c>
      <c r="E58" s="37" t="n">
        <v>84</v>
      </c>
      <c r="F58" s="37" t="n">
        <v>191.33</v>
      </c>
      <c r="G58" s="37" t="n">
        <v>3913.59</v>
      </c>
      <c r="H58" s="37" t="n">
        <v>5613.1</v>
      </c>
      <c r="I58" s="37" t="n">
        <v>0</v>
      </c>
      <c r="J58" s="37" t="n">
        <v>0</v>
      </c>
      <c r="K58" s="37" t="n">
        <v>147.41</v>
      </c>
      <c r="L58" s="37" t="n">
        <v>4188.92</v>
      </c>
      <c r="M58" s="37" t="n">
        <v>9949.43</v>
      </c>
      <c r="N58" s="37" t="n">
        <v>274.61</v>
      </c>
      <c r="O58" s="37" t="n">
        <v>9247.540000000001</v>
      </c>
      <c r="P58" s="37" t="n">
        <v>49</v>
      </c>
      <c r="Q58" s="37" t="n">
        <v>366.28</v>
      </c>
      <c r="R58" s="37" t="n"/>
      <c r="S58" s="37" t="n">
        <v>12</v>
      </c>
      <c r="T58" s="37" t="n">
        <v>9949.43</v>
      </c>
      <c r="U58" s="37" t="n">
        <v>0</v>
      </c>
      <c r="V58" s="37" t="n">
        <v>1394.97</v>
      </c>
      <c r="W58" s="37" t="n">
        <v>2591</v>
      </c>
      <c r="X58" s="37" t="n">
        <v>5465.249999999999</v>
      </c>
      <c r="Y58" s="37" t="n">
        <v>498.21</v>
      </c>
    </row>
    <row r="59">
      <c r="A59" s="46" t="inlineStr">
        <is>
          <t>Jan 26 - Feb 01</t>
        </is>
      </c>
      <c r="B59" s="37" t="inlineStr">
        <is>
          <t>291</t>
        </is>
      </c>
      <c r="C59" s="37" t="n">
        <v>10571.41</v>
      </c>
      <c r="D59" s="37" t="n">
        <v>6728.87</v>
      </c>
      <c r="E59" s="37" t="n">
        <v>186.48</v>
      </c>
      <c r="F59" s="37" t="n">
        <v>198.47</v>
      </c>
      <c r="G59" s="37" t="n">
        <v>3457.59</v>
      </c>
      <c r="H59" s="37" t="n">
        <v>6555.75</v>
      </c>
      <c r="I59" s="37" t="n">
        <v>0</v>
      </c>
      <c r="J59" s="37" t="n">
        <v>0</v>
      </c>
      <c r="K59" s="37" t="n">
        <v>173.12</v>
      </c>
      <c r="L59" s="37" t="n">
        <v>3842.54</v>
      </c>
      <c r="M59" s="37" t="n">
        <v>10571.41</v>
      </c>
      <c r="N59" s="37" t="n">
        <v>339.01</v>
      </c>
      <c r="O59" s="37" t="n">
        <v>9879.68</v>
      </c>
      <c r="P59" s="37" t="n">
        <v>52.5</v>
      </c>
      <c r="Q59" s="37" t="n">
        <v>294.22</v>
      </c>
      <c r="R59" s="37" t="n"/>
      <c r="S59" s="37" t="n">
        <v>6</v>
      </c>
      <c r="T59" s="37" t="n">
        <v>10571.41</v>
      </c>
      <c r="U59" s="37" t="n">
        <v>0</v>
      </c>
      <c r="V59" s="37" t="n">
        <v>1964.75</v>
      </c>
      <c r="W59" s="37" t="n">
        <v>2599.87</v>
      </c>
      <c r="X59" s="37" t="n">
        <v>5497.27</v>
      </c>
      <c r="Y59" s="37" t="n">
        <v>509.52</v>
      </c>
    </row>
    <row r="60">
      <c r="A60" s="46" t="inlineStr">
        <is>
          <t>Feb 02 - Feb 08</t>
        </is>
      </c>
      <c r="B60" s="37" t="inlineStr">
        <is>
          <t>350</t>
        </is>
      </c>
      <c r="C60" s="37" t="n">
        <v>10485.17</v>
      </c>
      <c r="D60" s="37" t="n">
        <v>6839.92</v>
      </c>
      <c r="E60" s="37" t="n">
        <v>16</v>
      </c>
      <c r="F60" s="37" t="n">
        <v>196.79</v>
      </c>
      <c r="G60" s="37" t="n">
        <v>3432.46</v>
      </c>
      <c r="H60" s="37" t="n">
        <v>6741.72</v>
      </c>
      <c r="I60" s="37" t="n">
        <v>0</v>
      </c>
      <c r="J60" s="37" t="n">
        <v>0</v>
      </c>
      <c r="K60" s="37" t="n">
        <v>98.16</v>
      </c>
      <c r="L60" s="37" t="n">
        <v>3645.25</v>
      </c>
      <c r="M60" s="37" t="n">
        <v>10485.13</v>
      </c>
      <c r="N60" s="37" t="n">
        <v>301.44</v>
      </c>
      <c r="O60" s="37" t="n">
        <v>9713.5</v>
      </c>
      <c r="P60" s="37" t="n">
        <v>10.5</v>
      </c>
      <c r="Q60" s="37" t="n">
        <v>459.69</v>
      </c>
      <c r="R60" s="37" t="n"/>
      <c r="S60" s="37" t="n">
        <v>0</v>
      </c>
      <c r="T60" s="37" t="n">
        <v>10485.13</v>
      </c>
      <c r="U60" s="37" t="n">
        <v>0</v>
      </c>
      <c r="V60" s="37" t="n">
        <v>2005.84</v>
      </c>
      <c r="W60" s="37" t="n">
        <v>2469.96</v>
      </c>
      <c r="X60" s="37" t="n">
        <v>5568.38</v>
      </c>
      <c r="Y60" s="37" t="n">
        <v>440.99</v>
      </c>
    </row>
    <row r="61" customFormat="1" s="20">
      <c r="A61" s="46" t="inlineStr">
        <is>
          <t>Feb 09 - Feb 15</t>
        </is>
      </c>
      <c r="B61" s="37" t="inlineStr">
        <is>
          <t>401</t>
        </is>
      </c>
      <c r="C61" s="37" t="n">
        <v>12249.99</v>
      </c>
      <c r="D61" s="37" t="n">
        <v>8167.65</v>
      </c>
      <c r="E61" s="37" t="n">
        <v>64.90000000000001</v>
      </c>
      <c r="F61" s="37" t="n">
        <v>183.09</v>
      </c>
      <c r="G61" s="37" t="n">
        <v>3834.35</v>
      </c>
      <c r="H61" s="37" t="n">
        <v>8084.27</v>
      </c>
      <c r="I61" s="37" t="n">
        <v>0</v>
      </c>
      <c r="J61" s="37" t="n">
        <v>0</v>
      </c>
      <c r="K61" s="37" t="n">
        <v>83.38</v>
      </c>
      <c r="L61" s="37" t="n">
        <v>4082.34</v>
      </c>
      <c r="M61" s="37" t="n">
        <v>12249.99</v>
      </c>
      <c r="N61" s="37" t="n">
        <v>319.88</v>
      </c>
      <c r="O61" s="37" t="n">
        <v>11307.41</v>
      </c>
      <c r="P61" s="37" t="n">
        <v>21</v>
      </c>
      <c r="Q61" s="37" t="n">
        <v>589.7</v>
      </c>
      <c r="R61" s="37" t="n"/>
      <c r="S61" s="37" t="n">
        <v>12</v>
      </c>
      <c r="T61" s="37" t="n">
        <v>12249.99</v>
      </c>
      <c r="U61" s="37" t="n">
        <v>0</v>
      </c>
      <c r="V61" s="37" t="n">
        <v>2474.5</v>
      </c>
      <c r="W61" s="37" t="n">
        <v>2630.56</v>
      </c>
      <c r="X61" s="37" t="n">
        <v>6245.889999999999</v>
      </c>
      <c r="Y61" s="37" t="n">
        <v>899.0399999999998</v>
      </c>
    </row>
    <row r="62">
      <c r="A62" s="46" t="inlineStr">
        <is>
          <t>Feb 16 - Feb 22</t>
        </is>
      </c>
      <c r="B62" s="37" t="inlineStr">
        <is>
          <t>264</t>
        </is>
      </c>
      <c r="C62" s="37" t="n">
        <v>7692.389999999999</v>
      </c>
      <c r="D62" s="37" t="n">
        <v>4703.17</v>
      </c>
      <c r="E62" s="37" t="n">
        <v>26.4</v>
      </c>
      <c r="F62" s="37" t="n">
        <v>34.67</v>
      </c>
      <c r="G62" s="37" t="n">
        <v>2928.15</v>
      </c>
      <c r="H62" s="37" t="n">
        <v>4625.45</v>
      </c>
      <c r="I62" s="37" t="n">
        <v>0</v>
      </c>
      <c r="J62" s="37" t="n">
        <v>0</v>
      </c>
      <c r="K62" s="37" t="n">
        <v>77.72</v>
      </c>
      <c r="L62" s="37" t="n">
        <v>2989.22</v>
      </c>
      <c r="M62" s="37" t="n">
        <v>7692.39</v>
      </c>
      <c r="N62" s="37" t="n">
        <v>193.48</v>
      </c>
      <c r="O62" s="37" t="n">
        <v>6931.66</v>
      </c>
      <c r="P62" s="37" t="n">
        <v>28</v>
      </c>
      <c r="Q62" s="37" t="n">
        <v>539.25</v>
      </c>
      <c r="R62" s="37" t="n"/>
      <c r="S62" s="37" t="n">
        <v>0</v>
      </c>
      <c r="T62" s="37" t="n">
        <v>7692.39</v>
      </c>
      <c r="U62" s="37" t="n">
        <v>0</v>
      </c>
      <c r="V62" s="37" t="n">
        <v>1028.31</v>
      </c>
      <c r="W62" s="37" t="n">
        <v>2206.84</v>
      </c>
      <c r="X62" s="37" t="n">
        <v>3553.43</v>
      </c>
      <c r="Y62" s="37" t="n">
        <v>903.8100000000001</v>
      </c>
    </row>
    <row r="63">
      <c r="A63" s="46" t="inlineStr">
        <is>
          <t>Feb 23 - Mar 01</t>
        </is>
      </c>
      <c r="B63" s="37" t="inlineStr">
        <is>
          <t>331</t>
        </is>
      </c>
      <c r="C63" s="37" t="n">
        <v>9985.73</v>
      </c>
      <c r="D63" s="37" t="n">
        <v>6044.16</v>
      </c>
      <c r="E63" s="37" t="n">
        <v>151.16</v>
      </c>
      <c r="F63" s="37" t="n">
        <v>186.41</v>
      </c>
      <c r="G63" s="37" t="n">
        <v>3604</v>
      </c>
      <c r="H63" s="37" t="n">
        <v>5797.57</v>
      </c>
      <c r="I63" s="37" t="n">
        <v>0</v>
      </c>
      <c r="J63" s="37" t="n">
        <v>0</v>
      </c>
      <c r="K63" s="37" t="n">
        <v>246.59</v>
      </c>
      <c r="L63" s="37" t="n">
        <v>3941.57</v>
      </c>
      <c r="M63" s="37" t="n">
        <v>9985.73</v>
      </c>
      <c r="N63" s="37" t="n">
        <v>240.17</v>
      </c>
      <c r="O63" s="37" t="n">
        <v>9392.42</v>
      </c>
      <c r="P63" s="37" t="n">
        <v>28</v>
      </c>
      <c r="Q63" s="37" t="n">
        <v>325.14</v>
      </c>
      <c r="R63" s="37" t="n"/>
      <c r="S63" s="37" t="n">
        <v>0</v>
      </c>
      <c r="T63" s="37" t="n">
        <v>9985.73</v>
      </c>
      <c r="U63" s="37" t="n">
        <v>203.96</v>
      </c>
      <c r="V63" s="37" t="n">
        <v>1285</v>
      </c>
      <c r="W63" s="37" t="n">
        <v>3860.76</v>
      </c>
      <c r="X63" s="37" t="n">
        <v>3790.14</v>
      </c>
      <c r="Y63" s="37" t="n">
        <v>845.8699999999999</v>
      </c>
    </row>
    <row r="64">
      <c r="A64" s="46" t="inlineStr">
        <is>
          <t>Mar 02 - Mar 08</t>
        </is>
      </c>
      <c r="B64" s="37" t="inlineStr">
        <is>
          <t>290</t>
        </is>
      </c>
      <c r="C64" s="37" t="n">
        <v>9970.830000000002</v>
      </c>
      <c r="D64" s="37" t="n">
        <v>6076.89</v>
      </c>
      <c r="E64" s="37" t="n">
        <v>99.47</v>
      </c>
      <c r="F64" s="37" t="n">
        <v>337.21</v>
      </c>
      <c r="G64" s="37" t="n">
        <v>3457.26</v>
      </c>
      <c r="H64" s="37" t="n">
        <v>5905.95</v>
      </c>
      <c r="I64" s="37" t="n">
        <v>0</v>
      </c>
      <c r="J64" s="37" t="n">
        <v>0</v>
      </c>
      <c r="K64" s="37" t="n">
        <v>170.93</v>
      </c>
      <c r="L64" s="37" t="n">
        <v>3893.94</v>
      </c>
      <c r="M64" s="37" t="n">
        <v>9970.82</v>
      </c>
      <c r="N64" s="37" t="n">
        <v>232.96</v>
      </c>
      <c r="O64" s="37" t="n">
        <v>9066.48</v>
      </c>
      <c r="P64" s="37" t="n">
        <v>14</v>
      </c>
      <c r="Q64" s="37" t="n">
        <v>657.38</v>
      </c>
      <c r="R64" s="37" t="n"/>
      <c r="S64" s="37" t="n">
        <v>0</v>
      </c>
      <c r="T64" s="37" t="n">
        <v>9970.82</v>
      </c>
      <c r="U64" s="37" t="n">
        <v>0</v>
      </c>
      <c r="V64" s="37" t="n">
        <v>1596.53</v>
      </c>
      <c r="W64" s="37" t="n">
        <v>3937.89</v>
      </c>
      <c r="X64" s="37" t="n">
        <v>3181.36</v>
      </c>
      <c r="Y64" s="37" t="n">
        <v>1255.05</v>
      </c>
    </row>
    <row r="65">
      <c r="A65" s="46" t="inlineStr">
        <is>
          <t>Mar 09 - Mar 15</t>
        </is>
      </c>
      <c r="B65" s="37" t="inlineStr">
        <is>
          <t>278</t>
        </is>
      </c>
      <c r="C65" s="37" t="n">
        <v>9838.09</v>
      </c>
      <c r="D65" s="37" t="n">
        <v>5570.43</v>
      </c>
      <c r="E65" s="37" t="n">
        <v>55.79</v>
      </c>
      <c r="F65" s="37" t="n">
        <v>239.63</v>
      </c>
      <c r="G65" s="37" t="n">
        <v>3972.24</v>
      </c>
      <c r="H65" s="37" t="n">
        <v>5497.96</v>
      </c>
      <c r="I65" s="37" t="n">
        <v>0</v>
      </c>
      <c r="J65" s="37" t="n">
        <v>0</v>
      </c>
      <c r="K65" s="37" t="n">
        <v>72.47</v>
      </c>
      <c r="L65" s="37" t="n">
        <v>4267.66</v>
      </c>
      <c r="M65" s="37" t="n">
        <v>9838.09</v>
      </c>
      <c r="N65" s="37" t="n">
        <v>290.42</v>
      </c>
      <c r="O65" s="37" t="n">
        <v>8670.360000000001</v>
      </c>
      <c r="P65" s="37" t="n">
        <v>42</v>
      </c>
      <c r="Q65" s="37" t="n">
        <v>835.3099999999999</v>
      </c>
      <c r="R65" s="37" t="n"/>
      <c r="S65" s="37" t="n">
        <v>0</v>
      </c>
      <c r="T65" s="37" t="n">
        <v>9838.09</v>
      </c>
      <c r="U65" s="37" t="n">
        <v>0</v>
      </c>
      <c r="V65" s="37" t="n">
        <v>889.8099999999999</v>
      </c>
      <c r="W65" s="37" t="n">
        <v>1920.91</v>
      </c>
      <c r="X65" s="37" t="n">
        <v>5583.17</v>
      </c>
      <c r="Y65" s="37" t="n">
        <v>1444.2</v>
      </c>
    </row>
    <row r="66">
      <c r="A66" s="46" t="inlineStr">
        <is>
          <t>Mar 16 - Mar 22</t>
        </is>
      </c>
      <c r="B66" s="37" t="inlineStr">
        <is>
          <t>317</t>
        </is>
      </c>
      <c r="C66" s="37" t="n">
        <v>11664.97</v>
      </c>
      <c r="D66" s="37" t="n">
        <v>7661.62</v>
      </c>
      <c r="E66" s="37" t="n">
        <v>116.44</v>
      </c>
      <c r="F66" s="37" t="n">
        <v>85.2</v>
      </c>
      <c r="G66" s="37" t="n">
        <v>3801.71</v>
      </c>
      <c r="H66" s="37" t="n">
        <v>7554.18</v>
      </c>
      <c r="I66" s="37" t="n">
        <v>0</v>
      </c>
      <c r="J66" s="37" t="n">
        <v>0</v>
      </c>
      <c r="K66" s="37" t="n">
        <v>107.42</v>
      </c>
      <c r="L66" s="37" t="n">
        <v>4003.35</v>
      </c>
      <c r="M66" s="37" t="n">
        <v>11664.95</v>
      </c>
      <c r="N66" s="37" t="n">
        <v>301.14</v>
      </c>
      <c r="O66" s="37" t="n">
        <v>10660.73</v>
      </c>
      <c r="P66" s="37" t="n">
        <v>38.5</v>
      </c>
      <c r="Q66" s="37" t="n">
        <v>664.58</v>
      </c>
      <c r="R66" s="37" t="n"/>
      <c r="S66" s="37" t="n">
        <v>0</v>
      </c>
      <c r="T66" s="37" t="n">
        <v>11664.95</v>
      </c>
      <c r="U66" s="37" t="n">
        <v>0</v>
      </c>
      <c r="V66" s="37" t="n">
        <v>1215.48</v>
      </c>
      <c r="W66" s="37" t="n">
        <v>2436.47</v>
      </c>
      <c r="X66" s="37" t="n">
        <v>7007.02</v>
      </c>
      <c r="Y66" s="37" t="n">
        <v>1006</v>
      </c>
    </row>
    <row r="67">
      <c r="A67" s="46" t="inlineStr">
        <is>
          <t>Mar 23 - Mar 29</t>
        </is>
      </c>
      <c r="B67" s="37" t="inlineStr">
        <is>
          <t>360</t>
        </is>
      </c>
      <c r="C67" s="37" t="n">
        <v>11094.33</v>
      </c>
      <c r="D67" s="37" t="n">
        <v>7227.32</v>
      </c>
      <c r="E67" s="37" t="n">
        <v>60.89</v>
      </c>
      <c r="F67" s="37" t="n">
        <v>308.61</v>
      </c>
      <c r="G67" s="37" t="n">
        <v>3497.51</v>
      </c>
      <c r="H67" s="37" t="n">
        <v>6966.55</v>
      </c>
      <c r="I67" s="37" t="n">
        <v>0</v>
      </c>
      <c r="J67" s="37" t="n">
        <v>0</v>
      </c>
      <c r="K67" s="37" t="n">
        <v>260.75</v>
      </c>
      <c r="L67" s="37" t="n">
        <v>3867.01</v>
      </c>
      <c r="M67" s="37" t="n">
        <v>11094.31</v>
      </c>
      <c r="N67" s="37" t="n">
        <v>427.01</v>
      </c>
      <c r="O67" s="37" t="n">
        <v>10026.44</v>
      </c>
      <c r="P67" s="37" t="n">
        <v>70</v>
      </c>
      <c r="Q67" s="37" t="n">
        <v>570.86</v>
      </c>
      <c r="R67" s="37" t="n"/>
      <c r="S67" s="37" t="n">
        <v>0</v>
      </c>
      <c r="T67" s="37" t="n">
        <v>11094.31</v>
      </c>
      <c r="U67" s="37" t="n">
        <v>0</v>
      </c>
      <c r="V67" s="37" t="n">
        <v>1616.3</v>
      </c>
      <c r="W67" s="37" t="n">
        <v>2425.47</v>
      </c>
      <c r="X67" s="37" t="n">
        <v>5895.48</v>
      </c>
      <c r="Y67" s="37" t="n">
        <v>1157.08</v>
      </c>
    </row>
    <row r="68">
      <c r="A68" s="46" t="inlineStr">
        <is>
          <t>Mar 30 - Apr 05</t>
        </is>
      </c>
      <c r="B68" s="37" t="inlineStr">
        <is>
          <t>386</t>
        </is>
      </c>
      <c r="C68" s="37" t="n">
        <v>13295</v>
      </c>
      <c r="D68" s="37" t="n">
        <v>8706.379999999999</v>
      </c>
      <c r="E68" s="37" t="n">
        <v>40.8</v>
      </c>
      <c r="F68" s="37" t="n">
        <v>349.66</v>
      </c>
      <c r="G68" s="37" t="n">
        <v>4198.16</v>
      </c>
      <c r="H68" s="37" t="n">
        <v>8568.75</v>
      </c>
      <c r="I68" s="37" t="n">
        <v>0</v>
      </c>
      <c r="J68" s="37" t="n">
        <v>0</v>
      </c>
      <c r="K68" s="37" t="n">
        <v>137.63</v>
      </c>
      <c r="L68" s="37" t="n">
        <v>4588.62</v>
      </c>
      <c r="M68" s="37" t="n">
        <v>13295</v>
      </c>
      <c r="N68" s="37" t="n">
        <v>408.71</v>
      </c>
      <c r="O68" s="37" t="n">
        <v>11944.46</v>
      </c>
      <c r="P68" s="37" t="n">
        <v>65</v>
      </c>
      <c r="Q68" s="37" t="n">
        <v>876.83</v>
      </c>
      <c r="R68" s="37" t="n"/>
      <c r="S68" s="37" t="n">
        <v>0</v>
      </c>
      <c r="T68" s="37" t="n">
        <v>13295</v>
      </c>
      <c r="U68" s="37" t="n">
        <v>0</v>
      </c>
      <c r="V68" s="37" t="n">
        <v>2134.28</v>
      </c>
      <c r="W68" s="37" t="n">
        <v>2660</v>
      </c>
      <c r="X68" s="37" t="n">
        <v>7335.42</v>
      </c>
      <c r="Y68" s="37" t="n">
        <v>1165.3</v>
      </c>
    </row>
    <row r="69">
      <c r="A69" s="46" t="inlineStr">
        <is>
          <t>Apr 06 - Apr 12</t>
        </is>
      </c>
      <c r="B69" s="37" t="inlineStr">
        <is>
          <t>339</t>
        </is>
      </c>
      <c r="C69" s="37" t="n">
        <v>10330.84</v>
      </c>
      <c r="D69" s="37" t="n">
        <v>6700.68</v>
      </c>
      <c r="E69" s="37" t="n">
        <v>99.25</v>
      </c>
      <c r="F69" s="37" t="n">
        <v>77.40000000000001</v>
      </c>
      <c r="G69" s="37" t="n">
        <v>3453.51</v>
      </c>
      <c r="H69" s="37" t="n">
        <v>6548.93</v>
      </c>
      <c r="I69" s="37" t="n">
        <v>0</v>
      </c>
      <c r="J69" s="37" t="n">
        <v>0</v>
      </c>
      <c r="K69" s="37" t="n">
        <v>151.75</v>
      </c>
      <c r="L69" s="37" t="n">
        <v>3630.16</v>
      </c>
      <c r="M69" s="37" t="n">
        <v>10330.84</v>
      </c>
      <c r="N69" s="37" t="n">
        <v>328.39</v>
      </c>
      <c r="O69" s="37" t="n">
        <v>9255.209999999999</v>
      </c>
      <c r="P69" s="37" t="n">
        <v>31.5</v>
      </c>
      <c r="Q69" s="37" t="n">
        <v>708.22</v>
      </c>
      <c r="R69" s="37" t="n"/>
      <c r="S69" s="37" t="n">
        <v>7.5</v>
      </c>
      <c r="T69" s="37" t="n">
        <v>10330.82</v>
      </c>
      <c r="U69" s="37" t="n">
        <v>0</v>
      </c>
      <c r="V69" s="37" t="n">
        <v>1442.7</v>
      </c>
      <c r="W69" s="37" t="n">
        <v>2563.16</v>
      </c>
      <c r="X69" s="37" t="n">
        <v>5263.8</v>
      </c>
      <c r="Y69" s="37" t="n">
        <v>1061.18</v>
      </c>
    </row>
    <row r="70">
      <c r="A70" s="46" t="inlineStr">
        <is>
          <t>Apr 13 - Apr 19</t>
        </is>
      </c>
      <c r="B70" s="37" t="inlineStr">
        <is>
          <t>350</t>
        </is>
      </c>
      <c r="C70" s="37" t="n">
        <v>12433.3</v>
      </c>
      <c r="D70" s="37" t="n">
        <v>6959.42</v>
      </c>
      <c r="E70" s="37" t="n">
        <v>202.47</v>
      </c>
      <c r="F70" s="37" t="n">
        <v>442.59</v>
      </c>
      <c r="G70" s="37" t="n">
        <v>4828.82</v>
      </c>
      <c r="H70" s="37" t="n">
        <v>6856.06</v>
      </c>
      <c r="I70" s="37" t="n">
        <v>0</v>
      </c>
      <c r="J70" s="37" t="n">
        <v>0</v>
      </c>
      <c r="K70" s="37" t="n">
        <v>103.36</v>
      </c>
      <c r="L70" s="37" t="n">
        <v>5473.88</v>
      </c>
      <c r="M70" s="37" t="n">
        <v>12433.3</v>
      </c>
      <c r="N70" s="37" t="n">
        <v>318.53</v>
      </c>
      <c r="O70" s="37" t="n">
        <v>11186.1</v>
      </c>
      <c r="P70" s="37" t="n">
        <v>24.5</v>
      </c>
      <c r="Q70" s="37" t="n">
        <v>901.75</v>
      </c>
      <c r="R70" s="37" t="n"/>
      <c r="S70" s="37" t="n">
        <v>2.4</v>
      </c>
      <c r="T70" s="37" t="n">
        <v>12433.28</v>
      </c>
      <c r="U70" s="37" t="n">
        <v>0</v>
      </c>
      <c r="V70" s="37" t="n">
        <v>2968.4</v>
      </c>
      <c r="W70" s="37" t="n">
        <v>2168.98</v>
      </c>
      <c r="X70" s="37" t="n">
        <v>6646.9</v>
      </c>
      <c r="Y70" s="37" t="n">
        <v>649.02</v>
      </c>
    </row>
    <row r="71">
      <c r="A71" s="46" t="inlineStr">
        <is>
          <t>Apr 20 - Apr 26</t>
        </is>
      </c>
      <c r="B71" s="37" t="inlineStr">
        <is>
          <t>398</t>
        </is>
      </c>
      <c r="C71" s="37" t="n">
        <v>13167.54</v>
      </c>
      <c r="D71" s="37" t="n">
        <v>8609.43</v>
      </c>
      <c r="E71" s="37" t="n">
        <v>84.09999999999999</v>
      </c>
      <c r="F71" s="37" t="n">
        <v>244.21</v>
      </c>
      <c r="G71" s="37" t="n">
        <v>4229.8</v>
      </c>
      <c r="H71" s="37" t="n">
        <v>8201.24</v>
      </c>
      <c r="I71" s="37" t="n">
        <v>0</v>
      </c>
      <c r="J71" s="37" t="n">
        <v>0</v>
      </c>
      <c r="K71" s="37" t="n">
        <v>408.19</v>
      </c>
      <c r="L71" s="37" t="n">
        <v>4558.11</v>
      </c>
      <c r="M71" s="37" t="n">
        <v>13167.54</v>
      </c>
      <c r="N71" s="37" t="n">
        <v>410.84</v>
      </c>
      <c r="O71" s="37" t="n">
        <v>11838.38</v>
      </c>
      <c r="P71" s="37" t="n">
        <v>10.5</v>
      </c>
      <c r="Q71" s="37" t="n">
        <v>895.83</v>
      </c>
      <c r="R71" s="37" t="n"/>
      <c r="S71" s="37" t="n">
        <v>11.99</v>
      </c>
      <c r="T71" s="37" t="n">
        <v>13167.54</v>
      </c>
      <c r="U71" s="37" t="n">
        <v>0</v>
      </c>
      <c r="V71" s="37" t="n">
        <v>2863.15</v>
      </c>
      <c r="W71" s="37" t="n">
        <v>2919.6</v>
      </c>
      <c r="X71" s="37" t="n">
        <v>5948.25</v>
      </c>
      <c r="Y71" s="37" t="n">
        <v>1436.54</v>
      </c>
    </row>
    <row r="72">
      <c r="A72" s="46" t="inlineStr">
        <is>
          <t>Apr 27 - May 03</t>
        </is>
      </c>
      <c r="B72" s="37" t="inlineStr">
        <is>
          <t>417</t>
        </is>
      </c>
      <c r="C72" s="37" t="n">
        <v>12216.61</v>
      </c>
      <c r="D72" s="37" t="n">
        <v>8287.74</v>
      </c>
      <c r="E72" s="37" t="n">
        <v>102.3</v>
      </c>
      <c r="F72" s="37" t="n">
        <v>155.88</v>
      </c>
      <c r="G72" s="37" t="n">
        <v>3670.69</v>
      </c>
      <c r="H72" s="37" t="n">
        <v>8092.71</v>
      </c>
      <c r="I72" s="37" t="n">
        <v>0</v>
      </c>
      <c r="J72" s="37" t="n">
        <v>0</v>
      </c>
      <c r="K72" s="37" t="n">
        <v>195.03</v>
      </c>
      <c r="L72" s="37" t="n">
        <v>3928.87</v>
      </c>
      <c r="M72" s="37" t="n">
        <v>12216.61</v>
      </c>
      <c r="N72" s="37" t="n">
        <v>465.76</v>
      </c>
      <c r="O72" s="37" t="n">
        <v>10619.62</v>
      </c>
      <c r="P72" s="37" t="n">
        <v>63.5</v>
      </c>
      <c r="Q72" s="37" t="n">
        <v>604.8099999999999</v>
      </c>
      <c r="R72" s="37" t="n">
        <v>462.89</v>
      </c>
      <c r="S72" s="37" t="n"/>
      <c r="T72" s="37" t="n">
        <v>12216.58</v>
      </c>
      <c r="U72" s="37" t="n">
        <v>0</v>
      </c>
      <c r="V72" s="37" t="n">
        <v>2126.74</v>
      </c>
      <c r="W72" s="37" t="n">
        <v>2924.09</v>
      </c>
      <c r="X72" s="37" t="n">
        <v>6029.4</v>
      </c>
      <c r="Y72" s="37" t="n">
        <v>1136.38</v>
      </c>
    </row>
    <row r="73">
      <c r="A73" s="46" t="inlineStr">
        <is>
          <t>May 4 - May 10</t>
        </is>
      </c>
      <c r="B73" s="82" t="n">
        <v>492</v>
      </c>
      <c r="C73" s="37" t="n">
        <v>14442.83</v>
      </c>
      <c r="D73" s="37" t="n">
        <v>11228.97</v>
      </c>
      <c r="E73" s="37" t="n">
        <v>118.77</v>
      </c>
      <c r="F73" s="37" t="n">
        <v>151.62</v>
      </c>
      <c r="G73" s="37" t="n">
        <v>2943.47</v>
      </c>
      <c r="H73" s="37" t="n">
        <v>11073.22</v>
      </c>
      <c r="I73" s="37" t="n">
        <v>0</v>
      </c>
      <c r="J73" s="37" t="n">
        <v>0</v>
      </c>
      <c r="K73" s="37" t="n">
        <v>155.75</v>
      </c>
      <c r="L73" s="37" t="n">
        <v>3213.86</v>
      </c>
      <c r="M73" s="37" t="n">
        <v>14442.83</v>
      </c>
      <c r="N73" s="37" t="n">
        <v>611.5</v>
      </c>
      <c r="O73" s="37" t="n">
        <v>12385.34</v>
      </c>
      <c r="P73" s="37" t="n">
        <v>6.3</v>
      </c>
      <c r="Q73" s="37" t="n">
        <v>724.4299999999999</v>
      </c>
      <c r="R73" s="37" t="n">
        <v>655.26</v>
      </c>
      <c r="S73" s="37" t="n">
        <v>60</v>
      </c>
      <c r="T73" s="37" t="n">
        <v>14442.83</v>
      </c>
      <c r="U73" s="37" t="n">
        <v>0</v>
      </c>
      <c r="V73" s="37" t="n">
        <v>3872.8</v>
      </c>
      <c r="W73" s="37" t="n">
        <v>3289.39</v>
      </c>
      <c r="X73" s="37" t="n">
        <v>6326.61</v>
      </c>
      <c r="Y73" s="37" t="n">
        <v>954.03</v>
      </c>
    </row>
    <row r="74">
      <c r="A74" s="46" t="inlineStr">
        <is>
          <t>May 11 - May 17</t>
        </is>
      </c>
      <c r="B74" s="82" t="n">
        <v>642</v>
      </c>
      <c r="C74" s="37" t="n">
        <v>17992.41</v>
      </c>
      <c r="D74" s="37" t="n">
        <v>14723.94</v>
      </c>
      <c r="E74" s="37" t="n">
        <v>70.56999999999999</v>
      </c>
      <c r="F74" s="37" t="n">
        <v>181.8</v>
      </c>
      <c r="G74" s="37" t="n">
        <v>3016.1</v>
      </c>
      <c r="H74" s="37" t="n">
        <v>14397.7</v>
      </c>
      <c r="I74" s="37" t="n">
        <v>0</v>
      </c>
      <c r="J74" s="37" t="n">
        <v>0</v>
      </c>
      <c r="K74" s="37" t="n">
        <v>326.24</v>
      </c>
      <c r="L74" s="37" t="n">
        <v>3268.47</v>
      </c>
      <c r="M74" s="37" t="n">
        <v>17992.41</v>
      </c>
      <c r="N74" s="37" t="n">
        <v>930.96</v>
      </c>
      <c r="O74" s="37" t="n">
        <v>15100.95</v>
      </c>
      <c r="P74" s="37" t="n">
        <v>42</v>
      </c>
      <c r="Q74" s="37" t="n">
        <v>992.55</v>
      </c>
      <c r="R74" s="37" t="n">
        <v>925.92</v>
      </c>
      <c r="S74" s="37" t="n"/>
      <c r="T74" s="37" t="n">
        <v>17992.38</v>
      </c>
      <c r="U74" s="37" t="n">
        <v>5.98</v>
      </c>
      <c r="V74" s="37" t="n">
        <v>4106.49</v>
      </c>
      <c r="W74" s="37" t="n">
        <v>3465.09</v>
      </c>
      <c r="X74" s="37" t="n">
        <v>8772.98</v>
      </c>
      <c r="Y74" s="37" t="n">
        <v>1641.87</v>
      </c>
    </row>
    <row r="75">
      <c r="A75" s="46" t="inlineStr">
        <is>
          <t>May 18 - May 24</t>
        </is>
      </c>
      <c r="B75" s="100" t="n">
        <v>666</v>
      </c>
      <c r="C75" s="37" t="n">
        <v>17247.87</v>
      </c>
      <c r="D75" s="37" t="n">
        <v>13637.1</v>
      </c>
      <c r="E75" s="37" t="n">
        <v>65.97</v>
      </c>
      <c r="F75" s="37" t="n">
        <v>296.3</v>
      </c>
      <c r="G75" s="37" t="n">
        <v>3248.5</v>
      </c>
      <c r="H75" s="37" t="n">
        <v>13414.61</v>
      </c>
      <c r="I75" s="37" t="n">
        <v>0</v>
      </c>
      <c r="J75" s="37" t="n">
        <v>0</v>
      </c>
      <c r="K75" s="37" t="n">
        <v>222.49</v>
      </c>
      <c r="L75" s="37" t="n">
        <v>3610.77</v>
      </c>
      <c r="M75" s="37" t="n">
        <v>17247.87</v>
      </c>
      <c r="N75" s="37" t="n">
        <v>967.5599999999999</v>
      </c>
      <c r="O75" s="37" t="n">
        <v>13779.55</v>
      </c>
      <c r="P75" s="37" t="n">
        <v>35</v>
      </c>
      <c r="Q75" s="37" t="n">
        <v>1231.05</v>
      </c>
      <c r="R75" s="37" t="n">
        <v>1234.65</v>
      </c>
      <c r="S75" s="37" t="n"/>
      <c r="T75" s="37" t="n">
        <v>17247.81</v>
      </c>
      <c r="U75" s="37" t="n">
        <v>0</v>
      </c>
      <c r="V75" s="37" t="n">
        <v>3398.4</v>
      </c>
      <c r="W75" s="37" t="n">
        <v>4352.55</v>
      </c>
      <c r="X75" s="37" t="n">
        <v>8573.959999999999</v>
      </c>
      <c r="Y75" s="37" t="n">
        <v>922.96</v>
      </c>
    </row>
    <row r="76">
      <c r="A76" s="46" t="inlineStr">
        <is>
          <t>May 25 - May 31</t>
        </is>
      </c>
      <c r="B76" s="101" t="n">
        <v>681</v>
      </c>
      <c r="C76" s="37" t="n">
        <v>18212.5</v>
      </c>
      <c r="D76" s="37" t="n">
        <v>13790.83</v>
      </c>
      <c r="E76" s="37" t="n">
        <v>229.05</v>
      </c>
      <c r="F76" s="37" t="n">
        <v>221.08</v>
      </c>
      <c r="G76" s="37" t="n">
        <v>3971.54</v>
      </c>
      <c r="H76" s="37" t="n">
        <v>13523</v>
      </c>
      <c r="I76" s="37" t="n">
        <v>0</v>
      </c>
      <c r="J76" s="37" t="n">
        <v>0</v>
      </c>
      <c r="K76" s="37" t="n">
        <v>267.83</v>
      </c>
      <c r="L76" s="37" t="n">
        <v>4421.67</v>
      </c>
      <c r="M76" s="37" t="n">
        <v>18212.5</v>
      </c>
      <c r="N76" s="37" t="n">
        <v>929.84</v>
      </c>
      <c r="O76" s="37" t="n">
        <v>14969.59</v>
      </c>
      <c r="P76" s="37" t="n">
        <v>42</v>
      </c>
      <c r="Q76" s="37" t="n">
        <v>1268.63</v>
      </c>
      <c r="R76" s="37" t="n">
        <v>1002.42</v>
      </c>
      <c r="S76" s="37" t="n"/>
      <c r="T76" s="37" t="n">
        <v>18212.48</v>
      </c>
      <c r="U76" s="37" t="n">
        <v>33.48</v>
      </c>
      <c r="V76" s="37" t="n">
        <v>3946.22</v>
      </c>
      <c r="W76" s="37" t="n">
        <v>3901.55</v>
      </c>
      <c r="X76" s="37" t="n">
        <v>9263.98</v>
      </c>
      <c r="Y76" s="37" t="n">
        <v>1067.27</v>
      </c>
    </row>
    <row r="77">
      <c r="A77" s="46" t="n"/>
      <c r="B77" s="63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</row>
    <row r="78">
      <c r="A78" s="46" t="n"/>
      <c r="B78" s="63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</row>
    <row r="79">
      <c r="A79" s="46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</row>
    <row r="80">
      <c r="A80" s="46" t="n"/>
    </row>
  </sheetData>
  <mergeCells count="4">
    <mergeCell ref="U1:Y1"/>
    <mergeCell ref="N1:T1"/>
    <mergeCell ref="H1:M1"/>
    <mergeCell ref="B1:G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6"/>
  <sheetViews>
    <sheetView zoomScaleNormal="100"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B71" sqref="B71:G71"/>
    </sheetView>
  </sheetViews>
  <sheetFormatPr baseColWidth="8" defaultRowHeight="15"/>
  <cols>
    <col width="40.5703125" customWidth="1" style="35" min="1" max="1"/>
    <col width="14.5703125" bestFit="1" customWidth="1" style="69" min="2" max="2"/>
    <col width="11.28515625" bestFit="1" customWidth="1" style="35" min="3" max="3"/>
    <col width="12.28515625" customWidth="1" style="35" min="4" max="4"/>
    <col width="12.42578125" customWidth="1" style="35" min="5" max="5"/>
    <col width="11.7109375" customWidth="1" style="35" min="6" max="6"/>
    <col width="12.42578125" customWidth="1" style="94" min="7" max="7"/>
    <col width="15.28515625" customWidth="1" style="94" min="8" max="9"/>
    <col width="13.7109375" customWidth="1" style="94" min="10" max="10"/>
    <col width="23.85546875" customWidth="1" style="94" min="11" max="11"/>
    <col width="19.5703125" customWidth="1" style="94" min="12" max="12"/>
    <col width="19.28515625" customWidth="1" style="94" min="13" max="14"/>
    <col width="18.42578125" customWidth="1" style="94" min="15" max="15"/>
    <col width="16.42578125" customWidth="1" style="94" min="16" max="16"/>
    <col width="10.7109375" bestFit="1" customWidth="1" style="94" min="17" max="17"/>
    <col width="10.7109375" customWidth="1" style="94" min="18" max="20"/>
    <col width="13.5703125" bestFit="1" customWidth="1" style="94" min="21" max="21"/>
    <col width="11.28515625" bestFit="1" customWidth="1" style="94" min="22" max="24"/>
    <col width="11.5703125" bestFit="1" customWidth="1" style="94" min="25" max="25"/>
    <col width="11.7109375" customWidth="1" style="94" min="26" max="26"/>
  </cols>
  <sheetData>
    <row r="1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8" t="n"/>
      <c r="T1" s="88" t="n"/>
      <c r="U1" s="89" t="n"/>
      <c r="V1" s="99" t="inlineStr">
        <is>
          <t>Daily and Hourly Sales (TBD)</t>
        </is>
      </c>
      <c r="W1" s="86" t="n"/>
      <c r="X1" s="86" t="n"/>
      <c r="Y1" s="86" t="n"/>
      <c r="Z1" s="86" t="n"/>
    </row>
    <row r="2" ht="28.9" customHeight="1" s="94">
      <c r="A2" s="22" t="n"/>
      <c r="B2" s="62" t="inlineStr">
        <is>
          <t>Total Bill Count</t>
        </is>
      </c>
      <c r="C2" s="51" t="inlineStr">
        <is>
          <t>Net Sales</t>
        </is>
      </c>
      <c r="D2" s="49" t="inlineStr">
        <is>
          <t>Remaining</t>
        </is>
      </c>
      <c r="E2" s="51" t="inlineStr">
        <is>
          <t>Skip</t>
        </is>
      </c>
      <c r="F2" s="51" t="inlineStr">
        <is>
          <t>DD</t>
        </is>
      </c>
      <c r="G2" s="51" t="inlineStr">
        <is>
          <t>Uber</t>
        </is>
      </c>
      <c r="H2" s="51" t="inlineStr">
        <is>
          <t>Take Out</t>
        </is>
      </c>
      <c r="I2" s="51" t="inlineStr">
        <is>
          <t>Delivery</t>
        </is>
      </c>
      <c r="J2" s="51" t="inlineStr">
        <is>
          <t>Bar Tab</t>
        </is>
      </c>
      <c r="K2" s="51" t="inlineStr">
        <is>
          <t>Dine-In</t>
        </is>
      </c>
      <c r="L2" s="51" t="inlineStr">
        <is>
          <t>Online Order</t>
        </is>
      </c>
      <c r="M2" s="53" t="inlineStr">
        <is>
          <t>Net Sales</t>
        </is>
      </c>
      <c r="N2" s="53" t="inlineStr">
        <is>
          <t>Chickentarian</t>
        </is>
      </c>
      <c r="O2" s="55" t="inlineStr">
        <is>
          <t>Drinks</t>
        </is>
      </c>
      <c r="P2" s="55" t="inlineStr">
        <is>
          <t>Food (Pizza K)</t>
        </is>
      </c>
      <c r="Q2" s="55" t="inlineStr">
        <is>
          <t>Food Court</t>
        </is>
      </c>
      <c r="R2" s="55" t="inlineStr">
        <is>
          <t>KT icecream</t>
        </is>
      </c>
      <c r="S2" s="55" t="inlineStr">
        <is>
          <t>Smash Ox Burger</t>
        </is>
      </c>
      <c r="T2" s="55" t="inlineStr">
        <is>
          <t>UNCATEGORIZED</t>
        </is>
      </c>
      <c r="U2" s="55" t="inlineStr">
        <is>
          <t>Net Sales</t>
        </is>
      </c>
      <c r="V2" s="55" t="inlineStr">
        <is>
          <t>8AM - 11AM</t>
        </is>
      </c>
      <c r="W2" s="51" t="inlineStr">
        <is>
          <t>11AM - 3PM</t>
        </is>
      </c>
      <c r="X2" s="51" t="inlineStr">
        <is>
          <t>3PM - 6PM</t>
        </is>
      </c>
      <c r="Y2" s="55" t="inlineStr">
        <is>
          <t>6PM - 11PM</t>
        </is>
      </c>
      <c r="Z2" s="51" t="inlineStr">
        <is>
          <t>11PM-7AM</t>
        </is>
      </c>
    </row>
    <row r="3">
      <c r="A3" s="1" t="inlineStr">
        <is>
          <t>Dec 30 - Jan 05 2025</t>
        </is>
      </c>
      <c r="B3" s="63" t="n"/>
      <c r="C3" s="78" t="n"/>
      <c r="D3" s="78" t="n"/>
      <c r="E3" s="78" t="n"/>
      <c r="F3" s="52" t="n"/>
      <c r="G3" s="78" t="n"/>
      <c r="H3" s="32" t="n"/>
      <c r="I3" s="32" t="n"/>
      <c r="J3" s="32" t="n"/>
      <c r="K3" s="32" t="n"/>
      <c r="L3" s="32" t="n"/>
      <c r="M3" s="8" t="n"/>
      <c r="N3" s="8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</row>
    <row r="4">
      <c r="A4" s="1" t="inlineStr">
        <is>
          <t>Jan 06 - Jan 12 2025</t>
        </is>
      </c>
      <c r="B4" s="63" t="n"/>
      <c r="C4" s="54" t="n"/>
      <c r="D4" s="78" t="n"/>
      <c r="E4" s="52" t="n"/>
      <c r="F4" s="52" t="n"/>
      <c r="G4" s="54" t="n"/>
      <c r="H4" s="32" t="n"/>
      <c r="I4" s="32" t="n"/>
      <c r="J4" s="32" t="n"/>
      <c r="K4" s="32" t="n"/>
      <c r="L4" s="32" t="n"/>
      <c r="M4" s="8" t="n"/>
      <c r="N4" s="8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</row>
    <row r="5">
      <c r="A5" s="1" t="inlineStr">
        <is>
          <t>Jan 13 - Jan 19 2025</t>
        </is>
      </c>
      <c r="B5" s="63" t="n"/>
      <c r="C5" s="78" t="n"/>
      <c r="D5" s="78" t="n"/>
      <c r="E5" s="78" t="n"/>
      <c r="F5" s="52" t="n"/>
      <c r="G5" s="78" t="n"/>
      <c r="H5" s="32" t="n"/>
      <c r="I5" s="32" t="n"/>
      <c r="J5" s="32" t="n"/>
      <c r="K5" s="32" t="n"/>
      <c r="L5" s="32" t="n"/>
      <c r="M5" s="8" t="n"/>
      <c r="N5" s="8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</row>
    <row r="6">
      <c r="A6" s="1" t="inlineStr">
        <is>
          <t>Jan 20 - Jan 26 2025</t>
        </is>
      </c>
      <c r="B6" s="63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>
      <c r="A7" s="1" t="inlineStr">
        <is>
          <t>Jan 27 - Feb 02 2025</t>
        </is>
      </c>
      <c r="B7" s="63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>
      <c r="A8" s="1" t="inlineStr">
        <is>
          <t>Feb 03 - Feb 09 2025</t>
        </is>
      </c>
      <c r="B8" s="63" t="n"/>
      <c r="C8" s="50" t="n">
        <v>10609.82</v>
      </c>
      <c r="D8" s="50" t="n">
        <v>7389.99</v>
      </c>
      <c r="E8" s="50" t="n">
        <v>278.97</v>
      </c>
      <c r="F8" s="50" t="n">
        <v>407.38</v>
      </c>
      <c r="G8" s="50" t="n">
        <v>2533.48</v>
      </c>
      <c r="H8" s="50" t="n">
        <v>6404.07</v>
      </c>
      <c r="I8" s="50" t="n">
        <v>0</v>
      </c>
      <c r="J8" s="50" t="n">
        <v>0</v>
      </c>
      <c r="K8" s="50" t="n">
        <v>985.92</v>
      </c>
      <c r="L8" s="50" t="n">
        <v>3219.83</v>
      </c>
      <c r="M8" s="50" t="n">
        <v>10609.82</v>
      </c>
      <c r="N8" s="50" t="n">
        <v>0</v>
      </c>
      <c r="O8" s="50" t="n">
        <v>292.87</v>
      </c>
      <c r="P8" s="50" t="n">
        <v>10308.95</v>
      </c>
      <c r="Q8" s="50" t="n">
        <v>8</v>
      </c>
      <c r="R8" s="50" t="n">
        <v>0</v>
      </c>
      <c r="S8" s="50" t="n"/>
      <c r="T8" s="50" t="n">
        <v>0</v>
      </c>
      <c r="U8" s="50" t="n">
        <v>10609.82</v>
      </c>
      <c r="V8" s="50" t="n"/>
      <c r="W8" s="50" t="n"/>
      <c r="X8" s="50" t="n"/>
      <c r="Y8" s="50" t="n"/>
      <c r="Z8" s="50" t="n"/>
    </row>
    <row r="9">
      <c r="A9" s="1" t="inlineStr">
        <is>
          <t>Feb 10 - Feb 16 2025</t>
        </is>
      </c>
      <c r="B9" s="63" t="n"/>
      <c r="C9" s="50" t="n">
        <v>9317.920000000002</v>
      </c>
      <c r="D9" s="50" t="n">
        <v>7103.860000000001</v>
      </c>
      <c r="E9" s="50" t="n">
        <v>226.8</v>
      </c>
      <c r="F9" s="50" t="n">
        <v>546.8099999999999</v>
      </c>
      <c r="G9" s="50" t="n">
        <v>1440.45</v>
      </c>
      <c r="H9" s="50" t="n">
        <v>6463.27</v>
      </c>
      <c r="I9" s="50" t="n">
        <v>0</v>
      </c>
      <c r="J9" s="50" t="n">
        <v>0</v>
      </c>
      <c r="K9" s="50" t="n">
        <v>640.59</v>
      </c>
      <c r="L9" s="50" t="n">
        <v>2214.06</v>
      </c>
      <c r="M9" s="50" t="n">
        <v>9317.92</v>
      </c>
      <c r="N9" s="50" t="n">
        <v>0</v>
      </c>
      <c r="O9" s="50" t="n">
        <v>178.29</v>
      </c>
      <c r="P9" s="50" t="n">
        <v>9107.629999999999</v>
      </c>
      <c r="Q9" s="50" t="n">
        <v>32</v>
      </c>
      <c r="R9" s="50" t="n">
        <v>0</v>
      </c>
      <c r="S9" s="50" t="n"/>
      <c r="T9" s="50" t="n">
        <v>0</v>
      </c>
      <c r="U9" s="50" t="n">
        <v>9317.92</v>
      </c>
      <c r="V9" s="50" t="n">
        <v>0</v>
      </c>
      <c r="W9" s="50" t="n">
        <v>1349.04</v>
      </c>
      <c r="X9" s="50" t="n">
        <v>2228.66</v>
      </c>
      <c r="Y9" s="50" t="n">
        <v>5231.76</v>
      </c>
      <c r="Z9" s="50" t="n">
        <v>508.46</v>
      </c>
    </row>
    <row r="10">
      <c r="A10" s="1" t="inlineStr">
        <is>
          <t>Feb 17 - Feb 23 2025</t>
        </is>
      </c>
      <c r="B10" s="63" t="n"/>
      <c r="C10" s="50" t="n">
        <v>12885.05</v>
      </c>
      <c r="D10" s="50" t="n">
        <v>9549.799999999999</v>
      </c>
      <c r="E10" s="50" t="n">
        <v>105.6</v>
      </c>
      <c r="F10" s="50" t="n">
        <v>590.8099999999999</v>
      </c>
      <c r="G10" s="50" t="n">
        <v>2638.84</v>
      </c>
      <c r="H10" s="50" t="n">
        <v>8360.17</v>
      </c>
      <c r="I10" s="50" t="n">
        <v>0</v>
      </c>
      <c r="J10" s="50" t="n">
        <v>0</v>
      </c>
      <c r="K10" s="50" t="n">
        <v>1189.65</v>
      </c>
      <c r="L10" s="50" t="n">
        <v>3335.25</v>
      </c>
      <c r="M10" s="50" t="n">
        <v>12885.07</v>
      </c>
      <c r="N10" s="50" t="n">
        <v>0</v>
      </c>
      <c r="O10" s="50" t="n">
        <v>519.29</v>
      </c>
      <c r="P10" s="50" t="n">
        <v>12313.78</v>
      </c>
      <c r="Q10" s="50" t="n">
        <v>52</v>
      </c>
      <c r="R10" s="50" t="n">
        <v>0</v>
      </c>
      <c r="S10" s="50" t="n"/>
      <c r="T10" s="50" t="n">
        <v>0</v>
      </c>
      <c r="U10" s="50" t="n">
        <v>12885.07</v>
      </c>
      <c r="V10" s="50" t="n">
        <v>0</v>
      </c>
      <c r="W10" s="50" t="n">
        <v>2528.78</v>
      </c>
      <c r="X10" s="50" t="n">
        <v>2950.37</v>
      </c>
      <c r="Y10" s="50" t="n">
        <v>6632.09</v>
      </c>
      <c r="Z10" s="50" t="n">
        <v>773.8099999999999</v>
      </c>
    </row>
    <row r="11">
      <c r="A11" s="1" t="inlineStr">
        <is>
          <t>Feb 24 - Mar 02 2025</t>
        </is>
      </c>
      <c r="B11" s="63" t="n"/>
      <c r="C11" s="50" t="n">
        <v>9312.860000000001</v>
      </c>
      <c r="D11" s="50" t="n">
        <v>6193.360000000001</v>
      </c>
      <c r="E11" s="50" t="n">
        <v>184.66</v>
      </c>
      <c r="F11" s="50" t="n">
        <v>278.48</v>
      </c>
      <c r="G11" s="50" t="n">
        <v>2656.36</v>
      </c>
      <c r="H11" s="50" t="n">
        <v>5202.64</v>
      </c>
      <c r="I11" s="50" t="n">
        <v>0</v>
      </c>
      <c r="J11" s="50" t="n">
        <v>35.24</v>
      </c>
      <c r="K11" s="50" t="n">
        <v>955.48</v>
      </c>
      <c r="L11" s="50" t="n">
        <v>3119.5</v>
      </c>
      <c r="M11" s="50" t="n">
        <v>9312.860000000001</v>
      </c>
      <c r="N11" s="50" t="n">
        <v>0</v>
      </c>
      <c r="O11" s="50" t="n">
        <v>310.65</v>
      </c>
      <c r="P11" s="50" t="n">
        <v>8962.209999999999</v>
      </c>
      <c r="Q11" s="50" t="n">
        <v>40</v>
      </c>
      <c r="R11" s="50" t="n">
        <v>0</v>
      </c>
      <c r="S11" s="50" t="n"/>
      <c r="T11" s="50" t="n">
        <v>0</v>
      </c>
      <c r="U11" s="50" t="n">
        <v>9312.860000000001</v>
      </c>
      <c r="V11" s="50" t="n">
        <v>0</v>
      </c>
      <c r="W11" s="50" t="n">
        <v>768.75</v>
      </c>
      <c r="X11" s="50" t="n">
        <v>2825.2</v>
      </c>
      <c r="Y11" s="50" t="n">
        <v>5085.62</v>
      </c>
      <c r="Z11" s="50" t="n">
        <v>633.29</v>
      </c>
    </row>
    <row r="12">
      <c r="A12" s="1" t="inlineStr">
        <is>
          <t>Mar 03 - Mar 09 2025</t>
        </is>
      </c>
      <c r="B12" s="63" t="n"/>
      <c r="C12" s="50" t="n">
        <v>9676.140000000001</v>
      </c>
      <c r="D12" s="50" t="n">
        <v>6082.76</v>
      </c>
      <c r="E12" s="50" t="n">
        <v>128.39</v>
      </c>
      <c r="F12" s="50" t="n">
        <v>259.05</v>
      </c>
      <c r="G12" s="50" t="n">
        <v>3205.94</v>
      </c>
      <c r="H12" s="50" t="n">
        <v>5584.67</v>
      </c>
      <c r="I12" s="50" t="n">
        <v>0</v>
      </c>
      <c r="J12" s="50" t="n">
        <v>0</v>
      </c>
      <c r="K12" s="50" t="n">
        <v>498.09</v>
      </c>
      <c r="L12" s="50" t="n">
        <v>3593.38</v>
      </c>
      <c r="M12" s="50" t="n">
        <v>9676.139999999999</v>
      </c>
      <c r="N12" s="50" t="n">
        <v>0</v>
      </c>
      <c r="O12" s="50" t="n">
        <v>201.13</v>
      </c>
      <c r="P12" s="50" t="n">
        <v>9417.51</v>
      </c>
      <c r="Q12" s="50" t="n">
        <v>57.5</v>
      </c>
      <c r="R12" s="50" t="n">
        <v>0</v>
      </c>
      <c r="S12" s="50" t="n"/>
      <c r="T12" s="50" t="n">
        <v>0</v>
      </c>
      <c r="U12" s="50" t="n">
        <v>9676.139999999999</v>
      </c>
      <c r="V12" s="50" t="n">
        <v>0</v>
      </c>
      <c r="W12" s="50" t="n">
        <v>630.5</v>
      </c>
      <c r="X12" s="50" t="n">
        <v>4160.44</v>
      </c>
      <c r="Y12" s="50" t="n">
        <v>3678.88</v>
      </c>
      <c r="Z12" s="50" t="n">
        <v>1206.32</v>
      </c>
    </row>
    <row r="13">
      <c r="A13" s="1" t="inlineStr">
        <is>
          <t>Mar 10 - Mar 16 2025</t>
        </is>
      </c>
      <c r="B13" s="63" t="n"/>
      <c r="C13" s="50" t="n">
        <v>10463.53</v>
      </c>
      <c r="D13" s="50" t="n">
        <v>6271.89</v>
      </c>
      <c r="E13" s="50" t="n">
        <v>187.23</v>
      </c>
      <c r="F13" s="50" t="n">
        <v>162.27</v>
      </c>
      <c r="G13" s="50" t="n">
        <v>3842.14</v>
      </c>
      <c r="H13" s="50" t="n">
        <v>5515.72</v>
      </c>
      <c r="I13" s="50" t="n">
        <v>0</v>
      </c>
      <c r="J13" s="50" t="n">
        <v>0</v>
      </c>
      <c r="K13" s="50" t="n">
        <v>756.17</v>
      </c>
      <c r="L13" s="50" t="n">
        <v>4191.64</v>
      </c>
      <c r="M13" s="50" t="n">
        <v>10463.53</v>
      </c>
      <c r="N13" s="50" t="n">
        <v>0</v>
      </c>
      <c r="O13" s="50" t="n">
        <v>295.66</v>
      </c>
      <c r="P13" s="50" t="n">
        <v>10127.87</v>
      </c>
      <c r="Q13" s="50" t="n">
        <v>40</v>
      </c>
      <c r="R13" s="50" t="n">
        <v>0</v>
      </c>
      <c r="S13" s="50" t="n"/>
      <c r="T13" s="50" t="n">
        <v>0</v>
      </c>
      <c r="U13" s="50" t="n">
        <v>10463.53</v>
      </c>
      <c r="V13" s="50" t="n">
        <v>0</v>
      </c>
      <c r="W13" s="50" t="n">
        <v>567.13</v>
      </c>
      <c r="X13" s="50" t="n">
        <v>2420.8</v>
      </c>
      <c r="Y13" s="50" t="n">
        <v>6253.1</v>
      </c>
      <c r="Z13" s="50" t="n">
        <v>1222.5</v>
      </c>
    </row>
    <row r="14">
      <c r="A14" s="1" t="inlineStr">
        <is>
          <t>Mar 17 - Mar 23 2025</t>
        </is>
      </c>
      <c r="B14" s="63" t="n"/>
      <c r="C14" s="50" t="n">
        <v>10033</v>
      </c>
      <c r="D14" s="50" t="n">
        <v>5689.23</v>
      </c>
      <c r="E14" s="50" t="n">
        <v>227.57</v>
      </c>
      <c r="F14" s="50" t="n">
        <v>240.99</v>
      </c>
      <c r="G14" s="50" t="n">
        <v>3875.21</v>
      </c>
      <c r="H14" s="79" t="n">
        <v>5267.68</v>
      </c>
      <c r="I14" s="79" t="n">
        <v>0</v>
      </c>
      <c r="J14" s="79" t="n">
        <v>0</v>
      </c>
      <c r="K14" s="79" t="n">
        <v>421.55</v>
      </c>
      <c r="L14" s="79" t="n">
        <v>4343.77</v>
      </c>
      <c r="M14" s="79" t="n">
        <v>10033</v>
      </c>
      <c r="N14" s="50" t="n">
        <v>0</v>
      </c>
      <c r="O14" s="50" t="n">
        <v>170.24</v>
      </c>
      <c r="P14" s="50" t="n">
        <v>9835.76</v>
      </c>
      <c r="Q14" s="50" t="n">
        <v>27</v>
      </c>
      <c r="R14" s="50" t="n">
        <v>0</v>
      </c>
      <c r="S14" s="50" t="n"/>
      <c r="T14" s="50" t="n">
        <v>0</v>
      </c>
      <c r="U14" s="50" t="n">
        <v>10033</v>
      </c>
      <c r="V14" s="50" t="n">
        <v>0</v>
      </c>
      <c r="W14" s="50" t="n">
        <v>509.1</v>
      </c>
      <c r="X14" s="50" t="n">
        <v>1603.8</v>
      </c>
      <c r="Y14" s="50" t="n">
        <v>6975.9</v>
      </c>
      <c r="Z14" s="50" t="n">
        <v>944.2</v>
      </c>
    </row>
    <row r="15">
      <c r="A15" s="81" t="inlineStr">
        <is>
          <t>Mar 24 - Mar 30 2025</t>
        </is>
      </c>
      <c r="B15" s="68" t="n"/>
      <c r="C15" s="50">
        <f>G15+F15+E15+D15</f>
        <v/>
      </c>
      <c r="D15" s="50">
        <f>1268.38+7160.89</f>
        <v/>
      </c>
      <c r="E15" s="50" t="n">
        <v>233.38</v>
      </c>
      <c r="F15" s="50" t="n">
        <v>200.17</v>
      </c>
      <c r="G15" s="50" t="n">
        <v>4468.76</v>
      </c>
      <c r="H15" s="50" t="n">
        <v>7182.86</v>
      </c>
      <c r="I15" s="50" t="n">
        <v>0</v>
      </c>
      <c r="J15" s="50" t="n">
        <v>0</v>
      </c>
      <c r="K15" s="50" t="n">
        <v>1246.58</v>
      </c>
      <c r="L15" s="50" t="n">
        <v>4902.31</v>
      </c>
      <c r="M15" s="50" t="n">
        <v>13331.75</v>
      </c>
      <c r="N15" s="50" t="n">
        <v>0</v>
      </c>
      <c r="O15" s="50" t="n">
        <v>375.84</v>
      </c>
      <c r="P15" s="50" t="n">
        <v>12934.29</v>
      </c>
      <c r="Q15" s="50" t="n">
        <v>21.62</v>
      </c>
      <c r="R15" s="50" t="n">
        <v>0</v>
      </c>
      <c r="S15" s="50" t="n"/>
      <c r="T15" s="50" t="n">
        <v>0</v>
      </c>
      <c r="U15" s="50" t="n">
        <v>13331.75</v>
      </c>
      <c r="V15" s="50" t="n">
        <v>0</v>
      </c>
      <c r="W15" s="50" t="n">
        <v>860.58</v>
      </c>
      <c r="X15" s="50" t="n">
        <v>2813.67</v>
      </c>
      <c r="Y15" s="50" t="n">
        <v>8185.87</v>
      </c>
      <c r="Z15" s="50" t="n">
        <v>1471.46</v>
      </c>
    </row>
    <row r="16">
      <c r="A16" s="81" t="inlineStr">
        <is>
          <t xml:space="preserve">March 31 - April 6 </t>
        </is>
      </c>
      <c r="B16" s="68" t="n"/>
      <c r="C16" s="50" t="n">
        <v>13817.12</v>
      </c>
      <c r="D16" s="50">
        <f>2194.81+8083.13</f>
        <v/>
      </c>
      <c r="E16" s="50" t="n">
        <v>176.09</v>
      </c>
      <c r="F16" s="50" t="n">
        <v>345.17</v>
      </c>
      <c r="G16" s="50" t="n">
        <v>3017.92</v>
      </c>
      <c r="H16" s="50" t="n">
        <v>8106.63</v>
      </c>
      <c r="I16" s="50" t="n">
        <v>0</v>
      </c>
      <c r="J16" s="50" t="n">
        <v>0</v>
      </c>
      <c r="K16" s="50" t="n">
        <v>2171.31</v>
      </c>
      <c r="L16" s="50" t="n">
        <v>3539.18</v>
      </c>
      <c r="M16" s="50" t="n">
        <v>13817.12</v>
      </c>
      <c r="N16" s="50" t="n">
        <v>0</v>
      </c>
      <c r="O16" s="50" t="n">
        <v>471.7</v>
      </c>
      <c r="P16" s="50" t="n">
        <v>13273.92</v>
      </c>
      <c r="Q16" s="50" t="n">
        <v>71.5</v>
      </c>
      <c r="R16" s="50" t="n">
        <v>0</v>
      </c>
      <c r="S16" s="50" t="n"/>
      <c r="T16" s="50" t="n">
        <v>0</v>
      </c>
      <c r="U16" s="50" t="n">
        <v>13817.12</v>
      </c>
      <c r="V16" s="50" t="n">
        <v>1923.02</v>
      </c>
      <c r="W16" s="50" t="n">
        <v>9979.33</v>
      </c>
      <c r="X16" s="50">
        <f>1036.85+877.92</f>
        <v/>
      </c>
      <c r="Y16" s="50" t="n"/>
      <c r="Z16" s="50" t="n"/>
    </row>
    <row r="17">
      <c r="A17" s="46" t="inlineStr">
        <is>
          <t>April 7 - April 13</t>
        </is>
      </c>
      <c r="B17" s="71" t="n"/>
      <c r="C17" s="50" t="n">
        <v>11390.74</v>
      </c>
      <c r="D17" s="50">
        <f>1042.69+6483.07</f>
        <v/>
      </c>
      <c r="E17" s="50" t="n">
        <v>115.58</v>
      </c>
      <c r="F17" s="50" t="n">
        <v>402.91</v>
      </c>
      <c r="G17" s="50" t="n">
        <v>3346.49</v>
      </c>
      <c r="H17" s="50" t="n">
        <v>6483.07</v>
      </c>
      <c r="I17" s="50" t="n">
        <v>0</v>
      </c>
      <c r="J17" s="50" t="n">
        <v>0</v>
      </c>
      <c r="K17" s="50" t="n">
        <v>1042.73</v>
      </c>
      <c r="L17" s="50" t="n">
        <v>3864.98</v>
      </c>
      <c r="M17" s="50" t="n">
        <v>11390.78</v>
      </c>
      <c r="N17" s="50" t="n">
        <v>0</v>
      </c>
      <c r="O17" s="56" t="n">
        <v>490.83</v>
      </c>
      <c r="P17" s="50" t="n">
        <v>10843.95</v>
      </c>
      <c r="Q17" s="50" t="n">
        <v>56</v>
      </c>
      <c r="R17" s="50" t="n">
        <v>0</v>
      </c>
      <c r="S17" s="50" t="n"/>
      <c r="T17" s="50" t="n">
        <v>0</v>
      </c>
      <c r="U17" s="50" t="n">
        <v>11390.78</v>
      </c>
      <c r="V17" s="50" t="n">
        <v>0</v>
      </c>
      <c r="W17" s="50" t="n">
        <v>973.95</v>
      </c>
      <c r="X17" s="50" t="n">
        <v>2571.16</v>
      </c>
      <c r="Y17" s="50" t="n">
        <v>6341.4</v>
      </c>
      <c r="Z17" s="50">
        <f>614.47+889.76</f>
        <v/>
      </c>
    </row>
    <row r="18">
      <c r="A18" s="46" t="inlineStr">
        <is>
          <t>April 14 - April 20</t>
        </is>
      </c>
      <c r="B18" s="71" t="n"/>
      <c r="C18" s="50" t="n">
        <v>15392.18</v>
      </c>
      <c r="D18" s="50" t="n">
        <v>10454.27</v>
      </c>
      <c r="E18" s="50" t="n">
        <v>413.06</v>
      </c>
      <c r="F18" s="50" t="n">
        <v>446.92</v>
      </c>
      <c r="G18" s="50" t="n">
        <v>4077.93</v>
      </c>
      <c r="H18" s="50" t="n">
        <v>9122.41</v>
      </c>
      <c r="I18" s="50" t="n">
        <v>0</v>
      </c>
      <c r="J18" s="50" t="n">
        <v>0</v>
      </c>
      <c r="K18" s="50" t="n">
        <v>1331.86</v>
      </c>
      <c r="L18" s="50" t="n">
        <v>4937.91</v>
      </c>
      <c r="M18" s="50" t="n">
        <v>15392.18</v>
      </c>
      <c r="N18" s="50" t="n">
        <v>0</v>
      </c>
      <c r="O18" s="56" t="n">
        <v>465.38</v>
      </c>
      <c r="P18" s="56" t="n">
        <v>14810.8</v>
      </c>
      <c r="Q18" s="56" t="n">
        <v>116</v>
      </c>
      <c r="R18" s="50" t="n">
        <v>0</v>
      </c>
      <c r="S18" s="50" t="n"/>
      <c r="T18" s="50" t="n">
        <v>0</v>
      </c>
      <c r="U18" s="56" t="n">
        <v>15392.18</v>
      </c>
      <c r="V18" s="50" t="n">
        <v>0</v>
      </c>
      <c r="W18" s="50" t="n">
        <v>1525.56</v>
      </c>
      <c r="X18" s="50" t="n">
        <v>3035.35</v>
      </c>
      <c r="Y18" s="50" t="n">
        <v>9683.370000000001</v>
      </c>
      <c r="Z18" s="50" t="n">
        <v>1147.9</v>
      </c>
    </row>
    <row r="19">
      <c r="A19" s="46" t="inlineStr">
        <is>
          <t>Apr 21 - Apr 27</t>
        </is>
      </c>
      <c r="B19" s="71" t="n"/>
      <c r="C19" s="50" t="n">
        <v>13129.61</v>
      </c>
      <c r="D19" s="50" t="n">
        <v>8421.129999999999</v>
      </c>
      <c r="E19" s="50" t="n">
        <v>399.99</v>
      </c>
      <c r="F19" s="50" t="n">
        <v>285.49</v>
      </c>
      <c r="G19" s="50" t="n">
        <v>4023</v>
      </c>
      <c r="H19" s="50" t="n">
        <v>7107.61</v>
      </c>
      <c r="I19" s="50" t="n">
        <v>0</v>
      </c>
      <c r="J19" s="50" t="n">
        <v>0</v>
      </c>
      <c r="K19" s="50" t="n">
        <v>1313.52</v>
      </c>
      <c r="L19" s="50" t="n">
        <v>4708.48</v>
      </c>
      <c r="M19" s="50" t="n">
        <v>13129.61</v>
      </c>
      <c r="N19" s="50" t="n">
        <v>0</v>
      </c>
      <c r="O19" s="56" t="n">
        <v>438.53</v>
      </c>
      <c r="P19" s="56" t="n">
        <v>12627.08</v>
      </c>
      <c r="Q19" s="56" t="n">
        <v>64</v>
      </c>
      <c r="R19" s="50" t="n">
        <v>0</v>
      </c>
      <c r="S19" s="50" t="n"/>
      <c r="T19" s="50" t="n">
        <v>0</v>
      </c>
      <c r="U19" s="56" t="n">
        <v>13129.61</v>
      </c>
      <c r="V19" s="50" t="n">
        <v>0</v>
      </c>
      <c r="W19" s="50" t="n">
        <v>2419.07</v>
      </c>
      <c r="X19" s="50" t="n">
        <v>2507.93</v>
      </c>
      <c r="Y19" s="50" t="n">
        <v>7284.03</v>
      </c>
      <c r="Z19" s="50" t="n">
        <v>918.58</v>
      </c>
    </row>
    <row r="20">
      <c r="A20" s="46" t="inlineStr">
        <is>
          <t>Apr 28 - May 4</t>
        </is>
      </c>
      <c r="B20" s="71" t="n"/>
      <c r="C20" s="50" t="n">
        <v>12302.18</v>
      </c>
      <c r="D20" s="50" t="n">
        <v>7781.83</v>
      </c>
      <c r="E20" s="50" t="n">
        <v>238.34</v>
      </c>
      <c r="F20" s="50" t="n">
        <v>235.35</v>
      </c>
      <c r="G20" s="50" t="n">
        <v>4046.66</v>
      </c>
      <c r="H20" s="50" t="n">
        <v>6687.5</v>
      </c>
      <c r="I20" s="50" t="n">
        <v>0</v>
      </c>
      <c r="J20" s="50" t="n">
        <v>0</v>
      </c>
      <c r="K20" s="50" t="n">
        <v>1094.33</v>
      </c>
      <c r="L20" s="50" t="n">
        <v>4520.35</v>
      </c>
      <c r="M20" s="50" t="n">
        <v>12302.18</v>
      </c>
      <c r="N20" s="50" t="n">
        <v>0</v>
      </c>
      <c r="O20" s="50" t="n">
        <v>398.93</v>
      </c>
      <c r="P20" s="50" t="n">
        <v>11799.25</v>
      </c>
      <c r="Q20" s="50" t="n">
        <v>104</v>
      </c>
      <c r="R20" s="50" t="n">
        <v>0</v>
      </c>
      <c r="S20" s="50" t="n"/>
      <c r="T20" s="50" t="n">
        <v>0</v>
      </c>
      <c r="U20" s="50" t="n">
        <v>12302.18</v>
      </c>
      <c r="V20" s="50" t="n">
        <v>0</v>
      </c>
      <c r="W20" s="50" t="n">
        <v>1643.23</v>
      </c>
      <c r="X20" s="50" t="n">
        <v>2576.47</v>
      </c>
      <c r="Y20" s="50" t="n">
        <v>7197.72</v>
      </c>
      <c r="Z20" s="50" t="n">
        <v>884.76</v>
      </c>
    </row>
    <row r="21">
      <c r="A21" s="46" t="inlineStr">
        <is>
          <t>May 5 - May 11</t>
        </is>
      </c>
      <c r="B21" s="71" t="n"/>
      <c r="C21" s="50" t="n">
        <v>12101.05</v>
      </c>
      <c r="D21" s="50" t="n">
        <v>7982.31</v>
      </c>
      <c r="E21" s="50" t="n">
        <v>198.57</v>
      </c>
      <c r="F21" s="50" t="n">
        <v>318.96</v>
      </c>
      <c r="G21" s="50" t="n">
        <v>3601.21</v>
      </c>
      <c r="H21" s="50" t="n">
        <v>6793.6</v>
      </c>
      <c r="I21" s="50" t="n">
        <v>0</v>
      </c>
      <c r="J21" s="50" t="n">
        <v>0</v>
      </c>
      <c r="K21" s="50" t="n">
        <v>1188.75</v>
      </c>
      <c r="L21" s="50" t="n">
        <v>4118.74</v>
      </c>
      <c r="M21" s="50" t="n">
        <v>12101.09</v>
      </c>
      <c r="N21" s="50" t="n">
        <v>0</v>
      </c>
      <c r="O21" s="50" t="n">
        <v>495.37</v>
      </c>
      <c r="P21" s="50" t="n">
        <v>11537.72</v>
      </c>
      <c r="Q21" s="50" t="n">
        <v>68</v>
      </c>
      <c r="R21" s="50" t="n">
        <v>0</v>
      </c>
      <c r="S21" s="50" t="n"/>
      <c r="T21" s="50" t="n">
        <v>0</v>
      </c>
      <c r="U21" s="50" t="n">
        <v>12101.09</v>
      </c>
      <c r="V21" s="50" t="n">
        <v>0</v>
      </c>
      <c r="W21" s="50" t="n">
        <v>1342.37</v>
      </c>
      <c r="X21" s="50" t="n">
        <v>2787.05</v>
      </c>
      <c r="Y21" s="50" t="n">
        <v>7029.52</v>
      </c>
      <c r="Z21" s="50" t="n">
        <v>942.11</v>
      </c>
    </row>
    <row r="22">
      <c r="A22" s="46" t="inlineStr">
        <is>
          <t>May 12 - May 18</t>
        </is>
      </c>
      <c r="B22" s="71" t="n"/>
      <c r="C22" s="50" t="n">
        <v>11438.46</v>
      </c>
      <c r="D22" s="50" t="n">
        <v>8405.860000000001</v>
      </c>
      <c r="E22" s="50" t="n">
        <v>78.40000000000001</v>
      </c>
      <c r="F22" s="50" t="n">
        <v>136.06</v>
      </c>
      <c r="G22" s="50" t="n">
        <v>2818.14</v>
      </c>
      <c r="H22" s="50" t="n">
        <v>6706.61</v>
      </c>
      <c r="I22" s="50" t="n">
        <v>0</v>
      </c>
      <c r="J22" s="50" t="n">
        <v>0</v>
      </c>
      <c r="K22" s="50" t="n">
        <v>1671.67</v>
      </c>
      <c r="L22" s="50" t="n">
        <v>3060.2</v>
      </c>
      <c r="M22" s="50" t="n">
        <v>11438.48</v>
      </c>
      <c r="N22" s="50" t="n">
        <v>0</v>
      </c>
      <c r="O22" s="50" t="n">
        <v>464.06</v>
      </c>
      <c r="P22" s="50" t="n">
        <v>10946.42</v>
      </c>
      <c r="Q22" s="50" t="n">
        <v>28</v>
      </c>
      <c r="R22" s="50" t="n">
        <v>0</v>
      </c>
      <c r="S22" s="50" t="n"/>
      <c r="T22" s="50" t="n">
        <v>0</v>
      </c>
      <c r="U22" s="50" t="n">
        <v>11438.48</v>
      </c>
      <c r="V22" s="50" t="n">
        <v>0</v>
      </c>
      <c r="W22" s="50" t="n">
        <v>1370.81</v>
      </c>
      <c r="X22" s="50" t="n">
        <v>2216.39</v>
      </c>
      <c r="Y22" s="50" t="n">
        <v>6605.5</v>
      </c>
      <c r="Z22" s="50" t="n">
        <v>1245.76</v>
      </c>
    </row>
    <row r="23">
      <c r="A23" s="46" t="inlineStr">
        <is>
          <t>May 19 - May 25</t>
        </is>
      </c>
      <c r="B23" s="71" t="n"/>
      <c r="C23" s="50" t="n">
        <v>12590.84</v>
      </c>
      <c r="D23" s="50" t="n">
        <v>8994.09</v>
      </c>
      <c r="E23" s="50" t="n">
        <v>184.39</v>
      </c>
      <c r="F23" s="50" t="n">
        <v>327.44</v>
      </c>
      <c r="G23" s="50" t="n">
        <v>3084.92</v>
      </c>
      <c r="H23" s="50" t="n">
        <v>7326.63</v>
      </c>
      <c r="I23" s="50" t="n">
        <v>0</v>
      </c>
      <c r="J23" s="50" t="n">
        <v>0</v>
      </c>
      <c r="K23" s="50" t="n">
        <v>1667.46</v>
      </c>
      <c r="L23" s="50" t="n">
        <v>3596.75</v>
      </c>
      <c r="M23" s="50" t="n">
        <v>12590.84</v>
      </c>
      <c r="N23" s="50" t="n">
        <v>0</v>
      </c>
      <c r="O23" s="50" t="n">
        <v>435.66</v>
      </c>
      <c r="P23" s="50" t="n">
        <v>12143.68</v>
      </c>
      <c r="Q23" s="50" t="n">
        <v>11.5</v>
      </c>
      <c r="R23" s="50" t="n">
        <v>0</v>
      </c>
      <c r="S23" s="50" t="n"/>
      <c r="T23" s="50" t="n">
        <v>0</v>
      </c>
      <c r="U23" s="50" t="n">
        <v>12590.84</v>
      </c>
      <c r="V23" s="50" t="n">
        <v>0</v>
      </c>
      <c r="W23" s="50" t="n">
        <v>1417.02</v>
      </c>
      <c r="X23" s="50" t="n">
        <v>2412.98</v>
      </c>
      <c r="Y23" s="50" t="n">
        <v>7739.67</v>
      </c>
      <c r="Z23" s="50" t="n">
        <v>1021.17</v>
      </c>
    </row>
    <row r="24">
      <c r="A24" s="46" t="inlineStr">
        <is>
          <t>May 26 - Jun 01</t>
        </is>
      </c>
      <c r="B24" s="71" t="n"/>
      <c r="C24" s="50" t="n">
        <v>11570.02</v>
      </c>
      <c r="D24" s="50" t="n">
        <v>7507.73</v>
      </c>
      <c r="E24" s="50" t="n">
        <v>226.8</v>
      </c>
      <c r="F24" s="50" t="n">
        <v>244.58</v>
      </c>
      <c r="G24" s="50" t="n">
        <v>3590.91</v>
      </c>
      <c r="H24" s="50" t="n">
        <v>6971.27</v>
      </c>
      <c r="I24" s="50" t="n">
        <v>0</v>
      </c>
      <c r="J24" s="50" t="n">
        <v>0</v>
      </c>
      <c r="K24" s="50" t="n">
        <v>536.46</v>
      </c>
      <c r="L24" s="50" t="n">
        <v>4062.29</v>
      </c>
      <c r="M24" s="50" t="n">
        <v>11570.02</v>
      </c>
      <c r="N24" s="50" t="n">
        <v>0</v>
      </c>
      <c r="O24" s="50" t="n">
        <v>405.16</v>
      </c>
      <c r="P24" s="50" t="n">
        <v>11142.36</v>
      </c>
      <c r="Q24" s="50" t="n">
        <v>22.5</v>
      </c>
      <c r="R24" s="50" t="n">
        <v>0</v>
      </c>
      <c r="S24" s="50" t="n"/>
      <c r="T24" s="50" t="n">
        <v>0</v>
      </c>
      <c r="U24" s="50" t="n">
        <v>11570.02</v>
      </c>
      <c r="V24" s="50" t="n">
        <v>0</v>
      </c>
      <c r="W24" s="50" t="n">
        <v>1367.09</v>
      </c>
      <c r="X24" s="50" t="n">
        <v>1967.95</v>
      </c>
      <c r="Y24" s="50" t="n">
        <v>7479.05</v>
      </c>
      <c r="Z24" s="50" t="n">
        <v>755.9299999999999</v>
      </c>
    </row>
    <row r="25">
      <c r="A25" s="46" t="inlineStr">
        <is>
          <t>Jun 02 - Jun 08</t>
        </is>
      </c>
      <c r="B25" s="71" t="n"/>
      <c r="C25" s="50" t="n">
        <v>13101.38</v>
      </c>
      <c r="D25" s="50" t="n">
        <v>9587.9</v>
      </c>
      <c r="E25" s="50" t="n">
        <v>96.40000000000001</v>
      </c>
      <c r="F25" s="50" t="n">
        <v>373.06</v>
      </c>
      <c r="G25" s="50" t="n">
        <v>3044.02</v>
      </c>
      <c r="H25" s="50" t="n">
        <v>8778.48</v>
      </c>
      <c r="I25" s="50" t="n">
        <v>0</v>
      </c>
      <c r="J25" s="50" t="n">
        <v>0</v>
      </c>
      <c r="K25" s="50" t="n">
        <v>809.42</v>
      </c>
      <c r="L25" s="50" t="n">
        <v>3513.48</v>
      </c>
      <c r="M25" s="50" t="n">
        <v>13101.38</v>
      </c>
      <c r="N25" s="50" t="n">
        <v>0</v>
      </c>
      <c r="O25" s="50" t="n">
        <v>394.63</v>
      </c>
      <c r="P25" s="50" t="n">
        <v>12692.75</v>
      </c>
      <c r="Q25" s="50" t="n">
        <v>14</v>
      </c>
      <c r="R25" s="50" t="n">
        <v>0</v>
      </c>
      <c r="S25" s="50" t="n"/>
      <c r="T25" s="50" t="n">
        <v>0</v>
      </c>
      <c r="U25" s="50" t="n">
        <v>13101.38</v>
      </c>
      <c r="V25" s="50" t="n">
        <v>0</v>
      </c>
      <c r="W25" s="50" t="n">
        <v>1868.04</v>
      </c>
      <c r="X25" s="50" t="n">
        <v>2115.16</v>
      </c>
      <c r="Y25" s="50" t="n">
        <v>8385.120000000001</v>
      </c>
      <c r="Z25" s="50" t="n">
        <v>733.0599999999999</v>
      </c>
    </row>
    <row r="26">
      <c r="A26" s="46" t="inlineStr">
        <is>
          <t>Jun 09 - Jun 15</t>
        </is>
      </c>
      <c r="B26" s="71" t="n"/>
      <c r="C26" s="50" t="n">
        <v>10858.39</v>
      </c>
      <c r="D26" s="50" t="n">
        <v>7482.179999999999</v>
      </c>
      <c r="E26" s="50" t="n">
        <v>146.78</v>
      </c>
      <c r="F26" s="50" t="n">
        <v>419.77</v>
      </c>
      <c r="G26" s="50" t="n">
        <v>2809.66</v>
      </c>
      <c r="H26" s="50" t="n">
        <v>6875.48</v>
      </c>
      <c r="I26" s="50" t="n">
        <v>0</v>
      </c>
      <c r="J26" s="50" t="n">
        <v>0</v>
      </c>
      <c r="K26" s="50" t="n">
        <v>606.7</v>
      </c>
      <c r="L26" s="50" t="n">
        <v>3376.21</v>
      </c>
      <c r="M26" s="50" t="n">
        <v>10858.39</v>
      </c>
      <c r="N26" s="50" t="n">
        <v>73.79000000000001</v>
      </c>
      <c r="O26" s="50" t="n">
        <v>397.75</v>
      </c>
      <c r="P26" s="50" t="n">
        <v>10368.35</v>
      </c>
      <c r="Q26" s="50" t="n">
        <v>18.5</v>
      </c>
      <c r="R26" s="50" t="n">
        <v>0</v>
      </c>
      <c r="S26" s="50" t="n"/>
      <c r="T26" s="50" t="n">
        <v>0</v>
      </c>
      <c r="U26" s="50" t="n">
        <v>10858.39</v>
      </c>
      <c r="V26" s="50" t="n">
        <v>0</v>
      </c>
      <c r="W26" s="50" t="n">
        <v>1667.9</v>
      </c>
      <c r="X26" s="50" t="n">
        <v>2254.77</v>
      </c>
      <c r="Y26" s="50" t="n">
        <v>5882.28</v>
      </c>
      <c r="Z26" s="50" t="n">
        <v>1053.44</v>
      </c>
    </row>
    <row r="27">
      <c r="A27" s="46" t="inlineStr">
        <is>
          <t>Jun 16 - Jun 22</t>
        </is>
      </c>
      <c r="B27" s="71" t="n"/>
      <c r="C27" s="50" t="n">
        <v>11400.54</v>
      </c>
      <c r="D27" s="50" t="n">
        <v>7844.48</v>
      </c>
      <c r="E27" s="50" t="n">
        <v>110.19</v>
      </c>
      <c r="F27" s="50" t="n">
        <v>328.66</v>
      </c>
      <c r="G27" s="50" t="n">
        <v>3117.21</v>
      </c>
      <c r="H27" s="50" t="n">
        <v>6828.27</v>
      </c>
      <c r="I27" s="50" t="n">
        <v>0</v>
      </c>
      <c r="J27" s="50" t="n">
        <v>0</v>
      </c>
      <c r="K27" s="50" t="n">
        <v>1016.21</v>
      </c>
      <c r="L27" s="50" t="n">
        <v>3556.06</v>
      </c>
      <c r="M27" s="50" t="n">
        <v>11400.54</v>
      </c>
      <c r="N27" s="50" t="n">
        <v>245.83</v>
      </c>
      <c r="O27" s="50" t="n">
        <v>472.27</v>
      </c>
      <c r="P27" s="50" t="n">
        <v>10652.94</v>
      </c>
      <c r="Q27" s="50" t="n">
        <v>29.5</v>
      </c>
      <c r="R27" s="50" t="n">
        <v>0</v>
      </c>
      <c r="S27" s="50" t="n"/>
      <c r="T27" s="50" t="n">
        <v>0</v>
      </c>
      <c r="U27" s="50" t="n">
        <v>11400.54</v>
      </c>
      <c r="V27" s="50" t="n">
        <v>0</v>
      </c>
      <c r="W27" s="50" t="n">
        <v>1740.07</v>
      </c>
      <c r="X27" s="50" t="n">
        <v>2352.45</v>
      </c>
      <c r="Y27" s="50" t="n">
        <v>6501.97</v>
      </c>
      <c r="Z27" s="50" t="n">
        <v>806.05</v>
      </c>
    </row>
    <row r="28" ht="15" customHeight="1" s="94">
      <c r="A28" s="46" t="inlineStr">
        <is>
          <t>Jun 23 - Jun 29</t>
        </is>
      </c>
      <c r="B28" s="71" t="n"/>
      <c r="C28" s="50" t="n">
        <v>13915.71</v>
      </c>
      <c r="D28" s="50" t="n">
        <v>8994.119999999999</v>
      </c>
      <c r="E28" s="50" t="n">
        <v>161.96</v>
      </c>
      <c r="F28" s="50" t="n">
        <v>317.34</v>
      </c>
      <c r="G28" s="50" t="n">
        <v>4442.29</v>
      </c>
      <c r="H28" s="50" t="n">
        <v>7636.57</v>
      </c>
      <c r="I28" s="50" t="n">
        <v>0</v>
      </c>
      <c r="J28" s="50" t="n">
        <v>0</v>
      </c>
      <c r="K28" s="50" t="n">
        <v>1357.55</v>
      </c>
      <c r="L28" s="50" t="n">
        <v>4921.59</v>
      </c>
      <c r="M28" s="50" t="n">
        <v>13915.71</v>
      </c>
      <c r="N28" s="50" t="n">
        <v>87.93000000000001</v>
      </c>
      <c r="O28" s="50" t="n">
        <v>543.08</v>
      </c>
      <c r="P28" s="50" t="n">
        <v>13274.2</v>
      </c>
      <c r="Q28" s="50" t="n">
        <v>10.5</v>
      </c>
      <c r="R28" s="50" t="n">
        <v>0</v>
      </c>
      <c r="S28" s="50" t="n"/>
      <c r="T28" s="50" t="n">
        <v>0</v>
      </c>
      <c r="U28" s="50" t="n">
        <v>13915.71</v>
      </c>
      <c r="V28" s="50" t="n">
        <v>0</v>
      </c>
      <c r="W28" s="50" t="n">
        <v>2364.17</v>
      </c>
      <c r="X28" s="50" t="n">
        <v>2350.87</v>
      </c>
      <c r="Y28" s="50" t="n">
        <v>8287.42</v>
      </c>
      <c r="Z28" s="50" t="n">
        <v>913.25</v>
      </c>
    </row>
    <row r="29">
      <c r="A29" s="46" t="inlineStr">
        <is>
          <t>Jun 30 - Jul 06</t>
        </is>
      </c>
      <c r="B29" s="71" t="n"/>
      <c r="C29" s="50" t="n">
        <v>13482.63</v>
      </c>
      <c r="D29" s="50" t="n">
        <v>9758.26</v>
      </c>
      <c r="E29" s="50" t="n">
        <v>268.72</v>
      </c>
      <c r="F29" s="50" t="n">
        <v>373.7</v>
      </c>
      <c r="G29" s="50" t="n">
        <v>3081.95</v>
      </c>
      <c r="H29" s="50" t="n">
        <v>8055.35</v>
      </c>
      <c r="I29" s="50" t="n">
        <v>0</v>
      </c>
      <c r="J29" s="50" t="n">
        <v>0</v>
      </c>
      <c r="K29" s="50" t="n">
        <v>1702.9</v>
      </c>
      <c r="L29" s="50" t="n">
        <v>3724.37</v>
      </c>
      <c r="M29" s="50" t="n">
        <v>13482.62</v>
      </c>
      <c r="N29" s="50" t="n">
        <v>174.89</v>
      </c>
      <c r="O29" s="50" t="n">
        <v>559</v>
      </c>
      <c r="P29" s="50" t="n">
        <v>12724.73</v>
      </c>
      <c r="Q29" s="50" t="n">
        <v>24</v>
      </c>
      <c r="R29" s="50" t="n">
        <v>0</v>
      </c>
      <c r="S29" s="50" t="n"/>
      <c r="T29" s="50" t="n">
        <v>0</v>
      </c>
      <c r="U29" s="50" t="n">
        <v>13482.62</v>
      </c>
      <c r="V29" s="50" t="n">
        <v>13.6</v>
      </c>
      <c r="W29" s="50" t="n">
        <v>1855.98</v>
      </c>
      <c r="X29" s="50" t="n">
        <v>2102.71</v>
      </c>
      <c r="Y29" s="50" t="n">
        <v>8173.049999999999</v>
      </c>
      <c r="Z29" s="50" t="n">
        <v>1337.29</v>
      </c>
    </row>
    <row r="30">
      <c r="A30" s="46" t="inlineStr">
        <is>
          <t>Jul 07 - Jul 13</t>
        </is>
      </c>
      <c r="B30" s="71" t="n"/>
      <c r="C30" s="50" t="n">
        <v>12487.84</v>
      </c>
      <c r="D30" s="50" t="n">
        <v>9345.85</v>
      </c>
      <c r="E30" s="50" t="n">
        <v>253.6</v>
      </c>
      <c r="F30" s="50" t="n">
        <v>215.56</v>
      </c>
      <c r="G30" s="50" t="n">
        <v>2672.83</v>
      </c>
      <c r="H30" s="50" t="n">
        <v>7628.18</v>
      </c>
      <c r="I30" s="50" t="n">
        <v>0</v>
      </c>
      <c r="J30" s="50" t="n">
        <v>0</v>
      </c>
      <c r="K30" s="50" t="n">
        <v>1717.67</v>
      </c>
      <c r="L30" s="50" t="n">
        <v>3141.99</v>
      </c>
      <c r="M30" s="50" t="n">
        <v>12487.84</v>
      </c>
      <c r="N30" s="50" t="n">
        <v>151.38</v>
      </c>
      <c r="O30" s="50" t="n">
        <v>458.37</v>
      </c>
      <c r="P30" s="50" t="n">
        <v>11874.09</v>
      </c>
      <c r="Q30" s="50" t="n">
        <v>4</v>
      </c>
      <c r="R30" s="50" t="n">
        <v>0</v>
      </c>
      <c r="S30" s="50" t="n"/>
      <c r="T30" s="50" t="n">
        <v>0</v>
      </c>
      <c r="U30" s="50" t="n">
        <v>12487.84</v>
      </c>
      <c r="V30" s="50" t="n">
        <v>0</v>
      </c>
      <c r="W30" s="50" t="n">
        <v>1798.82</v>
      </c>
      <c r="X30" s="50" t="n">
        <v>2183.85</v>
      </c>
      <c r="Y30" s="50" t="n">
        <v>6513.51</v>
      </c>
      <c r="Z30" s="50" t="n">
        <v>1991.66</v>
      </c>
    </row>
    <row r="31">
      <c r="A31" s="46" t="inlineStr">
        <is>
          <t>Jul 14 - Jul 20</t>
        </is>
      </c>
      <c r="B31" s="71" t="n"/>
      <c r="C31" s="50" t="n">
        <v>11386.27</v>
      </c>
      <c r="D31" s="50" t="n">
        <v>8192.309999999999</v>
      </c>
      <c r="E31" s="50" t="n">
        <v>82.79000000000001</v>
      </c>
      <c r="F31" s="50" t="n">
        <v>301.33</v>
      </c>
      <c r="G31" s="50" t="n">
        <v>2809.84</v>
      </c>
      <c r="H31" s="50" t="n">
        <v>7103.83</v>
      </c>
      <c r="I31" s="50" t="n">
        <v>0</v>
      </c>
      <c r="J31" s="50" t="n">
        <v>0</v>
      </c>
      <c r="K31" s="50" t="n">
        <v>1088.48</v>
      </c>
      <c r="L31" s="50" t="n">
        <v>3193.96</v>
      </c>
      <c r="M31" s="50" t="n">
        <v>11386.27</v>
      </c>
      <c r="N31" s="50" t="n">
        <v>148.41</v>
      </c>
      <c r="O31" s="50" t="n">
        <v>401.05</v>
      </c>
      <c r="P31" s="50" t="n">
        <v>10722.07</v>
      </c>
      <c r="Q31" s="50" t="n">
        <v>0</v>
      </c>
      <c r="R31" s="50" t="n">
        <v>6.74</v>
      </c>
      <c r="S31" s="50" t="n"/>
      <c r="T31" s="50" t="n">
        <v>108</v>
      </c>
      <c r="U31" s="50" t="n">
        <v>11386.27</v>
      </c>
      <c r="V31" s="50" t="n">
        <v>0</v>
      </c>
      <c r="W31" s="50" t="n">
        <v>1425.49</v>
      </c>
      <c r="X31" s="50" t="n">
        <v>2264.35</v>
      </c>
      <c r="Y31" s="50" t="n">
        <v>6734.639999999999</v>
      </c>
      <c r="Z31" s="50" t="n">
        <v>961.7900000000001</v>
      </c>
    </row>
    <row r="32">
      <c r="A32" s="46" t="inlineStr">
        <is>
          <t>Jul 21 - Jul 27</t>
        </is>
      </c>
      <c r="B32" s="71" t="n"/>
      <c r="C32" s="50" t="n">
        <v>11523.8</v>
      </c>
      <c r="D32" s="50" t="n">
        <v>7616.599999999999</v>
      </c>
      <c r="E32" s="50" t="n">
        <v>111.6</v>
      </c>
      <c r="F32" s="50" t="n">
        <v>227.77</v>
      </c>
      <c r="G32" s="50" t="n">
        <v>3567.83</v>
      </c>
      <c r="H32" s="50" t="n">
        <v>6385</v>
      </c>
      <c r="I32" s="50" t="n">
        <v>0</v>
      </c>
      <c r="J32" s="50" t="n">
        <v>0</v>
      </c>
      <c r="K32" s="50" t="n">
        <v>1231.61</v>
      </c>
      <c r="L32" s="50" t="n">
        <v>3907.2</v>
      </c>
      <c r="M32" s="50" t="n">
        <v>11523.81</v>
      </c>
      <c r="N32" s="50" t="n">
        <v>319.28</v>
      </c>
      <c r="O32" s="50" t="n">
        <v>357.88</v>
      </c>
      <c r="P32" s="50" t="n">
        <v>10766.49</v>
      </c>
      <c r="Q32" s="50" t="n">
        <v>12</v>
      </c>
      <c r="R32" s="50" t="n">
        <v>44.18</v>
      </c>
      <c r="S32" s="50" t="n"/>
      <c r="T32" s="50" t="n">
        <v>23.98</v>
      </c>
      <c r="U32" s="50" t="n">
        <v>11523.81</v>
      </c>
      <c r="V32" s="50" t="n">
        <v>0</v>
      </c>
      <c r="W32" s="50" t="n">
        <v>1635.54</v>
      </c>
      <c r="X32" s="50" t="n">
        <v>1996.62</v>
      </c>
      <c r="Y32" s="50" t="n">
        <v>6876.1</v>
      </c>
      <c r="Z32" s="50" t="n">
        <v>1015.54</v>
      </c>
    </row>
    <row r="33">
      <c r="A33" s="46" t="inlineStr">
        <is>
          <t>Jul 28 - Aug 03</t>
        </is>
      </c>
      <c r="B33" s="71" t="n"/>
      <c r="C33" s="50" t="n">
        <v>12428.02</v>
      </c>
      <c r="D33" s="50" t="n">
        <v>8916.280000000001</v>
      </c>
      <c r="E33" s="50" t="n">
        <v>61.19</v>
      </c>
      <c r="F33" s="50" t="n">
        <v>244.35</v>
      </c>
      <c r="G33" s="50" t="n">
        <v>3206.2</v>
      </c>
      <c r="H33" s="50" t="n">
        <v>7897.02</v>
      </c>
      <c r="I33" s="50" t="n">
        <v>0</v>
      </c>
      <c r="J33" s="50" t="n">
        <v>0</v>
      </c>
      <c r="K33" s="50" t="n">
        <v>1019.26</v>
      </c>
      <c r="L33" s="50" t="n">
        <v>3511.74</v>
      </c>
      <c r="M33" s="50" t="n">
        <v>12428.02</v>
      </c>
      <c r="N33" s="50" t="n">
        <v>336.3</v>
      </c>
      <c r="O33" s="50" t="n">
        <v>405.97</v>
      </c>
      <c r="P33" s="50" t="n">
        <v>11583.54</v>
      </c>
      <c r="Q33" s="50" t="n">
        <v>4</v>
      </c>
      <c r="R33" s="50" t="n">
        <v>44.22</v>
      </c>
      <c r="S33" s="50" t="n"/>
      <c r="T33" s="50" t="n">
        <v>53.99</v>
      </c>
      <c r="U33" s="50" t="n">
        <v>12428.02</v>
      </c>
      <c r="V33" s="50" t="n">
        <v>0</v>
      </c>
      <c r="W33" s="50" t="n">
        <v>1597.11</v>
      </c>
      <c r="X33" s="50" t="n">
        <v>1732.25</v>
      </c>
      <c r="Y33" s="50" t="n">
        <v>7679.070000000001</v>
      </c>
      <c r="Z33" s="50" t="n">
        <v>1419.59</v>
      </c>
    </row>
    <row r="34">
      <c r="A34" s="46" t="inlineStr">
        <is>
          <t>Aug 04 - Aug 10</t>
        </is>
      </c>
      <c r="B34" s="71" t="n"/>
      <c r="C34" s="50" t="n">
        <v>12848.5</v>
      </c>
      <c r="D34" s="50" t="n">
        <v>9392.17</v>
      </c>
      <c r="E34" s="50" t="n">
        <v>84.94</v>
      </c>
      <c r="F34" s="50" t="n">
        <v>198.26</v>
      </c>
      <c r="G34" s="50" t="n">
        <v>3173.13</v>
      </c>
      <c r="H34" s="50" t="n">
        <v>7589.77</v>
      </c>
      <c r="I34" s="50" t="n">
        <v>0</v>
      </c>
      <c r="J34" s="50" t="n">
        <v>0</v>
      </c>
      <c r="K34" s="50" t="n">
        <v>1802.4</v>
      </c>
      <c r="L34" s="50" t="n">
        <v>3456.33</v>
      </c>
      <c r="M34" s="50" t="n">
        <v>12848.5</v>
      </c>
      <c r="N34" s="50" t="n">
        <v>157.28</v>
      </c>
      <c r="O34" s="50" t="n">
        <v>419.72</v>
      </c>
      <c r="P34" s="50" t="n">
        <v>11146.05</v>
      </c>
      <c r="Q34" s="50" t="n">
        <v>28</v>
      </c>
      <c r="R34" s="50" t="n">
        <v>1037.47</v>
      </c>
      <c r="S34" s="50" t="n"/>
      <c r="T34" s="50" t="n">
        <v>59.98</v>
      </c>
      <c r="U34" s="50" t="n">
        <v>12848.5</v>
      </c>
      <c r="V34" s="50" t="n">
        <v>0</v>
      </c>
      <c r="W34" s="50" t="n">
        <v>1753.65</v>
      </c>
      <c r="X34" s="50" t="n">
        <v>2623.98</v>
      </c>
      <c r="Y34" s="50" t="n">
        <v>6972.47</v>
      </c>
      <c r="Z34" s="50" t="n">
        <v>1498.4</v>
      </c>
    </row>
    <row r="35">
      <c r="A35" s="46" t="inlineStr">
        <is>
          <t>Aug 11 - Aug 17</t>
        </is>
      </c>
      <c r="B35" s="71" t="n"/>
      <c r="C35" s="50" t="n">
        <v>13969.3</v>
      </c>
      <c r="D35" s="50" t="n">
        <v>10515.06</v>
      </c>
      <c r="E35" s="50" t="n">
        <v>41.2</v>
      </c>
      <c r="F35" s="50" t="n">
        <v>236.53</v>
      </c>
      <c r="G35" s="50" t="n">
        <v>3176.51</v>
      </c>
      <c r="H35" s="50" t="n">
        <v>8852.059999999999</v>
      </c>
      <c r="I35" s="50" t="n">
        <v>0</v>
      </c>
      <c r="J35" s="50" t="n">
        <v>0</v>
      </c>
      <c r="K35" s="50" t="n">
        <v>1663</v>
      </c>
      <c r="L35" s="50" t="n">
        <v>3454.24</v>
      </c>
      <c r="M35" s="50" t="n">
        <v>13969.3</v>
      </c>
      <c r="N35" s="50" t="n">
        <v>267.81</v>
      </c>
      <c r="O35" s="50" t="n">
        <v>577.74</v>
      </c>
      <c r="P35" s="50" t="n">
        <v>12718.33</v>
      </c>
      <c r="Q35" s="50" t="n">
        <v>19.5</v>
      </c>
      <c r="R35" s="50" t="n">
        <v>361.92</v>
      </c>
      <c r="S35" s="50" t="n"/>
      <c r="T35" s="50" t="n">
        <v>24</v>
      </c>
      <c r="U35" s="50" t="n">
        <v>13969.3</v>
      </c>
      <c r="V35" s="50" t="n">
        <v>0</v>
      </c>
      <c r="W35" s="50" t="n">
        <v>1909.89</v>
      </c>
      <c r="X35" s="50" t="n">
        <v>1897.09</v>
      </c>
      <c r="Y35" s="50" t="n">
        <v>8916.720000000001</v>
      </c>
      <c r="Z35" s="50" t="n">
        <v>1245.6</v>
      </c>
    </row>
    <row r="36">
      <c r="A36" s="46" t="inlineStr">
        <is>
          <t>Aug 18 - Aug 24</t>
        </is>
      </c>
      <c r="B36" s="71" t="n"/>
      <c r="C36" s="50" t="n">
        <v>13805.16</v>
      </c>
      <c r="D36" s="50" t="n">
        <v>8749.719999999999</v>
      </c>
      <c r="E36" s="50" t="n">
        <v>232.19</v>
      </c>
      <c r="F36" s="50" t="n">
        <v>313.19</v>
      </c>
      <c r="G36" s="50" t="n">
        <v>4510.06</v>
      </c>
      <c r="H36" s="50" t="n">
        <v>7383.15</v>
      </c>
      <c r="I36" s="50" t="n">
        <v>0</v>
      </c>
      <c r="J36" s="50" t="n">
        <v>0</v>
      </c>
      <c r="K36" s="50" t="n">
        <v>1366.57</v>
      </c>
      <c r="L36" s="50" t="n">
        <v>5055.44</v>
      </c>
      <c r="M36" s="50" t="n">
        <v>13805.16</v>
      </c>
      <c r="N36" s="50" t="n">
        <v>180.88</v>
      </c>
      <c r="O36" s="50" t="n">
        <v>472.07</v>
      </c>
      <c r="P36" s="50" t="n">
        <v>12951.93</v>
      </c>
      <c r="Q36" s="50" t="n">
        <v>29.5</v>
      </c>
      <c r="R36" s="50" t="n">
        <v>158.78</v>
      </c>
      <c r="S36" s="50" t="n"/>
      <c r="T36" s="50" t="n">
        <v>12</v>
      </c>
      <c r="U36" s="50" t="n">
        <v>13805.16</v>
      </c>
      <c r="V36" s="50" t="n">
        <v>0</v>
      </c>
      <c r="W36" s="50" t="n">
        <v>1958.79</v>
      </c>
      <c r="X36" s="50" t="n">
        <v>2550.07</v>
      </c>
      <c r="Y36" s="50" t="n">
        <v>7786.199999999999</v>
      </c>
      <c r="Z36" s="50" t="n">
        <v>1510.1</v>
      </c>
    </row>
    <row r="37">
      <c r="A37" s="46" t="inlineStr">
        <is>
          <t>Aug 25 - Aug 31</t>
        </is>
      </c>
      <c r="B37" s="71" t="n"/>
      <c r="C37" s="50" t="n">
        <v>13092.51</v>
      </c>
      <c r="D37" s="50" t="n">
        <v>8926.41</v>
      </c>
      <c r="E37" s="50" t="n">
        <v>240.59</v>
      </c>
      <c r="F37" s="50" t="n">
        <v>476.81</v>
      </c>
      <c r="G37" s="50" t="n">
        <v>3448.7</v>
      </c>
      <c r="H37" s="50" t="n">
        <v>7601.47</v>
      </c>
      <c r="I37" s="50" t="n">
        <v>0</v>
      </c>
      <c r="J37" s="50" t="n">
        <v>0</v>
      </c>
      <c r="K37" s="50" t="n">
        <v>1324.93</v>
      </c>
      <c r="L37" s="50" t="n">
        <v>4166.1</v>
      </c>
      <c r="M37" s="50" t="n">
        <v>13092.5</v>
      </c>
      <c r="N37" s="50" t="n">
        <v>149.4</v>
      </c>
      <c r="O37" s="50" t="n">
        <v>407.46</v>
      </c>
      <c r="P37" s="50" t="n">
        <v>12367.68</v>
      </c>
      <c r="Q37" s="50" t="n">
        <v>18</v>
      </c>
      <c r="R37" s="50" t="n">
        <v>29.96</v>
      </c>
      <c r="S37" s="50" t="n"/>
      <c r="T37" s="50" t="n">
        <v>120</v>
      </c>
      <c r="U37" s="50" t="n">
        <v>13092.5</v>
      </c>
      <c r="V37" s="50" t="n">
        <v>0</v>
      </c>
      <c r="W37" s="50" t="n">
        <v>1771.82</v>
      </c>
      <c r="X37" s="50" t="n">
        <v>2553.39</v>
      </c>
      <c r="Y37" s="50" t="n">
        <v>7832.01</v>
      </c>
      <c r="Z37" s="50" t="n">
        <v>935.29</v>
      </c>
    </row>
    <row r="38">
      <c r="A38" s="46" t="inlineStr">
        <is>
          <t>Sep 01 - Sep 07</t>
        </is>
      </c>
      <c r="B38" s="71" t="n"/>
      <c r="C38" s="50" t="n">
        <v>11745.27</v>
      </c>
      <c r="D38" s="50" t="n">
        <v>8121.39</v>
      </c>
      <c r="E38" s="50" t="n">
        <v>243.03</v>
      </c>
      <c r="F38" s="50" t="n">
        <v>266.99</v>
      </c>
      <c r="G38" s="50" t="n">
        <v>3113.86</v>
      </c>
      <c r="H38" s="50" t="n">
        <v>7043.59</v>
      </c>
      <c r="I38" s="50" t="n">
        <v>0</v>
      </c>
      <c r="J38" s="50" t="n">
        <v>0</v>
      </c>
      <c r="K38" s="50" t="n">
        <v>1077.77</v>
      </c>
      <c r="L38" s="50" t="n">
        <v>3623.88</v>
      </c>
      <c r="M38" s="50" t="n">
        <v>11745.24</v>
      </c>
      <c r="N38" s="50" t="n">
        <v>137.41</v>
      </c>
      <c r="O38" s="50" t="n">
        <v>404.46</v>
      </c>
      <c r="P38" s="50" t="n">
        <v>11141.42</v>
      </c>
      <c r="Q38" s="50" t="n">
        <v>7.5</v>
      </c>
      <c r="R38" s="50" t="n">
        <v>30.45</v>
      </c>
      <c r="S38" s="50" t="n"/>
      <c r="T38" s="50" t="n">
        <v>24</v>
      </c>
      <c r="U38" s="50" t="n">
        <v>11745.24</v>
      </c>
      <c r="V38" s="50" t="n">
        <v>0</v>
      </c>
      <c r="W38" s="50" t="n">
        <v>1562.55</v>
      </c>
      <c r="X38" s="50" t="n">
        <v>2216.33</v>
      </c>
      <c r="Y38" s="50" t="n">
        <v>7398.19</v>
      </c>
      <c r="Z38" s="50" t="n">
        <v>568.2</v>
      </c>
    </row>
    <row r="39">
      <c r="A39" s="46" t="inlineStr">
        <is>
          <t>Sep 08 - Sep 14</t>
        </is>
      </c>
      <c r="B39" s="71" t="n"/>
      <c r="C39" s="50" t="n">
        <v>10572.32</v>
      </c>
      <c r="D39" s="50" t="n">
        <v>7742.8</v>
      </c>
      <c r="E39" s="50" t="n">
        <v>52.79</v>
      </c>
      <c r="F39" s="50" t="n">
        <v>414.93</v>
      </c>
      <c r="G39" s="50" t="n">
        <v>2361.8</v>
      </c>
      <c r="H39" s="50" t="n">
        <v>7079.13</v>
      </c>
      <c r="I39" s="50" t="n">
        <v>0</v>
      </c>
      <c r="J39" s="50" t="n">
        <v>39.5</v>
      </c>
      <c r="K39" s="50" t="n">
        <v>624.17</v>
      </c>
      <c r="L39" s="50" t="n">
        <v>2829.52</v>
      </c>
      <c r="M39" s="50" t="n">
        <v>10572.32</v>
      </c>
      <c r="N39" s="50" t="n">
        <v>127.6</v>
      </c>
      <c r="O39" s="50" t="n">
        <v>420.66</v>
      </c>
      <c r="P39" s="50" t="n">
        <v>9906.15</v>
      </c>
      <c r="Q39" s="50" t="n">
        <v>67.5</v>
      </c>
      <c r="R39" s="50" t="n">
        <v>50.41</v>
      </c>
      <c r="S39" s="50" t="n"/>
      <c r="T39" s="50" t="n">
        <v>0</v>
      </c>
      <c r="U39" s="50" t="n">
        <v>10572.32</v>
      </c>
      <c r="V39" s="50" t="n">
        <v>0</v>
      </c>
      <c r="W39" s="50" t="n">
        <v>1669.87</v>
      </c>
      <c r="X39" s="50" t="n">
        <v>1451.01</v>
      </c>
      <c r="Y39" s="50" t="n">
        <v>6733.77</v>
      </c>
      <c r="Z39" s="50" t="n">
        <v>717.67</v>
      </c>
    </row>
    <row r="40">
      <c r="A40" s="46" t="inlineStr">
        <is>
          <t>Sep 15 - Sep 21</t>
        </is>
      </c>
      <c r="B40" s="71" t="n"/>
      <c r="C40" s="50" t="n">
        <v>11658.72</v>
      </c>
      <c r="D40" s="50" t="n">
        <v>7543.01</v>
      </c>
      <c r="E40" s="50" t="n">
        <v>238.89</v>
      </c>
      <c r="F40" s="50" t="n">
        <v>337.58</v>
      </c>
      <c r="G40" s="50" t="n">
        <v>3539.24</v>
      </c>
      <c r="H40" s="50" t="n">
        <v>7038.12</v>
      </c>
      <c r="I40" s="50" t="n">
        <v>0</v>
      </c>
      <c r="J40" s="50" t="n">
        <v>0</v>
      </c>
      <c r="K40" s="50" t="n">
        <v>504.88</v>
      </c>
      <c r="L40" s="50" t="n">
        <v>4115.71</v>
      </c>
      <c r="M40" s="50" t="n">
        <v>11658.71</v>
      </c>
      <c r="N40" s="50" t="n">
        <v>99.95</v>
      </c>
      <c r="O40" s="50" t="n">
        <v>433.59</v>
      </c>
      <c r="P40" s="50" t="n">
        <v>11056.21</v>
      </c>
      <c r="Q40" s="50" t="n">
        <v>20</v>
      </c>
      <c r="R40" s="50" t="n">
        <v>24.96</v>
      </c>
      <c r="S40" s="50" t="n"/>
      <c r="T40" s="50" t="n">
        <v>24</v>
      </c>
      <c r="U40" s="50" t="n">
        <v>11658.71</v>
      </c>
      <c r="V40" s="50" t="n">
        <v>0</v>
      </c>
      <c r="W40" s="50" t="n">
        <v>972.7900000000001</v>
      </c>
      <c r="X40" s="50" t="n">
        <v>2389.39</v>
      </c>
      <c r="Y40" s="50" t="n">
        <v>7553.84</v>
      </c>
      <c r="Z40" s="50" t="n">
        <v>742.7</v>
      </c>
    </row>
    <row r="41">
      <c r="A41" s="46" t="inlineStr">
        <is>
          <t>Sep 22 - Sep 28</t>
        </is>
      </c>
      <c r="B41" s="71" t="n"/>
      <c r="C41" s="50" t="n">
        <v>12885.22</v>
      </c>
      <c r="D41" s="50" t="n">
        <v>8620.01</v>
      </c>
      <c r="E41" s="50" t="n">
        <v>230.69</v>
      </c>
      <c r="F41" s="50" t="n">
        <v>383.97</v>
      </c>
      <c r="G41" s="50" t="n">
        <v>3650.55</v>
      </c>
      <c r="H41" s="50" t="n">
        <v>7904.46</v>
      </c>
      <c r="I41" s="50" t="n">
        <v>0</v>
      </c>
      <c r="J41" s="50" t="n">
        <v>0</v>
      </c>
      <c r="K41" s="50" t="n">
        <v>665.0599999999999</v>
      </c>
      <c r="L41" s="50" t="n">
        <v>4225.62</v>
      </c>
      <c r="M41" s="50" t="n">
        <v>12795.14</v>
      </c>
      <c r="N41" s="50" t="n">
        <v>186.68</v>
      </c>
      <c r="O41" s="50" t="n">
        <v>356.02</v>
      </c>
      <c r="P41" s="50" t="n">
        <v>12213.94</v>
      </c>
      <c r="Q41" s="50" t="n">
        <v>26.5</v>
      </c>
      <c r="R41" s="50" t="n">
        <v>0</v>
      </c>
      <c r="S41" s="50" t="n"/>
      <c r="T41" s="50" t="n">
        <v>12</v>
      </c>
      <c r="U41" s="50" t="n">
        <v>12795.14</v>
      </c>
      <c r="V41" s="50" t="n">
        <v>0</v>
      </c>
      <c r="W41" s="50" t="n">
        <v>1721.64</v>
      </c>
      <c r="X41" s="50" t="n">
        <v>2831.34</v>
      </c>
      <c r="Y41" s="50" t="n">
        <v>7258.33</v>
      </c>
      <c r="Z41" s="50" t="n">
        <v>1073.91</v>
      </c>
    </row>
    <row r="42">
      <c r="A42" s="46" t="inlineStr">
        <is>
          <t>Sep 29 - Oct 05</t>
        </is>
      </c>
      <c r="B42" s="71" t="n"/>
      <c r="C42" s="50" t="n">
        <v>10592.93</v>
      </c>
      <c r="D42" s="50" t="n">
        <v>7257.38</v>
      </c>
      <c r="E42" s="50" t="n">
        <v>121.5</v>
      </c>
      <c r="F42" s="50" t="n">
        <v>380.57</v>
      </c>
      <c r="G42" s="50" t="n">
        <v>2833.48</v>
      </c>
      <c r="H42" s="50" t="n">
        <v>6249.53</v>
      </c>
      <c r="I42" s="50" t="n">
        <v>0</v>
      </c>
      <c r="J42" s="50" t="n">
        <v>0</v>
      </c>
      <c r="K42" s="50" t="n">
        <v>1007.83</v>
      </c>
      <c r="L42" s="50" t="n">
        <v>3335.55</v>
      </c>
      <c r="M42" s="50" t="n">
        <v>10592.91</v>
      </c>
      <c r="N42" s="50" t="n">
        <v>75.20999999999999</v>
      </c>
      <c r="O42" s="50" t="n">
        <v>411.38</v>
      </c>
      <c r="P42" s="50" t="n">
        <v>10040.88</v>
      </c>
      <c r="Q42" s="50" t="n">
        <v>14.5</v>
      </c>
      <c r="R42" s="50" t="n">
        <v>26.94</v>
      </c>
      <c r="S42" s="50" t="n"/>
      <c r="T42" s="50" t="n">
        <v>24</v>
      </c>
      <c r="U42" s="50" t="n">
        <v>10592.91</v>
      </c>
      <c r="V42" s="50" t="n">
        <v>0</v>
      </c>
      <c r="W42" s="50" t="n">
        <v>1837.36</v>
      </c>
      <c r="X42" s="50" t="n">
        <v>1661.22</v>
      </c>
      <c r="Y42" s="50" t="n">
        <v>6251.66</v>
      </c>
      <c r="Z42" s="50" t="n">
        <v>842.6899999999999</v>
      </c>
    </row>
    <row r="43">
      <c r="A43" s="46" t="inlineStr">
        <is>
          <t>Oct 06 - Oct 12</t>
        </is>
      </c>
      <c r="B43" s="71" t="n"/>
      <c r="C43" s="50" t="n">
        <v>11089.2</v>
      </c>
      <c r="D43" s="50" t="n">
        <v>8817.92</v>
      </c>
      <c r="E43" s="50" t="n">
        <v>36</v>
      </c>
      <c r="F43" s="50" t="n">
        <v>529.64</v>
      </c>
      <c r="G43" s="50" t="n">
        <v>1705.64</v>
      </c>
      <c r="H43" s="50" t="n">
        <v>8323.01</v>
      </c>
      <c r="I43" s="50" t="n">
        <v>0</v>
      </c>
      <c r="J43" s="50" t="n">
        <v>0</v>
      </c>
      <c r="K43" s="50" t="n">
        <v>494.9</v>
      </c>
      <c r="L43" s="50" t="n">
        <v>2271.28</v>
      </c>
      <c r="M43" s="50" t="n">
        <v>11089.19</v>
      </c>
      <c r="N43" s="50" t="n">
        <v>120.42</v>
      </c>
      <c r="O43" s="50" t="n">
        <v>316.51</v>
      </c>
      <c r="P43" s="50" t="n">
        <v>10603.04</v>
      </c>
      <c r="Q43" s="50" t="n">
        <v>8</v>
      </c>
      <c r="R43" s="50" t="n">
        <v>29.22</v>
      </c>
      <c r="S43" s="50" t="n"/>
      <c r="T43" s="50" t="n">
        <v>12</v>
      </c>
      <c r="U43" s="50" t="n">
        <v>11089.19</v>
      </c>
      <c r="V43" s="50" t="n">
        <v>0</v>
      </c>
      <c r="W43" s="50" t="n">
        <v>1283.99</v>
      </c>
      <c r="X43" s="50" t="n">
        <v>2426.98</v>
      </c>
      <c r="Y43" s="50" t="n">
        <v>6738.23</v>
      </c>
      <c r="Z43" s="50" t="n">
        <v>640</v>
      </c>
    </row>
    <row r="44">
      <c r="A44" s="46" t="inlineStr">
        <is>
          <t>Oct 13 - Oct 19</t>
        </is>
      </c>
      <c r="B44" s="71" t="n"/>
      <c r="C44" s="50" t="n">
        <v>12237.08</v>
      </c>
      <c r="D44" s="50" t="n">
        <v>8992.1</v>
      </c>
      <c r="E44" s="50" t="n">
        <v>198</v>
      </c>
      <c r="F44" s="50" t="n">
        <v>397.59</v>
      </c>
      <c r="G44" s="50" t="n">
        <v>2649.39</v>
      </c>
      <c r="H44" s="50" t="n">
        <v>8276.51</v>
      </c>
      <c r="I44" s="50" t="n">
        <v>0</v>
      </c>
      <c r="J44" s="50" t="n">
        <v>0</v>
      </c>
      <c r="K44" s="50" t="n">
        <v>715.6</v>
      </c>
      <c r="L44" s="50" t="n">
        <v>3244.98</v>
      </c>
      <c r="M44" s="50" t="n">
        <v>12237.09</v>
      </c>
      <c r="N44" s="50" t="n">
        <v>60.95</v>
      </c>
      <c r="O44" s="50" t="n">
        <v>448.92</v>
      </c>
      <c r="P44" s="50" t="n">
        <v>11686.58</v>
      </c>
      <c r="Q44" s="50" t="n">
        <v>32</v>
      </c>
      <c r="R44" s="50" t="n">
        <v>8.640000000000001</v>
      </c>
      <c r="S44" s="50" t="n"/>
      <c r="T44" s="50" t="n"/>
      <c r="U44" s="50" t="n">
        <v>12237.09</v>
      </c>
      <c r="V44" s="50" t="n">
        <v>0</v>
      </c>
      <c r="W44" s="50" t="n">
        <v>1615.81</v>
      </c>
      <c r="X44" s="50" t="n">
        <v>2966.64</v>
      </c>
      <c r="Y44" s="50" t="n">
        <v>6650.599999999999</v>
      </c>
      <c r="Z44" s="50" t="n">
        <v>1004.03</v>
      </c>
    </row>
    <row r="45">
      <c r="A45" s="46" t="inlineStr">
        <is>
          <t>Oct 20 - Oct 26</t>
        </is>
      </c>
      <c r="B45" s="71" t="n">
        <v>391</v>
      </c>
      <c r="C45" s="50" t="n">
        <v>10578.06</v>
      </c>
      <c r="D45" s="50" t="n">
        <v>7878.25</v>
      </c>
      <c r="E45" s="50" t="n">
        <v>106.79</v>
      </c>
      <c r="F45" s="50" t="n">
        <v>339.74</v>
      </c>
      <c r="G45" s="50" t="n">
        <v>2253.28</v>
      </c>
      <c r="H45" s="50" t="n">
        <v>2253.28</v>
      </c>
      <c r="I45" s="50" t="n">
        <v>0</v>
      </c>
      <c r="J45" s="50" t="n">
        <v>0</v>
      </c>
      <c r="K45" s="50" t="n">
        <v>365.94</v>
      </c>
      <c r="L45" s="50" t="n">
        <v>2699.81</v>
      </c>
      <c r="M45" s="50" t="n">
        <v>10578.06</v>
      </c>
      <c r="N45" s="50" t="n">
        <v>191.85</v>
      </c>
      <c r="O45" s="50" t="n">
        <v>333.83</v>
      </c>
      <c r="P45" s="50" t="n">
        <v>9929.41</v>
      </c>
      <c r="Q45" s="50" t="n">
        <v>38</v>
      </c>
      <c r="R45" s="50" t="n">
        <v>24.97</v>
      </c>
      <c r="S45" s="50" t="n"/>
      <c r="T45" s="50" t="n">
        <v>60</v>
      </c>
      <c r="U45" s="50" t="n">
        <v>10578.06</v>
      </c>
      <c r="V45" s="50" t="n">
        <v>2.25</v>
      </c>
      <c r="W45" s="50" t="n">
        <v>1608.39</v>
      </c>
      <c r="X45" s="50" t="n">
        <v>2511.8</v>
      </c>
      <c r="Y45" s="50" t="n">
        <v>5767.440000000001</v>
      </c>
      <c r="Z45" s="50" t="n">
        <v>688.1799999999999</v>
      </c>
    </row>
    <row r="46">
      <c r="A46" s="46" t="inlineStr">
        <is>
          <t>Oct 27 - Nov 02</t>
        </is>
      </c>
      <c r="B46" s="71" t="n">
        <v>435</v>
      </c>
      <c r="C46" s="50" t="n">
        <v>13505.12</v>
      </c>
      <c r="D46" s="50" t="n">
        <v>9114.070000000002</v>
      </c>
      <c r="E46" s="50" t="n">
        <v>208.78</v>
      </c>
      <c r="F46" s="50" t="n">
        <v>316.79</v>
      </c>
      <c r="G46" s="50" t="n">
        <v>3865.48</v>
      </c>
      <c r="H46" s="50" t="n">
        <v>8564.870000000001</v>
      </c>
      <c r="I46" s="50" t="n">
        <v>0</v>
      </c>
      <c r="J46" s="50" t="n">
        <v>0</v>
      </c>
      <c r="K46" s="50" t="n">
        <v>549.2</v>
      </c>
      <c r="L46" s="50" t="n">
        <v>4391.05</v>
      </c>
      <c r="M46" s="50" t="n">
        <v>13505.12</v>
      </c>
      <c r="N46" s="50" t="n">
        <v>249.43</v>
      </c>
      <c r="O46" s="50" t="n">
        <v>344.87</v>
      </c>
      <c r="P46" s="50" t="n">
        <v>12854.83</v>
      </c>
      <c r="Q46" s="50" t="n">
        <v>26.5</v>
      </c>
      <c r="R46" s="50" t="n">
        <v>5.49</v>
      </c>
      <c r="S46" s="50" t="n"/>
      <c r="T46" s="50" t="n">
        <v>24</v>
      </c>
      <c r="U46" s="50" t="n">
        <v>13505.12</v>
      </c>
      <c r="V46" s="50" t="n">
        <v>22</v>
      </c>
      <c r="W46" s="50" t="n">
        <v>1834.88</v>
      </c>
      <c r="X46" s="50" t="n">
        <v>3407.35</v>
      </c>
      <c r="Y46" s="50" t="n">
        <v>7621.7</v>
      </c>
      <c r="Z46" s="50" t="n">
        <v>619.1900000000001</v>
      </c>
    </row>
    <row r="47">
      <c r="A47" s="46" t="inlineStr">
        <is>
          <t>Nov 03 - Nov 09</t>
        </is>
      </c>
      <c r="B47" s="46" t="inlineStr">
        <is>
          <t>332</t>
        </is>
      </c>
      <c r="C47" s="50" t="n">
        <v>9826.200000000001</v>
      </c>
      <c r="D47" s="50" t="n">
        <v>6703.57</v>
      </c>
      <c r="E47" s="50" t="n">
        <v>376.55</v>
      </c>
      <c r="F47" s="50" t="n">
        <v>423.37</v>
      </c>
      <c r="G47" s="50" t="n">
        <v>2322.71</v>
      </c>
      <c r="H47" s="50" t="n">
        <v>6375.19</v>
      </c>
      <c r="I47" s="50" t="n">
        <v>0</v>
      </c>
      <c r="J47" s="50" t="n">
        <v>0</v>
      </c>
      <c r="K47" s="50" t="n">
        <v>328.38</v>
      </c>
      <c r="L47" s="50" t="n">
        <v>3122.63</v>
      </c>
      <c r="M47" s="50" t="n">
        <v>9826.200000000001</v>
      </c>
      <c r="N47" s="50" t="n">
        <v>221.88</v>
      </c>
      <c r="O47" s="50" t="n">
        <v>340.87</v>
      </c>
      <c r="P47" s="50" t="n">
        <v>9152.459999999999</v>
      </c>
      <c r="Q47" s="50" t="n">
        <v>45.5</v>
      </c>
      <c r="R47" s="50" t="n">
        <v>5.49</v>
      </c>
      <c r="S47" s="50" t="n"/>
      <c r="T47" s="50" t="n">
        <v>60</v>
      </c>
      <c r="U47" s="50" t="n">
        <v>9826.200000000001</v>
      </c>
      <c r="V47" s="50" t="n">
        <v>0</v>
      </c>
      <c r="W47" s="50" t="n">
        <v>1613.77</v>
      </c>
      <c r="X47" s="50" t="n">
        <v>2631.08</v>
      </c>
      <c r="Y47" s="50" t="n">
        <v>5065.61</v>
      </c>
      <c r="Z47" s="50" t="n">
        <v>515.74</v>
      </c>
    </row>
    <row r="48">
      <c r="A48" s="46" t="inlineStr">
        <is>
          <t>Nov 10 - Nov 16</t>
        </is>
      </c>
      <c r="B48" s="46" t="inlineStr">
        <is>
          <t>338</t>
        </is>
      </c>
      <c r="C48" s="50" t="n">
        <v>10223.77</v>
      </c>
      <c r="D48" s="50" t="n">
        <v>7228.089999999999</v>
      </c>
      <c r="E48" s="50" t="n">
        <v>209.55</v>
      </c>
      <c r="F48" s="50" t="n">
        <v>562.6799999999999</v>
      </c>
      <c r="G48" s="50" t="n">
        <v>2223.45</v>
      </c>
      <c r="H48" s="50" t="n">
        <v>6804.73</v>
      </c>
      <c r="I48" s="50" t="n">
        <v>0</v>
      </c>
      <c r="J48" s="50" t="n">
        <v>0</v>
      </c>
      <c r="K48" s="50" t="n">
        <v>423.36</v>
      </c>
      <c r="L48" s="50" t="n">
        <v>2995.68</v>
      </c>
      <c r="M48" s="50" t="n">
        <v>10223.77</v>
      </c>
      <c r="N48" s="50" t="n">
        <v>89.18000000000001</v>
      </c>
      <c r="O48" s="50" t="n">
        <v>354.52</v>
      </c>
      <c r="P48" s="50" t="n">
        <v>9653.57</v>
      </c>
      <c r="Q48" s="50" t="n">
        <v>42.5</v>
      </c>
      <c r="R48" s="50" t="n">
        <v>0</v>
      </c>
      <c r="S48" s="50" t="n"/>
      <c r="T48" s="50" t="n">
        <v>84</v>
      </c>
      <c r="U48" s="50" t="n">
        <v>10223.77</v>
      </c>
      <c r="V48" s="50" t="n">
        <v>0</v>
      </c>
      <c r="W48" s="50" t="n">
        <v>1799.04</v>
      </c>
      <c r="X48" s="50" t="n">
        <v>2506.88</v>
      </c>
      <c r="Y48" s="50" t="n">
        <v>5268.77</v>
      </c>
      <c r="Z48" s="50" t="n">
        <v>649.0799999999999</v>
      </c>
    </row>
    <row r="49">
      <c r="A49" s="46" t="inlineStr">
        <is>
          <t>Nov 17 - Nov 23</t>
        </is>
      </c>
      <c r="B49" s="50" t="inlineStr">
        <is>
          <t>364</t>
        </is>
      </c>
      <c r="C49" s="50" t="n">
        <v>10559.6</v>
      </c>
      <c r="D49" s="50" t="n">
        <v>7664.56</v>
      </c>
      <c r="E49" s="50" t="n">
        <v>210.48</v>
      </c>
      <c r="F49" s="50" t="n">
        <v>322.35</v>
      </c>
      <c r="G49" s="50" t="n">
        <v>2362.21</v>
      </c>
      <c r="H49" s="50" t="n">
        <v>7503.75</v>
      </c>
      <c r="I49" s="50" t="n">
        <v>0</v>
      </c>
      <c r="J49" s="50" t="n">
        <v>0</v>
      </c>
      <c r="K49" s="50" t="n">
        <v>160.81</v>
      </c>
      <c r="L49" s="50" t="n">
        <v>2895.04</v>
      </c>
      <c r="M49" s="50" t="n">
        <v>10559.6</v>
      </c>
      <c r="N49" s="50" t="n">
        <v>162.12</v>
      </c>
      <c r="O49" s="50" t="n">
        <v>276.53</v>
      </c>
      <c r="P49" s="50" t="n">
        <v>9982.950000000001</v>
      </c>
      <c r="Q49" s="50" t="n">
        <v>42</v>
      </c>
      <c r="R49" s="50" t="n">
        <v>0</v>
      </c>
      <c r="S49" s="50" t="n"/>
      <c r="T49" s="50" t="n">
        <v>96</v>
      </c>
      <c r="U49" s="50" t="n">
        <v>10559.6</v>
      </c>
      <c r="V49" s="50" t="n">
        <v>0</v>
      </c>
      <c r="W49" s="50" t="n">
        <v>1551.11</v>
      </c>
      <c r="X49" s="50" t="n">
        <v>3168.65</v>
      </c>
      <c r="Y49" s="50" t="n">
        <v>5436.66</v>
      </c>
      <c r="Z49" s="50" t="n">
        <v>403.18</v>
      </c>
    </row>
    <row r="50">
      <c r="A50" s="46" t="inlineStr">
        <is>
          <t>Nov 24 - Nov 30</t>
        </is>
      </c>
      <c r="B50" s="74" t="n">
        <v>427</v>
      </c>
      <c r="C50" s="50" t="n">
        <v>11965.45</v>
      </c>
      <c r="D50" s="50" t="n">
        <v>8443.59</v>
      </c>
      <c r="E50" s="50" t="n">
        <v>205.09</v>
      </c>
      <c r="F50" s="50" t="n">
        <v>334.27</v>
      </c>
      <c r="G50" s="50" t="n">
        <v>2982.5</v>
      </c>
      <c r="H50" s="50" t="n">
        <v>7946.71</v>
      </c>
      <c r="I50" s="50" t="n">
        <v>0</v>
      </c>
      <c r="J50" s="50" t="n">
        <v>0</v>
      </c>
      <c r="K50" s="50" t="n">
        <v>496.88</v>
      </c>
      <c r="L50" s="50" t="n">
        <v>3521.86</v>
      </c>
      <c r="M50" s="50" t="n">
        <v>11965.45</v>
      </c>
      <c r="N50" s="50" t="n">
        <v>282.24</v>
      </c>
      <c r="O50" s="50" t="n">
        <v>354.57</v>
      </c>
      <c r="P50" s="50" t="n">
        <v>11296.15</v>
      </c>
      <c r="Q50" s="50" t="n">
        <v>14.5</v>
      </c>
      <c r="R50" s="50" t="n">
        <v>0</v>
      </c>
      <c r="S50" s="50" t="n"/>
      <c r="T50" s="50" t="n">
        <v>17.99</v>
      </c>
      <c r="U50" s="50" t="n">
        <v>11965.45</v>
      </c>
      <c r="V50" s="50" t="n">
        <v>0</v>
      </c>
      <c r="W50" s="50" t="n">
        <v>1261.66</v>
      </c>
      <c r="X50" s="50" t="n">
        <v>2835.7</v>
      </c>
      <c r="Y50" s="50" t="n">
        <v>6915.12</v>
      </c>
      <c r="Z50" s="50" t="n">
        <v>952.97</v>
      </c>
    </row>
    <row r="51">
      <c r="A51" s="46" t="inlineStr">
        <is>
          <t>Dec 01 - Dec 07</t>
        </is>
      </c>
      <c r="B51" s="74" t="n">
        <v>354</v>
      </c>
      <c r="C51" s="50" t="n">
        <v>10538.43</v>
      </c>
      <c r="D51" s="50" t="n">
        <v>7191.91</v>
      </c>
      <c r="E51" s="50" t="n">
        <v>238.77</v>
      </c>
      <c r="F51" s="50" t="n">
        <v>319.2</v>
      </c>
      <c r="G51" s="50" t="n">
        <v>2788.55</v>
      </c>
      <c r="H51" s="50" t="n">
        <v>6861.67</v>
      </c>
      <c r="I51" s="50" t="n">
        <v>0</v>
      </c>
      <c r="J51" s="50" t="n">
        <v>0</v>
      </c>
      <c r="K51" s="50" t="n">
        <v>330.22</v>
      </c>
      <c r="L51" s="50" t="n">
        <v>3346.52</v>
      </c>
      <c r="M51" s="50" t="n">
        <v>10538.41</v>
      </c>
      <c r="N51" s="37" t="n">
        <v>184.86</v>
      </c>
      <c r="O51" s="37" t="n">
        <v>257.23</v>
      </c>
      <c r="P51" s="37" t="n">
        <v>10014.83</v>
      </c>
      <c r="Q51" s="37" t="n">
        <v>39.5</v>
      </c>
      <c r="R51" s="50" t="n">
        <v>0</v>
      </c>
      <c r="S51" s="50" t="n"/>
      <c r="T51" s="50" t="n">
        <v>41.99</v>
      </c>
      <c r="U51" s="37" t="n">
        <v>10538.41</v>
      </c>
      <c r="V51" s="50" t="n">
        <v>0</v>
      </c>
      <c r="W51" s="50" t="n">
        <v>1341.26</v>
      </c>
      <c r="X51" s="50" t="n">
        <v>2803.83</v>
      </c>
      <c r="Y51" s="50" t="n">
        <v>5627</v>
      </c>
      <c r="Z51" s="50" t="n">
        <v>766.3399999999999</v>
      </c>
    </row>
    <row r="52">
      <c r="A52" s="46" t="inlineStr">
        <is>
          <t>Dec 08 - Dec 14</t>
        </is>
      </c>
      <c r="B52" s="74" t="inlineStr">
        <is>
          <t>340</t>
        </is>
      </c>
      <c r="C52" s="50" t="n">
        <v>9132.060000000001</v>
      </c>
      <c r="D52" s="50" t="n">
        <v>5423.940000000001</v>
      </c>
      <c r="E52" s="50" t="n">
        <v>56.69</v>
      </c>
      <c r="F52" s="50" t="n">
        <v>343.8</v>
      </c>
      <c r="G52" s="50" t="n">
        <v>3307.63</v>
      </c>
      <c r="H52" s="50" t="n">
        <v>5187.34</v>
      </c>
      <c r="I52" s="50" t="n">
        <v>0</v>
      </c>
      <c r="J52" s="50" t="n">
        <v>0</v>
      </c>
      <c r="K52" s="50" t="n">
        <v>236.6</v>
      </c>
      <c r="L52" s="50" t="n">
        <v>3708.12</v>
      </c>
      <c r="M52" s="50" t="n">
        <v>9132.059999999999</v>
      </c>
      <c r="N52" s="50" t="n">
        <v>74.05</v>
      </c>
      <c r="O52" s="50" t="n">
        <v>224.92</v>
      </c>
      <c r="P52" s="50" t="n">
        <v>8743.59</v>
      </c>
      <c r="Q52" s="50" t="n">
        <v>17.5</v>
      </c>
      <c r="R52" s="50" t="n">
        <v>0</v>
      </c>
      <c r="S52" s="50" t="n"/>
      <c r="T52" s="50" t="n">
        <v>72</v>
      </c>
      <c r="U52" s="50" t="n">
        <v>9132.059999999999</v>
      </c>
      <c r="V52" s="50" t="n">
        <v>0</v>
      </c>
      <c r="W52" s="50" t="n">
        <v>1585.12</v>
      </c>
      <c r="X52" s="50" t="n">
        <v>2453.53</v>
      </c>
      <c r="Y52" s="50" t="n">
        <v>4285.52</v>
      </c>
      <c r="Z52" s="50" t="n">
        <v>807.89</v>
      </c>
    </row>
    <row r="53">
      <c r="A53" s="46" t="inlineStr">
        <is>
          <t>Dec 15 - Dec 21</t>
        </is>
      </c>
      <c r="B53" s="74" t="inlineStr">
        <is>
          <t>342</t>
        </is>
      </c>
      <c r="C53" s="50" t="n">
        <v>10394.72</v>
      </c>
      <c r="D53" s="50" t="n">
        <v>7228.19</v>
      </c>
      <c r="E53" s="50" t="n">
        <v>287.48</v>
      </c>
      <c r="F53" s="50" t="n">
        <v>367.69</v>
      </c>
      <c r="G53" s="50" t="n">
        <v>2511.36</v>
      </c>
      <c r="H53" s="50" t="n">
        <v>6753.23</v>
      </c>
      <c r="I53" s="50" t="n">
        <v>0</v>
      </c>
      <c r="J53" s="50" t="n">
        <v>0</v>
      </c>
      <c r="K53" s="50" t="n">
        <v>474.96</v>
      </c>
      <c r="L53" s="50" t="n">
        <v>3166.53</v>
      </c>
      <c r="M53" s="50" t="n">
        <v>10394.72</v>
      </c>
      <c r="N53" s="50" t="n">
        <v>128.31</v>
      </c>
      <c r="O53" s="50" t="n">
        <v>297.63</v>
      </c>
      <c r="P53" s="50" t="n">
        <v>9923.280000000001</v>
      </c>
      <c r="Q53" s="50" t="n">
        <v>33.5</v>
      </c>
      <c r="R53" s="50" t="n">
        <v>0</v>
      </c>
      <c r="S53" s="50" t="n"/>
      <c r="T53" s="50" t="n">
        <v>12</v>
      </c>
      <c r="U53" s="50" t="n">
        <v>10394.72</v>
      </c>
      <c r="V53" s="50" t="n">
        <v>44</v>
      </c>
      <c r="W53" s="50" t="n">
        <v>1478.05</v>
      </c>
      <c r="X53" s="50" t="n">
        <v>2320.07</v>
      </c>
      <c r="Y53" s="50" t="n">
        <v>5773.52</v>
      </c>
      <c r="Z53" s="50" t="n">
        <v>779.0799999999999</v>
      </c>
    </row>
    <row r="54">
      <c r="A54" s="46" t="inlineStr">
        <is>
          <t>Dec 22 - Dec 28</t>
        </is>
      </c>
      <c r="B54" s="69" t="n">
        <v>405</v>
      </c>
      <c r="C54" s="50" t="n">
        <v>12852.93</v>
      </c>
      <c r="D54" s="50" t="n">
        <v>135.82</v>
      </c>
      <c r="E54" s="50" t="n">
        <v>202.3</v>
      </c>
      <c r="F54" s="50" t="n">
        <v>3601.31</v>
      </c>
      <c r="G54" s="74" t="n">
        <v>8913.5</v>
      </c>
      <c r="H54" s="50" t="n">
        <v>8559.860000000001</v>
      </c>
      <c r="I54" s="50" t="n">
        <v>0</v>
      </c>
      <c r="J54" s="50" t="n">
        <v>0</v>
      </c>
      <c r="K54" s="50" t="n">
        <v>353.62</v>
      </c>
      <c r="L54" s="50" t="n">
        <v>3939.43</v>
      </c>
      <c r="M54" s="50" t="n">
        <v>12852.91</v>
      </c>
      <c r="N54" s="50" t="n">
        <v>78.25</v>
      </c>
      <c r="O54" s="50" t="n">
        <v>285.06</v>
      </c>
      <c r="P54" s="50" t="n">
        <v>12470.6</v>
      </c>
      <c r="Q54" s="50" t="n">
        <v>7</v>
      </c>
      <c r="R54" s="50" t="n">
        <v>0</v>
      </c>
      <c r="S54" s="50" t="n"/>
      <c r="T54" s="50" t="n">
        <v>12</v>
      </c>
      <c r="U54" s="50" t="n">
        <v>12852.91</v>
      </c>
      <c r="V54" s="50" t="n">
        <v>0</v>
      </c>
      <c r="W54" s="50" t="n">
        <v>1268.54</v>
      </c>
      <c r="X54" s="50" t="n">
        <v>4038.41</v>
      </c>
      <c r="Y54" s="50" t="n">
        <v>6810.77</v>
      </c>
      <c r="Z54" s="50" t="n">
        <v>735.21</v>
      </c>
    </row>
    <row r="55">
      <c r="A55" s="46" t="inlineStr">
        <is>
          <t>Dec 29 - Jan 04</t>
        </is>
      </c>
      <c r="B55" s="74" t="inlineStr">
        <is>
          <t>385</t>
        </is>
      </c>
      <c r="C55" s="50" t="n">
        <v>12810.18</v>
      </c>
      <c r="D55" s="50" t="n">
        <v>9079.559999999999</v>
      </c>
      <c r="E55" s="50" t="n">
        <v>75.59999999999999</v>
      </c>
      <c r="F55" s="50" t="n">
        <v>141.6</v>
      </c>
      <c r="G55" s="50" t="n">
        <v>3513.42</v>
      </c>
      <c r="H55" s="50" t="n">
        <v>8401.129999999999</v>
      </c>
      <c r="I55" s="50" t="n">
        <v>0</v>
      </c>
      <c r="J55" s="50" t="n">
        <v>0</v>
      </c>
      <c r="K55" s="50" t="n">
        <v>678.4299999999999</v>
      </c>
      <c r="L55" s="50" t="n">
        <v>3730.62</v>
      </c>
      <c r="M55" s="50" t="n">
        <v>12810.18</v>
      </c>
      <c r="N55" s="50" t="n">
        <v>83.15000000000001</v>
      </c>
      <c r="O55" s="50" t="n">
        <v>351.6</v>
      </c>
      <c r="P55" s="50" t="n">
        <v>12309.93</v>
      </c>
      <c r="Q55" s="50" t="n">
        <v>17.5</v>
      </c>
      <c r="R55" s="50" t="n">
        <v>0</v>
      </c>
      <c r="S55" s="50" t="n"/>
      <c r="T55" s="50" t="n">
        <v>48</v>
      </c>
      <c r="U55" s="50" t="n">
        <v>12810.18</v>
      </c>
      <c r="V55" s="50" t="n">
        <v>0</v>
      </c>
      <c r="W55" s="50" t="n">
        <v>1588.65</v>
      </c>
      <c r="X55" s="50" t="n">
        <v>2528.75</v>
      </c>
      <c r="Y55" s="50" t="n">
        <v>8122.39</v>
      </c>
      <c r="Z55" s="50" t="n">
        <v>570.39</v>
      </c>
    </row>
    <row r="56">
      <c r="A56" s="46" t="inlineStr">
        <is>
          <t>Jan 05 - Jan 11</t>
        </is>
      </c>
      <c r="B56" s="74" t="inlineStr">
        <is>
          <t>310</t>
        </is>
      </c>
      <c r="C56" t="n">
        <v>9128.110000000001</v>
      </c>
      <c r="D56" s="50" t="n">
        <v>5883.24</v>
      </c>
      <c r="E56" s="50" t="n">
        <v>281.05</v>
      </c>
      <c r="F56" s="50" t="n">
        <v>172.07</v>
      </c>
      <c r="G56" s="50" t="n">
        <v>2791.75</v>
      </c>
      <c r="H56" s="50" t="n">
        <v>5675.49</v>
      </c>
      <c r="I56" s="50" t="n">
        <v>0</v>
      </c>
      <c r="J56" s="50" t="n">
        <v>0</v>
      </c>
      <c r="K56" s="50" t="n">
        <v>207.75</v>
      </c>
      <c r="L56" s="50" t="n">
        <v>3244.87</v>
      </c>
      <c r="M56" s="50" t="n">
        <v>9128.110000000001</v>
      </c>
      <c r="N56" s="50" t="n">
        <v>169.21</v>
      </c>
      <c r="O56" s="50" t="n">
        <v>313.48</v>
      </c>
      <c r="P56" s="50" t="n">
        <v>8610.92</v>
      </c>
      <c r="Q56" s="50" t="n">
        <v>10.5</v>
      </c>
      <c r="R56" s="50" t="n">
        <v>0</v>
      </c>
      <c r="S56" s="50" t="n"/>
      <c r="T56" s="50" t="n">
        <v>24</v>
      </c>
      <c r="U56" s="50" t="n">
        <v>9128.110000000001</v>
      </c>
      <c r="V56" s="50" t="n">
        <v>0</v>
      </c>
      <c r="W56" s="50" t="n">
        <v>1132.33</v>
      </c>
      <c r="X56" s="50" t="n">
        <v>1835.99</v>
      </c>
      <c r="Y56" s="50" t="n">
        <v>5505.45</v>
      </c>
      <c r="Z56" s="50" t="n">
        <v>654.34</v>
      </c>
    </row>
    <row r="57">
      <c r="A57" s="46" t="inlineStr">
        <is>
          <t>Jan 12 - Jan 18</t>
        </is>
      </c>
      <c r="B57" s="74" t="inlineStr">
        <is>
          <t>319</t>
        </is>
      </c>
      <c r="C57" s="50" t="n">
        <v>9305.440000000001</v>
      </c>
      <c r="D57" s="50" t="n">
        <v>6888.94</v>
      </c>
      <c r="E57" s="50" t="n">
        <v>187.18</v>
      </c>
      <c r="F57" s="50" t="n">
        <v>275.5</v>
      </c>
      <c r="G57" s="50" t="n">
        <v>1953.82</v>
      </c>
      <c r="H57" s="50" t="n">
        <v>6604.13</v>
      </c>
      <c r="I57" s="50" t="n">
        <v>0</v>
      </c>
      <c r="J57" s="50" t="n">
        <v>0</v>
      </c>
      <c r="K57" s="50" t="n">
        <v>284.79</v>
      </c>
      <c r="L57" s="50" t="n">
        <v>2416.5</v>
      </c>
      <c r="M57" s="50" t="n">
        <v>9305.42</v>
      </c>
      <c r="N57" s="50" t="n">
        <v>110.72</v>
      </c>
      <c r="O57" s="50" t="n">
        <v>222.8</v>
      </c>
      <c r="P57" s="50" t="n">
        <v>8920.91</v>
      </c>
      <c r="Q57" s="50" t="n">
        <v>21</v>
      </c>
      <c r="R57" s="50" t="n">
        <v>0</v>
      </c>
      <c r="S57" s="50" t="n"/>
      <c r="T57" s="50" t="n">
        <v>29.99</v>
      </c>
      <c r="U57" s="50" t="n">
        <v>9305.42</v>
      </c>
      <c r="V57" s="50" t="n">
        <v>0</v>
      </c>
      <c r="W57" s="50" t="n">
        <v>1236.82</v>
      </c>
      <c r="X57" s="50" t="n">
        <v>2218.61</v>
      </c>
      <c r="Y57" s="50" t="n">
        <v>5169.77</v>
      </c>
      <c r="Z57" s="50" t="n">
        <v>680.24</v>
      </c>
    </row>
    <row r="58">
      <c r="A58" s="46" t="inlineStr">
        <is>
          <t>Jan 19 - Jan 25</t>
        </is>
      </c>
      <c r="B58" s="74" t="inlineStr">
        <is>
          <t>280</t>
        </is>
      </c>
      <c r="C58" s="50" t="n">
        <v>8084.09</v>
      </c>
      <c r="D58" s="50" t="n">
        <v>4874.67</v>
      </c>
      <c r="E58" s="50" t="n">
        <v>191.39</v>
      </c>
      <c r="F58" s="50" t="n">
        <v>174.4</v>
      </c>
      <c r="G58" s="50" t="n">
        <v>2843.63</v>
      </c>
      <c r="H58" s="50" t="n">
        <v>4671.96</v>
      </c>
      <c r="I58" s="50" t="n">
        <v>0</v>
      </c>
      <c r="J58" s="50" t="n">
        <v>0</v>
      </c>
      <c r="K58" s="50" t="n">
        <v>202.7</v>
      </c>
      <c r="L58" s="50" t="n">
        <v>3209.42</v>
      </c>
      <c r="M58" s="50" t="n">
        <v>8084.08</v>
      </c>
      <c r="N58" s="50" t="n">
        <v>96.13</v>
      </c>
      <c r="O58" s="50" t="n">
        <v>176.65</v>
      </c>
      <c r="P58" s="50" t="n">
        <v>7762.8</v>
      </c>
      <c r="Q58" s="50" t="n">
        <v>24.5</v>
      </c>
      <c r="R58" s="50" t="n">
        <v>0</v>
      </c>
      <c r="S58" s="50" t="n"/>
      <c r="T58" s="50" t="n">
        <v>24</v>
      </c>
      <c r="U58" s="50" t="n">
        <v>8084.08</v>
      </c>
      <c r="V58" s="50" t="n">
        <v>0</v>
      </c>
      <c r="W58" s="50" t="n">
        <v>1201.98</v>
      </c>
      <c r="X58" s="50" t="n">
        <v>1569.43</v>
      </c>
      <c r="Y58" s="50" t="n">
        <v>5069.3</v>
      </c>
      <c r="Z58" s="50" t="n">
        <v>243.38</v>
      </c>
    </row>
    <row r="59">
      <c r="A59" s="46" t="inlineStr">
        <is>
          <t>Jan 26 - Feb 01</t>
        </is>
      </c>
      <c r="B59" s="74" t="inlineStr">
        <is>
          <t>310</t>
        </is>
      </c>
      <c r="C59" s="50" t="n">
        <v>9998.379999999999</v>
      </c>
      <c r="D59" s="50" t="n">
        <v>6859.64</v>
      </c>
      <c r="E59" s="50" t="n">
        <v>508.75</v>
      </c>
      <c r="F59" s="50" t="n">
        <v>310.27</v>
      </c>
      <c r="G59" s="50" t="n">
        <v>2319.72</v>
      </c>
      <c r="H59" s="50" t="n">
        <v>6406.96</v>
      </c>
      <c r="I59" s="50" t="n">
        <v>0</v>
      </c>
      <c r="J59" s="50" t="n">
        <v>0</v>
      </c>
      <c r="K59" s="50" t="n">
        <v>452.68</v>
      </c>
      <c r="L59" s="50" t="n">
        <v>3138.74</v>
      </c>
      <c r="M59" s="50" t="n">
        <v>9998.379999999999</v>
      </c>
      <c r="N59" s="50" t="n">
        <v>225.78</v>
      </c>
      <c r="O59" s="50" t="n">
        <v>223.31</v>
      </c>
      <c r="P59" s="50" t="n">
        <v>9430.290000000001</v>
      </c>
      <c r="Q59" s="50" t="n">
        <v>35</v>
      </c>
      <c r="R59" s="50" t="n">
        <v>0</v>
      </c>
      <c r="S59" s="50" t="n"/>
      <c r="T59" s="50" t="n">
        <v>84</v>
      </c>
      <c r="U59" s="50" t="n">
        <v>9998.379999999999</v>
      </c>
      <c r="V59" s="50" t="n">
        <v>181.46</v>
      </c>
      <c r="W59" s="50" t="n">
        <v>1725.07</v>
      </c>
      <c r="X59" s="50" t="n">
        <v>3100.41</v>
      </c>
      <c r="Y59" s="50" t="n">
        <v>4709.879999999999</v>
      </c>
      <c r="Z59" s="50" t="n">
        <v>281.56</v>
      </c>
    </row>
    <row r="60">
      <c r="A60" s="46" t="inlineStr">
        <is>
          <t>Feb 02 - Feb 08</t>
        </is>
      </c>
      <c r="B60" s="74" t="inlineStr">
        <is>
          <t>325</t>
        </is>
      </c>
      <c r="C60" s="50" t="n">
        <v>9231.469999999999</v>
      </c>
      <c r="D60" s="50" t="n">
        <v>6603.929999999999</v>
      </c>
      <c r="E60" s="50" t="n">
        <v>190.8</v>
      </c>
      <c r="F60" s="50" t="n">
        <v>171.33</v>
      </c>
      <c r="G60" s="50" t="n">
        <v>2265.41</v>
      </c>
      <c r="H60" s="50" t="n">
        <v>6317.36</v>
      </c>
      <c r="I60" s="50" t="n">
        <v>0</v>
      </c>
      <c r="J60" s="50" t="n">
        <v>0</v>
      </c>
      <c r="K60" s="50" t="n">
        <v>286.57</v>
      </c>
      <c r="L60" s="50" t="n">
        <v>2627.54</v>
      </c>
      <c r="M60" s="50" t="n">
        <v>9231.469999999999</v>
      </c>
      <c r="N60" s="50" t="n">
        <v>111.93</v>
      </c>
      <c r="O60" s="50" t="n">
        <v>259.72</v>
      </c>
      <c r="P60" s="50" t="n">
        <v>8789.32</v>
      </c>
      <c r="Q60" s="50" t="n">
        <v>10.5</v>
      </c>
      <c r="R60" s="50" t="n">
        <v>0</v>
      </c>
      <c r="S60" s="50" t="n"/>
      <c r="T60" s="50" t="n">
        <v>60</v>
      </c>
      <c r="U60" s="50" t="n">
        <v>9231.469999999999</v>
      </c>
      <c r="V60" s="50" t="n">
        <v>0</v>
      </c>
      <c r="W60" s="50" t="n">
        <v>1683.56</v>
      </c>
      <c r="X60" s="50" t="n">
        <v>1882.81</v>
      </c>
      <c r="Y60" s="50" t="n">
        <v>5419.87</v>
      </c>
      <c r="Z60" s="50" t="n">
        <v>245.23</v>
      </c>
    </row>
    <row r="61">
      <c r="A61" s="46" t="inlineStr">
        <is>
          <t>Feb 09 - Feb 15</t>
        </is>
      </c>
      <c r="B61" s="74" t="inlineStr">
        <is>
          <t>355</t>
        </is>
      </c>
      <c r="C61" s="50" t="n">
        <v>11125.16</v>
      </c>
      <c r="D61" s="50" t="n">
        <v>8156.990000000001</v>
      </c>
      <c r="E61" s="50" t="n">
        <v>175.98</v>
      </c>
      <c r="F61" s="50" t="n">
        <v>384.06</v>
      </c>
      <c r="G61" s="50" t="n">
        <v>2408.13</v>
      </c>
      <c r="H61" s="50" t="n">
        <v>7883.85</v>
      </c>
      <c r="I61" s="50" t="n">
        <v>0</v>
      </c>
      <c r="J61" s="50" t="n">
        <v>0</v>
      </c>
      <c r="K61" s="50" t="n">
        <v>273.14</v>
      </c>
      <c r="L61" s="50" t="n">
        <v>2968.17</v>
      </c>
      <c r="M61" s="50" t="n">
        <v>11125.16</v>
      </c>
      <c r="N61" s="50" t="n">
        <v>167.5</v>
      </c>
      <c r="O61" s="50" t="n">
        <v>293.04</v>
      </c>
      <c r="P61" s="50" t="n">
        <v>10625.62</v>
      </c>
      <c r="Q61" s="50" t="n">
        <v>39</v>
      </c>
      <c r="R61" s="50" t="n">
        <v>0</v>
      </c>
      <c r="S61" s="50" t="n"/>
      <c r="T61" s="50" t="n">
        <v>60</v>
      </c>
      <c r="U61" s="50" t="n">
        <v>11125.16</v>
      </c>
      <c r="V61" s="50" t="n">
        <v>0</v>
      </c>
      <c r="W61" s="50" t="n">
        <v>1700.3</v>
      </c>
      <c r="X61" s="50" t="n">
        <v>3001.36</v>
      </c>
      <c r="Y61" s="50" t="n">
        <v>6049.91</v>
      </c>
      <c r="Z61" s="50" t="n">
        <v>373.59</v>
      </c>
    </row>
    <row r="62">
      <c r="A62" s="46" t="inlineStr">
        <is>
          <t>Feb 16 - Feb 22</t>
        </is>
      </c>
      <c r="B62" s="74" t="inlineStr">
        <is>
          <t>285</t>
        </is>
      </c>
      <c r="C62" s="50" t="n">
        <v>8579.509999999998</v>
      </c>
      <c r="D62" s="50" t="n">
        <v>5611.71</v>
      </c>
      <c r="E62" s="50" t="n">
        <v>156.19</v>
      </c>
      <c r="F62" s="50" t="n">
        <v>171.9</v>
      </c>
      <c r="G62" s="50" t="n">
        <v>2639.71</v>
      </c>
      <c r="H62" s="50" t="n">
        <v>5359.49</v>
      </c>
      <c r="I62" s="50" t="n">
        <v>0</v>
      </c>
      <c r="J62" s="50" t="n">
        <v>0</v>
      </c>
      <c r="K62" s="50" t="n">
        <v>252.22</v>
      </c>
      <c r="L62" s="50" t="n">
        <v>2967.8</v>
      </c>
      <c r="M62" s="50" t="n">
        <v>8579.51</v>
      </c>
      <c r="N62" s="50" t="n">
        <v>57.96</v>
      </c>
      <c r="O62" s="50" t="n">
        <v>178.91</v>
      </c>
      <c r="P62" s="50" t="n">
        <v>8298.15</v>
      </c>
      <c r="Q62" s="50" t="n">
        <v>26.5</v>
      </c>
      <c r="R62" s="50" t="n">
        <v>0</v>
      </c>
      <c r="S62" s="50" t="n"/>
      <c r="T62" s="50" t="n">
        <v>17.99</v>
      </c>
      <c r="U62" s="50" t="n">
        <v>8579.51</v>
      </c>
      <c r="V62" s="50" t="n">
        <v>0</v>
      </c>
      <c r="W62" s="50" t="n">
        <v>1426.63</v>
      </c>
      <c r="X62" s="50" t="n">
        <v>2880.83</v>
      </c>
      <c r="Y62" s="50" t="n">
        <v>3765.3</v>
      </c>
      <c r="Z62" s="50" t="n">
        <v>506.75</v>
      </c>
    </row>
    <row r="63">
      <c r="A63" s="46" t="inlineStr">
        <is>
          <t>Feb 23 - Mar 01</t>
        </is>
      </c>
      <c r="B63" s="74" t="inlineStr">
        <is>
          <t>317</t>
        </is>
      </c>
      <c r="C63" s="50" t="n">
        <v>9120.429999999998</v>
      </c>
      <c r="D63" s="50" t="n">
        <v>5696.299999999999</v>
      </c>
      <c r="E63" s="50" t="n">
        <v>96.06999999999999</v>
      </c>
      <c r="F63" s="50" t="n">
        <v>702.15</v>
      </c>
      <c r="G63" s="50" t="n">
        <v>2625.91</v>
      </c>
      <c r="H63" s="50" t="n">
        <v>5575.48</v>
      </c>
      <c r="I63" s="50" t="n">
        <v>0</v>
      </c>
      <c r="J63" s="50" t="n">
        <v>0</v>
      </c>
      <c r="K63" s="50" t="n">
        <v>120.82</v>
      </c>
      <c r="L63" s="50" t="n">
        <v>3424.13</v>
      </c>
      <c r="M63" s="50" t="n">
        <v>9120.43</v>
      </c>
      <c r="N63" s="50" t="n">
        <v>157.9</v>
      </c>
      <c r="O63" s="50" t="n">
        <v>126.29</v>
      </c>
      <c r="P63" s="50" t="n">
        <v>8775.77</v>
      </c>
      <c r="Q63" s="50" t="n">
        <v>31.5</v>
      </c>
      <c r="R63" s="50" t="n">
        <v>10.98</v>
      </c>
      <c r="S63" s="50" t="n"/>
      <c r="T63" s="50" t="n">
        <v>17.99</v>
      </c>
      <c r="U63" s="50" t="n">
        <v>9120.43</v>
      </c>
      <c r="V63" s="50" t="n">
        <v>0</v>
      </c>
      <c r="W63" s="50" t="n">
        <v>739.3699999999999</v>
      </c>
      <c r="X63" s="50" t="n">
        <v>4792.16</v>
      </c>
      <c r="Y63" s="50" t="n">
        <v>2854.14</v>
      </c>
      <c r="Z63" s="50" t="n">
        <v>734.76</v>
      </c>
    </row>
    <row r="64">
      <c r="A64" s="46" t="inlineStr">
        <is>
          <t>Mar 02 - Mar 08</t>
        </is>
      </c>
      <c r="B64" s="74" t="inlineStr">
        <is>
          <t>302</t>
        </is>
      </c>
      <c r="C64" s="50" t="n">
        <v>8559.67</v>
      </c>
      <c r="D64" s="50" t="n">
        <v>5569.37</v>
      </c>
      <c r="E64" s="50" t="n">
        <v>233.21</v>
      </c>
      <c r="F64" s="50" t="n">
        <v>538.9</v>
      </c>
      <c r="G64" s="50" t="n">
        <v>2218.19</v>
      </c>
      <c r="H64" s="50" t="n">
        <v>5425.57</v>
      </c>
      <c r="I64" s="50" t="n">
        <v>0</v>
      </c>
      <c r="J64" s="50" t="n">
        <v>0</v>
      </c>
      <c r="K64" s="50" t="n">
        <v>143.8</v>
      </c>
      <c r="L64" s="50" t="n">
        <v>2990.3</v>
      </c>
      <c r="M64" s="50" t="n">
        <v>8559.67</v>
      </c>
      <c r="N64" s="50" t="n">
        <v>288.21</v>
      </c>
      <c r="O64" s="50" t="n">
        <v>154.7</v>
      </c>
      <c r="P64" s="50" t="n">
        <v>8000.66</v>
      </c>
      <c r="Q64" s="50" t="n">
        <v>88.5</v>
      </c>
      <c r="R64" s="50" t="n">
        <v>0</v>
      </c>
      <c r="S64" s="50" t="n">
        <v>3.6</v>
      </c>
      <c r="T64" s="50" t="n">
        <v>24</v>
      </c>
      <c r="U64" s="50" t="n">
        <v>8559.67</v>
      </c>
      <c r="V64" s="50" t="n">
        <v>0</v>
      </c>
      <c r="W64" s="50" t="n">
        <v>591.4400000000001</v>
      </c>
      <c r="X64" s="50" t="n">
        <v>4432.76</v>
      </c>
      <c r="Y64" s="50" t="n">
        <v>2945.6</v>
      </c>
      <c r="Z64" s="50" t="n">
        <v>589.87</v>
      </c>
    </row>
    <row r="65">
      <c r="A65" s="46" t="inlineStr">
        <is>
          <t>Mar 09 - Mar 15</t>
        </is>
      </c>
      <c r="B65" s="74" t="inlineStr">
        <is>
          <t>316</t>
        </is>
      </c>
      <c r="C65" s="50" t="n">
        <v>9796.41</v>
      </c>
      <c r="D65" s="50" t="n">
        <v>5952.67</v>
      </c>
      <c r="E65" s="50" t="n">
        <v>108.85</v>
      </c>
      <c r="F65" s="50" t="n">
        <v>384.14</v>
      </c>
      <c r="G65" s="50" t="n">
        <v>3350.75</v>
      </c>
      <c r="H65" s="50" t="n">
        <v>5801.42</v>
      </c>
      <c r="I65" s="50" t="n">
        <v>0</v>
      </c>
      <c r="J65" s="50" t="n">
        <v>0</v>
      </c>
      <c r="K65" s="50" t="n">
        <v>151.26</v>
      </c>
      <c r="L65" s="50" t="n">
        <v>3843.74</v>
      </c>
      <c r="M65" s="50" t="n">
        <v>9796.42</v>
      </c>
      <c r="N65" s="50" t="n">
        <v>95.56999999999999</v>
      </c>
      <c r="O65" s="50" t="n">
        <v>101.38</v>
      </c>
      <c r="P65" s="50" t="n">
        <v>9552.57</v>
      </c>
      <c r="Q65" s="50" t="n">
        <v>32.5</v>
      </c>
      <c r="R65" s="50" t="n">
        <v>0</v>
      </c>
      <c r="S65" s="50" t="n">
        <v>14.4</v>
      </c>
      <c r="T65" s="50" t="n">
        <v>0</v>
      </c>
      <c r="U65" s="50" t="n">
        <v>9796.42</v>
      </c>
      <c r="V65" s="50" t="n">
        <v>0</v>
      </c>
      <c r="W65" s="50" t="n">
        <v>392.25</v>
      </c>
      <c r="X65" s="50" t="n">
        <v>3003.61</v>
      </c>
      <c r="Y65" s="50" t="n">
        <v>5992.91</v>
      </c>
      <c r="Z65" s="50" t="n">
        <v>407.64</v>
      </c>
    </row>
    <row r="66">
      <c r="A66" s="46" t="inlineStr">
        <is>
          <t>Mar 16 - Mar 22</t>
        </is>
      </c>
      <c r="B66" s="74" t="inlineStr">
        <is>
          <t>349</t>
        </is>
      </c>
      <c r="C66" s="50" t="n">
        <v>11351.4</v>
      </c>
      <c r="D66" s="50" t="n">
        <v>7770.23</v>
      </c>
      <c r="E66" s="50" t="n">
        <v>70.11</v>
      </c>
      <c r="F66" s="50" t="n">
        <v>330.16</v>
      </c>
      <c r="G66" s="50" t="n">
        <v>3180.9</v>
      </c>
      <c r="H66" s="50" t="n">
        <v>7510.84</v>
      </c>
      <c r="I66" s="50" t="n">
        <v>0</v>
      </c>
      <c r="J66" s="50" t="n">
        <v>0</v>
      </c>
      <c r="K66" s="50" t="n">
        <v>259.39</v>
      </c>
      <c r="L66" s="50" t="n">
        <v>3581.17</v>
      </c>
      <c r="M66" s="50" t="n">
        <v>11351.4</v>
      </c>
      <c r="N66" s="50" t="n">
        <v>136.73</v>
      </c>
      <c r="O66" s="50" t="n">
        <v>237.64</v>
      </c>
      <c r="P66" s="50" t="n">
        <v>10948.93</v>
      </c>
      <c r="Q66" s="50" t="n">
        <v>24.5</v>
      </c>
      <c r="R66" s="50" t="n"/>
      <c r="S66" s="50" t="n">
        <v>3.6</v>
      </c>
      <c r="T66" s="50" t="n"/>
      <c r="U66" s="50" t="n">
        <v>11351.4</v>
      </c>
      <c r="V66" s="50" t="n">
        <v>0</v>
      </c>
      <c r="W66" s="50" t="n">
        <v>1135.05</v>
      </c>
      <c r="X66" s="50" t="n">
        <v>2922.77</v>
      </c>
      <c r="Y66" s="50" t="n">
        <v>6788.89</v>
      </c>
      <c r="Z66" s="50" t="n">
        <v>504.69</v>
      </c>
    </row>
    <row r="67">
      <c r="A67" s="46" t="inlineStr">
        <is>
          <t>Mar 23 - Mar 29</t>
        </is>
      </c>
      <c r="B67" s="74" t="inlineStr">
        <is>
          <t>315</t>
        </is>
      </c>
      <c r="C67" s="50" t="n">
        <v>8426.400000000001</v>
      </c>
      <c r="D67" s="50" t="n">
        <v>5803.360000000001</v>
      </c>
      <c r="E67" s="50" t="n">
        <v>261.76</v>
      </c>
      <c r="F67" s="50" t="n">
        <v>302.05</v>
      </c>
      <c r="G67" s="50" t="n">
        <v>2059.23</v>
      </c>
      <c r="H67" s="50" t="n">
        <v>5559.02</v>
      </c>
      <c r="I67" s="50" t="n">
        <v>0</v>
      </c>
      <c r="J67" s="50" t="n">
        <v>0</v>
      </c>
      <c r="K67" s="50" t="n">
        <v>244.34</v>
      </c>
      <c r="L67" s="50" t="n">
        <v>2623.04</v>
      </c>
      <c r="M67" s="50" t="n">
        <v>8426.4</v>
      </c>
      <c r="N67" s="50" t="n">
        <v>118.42</v>
      </c>
      <c r="O67" s="50" t="n">
        <v>166.3</v>
      </c>
      <c r="P67" s="50" t="n">
        <v>8075.59</v>
      </c>
      <c r="Q67" s="50" t="n">
        <v>21</v>
      </c>
      <c r="R67" s="50" t="n">
        <v>5.49</v>
      </c>
      <c r="S67" s="50" t="n">
        <v>3.6</v>
      </c>
      <c r="T67" s="50" t="n">
        <v>36</v>
      </c>
      <c r="U67" s="50" t="n">
        <v>8426.4</v>
      </c>
      <c r="V67" s="50" t="n">
        <v>0</v>
      </c>
      <c r="W67" s="50" t="n">
        <v>1320.59</v>
      </c>
      <c r="X67" s="50" t="n">
        <v>1497.85</v>
      </c>
      <c r="Y67" s="50" t="n">
        <v>5288.3</v>
      </c>
      <c r="Z67" s="50" t="n">
        <v>319.66</v>
      </c>
    </row>
    <row r="68">
      <c r="A68" s="46" t="inlineStr">
        <is>
          <t>Mar 30 - Apr 05</t>
        </is>
      </c>
      <c r="B68" s="74" t="inlineStr">
        <is>
          <t>346</t>
        </is>
      </c>
      <c r="C68" s="50" t="n">
        <v>10281.43</v>
      </c>
      <c r="D68" s="50" t="n">
        <v>6564.91</v>
      </c>
      <c r="E68" s="50" t="n">
        <v>124.8</v>
      </c>
      <c r="F68" s="50" t="n">
        <v>508.32</v>
      </c>
      <c r="G68" s="50" t="n">
        <v>3083.4</v>
      </c>
      <c r="H68" s="50" t="n">
        <v>6250.37</v>
      </c>
      <c r="I68" s="50" t="n">
        <v>0</v>
      </c>
      <c r="J68" s="50" t="n">
        <v>0</v>
      </c>
      <c r="K68" s="50" t="n">
        <v>314.52</v>
      </c>
      <c r="L68" s="50" t="n">
        <v>3716.52</v>
      </c>
      <c r="M68" s="50" t="n">
        <v>10281.41</v>
      </c>
      <c r="N68" s="50" t="n">
        <v>127.74</v>
      </c>
      <c r="O68" s="50" t="n">
        <v>277.93</v>
      </c>
      <c r="P68" s="50" t="n">
        <v>9833.139999999999</v>
      </c>
      <c r="Q68" s="50" t="n">
        <v>39</v>
      </c>
      <c r="R68" s="50" t="n">
        <v>0</v>
      </c>
      <c r="S68" s="50" t="n">
        <v>3.6</v>
      </c>
      <c r="T68" s="50" t="n">
        <v>0</v>
      </c>
      <c r="U68" s="50" t="n">
        <v>10281.41</v>
      </c>
      <c r="V68" s="50" t="n">
        <v>0</v>
      </c>
      <c r="W68" s="50" t="n">
        <v>1880.33</v>
      </c>
      <c r="X68" s="50" t="n">
        <v>2260.45</v>
      </c>
      <c r="Y68" s="50" t="n">
        <v>5808.25</v>
      </c>
      <c r="Z68" s="50" t="n">
        <v>332.4</v>
      </c>
    </row>
    <row r="69">
      <c r="A69" s="46" t="inlineStr">
        <is>
          <t>Apr 06 - Apr 12</t>
        </is>
      </c>
      <c r="B69" s="74" t="inlineStr">
        <is>
          <t>330</t>
        </is>
      </c>
      <c r="C69" s="50" t="n">
        <v>9224.030000000001</v>
      </c>
      <c r="D69" s="50" t="n">
        <v>5621.08</v>
      </c>
      <c r="E69" s="50" t="n">
        <v>116.55</v>
      </c>
      <c r="F69" s="50" t="n">
        <v>212.1</v>
      </c>
      <c r="G69" s="50" t="n">
        <v>3274.3</v>
      </c>
      <c r="H69" s="50" t="n">
        <v>5104.32</v>
      </c>
      <c r="I69" s="50" t="n">
        <v>0</v>
      </c>
      <c r="J69" s="50" t="n">
        <v>0</v>
      </c>
      <c r="K69" s="50" t="n">
        <v>516.76</v>
      </c>
      <c r="L69" s="50" t="n">
        <v>3602.95</v>
      </c>
      <c r="M69" s="50" t="n">
        <v>9224.030000000001</v>
      </c>
      <c r="N69" s="50" t="n">
        <v>173.89</v>
      </c>
      <c r="O69" s="50" t="n">
        <v>251.41</v>
      </c>
      <c r="P69" s="50" t="n">
        <v>8780.73</v>
      </c>
      <c r="Q69" s="50" t="n">
        <v>18</v>
      </c>
      <c r="R69" s="50" t="n">
        <v>0</v>
      </c>
      <c r="S69" s="50" t="n"/>
      <c r="T69" s="50" t="n">
        <v>0</v>
      </c>
      <c r="U69" s="50" t="n">
        <v>9224.030000000001</v>
      </c>
      <c r="V69" s="50" t="n">
        <v>0</v>
      </c>
      <c r="W69" s="50" t="n">
        <v>1626.79</v>
      </c>
      <c r="X69" s="50" t="n">
        <v>2442.74</v>
      </c>
      <c r="Y69" s="50" t="n">
        <v>4720.56</v>
      </c>
      <c r="Z69" s="50" t="n">
        <v>433.9400000000001</v>
      </c>
    </row>
    <row r="70">
      <c r="A70" s="46" t="inlineStr">
        <is>
          <t>Apr 13 - Apr 19</t>
        </is>
      </c>
      <c r="B70" s="74" t="inlineStr">
        <is>
          <t>285</t>
        </is>
      </c>
      <c r="C70" s="50" t="n">
        <v>8802.25</v>
      </c>
      <c r="D70" s="50" t="n">
        <v>5794.76</v>
      </c>
      <c r="E70" s="50" t="n">
        <v>93.59</v>
      </c>
      <c r="F70" s="50" t="n">
        <v>240.98</v>
      </c>
      <c r="G70" s="50" t="n">
        <v>2672.92</v>
      </c>
      <c r="H70" s="50" t="n">
        <v>5529.46</v>
      </c>
      <c r="I70" s="50" t="n">
        <v>0</v>
      </c>
      <c r="J70" s="50" t="n">
        <v>0</v>
      </c>
      <c r="K70" s="50" t="n">
        <v>265.3</v>
      </c>
      <c r="L70" s="50" t="n">
        <v>3007.49</v>
      </c>
      <c r="M70" s="50" t="n">
        <v>8802.25</v>
      </c>
      <c r="N70" s="50" t="n">
        <v>96.73</v>
      </c>
      <c r="O70" s="50" t="n">
        <v>196.25</v>
      </c>
      <c r="P70" s="50" t="n">
        <v>8502.16</v>
      </c>
      <c r="Q70" s="50" t="n">
        <v>3.5</v>
      </c>
      <c r="R70" s="50" t="n">
        <v>0</v>
      </c>
      <c r="S70" s="50" t="n">
        <v>3.6</v>
      </c>
      <c r="T70" s="50" t="n">
        <v>0</v>
      </c>
      <c r="U70" s="50" t="n">
        <v>8802.24</v>
      </c>
      <c r="V70" s="50" t="n">
        <v>0</v>
      </c>
      <c r="W70" s="50" t="n">
        <v>987.7199999999998</v>
      </c>
      <c r="X70" s="50" t="n">
        <v>1955.35</v>
      </c>
      <c r="Y70" s="50" t="n">
        <v>5495.82</v>
      </c>
      <c r="Z70" s="50" t="n">
        <v>363.36</v>
      </c>
    </row>
    <row r="71">
      <c r="A71" s="46" t="inlineStr">
        <is>
          <t>Apr 20 - Apr 26</t>
        </is>
      </c>
      <c r="B71" s="74" t="inlineStr">
        <is>
          <t>267</t>
        </is>
      </c>
      <c r="C71" s="50" t="n">
        <v>7626.34</v>
      </c>
      <c r="D71" s="50" t="n">
        <v>4612.74</v>
      </c>
      <c r="E71" s="50" t="n">
        <v>61.37</v>
      </c>
      <c r="F71" s="50" t="n">
        <v>378.76</v>
      </c>
      <c r="G71" s="50" t="n">
        <v>2573.47</v>
      </c>
      <c r="H71" s="50" t="n">
        <v>4465.76</v>
      </c>
      <c r="I71" s="50" t="n">
        <v>0</v>
      </c>
      <c r="J71" s="50" t="n">
        <v>0</v>
      </c>
      <c r="K71" s="50" t="n">
        <v>146.98</v>
      </c>
      <c r="L71" s="50" t="n">
        <v>3013.6</v>
      </c>
      <c r="M71" s="50" t="n">
        <v>7626.34</v>
      </c>
      <c r="N71" s="50" t="n">
        <v>64.56</v>
      </c>
      <c r="O71" s="50" t="n">
        <v>225.58</v>
      </c>
      <c r="P71" s="50" t="n">
        <v>7304.2</v>
      </c>
      <c r="Q71" s="50" t="n">
        <v>14</v>
      </c>
      <c r="R71" s="50" t="n">
        <v>0</v>
      </c>
      <c r="S71" s="50" t="n">
        <v>18</v>
      </c>
      <c r="T71" s="50" t="n">
        <v>0</v>
      </c>
      <c r="U71" s="50" t="n">
        <v>7626.34</v>
      </c>
      <c r="V71" s="50" t="n">
        <v>0</v>
      </c>
      <c r="W71" s="50" t="n">
        <v>781.79</v>
      </c>
      <c r="X71" s="50" t="n">
        <v>2301.55</v>
      </c>
      <c r="Y71" s="50" t="n">
        <v>4068.42</v>
      </c>
      <c r="Z71" s="50" t="n">
        <v>474.58</v>
      </c>
    </row>
    <row r="72">
      <c r="A72" s="46" t="inlineStr">
        <is>
          <t>Apr 27 - May 03</t>
        </is>
      </c>
      <c r="B72" s="74" t="inlineStr">
        <is>
          <t>301</t>
        </is>
      </c>
      <c r="C72" s="50" t="n">
        <v>8714.610000000001</v>
      </c>
      <c r="D72" s="50" t="n">
        <v>5886.52</v>
      </c>
      <c r="E72" s="50" t="n">
        <v>143.13</v>
      </c>
      <c r="F72" s="50" t="n">
        <v>228.97</v>
      </c>
      <c r="G72" s="50" t="n">
        <v>2455.99</v>
      </c>
      <c r="H72" s="50" t="n">
        <v>5734.02</v>
      </c>
      <c r="I72" s="50" t="n">
        <v>0</v>
      </c>
      <c r="J72" s="50" t="n">
        <v>0</v>
      </c>
      <c r="K72" s="50" t="n">
        <v>152.5</v>
      </c>
      <c r="L72" s="50" t="n">
        <v>2828.09</v>
      </c>
      <c r="M72" s="50" t="n">
        <v>8714.610000000001</v>
      </c>
      <c r="N72" s="50" t="n">
        <v>107.55</v>
      </c>
      <c r="O72" s="50" t="n">
        <v>196.15</v>
      </c>
      <c r="P72" s="50" t="n">
        <v>8365.200000000001</v>
      </c>
      <c r="Q72" s="50" t="n">
        <v>16</v>
      </c>
      <c r="R72" s="50" t="n">
        <v>20</v>
      </c>
      <c r="S72" s="50" t="n">
        <v>9.699999999999999</v>
      </c>
      <c r="T72" s="50" t="n"/>
      <c r="U72" s="50" t="n">
        <v>8714.6</v>
      </c>
      <c r="V72" s="50" t="n">
        <v>0</v>
      </c>
      <c r="W72" s="50" t="n">
        <v>1117.54</v>
      </c>
      <c r="X72" s="50" t="n">
        <v>1791.75</v>
      </c>
      <c r="Y72" s="50" t="n">
        <v>5404.160000000001</v>
      </c>
      <c r="Z72" s="50" t="n">
        <v>401.16</v>
      </c>
    </row>
    <row r="73">
      <c r="A73" s="46" t="inlineStr">
        <is>
          <t>May 4 - May 10</t>
        </is>
      </c>
      <c r="B73" s="84" t="n">
        <v>344</v>
      </c>
      <c r="C73" s="50" t="n">
        <v>9754.83</v>
      </c>
      <c r="D73" s="50" t="n">
        <v>7064.21</v>
      </c>
      <c r="E73" s="50" t="n">
        <v>26.38</v>
      </c>
      <c r="F73" s="50" t="n">
        <v>343.65</v>
      </c>
      <c r="G73" s="50" t="n">
        <v>2320.59</v>
      </c>
      <c r="H73" s="50" t="n">
        <v>6887.72</v>
      </c>
      <c r="I73" s="50" t="n">
        <v>0</v>
      </c>
      <c r="J73" s="50" t="n">
        <v>0</v>
      </c>
      <c r="K73" s="50" t="n">
        <v>176.49</v>
      </c>
      <c r="L73" s="50" t="n">
        <v>2690.62</v>
      </c>
      <c r="M73" s="50" t="n">
        <v>9754.83</v>
      </c>
      <c r="N73" s="50" t="n">
        <v>479.73</v>
      </c>
      <c r="O73" s="50" t="n">
        <v>346.14</v>
      </c>
      <c r="P73" s="50" t="n">
        <v>8798.459999999999</v>
      </c>
      <c r="Q73" s="50" t="n">
        <v>40.5</v>
      </c>
      <c r="R73" s="50" t="n">
        <v>90</v>
      </c>
      <c r="S73" s="50" t="n"/>
      <c r="T73" s="50" t="n"/>
      <c r="U73" s="50" t="n">
        <v>9754.83</v>
      </c>
      <c r="V73" s="50" t="n">
        <v>0</v>
      </c>
      <c r="W73" s="50" t="n">
        <v>1302.07</v>
      </c>
      <c r="X73" s="50" t="n">
        <v>2184.51</v>
      </c>
      <c r="Y73" s="50" t="n">
        <v>5726.98</v>
      </c>
      <c r="Z73" s="50" t="n">
        <v>541.27</v>
      </c>
    </row>
    <row r="74">
      <c r="A74" s="46" t="inlineStr">
        <is>
          <t>May 11 - May 17</t>
        </is>
      </c>
      <c r="B74" s="84" t="n">
        <v>306</v>
      </c>
      <c r="C74" s="50" t="n">
        <v>8136.72</v>
      </c>
      <c r="D74" s="50" t="n">
        <v>5798.02</v>
      </c>
      <c r="E74" s="50" t="n">
        <v>68.40000000000001</v>
      </c>
      <c r="F74" s="50" t="n">
        <v>522.5599999999999</v>
      </c>
      <c r="G74" s="50" t="n">
        <v>1747.74</v>
      </c>
      <c r="H74" s="50" t="n">
        <v>5709.86</v>
      </c>
      <c r="I74" s="50" t="n">
        <v>0</v>
      </c>
      <c r="J74" s="50" t="n">
        <v>0</v>
      </c>
      <c r="K74" s="50" t="n">
        <v>88.16</v>
      </c>
      <c r="L74" s="50" t="n">
        <v>2338.7</v>
      </c>
      <c r="M74" s="50" t="n">
        <v>8136.72</v>
      </c>
      <c r="N74" s="50" t="n">
        <v>91.15000000000001</v>
      </c>
      <c r="O74" s="50" t="n">
        <v>236.98</v>
      </c>
      <c r="P74" s="50" t="n">
        <v>7740.5</v>
      </c>
      <c r="Q74" s="50" t="n">
        <v>51</v>
      </c>
      <c r="R74" s="50" t="n">
        <v>13.47</v>
      </c>
      <c r="S74" s="50" t="n">
        <v>3.6</v>
      </c>
      <c r="T74" s="50" t="n"/>
      <c r="U74" s="50" t="n">
        <v>8136.7</v>
      </c>
      <c r="V74" s="50" t="n">
        <v>0</v>
      </c>
      <c r="W74" s="50" t="n">
        <v>1425.65</v>
      </c>
      <c r="X74" s="50" t="n">
        <v>1713.85</v>
      </c>
      <c r="Y74" s="50" t="n">
        <v>4629.34</v>
      </c>
      <c r="Z74" s="50" t="n">
        <v>367.88</v>
      </c>
    </row>
    <row r="75">
      <c r="A75" t="inlineStr">
        <is>
          <t>May 18 - May 24</t>
        </is>
      </c>
      <c r="B75" s="100" t="n">
        <v>302</v>
      </c>
      <c r="C75" t="n">
        <v>9698.120000000001</v>
      </c>
      <c r="D75" t="n">
        <v>6969.83</v>
      </c>
      <c r="E75" t="n">
        <v>83.16</v>
      </c>
      <c r="F75" t="n">
        <v>367.88</v>
      </c>
      <c r="G75" t="n">
        <v>2277.25</v>
      </c>
      <c r="H75" t="n">
        <v>6880.17</v>
      </c>
      <c r="I75" t="n">
        <v>0</v>
      </c>
      <c r="J75" t="n">
        <v>0</v>
      </c>
      <c r="K75" t="n">
        <v>89.66</v>
      </c>
      <c r="L75" t="n">
        <v>2728.29</v>
      </c>
      <c r="M75" t="n">
        <v>9698.120000000001</v>
      </c>
      <c r="N75" t="n">
        <v>52.96</v>
      </c>
      <c r="O75" t="n">
        <v>208.03</v>
      </c>
      <c r="P75" t="n">
        <v>9409.66</v>
      </c>
      <c r="R75" t="n">
        <v>27.47</v>
      </c>
      <c r="U75" t="n">
        <v>9698.120000000001</v>
      </c>
      <c r="V75" t="n">
        <v>0</v>
      </c>
      <c r="W75" t="n">
        <v>1647.22</v>
      </c>
      <c r="X75" t="n">
        <v>1844.13</v>
      </c>
      <c r="Y75" t="n">
        <v>5814.28</v>
      </c>
      <c r="Z75" t="n">
        <v>392.49</v>
      </c>
    </row>
    <row r="76">
      <c r="A76" t="inlineStr">
        <is>
          <t>May 25 - May 31</t>
        </is>
      </c>
      <c r="B76" s="100" t="n">
        <v>275</v>
      </c>
      <c r="C76" t="n">
        <v>9049.299999999999</v>
      </c>
      <c r="D76" t="n">
        <v>6214.83</v>
      </c>
      <c r="E76" t="n">
        <v>158.35</v>
      </c>
      <c r="F76" t="n">
        <v>363.29</v>
      </c>
      <c r="G76" t="n">
        <v>2312.83</v>
      </c>
      <c r="H76" t="n">
        <v>6134.86</v>
      </c>
      <c r="I76" t="n">
        <v>0</v>
      </c>
      <c r="J76" t="n">
        <v>0</v>
      </c>
      <c r="K76" t="n">
        <v>79.97</v>
      </c>
      <c r="L76" t="n">
        <v>2834.47</v>
      </c>
      <c r="M76" t="n">
        <v>9049.299999999999</v>
      </c>
      <c r="N76" t="n">
        <v>49.98</v>
      </c>
      <c r="O76" t="n">
        <v>219.64</v>
      </c>
      <c r="P76" t="n">
        <v>8721.49</v>
      </c>
      <c r="Q76" t="n">
        <v>36.5</v>
      </c>
      <c r="R76" t="n">
        <v>14.48</v>
      </c>
      <c r="S76" t="n">
        <v>7.2</v>
      </c>
      <c r="U76" t="n">
        <v>9049.290000000001</v>
      </c>
      <c r="V76" t="n">
        <v>0</v>
      </c>
      <c r="W76" t="n">
        <v>1004.29</v>
      </c>
      <c r="X76" t="n">
        <v>1722.44</v>
      </c>
      <c r="Y76" t="n">
        <v>5922.26</v>
      </c>
      <c r="Z76" t="n">
        <v>400.31</v>
      </c>
    </row>
  </sheetData>
  <mergeCells count="4">
    <mergeCell ref="V1:Z1"/>
    <mergeCell ref="N1:U1"/>
    <mergeCell ref="H1:M1"/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2"/>
  <sheetViews>
    <sheetView zoomScaleNormal="100" workbookViewId="0">
      <pane xSplit="1" ySplit="2" topLeftCell="B56" activePane="bottomRight" state="frozen"/>
      <selection pane="topRight" activeCell="B1" sqref="B1"/>
      <selection pane="bottomLeft" activeCell="A3" sqref="A3"/>
      <selection pane="bottomRight" activeCell="T71" sqref="T71:T73"/>
    </sheetView>
  </sheetViews>
  <sheetFormatPr baseColWidth="8" defaultRowHeight="15"/>
  <cols>
    <col width="39.7109375" customWidth="1" style="94" min="1" max="1"/>
    <col width="14.5703125" bestFit="1" customWidth="1" style="69" min="2" max="2"/>
    <col width="12.5703125" bestFit="1" customWidth="1" style="94" min="3" max="3"/>
    <col width="21" customWidth="1" style="13" min="4" max="4"/>
    <col width="15.140625" customWidth="1" style="94" min="5" max="5"/>
    <col width="16.42578125" customWidth="1" style="94" min="6" max="6"/>
    <col width="18.28515625" customWidth="1" style="94" min="7" max="7"/>
    <col width="16.7109375" customWidth="1" style="94" min="8" max="9"/>
    <col width="17.140625" customWidth="1" style="94" min="10" max="10"/>
    <col width="23.5703125" customWidth="1" style="94" min="11" max="11"/>
    <col width="26" customWidth="1" style="94" min="12" max="12"/>
    <col width="19" customWidth="1" style="94" min="13" max="14"/>
    <col width="24.5703125" customWidth="1" style="94" min="15" max="15"/>
    <col width="16.28515625" customWidth="1" style="94" min="16" max="16"/>
    <col width="17.140625" customWidth="1" style="94" min="17" max="20"/>
    <col width="12.28515625" bestFit="1" customWidth="1" style="94" min="21" max="21"/>
    <col width="11.42578125" bestFit="1" customWidth="1" style="94" min="22" max="22"/>
    <col width="14.85546875" customWidth="1" style="94" min="23" max="23"/>
    <col width="11.28515625" bestFit="1" customWidth="1" style="94" min="24" max="24"/>
    <col width="11.28515625" customWidth="1" style="94" min="25" max="25"/>
    <col width="11.7109375" customWidth="1" style="94" min="26" max="26"/>
  </cols>
  <sheetData>
    <row r="1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 (Net Sales)</t>
        </is>
      </c>
      <c r="O1" s="88" t="n"/>
      <c r="P1" s="88" t="n"/>
      <c r="Q1" s="88" t="n"/>
      <c r="R1" s="88" t="n"/>
      <c r="S1" s="88" t="n"/>
      <c r="T1" s="88" t="n"/>
      <c r="U1" s="89" t="n"/>
      <c r="V1" s="85" t="inlineStr">
        <is>
          <t>Daily and Hourly Sales (TBD)</t>
        </is>
      </c>
      <c r="W1" s="86" t="n"/>
      <c r="X1" s="86" t="n"/>
      <c r="Y1" s="86" t="n"/>
      <c r="Z1" s="86" t="n"/>
    </row>
    <row r="2">
      <c r="A2" s="22" t="n"/>
      <c r="B2" s="62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5" t="inlineStr">
        <is>
          <t>Chickentarian</t>
        </is>
      </c>
      <c r="O2" s="26" t="inlineStr">
        <is>
          <t>Drinks</t>
        </is>
      </c>
      <c r="P2" s="26" t="inlineStr">
        <is>
          <t>Food (Pizza K)</t>
        </is>
      </c>
      <c r="Q2" s="26" t="inlineStr">
        <is>
          <t>Food Court</t>
        </is>
      </c>
      <c r="R2" s="26" t="inlineStr">
        <is>
          <t>Smash Ox Burger</t>
        </is>
      </c>
      <c r="S2" s="26" t="inlineStr">
        <is>
          <t>Kabab Wala</t>
        </is>
      </c>
      <c r="T2" s="26" t="inlineStr">
        <is>
          <t>Uncategorized</t>
        </is>
      </c>
      <c r="U2" s="26" t="inlineStr">
        <is>
          <t>Net Sales</t>
        </is>
      </c>
      <c r="V2" s="26" t="inlineStr">
        <is>
          <t>8AM - 11AM</t>
        </is>
      </c>
      <c r="W2" s="24" t="inlineStr">
        <is>
          <t>11AM - 3PM</t>
        </is>
      </c>
      <c r="X2" s="24" t="inlineStr">
        <is>
          <t>3PM - 6PM</t>
        </is>
      </c>
      <c r="Y2" s="26" t="inlineStr">
        <is>
          <t>6PM - 11PM</t>
        </is>
      </c>
      <c r="Z2" s="24" t="inlineStr">
        <is>
          <t>11PM-7AM</t>
        </is>
      </c>
    </row>
    <row r="3">
      <c r="A3" s="46" t="inlineStr">
        <is>
          <t>Dec 30 - Jan 05 2025</t>
        </is>
      </c>
      <c r="B3" s="71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46" t="inlineStr">
        <is>
          <t>Jan 06 - Jan 12 2025</t>
        </is>
      </c>
      <c r="B4" s="71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46" t="inlineStr">
        <is>
          <t>Jan 13 - Jan 19 2025</t>
        </is>
      </c>
      <c r="B5" s="71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46" t="inlineStr">
        <is>
          <t>Jan 20 - Jan 26 2025</t>
        </is>
      </c>
      <c r="B6" s="71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46" t="inlineStr">
        <is>
          <t>Jan 27 - Feb 02 2025</t>
        </is>
      </c>
      <c r="B7" s="71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46" t="inlineStr">
        <is>
          <t>Feb 03 - Feb 09 2025</t>
        </is>
      </c>
      <c r="B8" s="71" t="n"/>
      <c r="C8" s="37" t="n">
        <v>10840.92</v>
      </c>
      <c r="D8" s="37" t="n">
        <v>3046.85</v>
      </c>
      <c r="E8" s="37" t="n">
        <v>191.24</v>
      </c>
      <c r="F8" s="37" t="n">
        <v>1554.46</v>
      </c>
      <c r="G8" s="37" t="n">
        <v>6048.37</v>
      </c>
      <c r="H8" s="37" t="n">
        <v>1432.02</v>
      </c>
      <c r="I8" s="37" t="n">
        <v>0</v>
      </c>
      <c r="J8" s="37" t="n">
        <v>28.79</v>
      </c>
      <c r="K8" s="37" t="n">
        <v>1586.04</v>
      </c>
      <c r="L8" s="37" t="n">
        <v>7794.07</v>
      </c>
      <c r="M8" s="37" t="n">
        <v>10840.92</v>
      </c>
      <c r="N8" s="37" t="n">
        <v>0</v>
      </c>
      <c r="O8" s="37" t="n">
        <v>399.27</v>
      </c>
      <c r="P8" s="37" t="n">
        <v>10186.81</v>
      </c>
      <c r="Q8" s="37" t="n">
        <v>70</v>
      </c>
      <c r="R8" s="37" t="n">
        <v>184.84</v>
      </c>
      <c r="S8" s="37" t="n"/>
      <c r="T8" s="37" t="n">
        <v>0</v>
      </c>
      <c r="U8" s="37" t="n">
        <v>10840.92</v>
      </c>
      <c r="V8" s="37" t="n"/>
      <c r="W8" s="37" t="n"/>
      <c r="X8" s="37" t="n"/>
      <c r="Y8" s="37" t="n"/>
      <c r="Z8" s="37" t="n"/>
    </row>
    <row r="9">
      <c r="A9" s="46" t="inlineStr">
        <is>
          <t>Feb 10 - Feb 16 2025</t>
        </is>
      </c>
      <c r="B9" s="71" t="n"/>
      <c r="C9" s="37" t="n">
        <v>10856.06</v>
      </c>
      <c r="D9" s="37" t="n">
        <v>3813.2</v>
      </c>
      <c r="E9" s="37" t="n">
        <v>258.86</v>
      </c>
      <c r="F9" s="37" t="n">
        <v>1318.63</v>
      </c>
      <c r="G9" s="37" t="n">
        <v>5465.37</v>
      </c>
      <c r="H9" s="37" t="n">
        <v>1647.2</v>
      </c>
      <c r="I9" s="37" t="n">
        <v>0</v>
      </c>
      <c r="J9" s="37" t="n">
        <v>0</v>
      </c>
      <c r="K9" s="37" t="n">
        <v>2166</v>
      </c>
      <c r="L9" s="37" t="n">
        <v>7042.86</v>
      </c>
      <c r="M9" s="37" t="n">
        <v>10856.06</v>
      </c>
      <c r="N9" s="37" t="n">
        <v>0</v>
      </c>
      <c r="O9" s="37" t="n">
        <v>369.47</v>
      </c>
      <c r="P9" s="37" t="n">
        <v>10277.53</v>
      </c>
      <c r="Q9" s="37" t="n">
        <v>45.18</v>
      </c>
      <c r="R9" s="37" t="n">
        <v>163.88</v>
      </c>
      <c r="S9" s="37" t="n"/>
      <c r="T9" s="37" t="n">
        <v>0</v>
      </c>
      <c r="U9" s="37" t="n">
        <v>10856.06</v>
      </c>
      <c r="V9" s="37" t="n">
        <v>0</v>
      </c>
      <c r="W9" s="37" t="n">
        <v>1688.16</v>
      </c>
      <c r="X9" s="37" t="n">
        <v>1548.24</v>
      </c>
      <c r="Y9" s="37" t="n">
        <v>5784.45</v>
      </c>
      <c r="Z9" s="37" t="n">
        <v>1835.21</v>
      </c>
    </row>
    <row r="10">
      <c r="A10" s="46" t="inlineStr">
        <is>
          <t>Feb 17 - Feb 23 2025</t>
        </is>
      </c>
      <c r="B10" s="71" t="n"/>
      <c r="C10" s="37" t="n">
        <v>11895.53</v>
      </c>
      <c r="D10" s="37" t="n">
        <v>3713.38</v>
      </c>
      <c r="E10" s="37" t="n">
        <v>144.94</v>
      </c>
      <c r="F10" s="37" t="n">
        <v>1470.88</v>
      </c>
      <c r="G10" s="37" t="n">
        <v>6566.33</v>
      </c>
      <c r="H10" s="37" t="n">
        <v>1387.75</v>
      </c>
      <c r="I10" s="37" t="n">
        <v>0</v>
      </c>
      <c r="J10" s="37" t="n">
        <v>0</v>
      </c>
      <c r="K10" s="37" t="n">
        <v>2325.63</v>
      </c>
      <c r="L10" s="37" t="n">
        <v>8182.15</v>
      </c>
      <c r="M10" s="37" t="n">
        <v>11895.53</v>
      </c>
      <c r="N10" s="37" t="n">
        <v>0</v>
      </c>
      <c r="O10" s="37" t="n">
        <v>436.45</v>
      </c>
      <c r="P10" s="37" t="n">
        <v>11272.22</v>
      </c>
      <c r="Q10" s="37" t="n">
        <v>25.5</v>
      </c>
      <c r="R10" s="37" t="n">
        <v>161.36</v>
      </c>
      <c r="S10" s="37" t="n"/>
      <c r="T10" s="37" t="n">
        <v>0</v>
      </c>
      <c r="U10" s="37" t="n">
        <v>11895.53</v>
      </c>
      <c r="V10" s="37" t="n">
        <v>0</v>
      </c>
      <c r="W10" s="37" t="n">
        <v>1761.37</v>
      </c>
      <c r="X10" s="37" t="n">
        <v>2413.09</v>
      </c>
      <c r="Y10" s="37" t="n">
        <v>5807.32</v>
      </c>
      <c r="Z10" s="37" t="n">
        <v>1913.75</v>
      </c>
    </row>
    <row r="11">
      <c r="A11" s="46" t="inlineStr">
        <is>
          <t>Feb 24 - Mar 02 2025</t>
        </is>
      </c>
      <c r="B11" s="71" t="n"/>
      <c r="C11" s="37" t="n">
        <v>11286.22</v>
      </c>
      <c r="D11" s="37" t="n">
        <v>3365.12</v>
      </c>
      <c r="E11" s="37" t="n">
        <v>325.87</v>
      </c>
      <c r="F11" s="37" t="n">
        <v>1385.13</v>
      </c>
      <c r="G11" s="37" t="n">
        <v>6210.1</v>
      </c>
      <c r="H11" s="37" t="n">
        <v>1609.41</v>
      </c>
      <c r="I11" s="37" t="n">
        <v>0</v>
      </c>
      <c r="J11" s="37" t="n">
        <v>0</v>
      </c>
      <c r="K11" s="37" t="n">
        <v>1755.73</v>
      </c>
      <c r="L11" s="37" t="n">
        <v>7921.1</v>
      </c>
      <c r="M11" s="37" t="n">
        <v>11286.24</v>
      </c>
      <c r="N11" s="37" t="n">
        <v>0</v>
      </c>
      <c r="O11" s="37" t="n">
        <v>373.33</v>
      </c>
      <c r="P11" s="37" t="n">
        <v>10723.62</v>
      </c>
      <c r="Q11" s="37" t="n">
        <v>54.49</v>
      </c>
      <c r="R11" s="37" t="n">
        <v>134.8</v>
      </c>
      <c r="S11" s="37" t="n"/>
      <c r="T11" s="37" t="n">
        <v>0</v>
      </c>
      <c r="U11" s="37" t="n">
        <v>11286.24</v>
      </c>
      <c r="V11" s="37" t="n">
        <v>0</v>
      </c>
      <c r="W11" s="37" t="n">
        <v>1373.84</v>
      </c>
      <c r="X11" s="37" t="n">
        <v>2331.06</v>
      </c>
      <c r="Y11" s="37" t="n">
        <v>5657.38</v>
      </c>
      <c r="Z11" s="37" t="n">
        <v>1923.94</v>
      </c>
    </row>
    <row r="12">
      <c r="A12" s="46" t="inlineStr">
        <is>
          <t>Mar 03 - Mar 09 2025</t>
        </is>
      </c>
      <c r="B12" s="71" t="n"/>
      <c r="C12" s="37" t="n">
        <v>10890.91</v>
      </c>
      <c r="D12" s="37" t="n">
        <v>2763.72</v>
      </c>
      <c r="E12" s="37" t="n">
        <v>141.2</v>
      </c>
      <c r="F12" s="37" t="n">
        <v>1103.87</v>
      </c>
      <c r="G12" s="37" t="n">
        <v>6882.12</v>
      </c>
      <c r="H12" s="37" t="n">
        <v>1053.7</v>
      </c>
      <c r="I12" s="37" t="n">
        <v>0</v>
      </c>
      <c r="J12" s="37" t="n">
        <v>0</v>
      </c>
      <c r="K12" s="37" t="n">
        <v>1710.02</v>
      </c>
      <c r="L12" s="37" t="n">
        <v>8127.19</v>
      </c>
      <c r="M12" s="37" t="n">
        <v>10890.91</v>
      </c>
      <c r="N12" s="37" t="n">
        <v>0</v>
      </c>
      <c r="O12" s="37" t="n">
        <v>279.03</v>
      </c>
      <c r="P12" s="37" t="n">
        <v>10421.11</v>
      </c>
      <c r="Q12" s="37" t="n">
        <v>30.59</v>
      </c>
      <c r="R12" s="37" t="n">
        <v>160.18</v>
      </c>
      <c r="S12" s="37" t="n"/>
      <c r="T12" s="37" t="n">
        <v>0</v>
      </c>
      <c r="U12" s="37" t="n">
        <v>10890.91</v>
      </c>
      <c r="V12" s="37" t="n">
        <v>0</v>
      </c>
      <c r="W12" s="37" t="n">
        <v>984.49</v>
      </c>
      <c r="X12" s="37" t="n">
        <v>3009.71</v>
      </c>
      <c r="Y12" s="37" t="n">
        <v>4541.75</v>
      </c>
      <c r="Z12" s="37" t="n">
        <v>2354.96</v>
      </c>
    </row>
    <row r="13">
      <c r="A13" s="46" t="inlineStr">
        <is>
          <t>Mar 10 - Mar 16 2025</t>
        </is>
      </c>
      <c r="B13" s="71" t="n"/>
      <c r="C13" s="37" t="n">
        <v>11535.86</v>
      </c>
      <c r="D13" s="37" t="n">
        <v>3579.99</v>
      </c>
      <c r="E13" s="37" t="n">
        <v>241.88</v>
      </c>
      <c r="F13" s="37" t="n">
        <v>1197.78</v>
      </c>
      <c r="G13" s="37" t="n">
        <v>6516.21</v>
      </c>
      <c r="H13" s="37" t="n">
        <v>1229.83</v>
      </c>
      <c r="I13" s="37" t="n">
        <v>0</v>
      </c>
      <c r="J13" s="37" t="n">
        <v>0</v>
      </c>
      <c r="K13" s="37" t="n">
        <v>2350.16</v>
      </c>
      <c r="L13" s="37" t="n">
        <v>7955.87</v>
      </c>
      <c r="M13" s="37" t="n">
        <v>11535.86</v>
      </c>
      <c r="N13" s="37" t="n">
        <v>0</v>
      </c>
      <c r="O13" s="37" t="n">
        <v>432.7</v>
      </c>
      <c r="P13" s="37" t="n">
        <v>10753.3</v>
      </c>
      <c r="Q13" s="37" t="n">
        <v>69.5</v>
      </c>
      <c r="R13" s="37" t="n">
        <v>280.36</v>
      </c>
      <c r="S13" s="37" t="n"/>
      <c r="T13" s="37" t="n">
        <v>0</v>
      </c>
      <c r="U13" s="37" t="n">
        <v>11535.86</v>
      </c>
      <c r="V13" s="37" t="n">
        <v>0</v>
      </c>
      <c r="W13" s="37" t="n">
        <v>833.9</v>
      </c>
      <c r="X13" s="37" t="n">
        <v>1562.58</v>
      </c>
      <c r="Y13" s="37" t="n">
        <v>6409.37</v>
      </c>
      <c r="Z13" s="37" t="n">
        <v>2730.01</v>
      </c>
    </row>
    <row r="14">
      <c r="A14" s="46" t="inlineStr">
        <is>
          <t>Mar 17 - Mar 23 2025</t>
        </is>
      </c>
      <c r="B14" s="71" t="n"/>
      <c r="C14" s="37" t="n">
        <v>13157.07</v>
      </c>
      <c r="D14" s="37" t="n">
        <v>4509.91</v>
      </c>
      <c r="E14" s="37" t="n">
        <v>419.45</v>
      </c>
      <c r="F14" s="37" t="n">
        <v>1168.6</v>
      </c>
      <c r="G14" s="37" t="n">
        <v>7059.11</v>
      </c>
      <c r="H14" s="75" t="n">
        <v>1329.04</v>
      </c>
      <c r="I14" s="75" t="n">
        <v>0</v>
      </c>
      <c r="J14" s="75" t="n">
        <v>0</v>
      </c>
      <c r="K14" s="75" t="n">
        <v>3180.91</v>
      </c>
      <c r="L14" s="75" t="n">
        <v>8647.16</v>
      </c>
      <c r="M14" s="37" t="n">
        <v>13157.11</v>
      </c>
      <c r="N14" s="37" t="n">
        <v>0</v>
      </c>
      <c r="O14" s="37" t="n">
        <v>396.04</v>
      </c>
      <c r="P14" s="37" t="n">
        <v>12261.62</v>
      </c>
      <c r="Q14" s="37" t="n">
        <v>59.11</v>
      </c>
      <c r="R14" s="37" t="n">
        <v>440.34</v>
      </c>
      <c r="S14" s="37" t="n"/>
      <c r="T14" s="37" t="n">
        <v>0</v>
      </c>
      <c r="U14" s="37" t="n">
        <v>13157.11</v>
      </c>
      <c r="V14" s="37" t="n">
        <v>0</v>
      </c>
      <c r="W14" s="37" t="n">
        <v>944.6799999999999</v>
      </c>
      <c r="X14" s="37" t="n">
        <v>1881.78</v>
      </c>
      <c r="Y14" s="37" t="n">
        <v>7458.51</v>
      </c>
      <c r="Z14" s="37" t="n">
        <v>2872.1</v>
      </c>
    </row>
    <row r="15">
      <c r="A15" s="46" t="inlineStr">
        <is>
          <t>Mar 24 - Mar 30 2025</t>
        </is>
      </c>
      <c r="B15" s="71" t="n"/>
      <c r="C15" s="37" t="n">
        <v>13753.42</v>
      </c>
      <c r="D15" s="37" t="n">
        <v>3955.85</v>
      </c>
      <c r="E15" s="37" t="n">
        <v>247.58</v>
      </c>
      <c r="F15" s="37" t="n">
        <v>1820.72</v>
      </c>
      <c r="G15" s="37" t="n">
        <v>7729.27</v>
      </c>
      <c r="H15" s="37" t="n">
        <v>1184.92</v>
      </c>
      <c r="I15" s="37" t="n">
        <v>0</v>
      </c>
      <c r="J15" s="37" t="n">
        <v>8.85</v>
      </c>
      <c r="K15" s="37" t="n">
        <v>2762.08</v>
      </c>
      <c r="L15" s="37" t="n">
        <v>9797.57</v>
      </c>
      <c r="M15" s="37" t="n">
        <v>13753.42</v>
      </c>
      <c r="N15" s="37" t="n">
        <v>0</v>
      </c>
      <c r="O15" s="37" t="n">
        <v>444.67</v>
      </c>
      <c r="P15" s="37" t="n">
        <v>12954.59</v>
      </c>
      <c r="Q15" s="37" t="n">
        <v>30.09</v>
      </c>
      <c r="R15" s="37" t="n">
        <v>324.07</v>
      </c>
      <c r="S15" s="37" t="n"/>
      <c r="T15" s="37" t="n">
        <v>0</v>
      </c>
      <c r="U15" s="37" t="n">
        <v>13753.42</v>
      </c>
      <c r="V15" s="37" t="n">
        <v>0</v>
      </c>
      <c r="W15" s="37" t="n">
        <v>469.05</v>
      </c>
      <c r="X15" s="37" t="n">
        <v>2162.55</v>
      </c>
      <c r="Y15" s="37" t="n">
        <v>8676.389999999999</v>
      </c>
      <c r="Z15" s="37" t="n">
        <v>2445.43</v>
      </c>
    </row>
    <row r="16">
      <c r="A16" s="46" t="inlineStr">
        <is>
          <t xml:space="preserve">March 31 - April 6 </t>
        </is>
      </c>
      <c r="B16" s="71" t="n"/>
      <c r="C16" s="37" t="n">
        <v>10700.22</v>
      </c>
      <c r="D16" s="37" t="n">
        <v>3779.47</v>
      </c>
      <c r="E16" s="37" t="n">
        <v>149.6</v>
      </c>
      <c r="F16" s="37" t="n">
        <v>1433.27</v>
      </c>
      <c r="G16" s="37" t="n">
        <v>5337.88</v>
      </c>
      <c r="H16" s="37" t="n">
        <v>1316.79</v>
      </c>
      <c r="I16" s="37" t="n">
        <v>0</v>
      </c>
      <c r="J16" s="37" t="n">
        <v>0</v>
      </c>
      <c r="K16" s="37" t="n">
        <v>2462.68</v>
      </c>
      <c r="L16" s="37" t="n">
        <v>6920.75</v>
      </c>
      <c r="M16" s="37" t="n">
        <v>10700.22</v>
      </c>
      <c r="N16" s="37" t="n">
        <v>0</v>
      </c>
      <c r="O16" s="37" t="n">
        <v>502.35</v>
      </c>
      <c r="P16" s="37" t="n">
        <v>9978.52</v>
      </c>
      <c r="Q16" s="37" t="n">
        <v>61.68</v>
      </c>
      <c r="R16" s="37" t="n">
        <v>157.67</v>
      </c>
      <c r="S16" s="37" t="n"/>
      <c r="T16" s="37" t="n">
        <v>0</v>
      </c>
      <c r="U16" s="37" t="n">
        <v>10700.22</v>
      </c>
      <c r="V16" s="37" t="n">
        <v>1689.72</v>
      </c>
      <c r="W16" s="37" t="n">
        <v>5728.37</v>
      </c>
      <c r="X16" s="37">
        <f>2335.86+946.27</f>
        <v/>
      </c>
      <c r="Y16" s="37" t="n"/>
      <c r="Z16" s="37" t="n"/>
    </row>
    <row r="17">
      <c r="A17" s="46" t="inlineStr">
        <is>
          <t>April 7 - April 13</t>
        </is>
      </c>
      <c r="B17" s="71" t="n"/>
      <c r="C17" s="37" t="n">
        <v>11888.1</v>
      </c>
      <c r="D17" s="37" t="n">
        <v>3535.88</v>
      </c>
      <c r="E17" s="37" t="n">
        <v>330.28</v>
      </c>
      <c r="F17" s="37" t="n">
        <v>1380.22</v>
      </c>
      <c r="G17" s="37" t="n">
        <v>6641.72</v>
      </c>
      <c r="H17" s="37" t="n">
        <v>1476.21</v>
      </c>
      <c r="I17" s="37" t="n">
        <v>0</v>
      </c>
      <c r="J17" s="37" t="n">
        <v>0</v>
      </c>
      <c r="K17" s="37" t="n">
        <v>2059.67</v>
      </c>
      <c r="L17" s="37" t="n">
        <v>8352.219999999999</v>
      </c>
      <c r="M17" s="37" t="n">
        <v>11888.1</v>
      </c>
      <c r="N17" s="38" t="n">
        <v>52.96</v>
      </c>
      <c r="O17" s="38" t="n">
        <v>413.44</v>
      </c>
      <c r="P17" s="37" t="n">
        <v>11093.11</v>
      </c>
      <c r="Q17" s="37" t="n">
        <v>51</v>
      </c>
      <c r="R17" s="37" t="n">
        <v>277.59</v>
      </c>
      <c r="S17" s="37" t="n"/>
      <c r="T17" s="37" t="n">
        <v>0</v>
      </c>
      <c r="U17" s="37" t="n">
        <v>11888.1</v>
      </c>
      <c r="V17" s="37" t="n">
        <v>0</v>
      </c>
      <c r="W17" s="37" t="n">
        <v>1652.89</v>
      </c>
      <c r="X17" s="37" t="n">
        <v>2176.33</v>
      </c>
      <c r="Y17" s="37" t="n">
        <v>6082.55</v>
      </c>
      <c r="Z17" s="37">
        <f>1053.02+923.31</f>
        <v/>
      </c>
    </row>
    <row r="18">
      <c r="A18" s="46" t="inlineStr">
        <is>
          <t>April 14 - April 20</t>
        </is>
      </c>
      <c r="B18" s="71" t="n"/>
      <c r="C18" s="37" t="n">
        <v>12511.91</v>
      </c>
      <c r="D18" s="37" t="n">
        <v>3757.69</v>
      </c>
      <c r="E18" s="37" t="n">
        <v>151.2</v>
      </c>
      <c r="F18" s="37" t="n">
        <v>1978.17</v>
      </c>
      <c r="G18" s="37" t="n">
        <v>6624.85</v>
      </c>
      <c r="H18" s="37" t="n">
        <v>1588.07</v>
      </c>
      <c r="I18" s="37" t="n">
        <v>0</v>
      </c>
      <c r="J18" s="37" t="n">
        <v>0</v>
      </c>
      <c r="K18" s="37" t="n">
        <v>2169.62</v>
      </c>
      <c r="L18" s="37" t="n">
        <v>8754.219999999999</v>
      </c>
      <c r="M18" s="37" t="n">
        <v>12511.91</v>
      </c>
      <c r="N18" s="38" t="n">
        <v>136</v>
      </c>
      <c r="O18" s="37" t="n">
        <v>484.71</v>
      </c>
      <c r="P18" s="37" t="n">
        <v>11591.38</v>
      </c>
      <c r="Q18" s="37" t="n">
        <v>54.09</v>
      </c>
      <c r="R18" s="37" t="n">
        <v>245.73</v>
      </c>
      <c r="S18" s="37" t="n"/>
      <c r="T18" s="37" t="n">
        <v>0</v>
      </c>
      <c r="U18" s="37" t="n">
        <v>12511.91</v>
      </c>
      <c r="V18" s="37" t="n">
        <v>0</v>
      </c>
      <c r="W18" s="37" t="n">
        <v>2091.3</v>
      </c>
      <c r="X18" s="37" t="n">
        <v>1687.05</v>
      </c>
      <c r="Y18" s="37" t="n">
        <v>6661.67</v>
      </c>
      <c r="Z18" s="37" t="n">
        <v>2071.96</v>
      </c>
    </row>
    <row r="19">
      <c r="A19" s="46" t="inlineStr">
        <is>
          <t>Apr 21 - Apr 27</t>
        </is>
      </c>
      <c r="B19" s="71" t="n"/>
      <c r="C19" s="37" t="n">
        <v>12513.03</v>
      </c>
      <c r="D19" s="37" t="n">
        <v>4046.75</v>
      </c>
      <c r="E19" s="37" t="n">
        <v>338.98</v>
      </c>
      <c r="F19" s="37" t="n">
        <v>1511.3</v>
      </c>
      <c r="G19" s="37" t="n">
        <v>6616</v>
      </c>
      <c r="H19" s="37" t="n">
        <v>1592.79</v>
      </c>
      <c r="I19" s="37" t="n">
        <v>0</v>
      </c>
      <c r="J19" s="37" t="n">
        <v>0</v>
      </c>
      <c r="K19" s="37" t="n">
        <v>2453.96</v>
      </c>
      <c r="L19" s="37" t="n">
        <v>8466.280000000001</v>
      </c>
      <c r="M19" s="37" t="n">
        <v>12513.03</v>
      </c>
      <c r="N19" s="37" t="n">
        <v>83.44</v>
      </c>
      <c r="O19" s="37" t="n">
        <v>473.6</v>
      </c>
      <c r="P19" s="37" t="n">
        <v>11592.68</v>
      </c>
      <c r="Q19" s="37" t="n">
        <v>89</v>
      </c>
      <c r="R19" s="37" t="n">
        <v>274.31</v>
      </c>
      <c r="S19" s="37" t="n"/>
      <c r="T19" s="37" t="n">
        <v>0</v>
      </c>
      <c r="U19" s="37" t="n">
        <v>12513.03</v>
      </c>
      <c r="V19" s="37" t="n">
        <v>0</v>
      </c>
      <c r="W19" s="37" t="n">
        <v>1878.95</v>
      </c>
      <c r="X19" s="37" t="n">
        <v>1856.46</v>
      </c>
      <c r="Y19" s="37" t="n">
        <v>6058.13</v>
      </c>
      <c r="Z19" s="37" t="n">
        <v>2719.49</v>
      </c>
    </row>
    <row r="20">
      <c r="A20" s="46" t="inlineStr">
        <is>
          <t>Apr 28 - May 4</t>
        </is>
      </c>
      <c r="B20" s="71" t="n"/>
      <c r="C20" s="37" t="n">
        <v>14143.37</v>
      </c>
      <c r="D20" s="37" t="n">
        <v>5084.33</v>
      </c>
      <c r="E20" s="37" t="n">
        <v>264.78</v>
      </c>
      <c r="F20" s="37" t="n">
        <v>1538.62</v>
      </c>
      <c r="G20" s="37" t="n">
        <v>7255.64</v>
      </c>
      <c r="H20" s="37" t="n">
        <v>2186.29</v>
      </c>
      <c r="I20" s="37" t="n">
        <v>0</v>
      </c>
      <c r="J20" s="37" t="n">
        <v>1.25</v>
      </c>
      <c r="K20" s="37" t="n">
        <v>2896.83</v>
      </c>
      <c r="L20" s="37" t="n">
        <v>9059.040000000001</v>
      </c>
      <c r="M20" s="37" t="n">
        <v>14143.41</v>
      </c>
      <c r="N20" s="37" t="n">
        <v>141.39</v>
      </c>
      <c r="O20" s="37" t="n">
        <v>568.72</v>
      </c>
      <c r="P20" s="37" t="n">
        <v>13157.95</v>
      </c>
      <c r="Q20" s="37" t="n">
        <v>75</v>
      </c>
      <c r="R20" s="37" t="n">
        <v>200.35</v>
      </c>
      <c r="S20" s="37" t="n"/>
      <c r="T20" s="37" t="n">
        <v>0</v>
      </c>
      <c r="U20" s="37" t="n">
        <v>14143.41</v>
      </c>
      <c r="V20" s="37" t="n">
        <v>0</v>
      </c>
      <c r="W20" s="37" t="n">
        <v>1649.47</v>
      </c>
      <c r="X20" s="37" t="n">
        <v>2201.88</v>
      </c>
      <c r="Y20" s="37" t="n">
        <v>7481.45</v>
      </c>
      <c r="Z20" s="37" t="n">
        <v>2810.57</v>
      </c>
    </row>
    <row r="21">
      <c r="A21" s="46" t="inlineStr">
        <is>
          <t>May 5 - May 11</t>
        </is>
      </c>
      <c r="B21" s="71" t="n"/>
      <c r="C21" s="37" t="n">
        <v>13618.49</v>
      </c>
      <c r="D21" s="37" t="n">
        <v>4056.91</v>
      </c>
      <c r="E21" s="37" t="n">
        <v>375.69</v>
      </c>
      <c r="F21" s="37" t="n">
        <v>2037.02</v>
      </c>
      <c r="G21" s="37" t="n">
        <v>7148.87</v>
      </c>
      <c r="H21" s="37" t="n">
        <v>1811.93</v>
      </c>
      <c r="I21" s="37" t="n">
        <v>0</v>
      </c>
      <c r="J21" s="37" t="n">
        <v>0</v>
      </c>
      <c r="K21" s="37" t="n">
        <v>2244.98</v>
      </c>
      <c r="L21" s="37" t="n">
        <v>9561.58</v>
      </c>
      <c r="M21" s="37" t="n">
        <v>13618.49</v>
      </c>
      <c r="N21" s="37" t="n">
        <v>88.55</v>
      </c>
      <c r="O21" s="37" t="n">
        <v>442.65</v>
      </c>
      <c r="P21" s="37" t="n">
        <v>12693</v>
      </c>
      <c r="Q21" s="37" t="n">
        <v>95.5</v>
      </c>
      <c r="R21" s="37" t="n">
        <v>298.79</v>
      </c>
      <c r="S21" s="37" t="n"/>
      <c r="T21" s="37" t="n">
        <v>0</v>
      </c>
      <c r="U21" s="37" t="n">
        <v>13618.49</v>
      </c>
      <c r="V21" s="37" t="n">
        <v>0</v>
      </c>
      <c r="W21" s="37" t="n">
        <v>1953.17</v>
      </c>
      <c r="X21" s="37" t="n">
        <v>2397.28</v>
      </c>
      <c r="Y21" s="37" t="n">
        <v>6882.22</v>
      </c>
      <c r="Z21" s="37" t="n">
        <v>2385.82</v>
      </c>
    </row>
    <row r="22" customFormat="1" s="13">
      <c r="A22" s="46" t="inlineStr">
        <is>
          <t>May 12 - May 18</t>
        </is>
      </c>
      <c r="B22" s="71" t="n"/>
      <c r="C22" s="37" t="n">
        <v>12877.68</v>
      </c>
      <c r="D22" s="37" t="n">
        <v>4131.83</v>
      </c>
      <c r="E22" s="37" t="n">
        <v>369.6</v>
      </c>
      <c r="F22" s="37" t="n">
        <v>1855.22</v>
      </c>
      <c r="G22" s="37" t="n">
        <v>6521.03</v>
      </c>
      <c r="H22" s="37" t="n">
        <v>1575.49</v>
      </c>
      <c r="I22" s="37" t="n">
        <v>0</v>
      </c>
      <c r="J22" s="37" t="n">
        <v>0</v>
      </c>
      <c r="K22" s="37" t="n">
        <v>2556.34</v>
      </c>
      <c r="L22" s="37" t="n">
        <v>8745.85</v>
      </c>
      <c r="M22" s="37" t="n">
        <v>12877.68</v>
      </c>
      <c r="N22" s="37" t="n">
        <v>83.94</v>
      </c>
      <c r="O22" s="37" t="n">
        <v>421.12</v>
      </c>
      <c r="P22" s="37" t="n">
        <v>12068.82</v>
      </c>
      <c r="Q22" s="37" t="n">
        <v>44</v>
      </c>
      <c r="R22" s="37" t="n">
        <v>259.8</v>
      </c>
      <c r="S22" s="37" t="n"/>
      <c r="T22" s="37" t="n">
        <v>0</v>
      </c>
      <c r="U22" s="37" t="n">
        <v>12877.68</v>
      </c>
      <c r="V22" s="37" t="n">
        <v>0</v>
      </c>
      <c r="W22" s="37" t="n">
        <v>1761.41</v>
      </c>
      <c r="X22" s="37" t="n">
        <v>1765.64</v>
      </c>
      <c r="Y22" s="37" t="n">
        <v>6641.11</v>
      </c>
      <c r="Z22" s="37" t="n">
        <v>2709.52</v>
      </c>
    </row>
    <row r="23" customFormat="1" s="13">
      <c r="A23" s="46" t="inlineStr">
        <is>
          <t>May 19 - May 25</t>
        </is>
      </c>
      <c r="B23" s="71" t="n"/>
      <c r="C23" s="37" t="n">
        <v>13643.37</v>
      </c>
      <c r="D23" s="37" t="n">
        <v>3511.71</v>
      </c>
      <c r="E23" s="37" t="n">
        <v>186.97</v>
      </c>
      <c r="F23" s="37" t="n">
        <v>2082.91</v>
      </c>
      <c r="G23" s="37" t="n">
        <v>7861.78</v>
      </c>
      <c r="H23" s="37" t="n">
        <v>1473.4</v>
      </c>
      <c r="I23" s="37" t="n">
        <v>0</v>
      </c>
      <c r="J23" s="37" t="n">
        <v>0</v>
      </c>
      <c r="K23" s="37" t="n">
        <v>2038.31</v>
      </c>
      <c r="L23" s="37" t="n">
        <v>10131.66</v>
      </c>
      <c r="M23" s="37" t="n">
        <v>13643.37</v>
      </c>
      <c r="N23" s="37" t="n">
        <v>41.97</v>
      </c>
      <c r="O23" s="37" t="n">
        <v>401.66</v>
      </c>
      <c r="P23" s="37" t="n">
        <v>12941.25</v>
      </c>
      <c r="Q23" s="37" t="n">
        <v>8</v>
      </c>
      <c r="R23" s="37" t="n">
        <v>250.49</v>
      </c>
      <c r="S23" s="37" t="n"/>
      <c r="T23" s="37" t="n">
        <v>0</v>
      </c>
      <c r="U23" s="37" t="n">
        <v>13643.37</v>
      </c>
      <c r="V23" s="37" t="n">
        <v>0</v>
      </c>
      <c r="W23" s="37" t="n">
        <v>2402.94</v>
      </c>
      <c r="X23" s="37" t="n">
        <v>2312.14</v>
      </c>
      <c r="Y23" s="37" t="n">
        <v>6211.96</v>
      </c>
      <c r="Z23" s="37" t="n">
        <v>2716.33</v>
      </c>
    </row>
    <row r="24" customFormat="1" s="13">
      <c r="A24" s="46" t="inlineStr">
        <is>
          <t>May 26 - Jun 01</t>
        </is>
      </c>
      <c r="B24" s="71" t="n"/>
      <c r="C24" s="37" t="n">
        <v>12886.76</v>
      </c>
      <c r="D24" s="37" t="n">
        <v>4188.9</v>
      </c>
      <c r="E24" s="37" t="n">
        <v>311.05</v>
      </c>
      <c r="F24" s="37" t="n">
        <v>1659.35</v>
      </c>
      <c r="G24" s="37" t="n">
        <v>6727.46</v>
      </c>
      <c r="H24" s="37" t="n">
        <v>1589.64</v>
      </c>
      <c r="I24" s="37" t="n">
        <v>0</v>
      </c>
      <c r="J24" s="37" t="n">
        <v>0</v>
      </c>
      <c r="K24" s="37" t="n">
        <v>2599.26</v>
      </c>
      <c r="L24" s="37" t="n">
        <v>8697.860000000001</v>
      </c>
      <c r="M24" s="37" t="n">
        <v>12886.76</v>
      </c>
      <c r="N24" s="37" t="n">
        <v>55.96</v>
      </c>
      <c r="O24" s="37" t="n">
        <v>441</v>
      </c>
      <c r="P24" s="37" t="n">
        <v>11926.64</v>
      </c>
      <c r="Q24" s="37" t="n">
        <v>64.09</v>
      </c>
      <c r="R24" s="37" t="n">
        <v>399.07</v>
      </c>
      <c r="S24" s="37" t="n"/>
      <c r="T24" s="37" t="n">
        <v>0</v>
      </c>
      <c r="U24" s="37" t="n">
        <v>12886.76</v>
      </c>
      <c r="V24" s="37" t="n">
        <v>0</v>
      </c>
      <c r="W24" s="37" t="n">
        <v>2243.78</v>
      </c>
      <c r="X24" s="37" t="n">
        <v>2327.35</v>
      </c>
      <c r="Y24" s="37" t="n">
        <v>6257.18</v>
      </c>
      <c r="Z24" s="37" t="n">
        <v>2058.45</v>
      </c>
    </row>
    <row r="25" customFormat="1" s="13">
      <c r="A25" s="46" t="inlineStr">
        <is>
          <t>Jun 02 - Jun 08</t>
        </is>
      </c>
      <c r="B25" s="71" t="n"/>
      <c r="C25" s="37" t="n">
        <v>12956.18</v>
      </c>
      <c r="D25" s="37" t="n">
        <v>3756.92</v>
      </c>
      <c r="E25" s="37" t="n">
        <v>162.3</v>
      </c>
      <c r="F25" s="37" t="n">
        <v>1535.15</v>
      </c>
      <c r="G25" s="37" t="n">
        <v>7501.81</v>
      </c>
      <c r="H25" s="37" t="n">
        <v>1471.46</v>
      </c>
      <c r="I25" s="37" t="n">
        <v>0</v>
      </c>
      <c r="J25" s="37" t="n">
        <v>0</v>
      </c>
      <c r="K25" s="37" t="n">
        <v>2285.48</v>
      </c>
      <c r="L25" s="37" t="n">
        <v>9199.26</v>
      </c>
      <c r="M25" s="37" t="n">
        <v>12956.2</v>
      </c>
      <c r="N25" s="37" t="n">
        <v>37.97</v>
      </c>
      <c r="O25" s="37" t="n">
        <v>429.94</v>
      </c>
      <c r="P25" s="37" t="n">
        <v>12264.94</v>
      </c>
      <c r="Q25" s="37" t="n">
        <v>7.5</v>
      </c>
      <c r="R25" s="37" t="n">
        <v>215.85</v>
      </c>
      <c r="S25" s="37" t="n"/>
      <c r="T25" s="37" t="n">
        <v>0</v>
      </c>
      <c r="U25" s="37" t="n">
        <v>12956.2</v>
      </c>
      <c r="V25" s="37" t="n">
        <v>0</v>
      </c>
      <c r="W25" s="37" t="n">
        <v>2068.57</v>
      </c>
      <c r="X25" s="37" t="n">
        <v>1982.83</v>
      </c>
      <c r="Y25" s="37" t="n">
        <v>6743.42</v>
      </c>
      <c r="Z25" s="37" t="n">
        <v>2161.36</v>
      </c>
    </row>
    <row r="26" customFormat="1" s="13">
      <c r="A26" s="46" t="inlineStr">
        <is>
          <t>Jun 09 - Jun 15</t>
        </is>
      </c>
      <c r="B26" s="71" t="n"/>
      <c r="C26" s="37" t="n">
        <v>14232.26</v>
      </c>
      <c r="D26" s="37" t="n">
        <v>4461.48</v>
      </c>
      <c r="E26" s="37" t="n">
        <v>424.48</v>
      </c>
      <c r="F26" s="37" t="n">
        <v>1637.19</v>
      </c>
      <c r="G26" s="37" t="n">
        <v>7709.11</v>
      </c>
      <c r="H26" s="37" t="n">
        <v>1706.26</v>
      </c>
      <c r="I26" s="37" t="n">
        <v>0</v>
      </c>
      <c r="J26" s="37" t="n">
        <v>0</v>
      </c>
      <c r="K26" s="37" t="n">
        <v>2755.22</v>
      </c>
      <c r="L26" s="37" t="n">
        <v>9770.780000000001</v>
      </c>
      <c r="M26" s="37" t="n">
        <v>14232.26</v>
      </c>
      <c r="N26" s="37" t="n">
        <v>82.94</v>
      </c>
      <c r="O26" s="37" t="n">
        <v>411.13</v>
      </c>
      <c r="P26" s="37" t="n">
        <v>13351.28</v>
      </c>
      <c r="Q26" s="37" t="n">
        <v>3.5</v>
      </c>
      <c r="R26" s="37" t="n">
        <v>383.41</v>
      </c>
      <c r="S26" s="37" t="n"/>
      <c r="T26" s="37" t="n">
        <v>0</v>
      </c>
      <c r="U26" s="37" t="n">
        <v>14232.26</v>
      </c>
      <c r="V26" s="37" t="n">
        <v>0</v>
      </c>
      <c r="W26" s="37" t="n">
        <v>1723.77</v>
      </c>
      <c r="X26" s="37" t="n">
        <v>1680.14</v>
      </c>
      <c r="Y26" s="37" t="n">
        <v>8245.25</v>
      </c>
      <c r="Z26" s="37" t="n">
        <v>2583.1</v>
      </c>
    </row>
    <row r="27" customFormat="1" s="13">
      <c r="A27" s="46" t="inlineStr">
        <is>
          <t>Jun 16 - Jun 22</t>
        </is>
      </c>
      <c r="B27" s="71" t="n"/>
      <c r="C27" s="37" t="n">
        <v>14632.14</v>
      </c>
      <c r="D27" s="37" t="n">
        <v>4942.68</v>
      </c>
      <c r="E27" s="37" t="n">
        <v>177.18</v>
      </c>
      <c r="F27" s="37" t="n">
        <v>1703.43</v>
      </c>
      <c r="G27" s="37" t="n">
        <v>7808.85</v>
      </c>
      <c r="H27" s="37" t="n">
        <v>2012.01</v>
      </c>
      <c r="I27" s="37" t="n">
        <v>0</v>
      </c>
      <c r="J27" s="37" t="n">
        <v>0</v>
      </c>
      <c r="K27" s="37" t="n">
        <v>2930.67</v>
      </c>
      <c r="L27" s="37" t="n">
        <v>9689.459999999999</v>
      </c>
      <c r="M27" s="37" t="n">
        <v>14632.14</v>
      </c>
      <c r="N27" s="37" t="n">
        <v>91.93000000000001</v>
      </c>
      <c r="O27" s="37" t="n">
        <v>525.79</v>
      </c>
      <c r="P27" s="37" t="n">
        <v>13784.7</v>
      </c>
      <c r="Q27" s="37" t="n">
        <v>7</v>
      </c>
      <c r="R27" s="37" t="n">
        <v>222.72</v>
      </c>
      <c r="S27" s="37" t="n"/>
      <c r="T27" s="37" t="n">
        <v>0</v>
      </c>
      <c r="U27" s="37" t="n">
        <v>14632.14</v>
      </c>
      <c r="V27" s="37" t="n">
        <v>0</v>
      </c>
      <c r="W27" s="37" t="n">
        <v>1819.66</v>
      </c>
      <c r="X27" s="37" t="n">
        <v>1968.68</v>
      </c>
      <c r="Y27" s="37" t="n">
        <v>8299.290000000001</v>
      </c>
      <c r="Z27" s="37" t="n">
        <v>2544.52</v>
      </c>
    </row>
    <row r="28" customFormat="1" s="13">
      <c r="A28" s="46" t="inlineStr">
        <is>
          <t>Jun 23 - Jun 29</t>
        </is>
      </c>
      <c r="B28" s="71" t="n"/>
      <c r="C28" s="37" t="n">
        <v>13312.48</v>
      </c>
      <c r="D28" s="37" t="n">
        <v>4305.79</v>
      </c>
      <c r="E28" s="37" t="n">
        <v>137.19</v>
      </c>
      <c r="F28" s="37" t="n">
        <v>2011.49</v>
      </c>
      <c r="G28" s="37" t="n">
        <v>6858.01</v>
      </c>
      <c r="H28" s="37" t="n">
        <v>1942.93</v>
      </c>
      <c r="I28" s="37" t="n">
        <v>0</v>
      </c>
      <c r="J28" s="37" t="n">
        <v>0</v>
      </c>
      <c r="K28" s="37" t="n">
        <v>2362.86</v>
      </c>
      <c r="L28" s="37" t="n">
        <v>9006.690000000001</v>
      </c>
      <c r="M28" s="37" t="n">
        <v>13312.48</v>
      </c>
      <c r="N28" s="37" t="n">
        <v>101.62</v>
      </c>
      <c r="O28" s="37" t="n">
        <v>496.42</v>
      </c>
      <c r="P28" s="37" t="n">
        <v>12619.51</v>
      </c>
      <c r="Q28" s="37" t="n">
        <v>11</v>
      </c>
      <c r="R28" s="37" t="n">
        <v>83.93000000000001</v>
      </c>
      <c r="S28" s="37" t="n"/>
      <c r="T28" s="37" t="n">
        <v>0</v>
      </c>
      <c r="U28" s="37" t="n">
        <v>13312.48</v>
      </c>
      <c r="V28" s="37" t="n">
        <v>0</v>
      </c>
      <c r="W28" s="37" t="n">
        <v>2469.99</v>
      </c>
      <c r="X28" s="37" t="n">
        <v>1553.32</v>
      </c>
      <c r="Y28" s="37" t="n">
        <v>6767.030000000001</v>
      </c>
      <c r="Z28" s="37" t="n">
        <v>2522.14</v>
      </c>
    </row>
    <row r="29" customFormat="1" s="13">
      <c r="A29" s="46" t="inlineStr">
        <is>
          <t>Jun 30 - Jul 06</t>
        </is>
      </c>
      <c r="B29" s="71" t="n"/>
      <c r="C29" s="37" t="n">
        <v>15865.18</v>
      </c>
      <c r="D29" s="37" t="n">
        <v>5143.43</v>
      </c>
      <c r="E29" s="37" t="n">
        <v>235.46</v>
      </c>
      <c r="F29" s="37" t="n">
        <v>2363.68</v>
      </c>
      <c r="G29" s="37" t="n">
        <v>8122.61</v>
      </c>
      <c r="H29" s="37" t="n">
        <v>1992.61</v>
      </c>
      <c r="I29" s="37" t="n">
        <v>0</v>
      </c>
      <c r="J29" s="37" t="n">
        <v>0</v>
      </c>
      <c r="K29" s="37" t="n">
        <v>3150.82</v>
      </c>
      <c r="L29" s="37" t="n">
        <v>10721.75</v>
      </c>
      <c r="M29" s="37" t="n">
        <v>15865.18</v>
      </c>
      <c r="N29" s="37" t="n">
        <v>137.41</v>
      </c>
      <c r="O29" s="37" t="n">
        <v>601.34</v>
      </c>
      <c r="P29" s="37" t="n">
        <v>14889.12</v>
      </c>
      <c r="Q29" s="37" t="n">
        <v>12</v>
      </c>
      <c r="R29" s="37" t="n">
        <v>225.31</v>
      </c>
      <c r="S29" s="37" t="n"/>
      <c r="T29" s="37" t="n">
        <v>0</v>
      </c>
      <c r="U29" s="37" t="n">
        <v>15865.18</v>
      </c>
      <c r="V29" s="37" t="n">
        <v>0</v>
      </c>
      <c r="W29" s="37" t="n">
        <v>2588.02</v>
      </c>
      <c r="X29" s="37" t="n">
        <v>2254.45</v>
      </c>
      <c r="Y29" s="37" t="n">
        <v>7750.77</v>
      </c>
      <c r="Z29" s="37" t="n">
        <v>3271.94</v>
      </c>
    </row>
    <row r="30">
      <c r="A30" s="46" t="inlineStr">
        <is>
          <t>Jul 07 - Jul 13</t>
        </is>
      </c>
      <c r="B30" s="71" t="n"/>
      <c r="C30" s="37" t="n">
        <v>14043.35</v>
      </c>
      <c r="D30" s="37" t="n">
        <v>4001.28</v>
      </c>
      <c r="E30" s="37" t="n">
        <v>434.28</v>
      </c>
      <c r="F30" s="37" t="n">
        <v>2145.82</v>
      </c>
      <c r="G30" s="37" t="n">
        <v>7461.97</v>
      </c>
      <c r="H30" s="37" t="n">
        <v>1878.5</v>
      </c>
      <c r="I30" s="37" t="n">
        <v>0</v>
      </c>
      <c r="J30" s="37" t="n">
        <v>31.22</v>
      </c>
      <c r="K30" s="37" t="n">
        <v>2091.56</v>
      </c>
      <c r="L30" s="37" t="n">
        <v>10042.07</v>
      </c>
      <c r="M30" s="37" t="n">
        <v>14043.35</v>
      </c>
      <c r="N30" s="37" t="n">
        <v>51.96</v>
      </c>
      <c r="O30" s="37" t="n">
        <v>448.94</v>
      </c>
      <c r="P30" s="37" t="n">
        <v>13219.66</v>
      </c>
      <c r="Q30" s="37" t="n">
        <v>44</v>
      </c>
      <c r="R30" s="37" t="n">
        <v>278.79</v>
      </c>
      <c r="S30" s="37" t="n"/>
      <c r="T30" s="37" t="n">
        <v>0</v>
      </c>
      <c r="U30" s="37" t="n">
        <v>14043.35</v>
      </c>
      <c r="V30" s="37" t="n">
        <v>0</v>
      </c>
      <c r="W30" s="37" t="n">
        <v>2493.12</v>
      </c>
      <c r="X30" s="37" t="n">
        <v>1773.45</v>
      </c>
      <c r="Y30" s="37" t="n">
        <v>6618.29</v>
      </c>
      <c r="Z30" s="37" t="n">
        <v>3158.49</v>
      </c>
    </row>
    <row r="31">
      <c r="A31" s="46" t="inlineStr">
        <is>
          <t>Jul 14 - Jul 20</t>
        </is>
      </c>
      <c r="B31" s="71" t="n"/>
      <c r="C31" s="37" t="n">
        <v>14374.45</v>
      </c>
      <c r="D31" s="37" t="n">
        <v>4204.22</v>
      </c>
      <c r="E31" s="37" t="n">
        <v>227.68</v>
      </c>
      <c r="F31" s="37" t="n">
        <v>1761.07</v>
      </c>
      <c r="G31" s="37" t="n">
        <v>8181.48</v>
      </c>
      <c r="H31" s="37" t="n">
        <v>1745.93</v>
      </c>
      <c r="I31" s="37" t="n">
        <v>0</v>
      </c>
      <c r="J31" s="37" t="n">
        <v>29.24</v>
      </c>
      <c r="K31" s="37" t="n">
        <v>2429.05</v>
      </c>
      <c r="L31" s="37" t="n">
        <v>10170.23</v>
      </c>
      <c r="M31" s="37" t="n">
        <v>14374.45</v>
      </c>
      <c r="N31" s="37" t="n">
        <v>107.93</v>
      </c>
      <c r="O31" s="37" t="n">
        <v>483</v>
      </c>
      <c r="P31" s="37" t="n">
        <v>13367.83</v>
      </c>
      <c r="Q31" s="37" t="n">
        <v>7</v>
      </c>
      <c r="R31" s="37" t="n">
        <v>402.7</v>
      </c>
      <c r="S31" s="37" t="n"/>
      <c r="T31" s="37" t="n">
        <v>5.99</v>
      </c>
      <c r="U31" s="37" t="n">
        <v>14374.45</v>
      </c>
      <c r="V31" s="37" t="n">
        <v>0</v>
      </c>
      <c r="W31" s="37" t="n">
        <v>2330.87</v>
      </c>
      <c r="X31" s="37" t="n">
        <v>2361.38</v>
      </c>
      <c r="Y31" s="37" t="n">
        <v>7221.29</v>
      </c>
      <c r="Z31" s="37" t="n">
        <v>2460.91</v>
      </c>
    </row>
    <row r="32">
      <c r="A32" s="46" t="inlineStr">
        <is>
          <t>Jul 21 - Jul 27</t>
        </is>
      </c>
      <c r="B32" s="71" t="n"/>
      <c r="C32" s="37" t="n">
        <v>14059.62</v>
      </c>
      <c r="D32" s="37" t="n">
        <v>4887.65</v>
      </c>
      <c r="E32" s="37" t="n">
        <v>452.43</v>
      </c>
      <c r="F32" s="37" t="n">
        <v>2190.45</v>
      </c>
      <c r="G32" s="37" t="n">
        <v>6529.09</v>
      </c>
      <c r="H32" s="37" t="n">
        <v>2093.94</v>
      </c>
      <c r="I32" s="37" t="n">
        <v>0</v>
      </c>
      <c r="J32" s="37" t="n">
        <v>0</v>
      </c>
      <c r="K32" s="37" t="n">
        <v>2793.71</v>
      </c>
      <c r="L32" s="37" t="n">
        <v>9171.969999999999</v>
      </c>
      <c r="M32" s="37" t="n">
        <v>14059.62</v>
      </c>
      <c r="N32" s="37" t="n">
        <v>165.18</v>
      </c>
      <c r="O32" s="37" t="n">
        <v>499.9</v>
      </c>
      <c r="P32" s="37" t="n">
        <v>13078.85</v>
      </c>
      <c r="Q32" s="37" t="n">
        <v>14.39</v>
      </c>
      <c r="R32" s="37" t="n">
        <v>277.3</v>
      </c>
      <c r="S32" s="37" t="n"/>
      <c r="T32" s="37" t="n">
        <v>24</v>
      </c>
      <c r="U32" s="37" t="n">
        <v>14059.62</v>
      </c>
      <c r="V32" s="37" t="n">
        <v>0</v>
      </c>
      <c r="W32" s="37" t="n">
        <v>2160.81</v>
      </c>
      <c r="X32" s="37" t="n">
        <v>1759.93</v>
      </c>
      <c r="Y32" s="37" t="n">
        <v>7624.54</v>
      </c>
      <c r="Z32" s="37" t="n">
        <v>2514.34</v>
      </c>
    </row>
    <row r="33">
      <c r="A33" s="46" t="inlineStr">
        <is>
          <t>Jul 28 - Aug 03</t>
        </is>
      </c>
      <c r="B33" s="71" t="n"/>
      <c r="C33" s="37" t="n">
        <v>14524.74</v>
      </c>
      <c r="D33" s="37" t="n">
        <v>4297.22</v>
      </c>
      <c r="E33" s="37" t="n">
        <v>378.75</v>
      </c>
      <c r="F33" s="37" t="n">
        <v>2019.45</v>
      </c>
      <c r="G33" s="37" t="n">
        <v>7829.32</v>
      </c>
      <c r="H33" s="37" t="n">
        <v>2250.49</v>
      </c>
      <c r="I33" s="37" t="n">
        <v>0</v>
      </c>
      <c r="J33" s="37" t="n">
        <v>0</v>
      </c>
      <c r="K33" s="37" t="n">
        <v>2046.73</v>
      </c>
      <c r="L33" s="37" t="n">
        <v>10227.52</v>
      </c>
      <c r="M33" s="37" t="n">
        <v>14524.74</v>
      </c>
      <c r="N33" s="37" t="n">
        <v>49.96</v>
      </c>
      <c r="O33" s="37" t="n">
        <v>484.97</v>
      </c>
      <c r="P33" s="37" t="n">
        <v>13563.11</v>
      </c>
      <c r="Q33" s="37" t="n">
        <v>4</v>
      </c>
      <c r="R33" s="37" t="n">
        <v>398.7</v>
      </c>
      <c r="S33" s="37" t="n"/>
      <c r="T33" s="37" t="n">
        <v>24</v>
      </c>
      <c r="U33" s="37" t="n">
        <v>14524.74</v>
      </c>
      <c r="V33" s="37" t="n">
        <v>0</v>
      </c>
      <c r="W33" s="37" t="n">
        <v>2057.14</v>
      </c>
      <c r="X33" s="37" t="n">
        <v>2259.83</v>
      </c>
      <c r="Y33" s="37" t="n">
        <v>6437.71</v>
      </c>
      <c r="Z33" s="37" t="n">
        <v>3770.059999999999</v>
      </c>
    </row>
    <row r="34">
      <c r="A34" s="46" t="inlineStr">
        <is>
          <t>Aug 04 - Aug 10</t>
        </is>
      </c>
      <c r="B34" s="71" t="n"/>
      <c r="C34" s="37" t="n">
        <v>14988.93</v>
      </c>
      <c r="D34" s="37" t="n">
        <v>4262.86</v>
      </c>
      <c r="E34" s="37" t="n">
        <v>474.54</v>
      </c>
      <c r="F34" s="37" t="n">
        <v>1822.52</v>
      </c>
      <c r="G34" s="37" t="n">
        <v>8429.01</v>
      </c>
      <c r="H34" s="37" t="n">
        <v>2064.02</v>
      </c>
      <c r="I34" s="37" t="n">
        <v>0</v>
      </c>
      <c r="J34" s="37" t="n">
        <v>0</v>
      </c>
      <c r="K34" s="37" t="n">
        <v>2198.84</v>
      </c>
      <c r="L34" s="37" t="n">
        <v>10726.07</v>
      </c>
      <c r="M34" s="37" t="n">
        <v>14988.93</v>
      </c>
      <c r="N34" s="37" t="n">
        <v>197.76</v>
      </c>
      <c r="O34" s="37" t="n">
        <v>569.45</v>
      </c>
      <c r="P34" s="37" t="n">
        <v>13902.75</v>
      </c>
      <c r="Q34" s="37" t="n">
        <v>13.5</v>
      </c>
      <c r="R34" s="37" t="n">
        <v>275.48</v>
      </c>
      <c r="S34" s="37" t="n"/>
      <c r="T34" s="37" t="n">
        <v>29.99</v>
      </c>
      <c r="U34" s="37" t="n">
        <v>14988.93</v>
      </c>
      <c r="V34" s="37" t="n">
        <v>0</v>
      </c>
      <c r="W34" s="37" t="n">
        <v>2015.9</v>
      </c>
      <c r="X34" s="37" t="n">
        <v>2394.12</v>
      </c>
      <c r="Y34" s="37" t="n">
        <v>7934.71</v>
      </c>
      <c r="Z34" s="37" t="n">
        <v>2644.2</v>
      </c>
    </row>
    <row r="35">
      <c r="A35" s="46" t="inlineStr">
        <is>
          <t>Aug 11 - Aug 17</t>
        </is>
      </c>
      <c r="B35" s="71" t="n"/>
      <c r="C35" s="37" t="n">
        <v>14502.32</v>
      </c>
      <c r="D35" s="37" t="n">
        <v>4401.66</v>
      </c>
      <c r="E35" s="37" t="n">
        <v>318.97</v>
      </c>
      <c r="F35" s="37" t="n">
        <v>2060.22</v>
      </c>
      <c r="G35" s="37" t="n">
        <v>7721.47</v>
      </c>
      <c r="H35" s="37" t="n">
        <v>2238.53</v>
      </c>
      <c r="I35" s="37" t="n">
        <v>0</v>
      </c>
      <c r="J35" s="37" t="n">
        <v>0</v>
      </c>
      <c r="K35" s="37" t="n">
        <v>2163.14</v>
      </c>
      <c r="L35" s="37" t="n">
        <v>10100.66</v>
      </c>
      <c r="M35" s="37" t="n">
        <v>14502.33</v>
      </c>
      <c r="N35" s="37" t="n">
        <v>85.93000000000001</v>
      </c>
      <c r="O35" s="37" t="n">
        <v>549.66</v>
      </c>
      <c r="P35" s="37" t="n">
        <v>13581.96</v>
      </c>
      <c r="Q35" s="37" t="n">
        <v>4</v>
      </c>
      <c r="R35" s="37" t="n">
        <v>268.78</v>
      </c>
      <c r="S35" s="37" t="n"/>
      <c r="T35" s="37" t="n">
        <v>12</v>
      </c>
      <c r="U35" s="37" t="n">
        <v>14502.33</v>
      </c>
      <c r="V35" s="37" t="n">
        <v>0</v>
      </c>
      <c r="W35" s="37" t="n">
        <v>2293.55</v>
      </c>
      <c r="X35" s="37" t="n">
        <v>2231.62</v>
      </c>
      <c r="Y35" s="37" t="n">
        <v>7423.309999999999</v>
      </c>
      <c r="Z35" s="37" t="n">
        <v>2553.84</v>
      </c>
    </row>
    <row r="36">
      <c r="A36" s="46" t="inlineStr">
        <is>
          <t>Aug 18 - Aug 24</t>
        </is>
      </c>
      <c r="B36" s="71" t="n"/>
      <c r="C36" s="37" t="n">
        <v>15996.94</v>
      </c>
      <c r="D36" s="37" t="n">
        <v>5524.64</v>
      </c>
      <c r="E36" s="37" t="n">
        <v>248.38</v>
      </c>
      <c r="F36" s="37" t="n">
        <v>2308.81</v>
      </c>
      <c r="G36" s="37" t="n">
        <v>7915.11</v>
      </c>
      <c r="H36" s="37" t="n">
        <v>2657.55</v>
      </c>
      <c r="I36" s="37" t="n">
        <v>0</v>
      </c>
      <c r="J36" s="37" t="n">
        <v>0</v>
      </c>
      <c r="K36" s="37" t="n">
        <v>2867.1</v>
      </c>
      <c r="L36" s="37" t="n">
        <v>10472.3</v>
      </c>
      <c r="M36" s="37" t="n">
        <v>15996.95</v>
      </c>
      <c r="N36" s="37" t="n">
        <v>76.94</v>
      </c>
      <c r="O36" s="37" t="n">
        <v>660.16</v>
      </c>
      <c r="P36" s="37" t="n">
        <v>14932.79</v>
      </c>
      <c r="Q36" s="37" t="n">
        <v>30.67</v>
      </c>
      <c r="R36" s="37" t="n">
        <v>248.41</v>
      </c>
      <c r="S36" s="37" t="n"/>
      <c r="T36" s="37" t="n">
        <v>47.98</v>
      </c>
      <c r="U36" s="37" t="n">
        <v>15996.95</v>
      </c>
      <c r="V36" s="37" t="n">
        <v>0</v>
      </c>
      <c r="W36" s="37" t="n">
        <v>2382.12</v>
      </c>
      <c r="X36" s="37" t="n">
        <v>2361</v>
      </c>
      <c r="Y36" s="37" t="n">
        <v>8204.039999999999</v>
      </c>
      <c r="Z36" s="37" t="n">
        <v>3049.78</v>
      </c>
    </row>
    <row r="37">
      <c r="A37" s="46" t="inlineStr">
        <is>
          <t>Aug 25 - Aug 31</t>
        </is>
      </c>
      <c r="B37" s="71" t="n"/>
      <c r="C37" s="37" t="n">
        <v>16456.65</v>
      </c>
      <c r="D37" s="37" t="n">
        <v>5612.57</v>
      </c>
      <c r="E37" s="37" t="n">
        <v>275.86</v>
      </c>
      <c r="F37" s="37" t="n">
        <v>1831.86</v>
      </c>
      <c r="G37" s="37" t="n">
        <v>8736.360000000001</v>
      </c>
      <c r="H37" s="37" t="n">
        <v>2468.52</v>
      </c>
      <c r="I37" s="37" t="n">
        <v>0</v>
      </c>
      <c r="J37" s="37" t="n">
        <v>0</v>
      </c>
      <c r="K37" s="37" t="n">
        <v>3144.05</v>
      </c>
      <c r="L37" s="37" t="n">
        <v>10844.08</v>
      </c>
      <c r="M37" s="37" t="n">
        <v>16456.65</v>
      </c>
      <c r="N37" s="37" t="n">
        <v>116.41</v>
      </c>
      <c r="O37" s="37" t="n">
        <v>602.38</v>
      </c>
      <c r="P37" s="37" t="n">
        <v>15451.88</v>
      </c>
      <c r="Q37" s="37" t="n">
        <v>18.39</v>
      </c>
      <c r="R37" s="37" t="n">
        <v>267.59</v>
      </c>
      <c r="S37" s="37" t="n"/>
      <c r="T37" s="37" t="n">
        <v>0</v>
      </c>
      <c r="U37" s="37" t="n">
        <v>16456.65</v>
      </c>
      <c r="V37" s="37" t="n">
        <v>0</v>
      </c>
      <c r="W37" s="37" t="n">
        <v>2330.6</v>
      </c>
      <c r="X37" s="37" t="n">
        <v>2629.17</v>
      </c>
      <c r="Y37" s="37" t="n">
        <v>8243.4</v>
      </c>
      <c r="Z37" s="37" t="n">
        <v>3253.48</v>
      </c>
    </row>
    <row r="38">
      <c r="A38" s="46" t="inlineStr">
        <is>
          <t>Sep 01 - Sep 07</t>
        </is>
      </c>
      <c r="B38" s="71" t="n"/>
      <c r="C38" s="37" t="n">
        <v>16037.12</v>
      </c>
      <c r="D38" s="37" t="n">
        <v>5152.11</v>
      </c>
      <c r="E38" s="37" t="n">
        <v>253.6</v>
      </c>
      <c r="F38" s="37" t="n">
        <v>2286.43</v>
      </c>
      <c r="G38" s="37" t="n">
        <v>8344.98</v>
      </c>
      <c r="H38" s="37" t="n">
        <v>2565.67</v>
      </c>
      <c r="I38" s="37" t="n">
        <v>0</v>
      </c>
      <c r="J38" s="37" t="n">
        <v>0</v>
      </c>
      <c r="K38" s="37" t="n">
        <v>2586.43</v>
      </c>
      <c r="L38" s="37" t="n">
        <v>10885.01</v>
      </c>
      <c r="M38" s="37" t="n">
        <v>16037.11</v>
      </c>
      <c r="N38" s="37" t="n">
        <v>45.98</v>
      </c>
      <c r="O38" s="37" t="n">
        <v>556.24</v>
      </c>
      <c r="P38" s="37" t="n">
        <v>15041.36</v>
      </c>
      <c r="Q38" s="37" t="n">
        <v>19.59</v>
      </c>
      <c r="R38" s="37" t="n">
        <v>361.94</v>
      </c>
      <c r="S38" s="37" t="n"/>
      <c r="T38" s="37" t="n">
        <v>12</v>
      </c>
      <c r="U38" s="37" t="n">
        <v>16037.11</v>
      </c>
      <c r="V38" s="37" t="n">
        <v>0</v>
      </c>
      <c r="W38" s="37" t="n">
        <v>2228.48</v>
      </c>
      <c r="X38" s="37" t="n">
        <v>2684.64</v>
      </c>
      <c r="Y38" s="37" t="n">
        <v>8774.130000000001</v>
      </c>
      <c r="Z38" s="37" t="n">
        <v>2349.87</v>
      </c>
    </row>
    <row r="39">
      <c r="A39" s="46" t="inlineStr">
        <is>
          <t>Sep 08 - Sep 14</t>
        </is>
      </c>
      <c r="B39" s="71" t="n"/>
      <c r="C39" s="37" t="n">
        <v>14383.2</v>
      </c>
      <c r="D39" s="37" t="n">
        <v>5311.31</v>
      </c>
      <c r="E39" s="37" t="n">
        <v>288.16</v>
      </c>
      <c r="F39" s="37" t="n">
        <v>1789.2</v>
      </c>
      <c r="G39" s="37" t="n">
        <v>6994.53</v>
      </c>
      <c r="H39" s="37" t="n">
        <v>2444.72</v>
      </c>
      <c r="I39" s="37" t="n">
        <v>0</v>
      </c>
      <c r="J39" s="37" t="n">
        <v>0</v>
      </c>
      <c r="K39" s="37" t="n">
        <v>2866.56</v>
      </c>
      <c r="L39" s="37" t="n">
        <v>9071.889999999999</v>
      </c>
      <c r="M39" s="37" t="n">
        <v>14383.17</v>
      </c>
      <c r="N39" s="37" t="n">
        <v>38.47</v>
      </c>
      <c r="O39" s="37" t="n">
        <v>578.1799999999999</v>
      </c>
      <c r="P39" s="37" t="n">
        <v>13296.24</v>
      </c>
      <c r="Q39" s="37" t="n">
        <v>12.78</v>
      </c>
      <c r="R39" s="37" t="n">
        <v>415.51</v>
      </c>
      <c r="S39" s="37" t="n"/>
      <c r="T39" s="37" t="n">
        <v>41.99</v>
      </c>
      <c r="U39" s="37" t="n">
        <v>14383.17</v>
      </c>
      <c r="V39" s="37" t="n">
        <v>0</v>
      </c>
      <c r="W39" s="37" t="n">
        <v>1753.7</v>
      </c>
      <c r="X39" s="37" t="n">
        <v>1747.65</v>
      </c>
      <c r="Y39" s="37" t="n">
        <v>8606.990000000002</v>
      </c>
      <c r="Z39" s="37" t="n">
        <v>2274.86</v>
      </c>
    </row>
    <row r="40">
      <c r="A40" s="46" t="inlineStr">
        <is>
          <t>Sep 15 - Sep 21</t>
        </is>
      </c>
      <c r="B40" s="71" t="n"/>
      <c r="C40" s="37" t="n">
        <v>14277.18</v>
      </c>
      <c r="D40" s="37" t="n">
        <v>5225.7</v>
      </c>
      <c r="E40" s="37" t="n">
        <v>368.71</v>
      </c>
      <c r="F40" s="37" t="n">
        <v>2444.64</v>
      </c>
      <c r="G40" s="37" t="n">
        <v>6238.13</v>
      </c>
      <c r="H40" s="37" t="n">
        <v>2530.13</v>
      </c>
      <c r="I40" s="37" t="n">
        <v>0</v>
      </c>
      <c r="J40" s="37" t="n">
        <v>13.99</v>
      </c>
      <c r="K40" s="37" t="n">
        <v>2681.57</v>
      </c>
      <c r="L40" s="37" t="n">
        <v>9051.48</v>
      </c>
      <c r="M40" s="37" t="n">
        <v>14277.17</v>
      </c>
      <c r="N40" s="37" t="n">
        <v>135.91</v>
      </c>
      <c r="O40" s="37" t="n">
        <v>415.04</v>
      </c>
      <c r="P40" s="37" t="n">
        <v>13259.51</v>
      </c>
      <c r="Q40" s="37" t="n">
        <v>49.5</v>
      </c>
      <c r="R40" s="37" t="n">
        <v>357.21</v>
      </c>
      <c r="S40" s="37" t="n"/>
      <c r="T40" s="37" t="n">
        <v>60</v>
      </c>
      <c r="U40" s="37" t="n">
        <v>14277.17</v>
      </c>
      <c r="V40" s="37" t="n">
        <v>0</v>
      </c>
      <c r="W40" s="37" t="n">
        <v>1873.74</v>
      </c>
      <c r="X40" s="37" t="n">
        <v>2419.89</v>
      </c>
      <c r="Y40" s="37" t="n">
        <v>7656.25</v>
      </c>
      <c r="Z40" s="37" t="n">
        <v>2327.3</v>
      </c>
    </row>
    <row r="41">
      <c r="A41" s="46" t="inlineStr">
        <is>
          <t>Sep 22 - Sep 28</t>
        </is>
      </c>
      <c r="B41" s="71" t="n"/>
      <c r="C41" s="37" t="n">
        <v>14750.47</v>
      </c>
      <c r="D41" s="37" t="n">
        <v>5722.28</v>
      </c>
      <c r="E41" s="37" t="n">
        <v>275.05</v>
      </c>
      <c r="F41" s="37" t="n">
        <v>2688.11</v>
      </c>
      <c r="G41" s="37" t="n">
        <v>6065.03</v>
      </c>
      <c r="H41" s="37" t="n">
        <v>3090.56</v>
      </c>
      <c r="I41" s="37" t="n">
        <v>0</v>
      </c>
      <c r="J41" s="37" t="n">
        <v>43.5</v>
      </c>
      <c r="K41" s="37" t="n">
        <v>2569.21</v>
      </c>
      <c r="L41" s="37" t="n">
        <v>9028.190000000001</v>
      </c>
      <c r="M41" s="37" t="n">
        <v>14731.46</v>
      </c>
      <c r="N41" s="37" t="n">
        <v>94.43000000000001</v>
      </c>
      <c r="O41" s="37" t="n">
        <v>516.77</v>
      </c>
      <c r="P41" s="37" t="n">
        <v>13741.65</v>
      </c>
      <c r="Q41" s="37" t="n">
        <v>0</v>
      </c>
      <c r="R41" s="37" t="n">
        <v>360.62</v>
      </c>
      <c r="S41" s="37" t="n"/>
      <c r="T41" s="37" t="n">
        <v>17.99</v>
      </c>
      <c r="U41" s="37" t="n">
        <v>14731.46</v>
      </c>
      <c r="V41" s="37" t="n">
        <v>0</v>
      </c>
      <c r="W41" s="37" t="n">
        <v>1736.88</v>
      </c>
      <c r="X41" s="37" t="n">
        <v>2339.64</v>
      </c>
      <c r="Y41" s="37" t="n">
        <v>7304.17</v>
      </c>
      <c r="Z41" s="37" t="n">
        <v>3369.78</v>
      </c>
    </row>
    <row r="42">
      <c r="A42" s="46" t="inlineStr">
        <is>
          <t>Sep 29 - Oct 05</t>
        </is>
      </c>
      <c r="B42" s="71" t="n"/>
      <c r="C42" s="37" t="n">
        <v>15936.55</v>
      </c>
      <c r="D42" s="37" t="n">
        <v>6124.68</v>
      </c>
      <c r="E42" s="37" t="n">
        <v>404.22</v>
      </c>
      <c r="F42" s="37" t="n">
        <v>2324.93</v>
      </c>
      <c r="G42" s="37" t="n">
        <v>7082.72</v>
      </c>
      <c r="H42" s="37" t="n">
        <v>3076.91</v>
      </c>
      <c r="I42" s="37" t="n">
        <v>0</v>
      </c>
      <c r="J42" s="37" t="n">
        <v>0</v>
      </c>
      <c r="K42" s="37" t="n">
        <v>3047.78</v>
      </c>
      <c r="L42" s="37" t="n">
        <v>9811.870000000001</v>
      </c>
      <c r="M42" s="37" t="n">
        <v>15936.56</v>
      </c>
      <c r="N42" s="37" t="n">
        <v>91.93000000000001</v>
      </c>
      <c r="O42" s="37" t="n">
        <v>594.24</v>
      </c>
      <c r="P42" s="37" t="n">
        <v>14679.15</v>
      </c>
      <c r="Q42" s="37" t="n">
        <v>38.5</v>
      </c>
      <c r="R42" s="37" t="n">
        <v>502.75</v>
      </c>
      <c r="S42" s="37" t="n"/>
      <c r="T42" s="37" t="n">
        <v>29.99</v>
      </c>
      <c r="U42" s="37" t="n">
        <v>15936.56</v>
      </c>
      <c r="V42" s="37" t="n">
        <v>0</v>
      </c>
      <c r="W42" s="37" t="n">
        <v>1527.16</v>
      </c>
      <c r="X42" s="37" t="n">
        <v>2661.46</v>
      </c>
      <c r="Y42" s="37" t="n">
        <v>8805.310000000001</v>
      </c>
      <c r="Z42" s="37" t="n">
        <v>2942.62</v>
      </c>
    </row>
    <row r="43">
      <c r="A43" s="46" t="inlineStr">
        <is>
          <t>Oct 06 - Oct 12</t>
        </is>
      </c>
      <c r="B43" s="71" t="n"/>
      <c r="C43" s="37" t="n">
        <v>15243.53</v>
      </c>
      <c r="D43" s="37" t="n">
        <v>4903.59</v>
      </c>
      <c r="E43" s="37" t="n">
        <v>361.26</v>
      </c>
      <c r="F43" s="37" t="n">
        <v>2206.9</v>
      </c>
      <c r="G43" s="37" t="n">
        <v>7771.78</v>
      </c>
      <c r="H43" s="37" t="n">
        <v>2326.87</v>
      </c>
      <c r="I43" s="37" t="n">
        <v>0</v>
      </c>
      <c r="J43" s="37" t="n">
        <v>22</v>
      </c>
      <c r="K43" s="37" t="n">
        <v>2554.72</v>
      </c>
      <c r="L43" s="37" t="n">
        <v>10339.94</v>
      </c>
      <c r="M43" s="37" t="n">
        <v>15243.53</v>
      </c>
      <c r="N43" s="37" t="n">
        <v>105.44</v>
      </c>
      <c r="O43" s="37" t="n">
        <v>489.7</v>
      </c>
      <c r="P43" s="37" t="n">
        <v>14462.04</v>
      </c>
      <c r="Q43" s="37" t="n">
        <v>4</v>
      </c>
      <c r="R43" s="37" t="n">
        <v>164.36</v>
      </c>
      <c r="S43" s="37" t="n"/>
      <c r="T43" s="37" t="n">
        <v>17.99</v>
      </c>
      <c r="U43" s="37" t="n">
        <v>15243.53</v>
      </c>
      <c r="V43" s="37" t="n">
        <v>0</v>
      </c>
      <c r="W43" s="37" t="n">
        <v>1494.41</v>
      </c>
      <c r="X43" s="37" t="n">
        <v>2062.43</v>
      </c>
      <c r="Y43" s="37" t="n">
        <v>8554.08</v>
      </c>
      <c r="Z43" s="37" t="n">
        <v>3132.61</v>
      </c>
    </row>
    <row r="44">
      <c r="A44" s="46" t="inlineStr">
        <is>
          <t>Oct 13 - Oct 19</t>
        </is>
      </c>
      <c r="B44" s="71" t="n"/>
      <c r="C44" s="37" t="n">
        <v>14616.12</v>
      </c>
      <c r="D44" s="37" t="n">
        <v>4897.89</v>
      </c>
      <c r="E44" s="37" t="n">
        <v>285.84</v>
      </c>
      <c r="F44" s="37" t="n">
        <v>2361.54</v>
      </c>
      <c r="G44" s="37" t="n">
        <v>7070.85</v>
      </c>
      <c r="H44" s="37" t="n">
        <v>2587.09</v>
      </c>
      <c r="I44" s="37" t="n">
        <v>0</v>
      </c>
      <c r="J44" s="37" t="n">
        <v>0</v>
      </c>
      <c r="K44" s="37" t="n">
        <v>2310.8</v>
      </c>
      <c r="L44" s="37" t="n">
        <v>9718.23</v>
      </c>
      <c r="M44" s="37" t="n">
        <v>14616.12</v>
      </c>
      <c r="N44" s="37" t="n">
        <v>155.28</v>
      </c>
      <c r="O44" s="37" t="n">
        <v>463.69</v>
      </c>
      <c r="P44" s="37" t="n">
        <v>13861.94</v>
      </c>
      <c r="Q44" s="37" t="n">
        <v>10.5</v>
      </c>
      <c r="R44" s="37" t="n">
        <v>112.71</v>
      </c>
      <c r="S44" s="37" t="n"/>
      <c r="T44" s="37" t="n">
        <v>12</v>
      </c>
      <c r="U44" s="37" t="n">
        <v>14616.12</v>
      </c>
      <c r="V44" s="37" t="n">
        <v>0</v>
      </c>
      <c r="W44" s="37" t="n">
        <v>2257.59</v>
      </c>
      <c r="X44" s="37" t="n">
        <v>2549.16</v>
      </c>
      <c r="Y44" s="37" t="n">
        <v>7366.81</v>
      </c>
      <c r="Z44" s="37" t="n">
        <v>2442.56</v>
      </c>
    </row>
    <row r="45">
      <c r="A45" s="46" t="inlineStr">
        <is>
          <t>Oct 20 - Oct 26</t>
        </is>
      </c>
      <c r="B45" s="71" t="n">
        <v>555</v>
      </c>
      <c r="C45" s="37" t="n">
        <v>16085.22</v>
      </c>
      <c r="D45" s="37" t="n">
        <v>4864.93</v>
      </c>
      <c r="E45" s="37" t="n">
        <v>268.54</v>
      </c>
      <c r="F45" s="37" t="n">
        <v>2891.47</v>
      </c>
      <c r="G45" s="37" t="n">
        <v>8060.28</v>
      </c>
      <c r="H45" s="37" t="n">
        <v>8060.28</v>
      </c>
      <c r="I45" s="37" t="n">
        <v>0</v>
      </c>
      <c r="J45" s="37" t="n">
        <v>31.5</v>
      </c>
      <c r="K45" s="37" t="n">
        <v>2166.9</v>
      </c>
      <c r="L45" s="37" t="n">
        <v>11220.29</v>
      </c>
      <c r="M45" s="37" t="n">
        <v>16085.22</v>
      </c>
      <c r="N45" s="37" t="n">
        <v>416.92</v>
      </c>
      <c r="O45" s="37" t="n">
        <v>425.83</v>
      </c>
      <c r="P45" s="37" t="n">
        <v>14905.43</v>
      </c>
      <c r="Q45" s="37" t="n">
        <v>32.37</v>
      </c>
      <c r="R45" s="37" t="n">
        <v>292.67</v>
      </c>
      <c r="S45" s="37" t="n"/>
      <c r="T45" s="37" t="n">
        <v>12</v>
      </c>
      <c r="U45" s="37" t="n">
        <v>16085.22</v>
      </c>
      <c r="V45" s="37" t="n">
        <v>0</v>
      </c>
      <c r="W45" s="37" t="n">
        <v>1607.3</v>
      </c>
      <c r="X45" s="37" t="n">
        <v>2799.97</v>
      </c>
      <c r="Y45" s="37" t="n">
        <v>9424.380000000001</v>
      </c>
      <c r="Z45" s="37" t="n">
        <v>2253.57</v>
      </c>
    </row>
    <row r="46">
      <c r="A46" s="1" t="inlineStr">
        <is>
          <t>Oct 27 - Nov 02</t>
        </is>
      </c>
      <c r="B46" s="71" t="n">
        <v>646</v>
      </c>
      <c r="C46" s="37" t="n">
        <v>19146.18</v>
      </c>
      <c r="D46" s="37" t="n">
        <v>5857.52</v>
      </c>
      <c r="E46" s="37" t="n">
        <v>682.53</v>
      </c>
      <c r="F46" s="37" t="n">
        <v>2155.16</v>
      </c>
      <c r="G46" s="37" t="n">
        <v>10450.97</v>
      </c>
      <c r="H46" s="37" t="n">
        <v>3350.64</v>
      </c>
      <c r="I46" s="37" t="n">
        <v>0</v>
      </c>
      <c r="J46" s="37" t="n">
        <v>0</v>
      </c>
      <c r="K46" s="37" t="n">
        <v>2506.92</v>
      </c>
      <c r="L46" s="37" t="n">
        <v>13288.66</v>
      </c>
      <c r="M46" s="37" t="n">
        <v>19146.19</v>
      </c>
      <c r="N46" s="37" t="n">
        <v>498.69</v>
      </c>
      <c r="O46" s="37" t="n">
        <v>676.47</v>
      </c>
      <c r="P46" s="37" t="n">
        <v>17460.72</v>
      </c>
      <c r="Q46" s="37" t="n">
        <v>3.5</v>
      </c>
      <c r="R46" s="37" t="n">
        <v>470.81</v>
      </c>
      <c r="S46" s="37" t="n"/>
      <c r="T46" s="37" t="n">
        <v>36</v>
      </c>
      <c r="U46" s="37" t="n">
        <v>19146.19</v>
      </c>
      <c r="V46" s="37" t="n">
        <v>0</v>
      </c>
      <c r="W46" s="37" t="n">
        <v>3024.05</v>
      </c>
      <c r="X46" s="37" t="n">
        <v>2845.73</v>
      </c>
      <c r="Y46" s="37" t="n">
        <v>9449.459999999999</v>
      </c>
      <c r="Z46" s="37" t="n">
        <v>3826.940000000001</v>
      </c>
    </row>
    <row r="47">
      <c r="A47" s="46" t="inlineStr">
        <is>
          <t>Nov 03 - Nov 09</t>
        </is>
      </c>
      <c r="B47" s="73" t="n">
        <v>472</v>
      </c>
      <c r="C47" s="46" t="n">
        <v>14414.4</v>
      </c>
      <c r="D47" s="37" t="n">
        <v>4023.23</v>
      </c>
      <c r="E47" s="37" t="n">
        <v>176.3</v>
      </c>
      <c r="F47" s="37" t="n">
        <v>1988.43</v>
      </c>
      <c r="G47" s="37" t="n">
        <v>8226.440000000001</v>
      </c>
      <c r="H47" s="37" t="n">
        <v>2405.84</v>
      </c>
      <c r="I47" s="37" t="n">
        <v>0</v>
      </c>
      <c r="J47" s="37" t="n">
        <v>15</v>
      </c>
      <c r="K47" s="37" t="n">
        <v>1602.38</v>
      </c>
      <c r="L47" s="37" t="n">
        <v>10391.17</v>
      </c>
      <c r="M47" s="37" t="n">
        <v>14414.39</v>
      </c>
      <c r="N47" s="37" t="n">
        <v>401.45</v>
      </c>
      <c r="O47" s="37" t="n">
        <v>426.37</v>
      </c>
      <c r="P47" s="37" t="n">
        <v>13127.63</v>
      </c>
      <c r="Q47" s="37" t="n">
        <v>26.68</v>
      </c>
      <c r="R47" s="37" t="n">
        <v>402.27</v>
      </c>
      <c r="S47" s="37" t="n"/>
      <c r="T47" s="37" t="n">
        <v>29.99</v>
      </c>
      <c r="U47" s="37" t="n">
        <v>14414.39</v>
      </c>
      <c r="V47" s="37" t="n">
        <v>539</v>
      </c>
      <c r="W47" s="37" t="n">
        <v>2579.82</v>
      </c>
      <c r="X47" s="37" t="n">
        <v>2224.88</v>
      </c>
      <c r="Y47" s="37" t="n">
        <v>7129.23</v>
      </c>
      <c r="Z47" s="37" t="n">
        <v>1941.47</v>
      </c>
    </row>
    <row r="48">
      <c r="A48" s="46" t="inlineStr">
        <is>
          <t>Nov 10 - Nov 16</t>
        </is>
      </c>
      <c r="B48" s="71" t="inlineStr">
        <is>
          <t>583</t>
        </is>
      </c>
      <c r="C48" s="46" t="n">
        <v>16282.4</v>
      </c>
      <c r="D48" s="37" t="n">
        <v>5185.84</v>
      </c>
      <c r="E48" s="37" t="n">
        <v>333.54</v>
      </c>
      <c r="F48" s="37" t="n">
        <v>2764.88</v>
      </c>
      <c r="G48" s="37" t="n">
        <v>7998.14</v>
      </c>
      <c r="H48" s="37" t="n">
        <v>3231.88</v>
      </c>
      <c r="I48" s="37" t="n">
        <v>0</v>
      </c>
      <c r="J48" s="37" t="n">
        <v>48.5</v>
      </c>
      <c r="K48" s="37" t="n">
        <v>1905.47</v>
      </c>
      <c r="L48" s="37" t="n">
        <v>11096.56</v>
      </c>
      <c r="M48" s="37" t="n">
        <v>16282.41</v>
      </c>
      <c r="N48" s="37" t="n">
        <v>363.17</v>
      </c>
      <c r="O48" s="37" t="n">
        <v>441.05</v>
      </c>
      <c r="P48" s="37" t="n">
        <v>15217.37</v>
      </c>
      <c r="Q48" s="37" t="n">
        <v>22</v>
      </c>
      <c r="R48" s="37" t="n">
        <v>238.82</v>
      </c>
      <c r="S48" s="37" t="n"/>
      <c r="T48" s="37" t="n"/>
      <c r="U48" s="37" t="n">
        <v>16282.41</v>
      </c>
      <c r="V48" s="37" t="n">
        <v>0</v>
      </c>
      <c r="W48" s="37" t="n">
        <v>2638.1</v>
      </c>
      <c r="X48" s="37" t="n">
        <v>2834.79</v>
      </c>
      <c r="Y48" s="37" t="n">
        <v>8380.860000000001</v>
      </c>
      <c r="Z48" s="37" t="n">
        <v>2428.65</v>
      </c>
    </row>
    <row r="49">
      <c r="A49" s="46" t="inlineStr">
        <is>
          <t>Nov 17 - Nov 23</t>
        </is>
      </c>
      <c r="B49" s="71" t="inlineStr">
        <is>
          <t>551</t>
        </is>
      </c>
      <c r="C49" s="46" t="n">
        <v>16411.18</v>
      </c>
      <c r="D49" s="37" t="n">
        <v>4361.81</v>
      </c>
      <c r="E49" s="37" t="n">
        <v>336.43</v>
      </c>
      <c r="F49" s="37" t="n">
        <v>2789.42</v>
      </c>
      <c r="G49" s="37" t="n">
        <v>8923.52</v>
      </c>
      <c r="H49" s="37" t="n">
        <v>2442.88</v>
      </c>
      <c r="I49" s="37" t="n">
        <v>0</v>
      </c>
      <c r="J49" s="37" t="n">
        <v>0</v>
      </c>
      <c r="K49" s="37" t="n">
        <v>1918.92</v>
      </c>
      <c r="L49" s="37" t="n">
        <v>12049.37</v>
      </c>
      <c r="M49" s="37" t="n">
        <v>16411.17</v>
      </c>
      <c r="N49" s="37" t="n">
        <v>463.1</v>
      </c>
      <c r="O49" s="37" t="n">
        <v>463.02</v>
      </c>
      <c r="P49" s="37" t="n">
        <v>15138.28</v>
      </c>
      <c r="Q49" s="37" t="n">
        <v>18.5</v>
      </c>
      <c r="R49" s="37" t="n">
        <v>286.28</v>
      </c>
      <c r="S49" s="37" t="n"/>
      <c r="T49" s="37" t="n">
        <v>41.99</v>
      </c>
      <c r="U49" s="37" t="n">
        <v>16411.17</v>
      </c>
      <c r="V49" s="37" t="n">
        <v>6.99</v>
      </c>
      <c r="W49" s="37" t="n">
        <v>2397.55</v>
      </c>
      <c r="X49" s="37" t="n">
        <v>2571.68</v>
      </c>
      <c r="Y49" s="37" t="n">
        <v>9282.48</v>
      </c>
      <c r="Z49" s="37" t="n">
        <v>2152.48</v>
      </c>
    </row>
    <row r="50">
      <c r="A50" s="46" t="inlineStr">
        <is>
          <t>Nov 24 - Nov 30</t>
        </is>
      </c>
      <c r="B50" s="71" t="n">
        <v>517</v>
      </c>
      <c r="C50" s="37" t="n">
        <v>15736.51</v>
      </c>
      <c r="D50" s="71" t="n">
        <v>4182.18</v>
      </c>
      <c r="E50" s="46" t="n">
        <v>293.19</v>
      </c>
      <c r="F50" s="37" t="n">
        <v>2856.44</v>
      </c>
      <c r="G50" s="37" t="n">
        <v>8404.700000000001</v>
      </c>
      <c r="H50" s="37" t="n">
        <v>2253.39</v>
      </c>
      <c r="I50" s="37" t="n">
        <v>0</v>
      </c>
      <c r="J50" s="37" t="n">
        <v>0</v>
      </c>
      <c r="K50" s="37" t="n">
        <v>1928.79</v>
      </c>
      <c r="L50" s="37" t="n">
        <v>11554.33</v>
      </c>
      <c r="M50" s="37" t="n">
        <v>15736.51</v>
      </c>
      <c r="N50" s="37" t="n">
        <v>447.83</v>
      </c>
      <c r="O50" s="37" t="n">
        <v>439.32</v>
      </c>
      <c r="P50" s="37" t="n">
        <v>14550.4</v>
      </c>
      <c r="Q50" s="37" t="n">
        <v>5.89</v>
      </c>
      <c r="R50" s="37" t="n">
        <v>275.08</v>
      </c>
      <c r="S50" s="37" t="n"/>
      <c r="T50" s="37" t="n">
        <v>17.99</v>
      </c>
      <c r="U50" s="37" t="n">
        <v>15736.51</v>
      </c>
      <c r="V50" s="37" t="n">
        <v>0</v>
      </c>
      <c r="W50" s="37" t="n">
        <v>1902.04</v>
      </c>
      <c r="X50" s="37" t="n">
        <v>2980.77</v>
      </c>
      <c r="Y50" s="37" t="n">
        <v>8436.280000000001</v>
      </c>
      <c r="Z50" s="37" t="n">
        <v>2417.42</v>
      </c>
    </row>
    <row r="51">
      <c r="A51" s="46" t="inlineStr">
        <is>
          <t>Dec 01 - Dec 07</t>
        </is>
      </c>
      <c r="B51" s="71" t="n">
        <v>527</v>
      </c>
      <c r="C51" s="37" t="n">
        <v>17534.8</v>
      </c>
      <c r="D51" s="71" t="n">
        <v>3355.88</v>
      </c>
      <c r="E51" s="46" t="n">
        <v>239.48</v>
      </c>
      <c r="F51" s="37" t="n">
        <v>2668.25</v>
      </c>
      <c r="G51" s="37" t="n">
        <v>11271.19</v>
      </c>
      <c r="H51" s="37" t="n">
        <v>2046.67</v>
      </c>
      <c r="I51" s="37" t="n">
        <v>0</v>
      </c>
      <c r="J51" s="37" t="n">
        <v>0</v>
      </c>
      <c r="K51" s="37" t="n">
        <v>1309.21</v>
      </c>
      <c r="L51" s="37" t="n">
        <v>14178.92</v>
      </c>
      <c r="M51" s="37" t="n">
        <v>17534.8</v>
      </c>
      <c r="N51" s="37" t="n">
        <v>548.65</v>
      </c>
      <c r="O51" s="37" t="n">
        <v>452.1</v>
      </c>
      <c r="P51" s="37" t="n">
        <v>16267.16</v>
      </c>
      <c r="Q51" s="37" t="n">
        <v>15.59</v>
      </c>
      <c r="R51" s="37" t="n">
        <v>227.3</v>
      </c>
      <c r="S51" s="38" t="n"/>
      <c r="T51" s="38" t="n">
        <v>24</v>
      </c>
      <c r="U51" s="37" t="n">
        <v>17534.8</v>
      </c>
      <c r="V51" s="37" t="n">
        <v>0</v>
      </c>
      <c r="W51" s="37" t="n">
        <v>3551.29</v>
      </c>
      <c r="X51" s="37" t="n">
        <v>3039.99</v>
      </c>
      <c r="Y51" s="37" t="n">
        <v>9028.560000000001</v>
      </c>
      <c r="Z51" s="37" t="n">
        <v>1914.96</v>
      </c>
    </row>
    <row r="52">
      <c r="A52" s="46" t="inlineStr">
        <is>
          <t>Dec 08 - Dec 14</t>
        </is>
      </c>
      <c r="B52" s="71" t="inlineStr">
        <is>
          <t>503</t>
        </is>
      </c>
      <c r="C52" s="37" t="n">
        <v>15700.42</v>
      </c>
      <c r="D52" s="37" t="n">
        <v>4130.92</v>
      </c>
      <c r="E52" s="37" t="n">
        <v>337.92</v>
      </c>
      <c r="F52" s="37" t="n">
        <v>2475.19</v>
      </c>
      <c r="G52" s="37" t="n">
        <v>8756.389999999999</v>
      </c>
      <c r="H52" s="37" t="n">
        <v>2638.84</v>
      </c>
      <c r="I52" s="37" t="n">
        <v>0</v>
      </c>
      <c r="J52" s="37" t="n">
        <v>0</v>
      </c>
      <c r="K52" s="37" t="n">
        <v>1492.08</v>
      </c>
      <c r="L52" s="37" t="n">
        <v>11569.5</v>
      </c>
      <c r="M52" s="37" t="n">
        <v>15700.42</v>
      </c>
      <c r="N52" s="37" t="n">
        <v>255.11</v>
      </c>
      <c r="O52" s="37" t="n">
        <v>393.79</v>
      </c>
      <c r="P52" s="37" t="n">
        <v>14619.93</v>
      </c>
      <c r="Q52" s="37" t="n">
        <v>2.39</v>
      </c>
      <c r="R52" s="37" t="n">
        <v>417.2</v>
      </c>
      <c r="S52" s="37" t="n"/>
      <c r="T52" s="37" t="n">
        <v>12</v>
      </c>
      <c r="U52" s="37" t="n">
        <v>15700.42</v>
      </c>
      <c r="V52" s="37" t="n">
        <v>0</v>
      </c>
      <c r="W52" s="37" t="n">
        <v>2335.76</v>
      </c>
      <c r="X52" s="37" t="n">
        <v>2591.66</v>
      </c>
      <c r="Y52" s="37" t="n">
        <v>8895.689999999999</v>
      </c>
      <c r="Z52" s="37" t="n">
        <v>1877.31</v>
      </c>
    </row>
    <row r="53">
      <c r="A53" s="46" t="inlineStr">
        <is>
          <t>Dec 15 - Dec 21</t>
        </is>
      </c>
      <c r="B53" s="71" t="inlineStr">
        <is>
          <t>603</t>
        </is>
      </c>
      <c r="C53" s="37" t="n">
        <v>18287.58</v>
      </c>
      <c r="D53" s="37" t="n">
        <v>4828.2</v>
      </c>
      <c r="E53" s="37" t="n">
        <v>444.34</v>
      </c>
      <c r="F53" s="37" t="n">
        <v>3392.98</v>
      </c>
      <c r="G53" s="37" t="n">
        <v>9622.059999999999</v>
      </c>
      <c r="H53" s="37" t="n">
        <v>2850.34</v>
      </c>
      <c r="I53" s="37" t="n">
        <v>0</v>
      </c>
      <c r="J53" s="37" t="n">
        <v>0</v>
      </c>
      <c r="K53" s="37" t="n">
        <v>1977.86</v>
      </c>
      <c r="L53" s="37" t="n">
        <v>13459.38</v>
      </c>
      <c r="M53" s="37" t="n">
        <v>18287.58</v>
      </c>
      <c r="N53" s="37" t="n">
        <v>414.34</v>
      </c>
      <c r="O53" s="37" t="n">
        <v>504.28</v>
      </c>
      <c r="P53" s="37" t="n">
        <v>16963.75</v>
      </c>
      <c r="Q53" s="37" t="n">
        <v>16</v>
      </c>
      <c r="R53" s="37" t="n">
        <v>359.22</v>
      </c>
      <c r="S53" s="37" t="n"/>
      <c r="T53" s="37" t="n">
        <v>29.99</v>
      </c>
      <c r="U53" s="37" t="n">
        <v>18287.58</v>
      </c>
      <c r="V53" s="37" t="n">
        <v>0</v>
      </c>
      <c r="W53" s="37" t="n">
        <v>2937.99</v>
      </c>
      <c r="X53" s="37" t="n">
        <v>2785.57</v>
      </c>
      <c r="Y53" s="37" t="n">
        <v>10049.86</v>
      </c>
      <c r="Z53" s="37" t="n">
        <v>2514.16</v>
      </c>
    </row>
    <row r="54">
      <c r="A54" s="46" t="inlineStr">
        <is>
          <t>Dec 22 - Dec 28</t>
        </is>
      </c>
      <c r="B54" s="46" t="n">
        <v>598</v>
      </c>
      <c r="C54" s="37" t="n">
        <v>19207.39</v>
      </c>
      <c r="D54" s="46" t="n">
        <v>550.96</v>
      </c>
      <c r="E54" s="37" t="n">
        <v>3326.17</v>
      </c>
      <c r="F54" s="37" t="n">
        <v>10219.81</v>
      </c>
      <c r="G54" s="71" t="n">
        <v>5110.45</v>
      </c>
      <c r="H54" s="37" t="n">
        <v>3068.18</v>
      </c>
      <c r="I54" s="37" t="n">
        <v>0</v>
      </c>
      <c r="J54" s="37" t="n">
        <v>0</v>
      </c>
      <c r="K54" s="37" t="n">
        <v>2042.26</v>
      </c>
      <c r="L54" s="37" t="n">
        <v>14096.94</v>
      </c>
      <c r="M54" s="37" t="n">
        <v>19207.38</v>
      </c>
      <c r="N54" s="37" t="n">
        <v>495.39</v>
      </c>
      <c r="O54" s="37" t="n">
        <v>587.79</v>
      </c>
      <c r="P54" s="37" t="n">
        <v>17834.62</v>
      </c>
      <c r="Q54" s="37" t="n">
        <v>8.5</v>
      </c>
      <c r="R54" s="37" t="n">
        <v>269.08</v>
      </c>
      <c r="S54" s="37" t="n"/>
      <c r="T54" s="37" t="n">
        <v>12</v>
      </c>
      <c r="U54" s="37" t="n">
        <v>19207.38</v>
      </c>
      <c r="V54" s="37" t="n">
        <v>0</v>
      </c>
      <c r="W54" s="37" t="n">
        <v>2770.12</v>
      </c>
      <c r="X54" s="37" t="n">
        <v>3399.81</v>
      </c>
      <c r="Y54" s="37" t="n">
        <v>10203.67</v>
      </c>
      <c r="Z54" s="37" t="n">
        <v>2833.79</v>
      </c>
    </row>
    <row r="55">
      <c r="A55" s="46" t="inlineStr">
        <is>
          <t>Dec 29 - Jan 04</t>
        </is>
      </c>
      <c r="B55" s="71" t="inlineStr">
        <is>
          <t>673</t>
        </is>
      </c>
      <c r="C55" s="46" t="n">
        <v>21062.7</v>
      </c>
      <c r="D55" s="37" t="n">
        <v>5611.34</v>
      </c>
      <c r="E55" s="37" t="n">
        <v>289.97</v>
      </c>
      <c r="F55" s="37" t="n">
        <v>2908.89</v>
      </c>
      <c r="G55" s="37" t="n">
        <v>12252.5</v>
      </c>
      <c r="H55" s="37" t="n">
        <v>3274</v>
      </c>
      <c r="I55" s="37" t="n">
        <v>0</v>
      </c>
      <c r="J55" s="37" t="n">
        <v>0</v>
      </c>
      <c r="K55" s="37" t="n">
        <v>2337.34</v>
      </c>
      <c r="L55" s="37" t="n">
        <v>15451.36</v>
      </c>
      <c r="M55" s="37" t="n">
        <v>21062.7</v>
      </c>
      <c r="N55" s="37" t="n">
        <v>645.0599999999999</v>
      </c>
      <c r="O55" s="37" t="n">
        <v>519.3</v>
      </c>
      <c r="P55" s="37" t="n">
        <v>19488.44</v>
      </c>
      <c r="Q55" s="37" t="n">
        <v>8.5</v>
      </c>
      <c r="R55" s="37" t="n">
        <v>371.41</v>
      </c>
      <c r="S55" s="37" t="n"/>
      <c r="T55" s="37" t="n">
        <v>29.99</v>
      </c>
      <c r="U55" s="37" t="n">
        <v>21062.7</v>
      </c>
      <c r="V55" s="37" t="n">
        <v>0</v>
      </c>
      <c r="W55" s="37" t="n">
        <v>2500.15</v>
      </c>
      <c r="X55" s="37" t="n">
        <v>3346.05</v>
      </c>
      <c r="Y55" s="37" t="n">
        <v>10570.2</v>
      </c>
      <c r="Z55" s="37" t="n">
        <v>4646.3</v>
      </c>
    </row>
    <row r="56">
      <c r="A56" s="46" t="inlineStr">
        <is>
          <t>Jan 05 - Jan 11</t>
        </is>
      </c>
      <c r="B56" s="71" t="inlineStr">
        <is>
          <t>520</t>
        </is>
      </c>
      <c r="C56" s="46" t="n">
        <v>15596.32</v>
      </c>
      <c r="D56" s="37" t="n">
        <v>4027.45</v>
      </c>
      <c r="E56" s="37" t="n">
        <v>304.4</v>
      </c>
      <c r="F56" s="37" t="n">
        <v>2650.29</v>
      </c>
      <c r="G56" s="37" t="n">
        <v>8614.18</v>
      </c>
      <c r="H56" s="37" t="n">
        <v>2306.75</v>
      </c>
      <c r="I56" s="37" t="n">
        <v>0</v>
      </c>
      <c r="J56" s="37" t="n">
        <v>0</v>
      </c>
      <c r="K56" s="37" t="n">
        <v>1720.67</v>
      </c>
      <c r="L56" s="37" t="n">
        <v>11568.87</v>
      </c>
      <c r="M56" s="37" t="n">
        <v>15596.29</v>
      </c>
      <c r="N56" s="37" t="n">
        <v>399.86</v>
      </c>
      <c r="O56" s="37" t="n">
        <v>369.09</v>
      </c>
      <c r="P56" s="37" t="n">
        <v>14418.84</v>
      </c>
      <c r="Q56" s="37" t="n">
        <v>3.5</v>
      </c>
      <c r="R56" s="37" t="n">
        <v>375.01</v>
      </c>
      <c r="S56" s="37" t="n"/>
      <c r="T56" s="37" t="n">
        <v>29.99</v>
      </c>
      <c r="U56" s="37" t="n">
        <v>15596.29</v>
      </c>
      <c r="V56" s="37" t="n">
        <v>0</v>
      </c>
      <c r="W56" s="37" t="n">
        <v>1736.59</v>
      </c>
      <c r="X56" s="37" t="n">
        <v>2669.05</v>
      </c>
      <c r="Y56" s="37" t="n">
        <v>8921.860000000001</v>
      </c>
      <c r="Z56" s="37" t="n">
        <v>2268.82</v>
      </c>
    </row>
    <row r="57">
      <c r="A57" s="46" t="inlineStr">
        <is>
          <t>Jan 12 - Jan 18</t>
        </is>
      </c>
      <c r="B57" s="71" t="inlineStr">
        <is>
          <t>535</t>
        </is>
      </c>
      <c r="C57" s="46" t="n">
        <v>15755.66</v>
      </c>
      <c r="D57" s="37" t="n">
        <v>3847.33</v>
      </c>
      <c r="E57" s="37" t="n">
        <v>206.04</v>
      </c>
      <c r="F57" s="37" t="n">
        <v>2793.87</v>
      </c>
      <c r="G57" s="37" t="n">
        <v>8908.42</v>
      </c>
      <c r="H57" s="37" t="n">
        <v>2209.07</v>
      </c>
      <c r="I57" s="37" t="n">
        <v>0</v>
      </c>
      <c r="J57" s="37" t="n">
        <v>0</v>
      </c>
      <c r="K57" s="37" t="n">
        <v>1638.25</v>
      </c>
      <c r="L57" s="37" t="n">
        <v>11908.33</v>
      </c>
      <c r="M57" s="37" t="n">
        <v>15755.65</v>
      </c>
      <c r="N57" s="37" t="n">
        <v>454.13</v>
      </c>
      <c r="O57" s="37" t="n">
        <v>399.81</v>
      </c>
      <c r="P57" s="37" t="n">
        <v>14655.07</v>
      </c>
      <c r="Q57" s="37" t="n">
        <v>23.5</v>
      </c>
      <c r="R57" s="37" t="n">
        <v>199.14</v>
      </c>
      <c r="S57" s="37" t="n"/>
      <c r="T57" s="37" t="n">
        <v>24</v>
      </c>
      <c r="U57" s="37" t="n">
        <v>15755.65</v>
      </c>
      <c r="V57" s="37" t="n">
        <v>0</v>
      </c>
      <c r="W57" s="37" t="n">
        <v>2110.84</v>
      </c>
      <c r="X57" s="37" t="n">
        <v>2500.45</v>
      </c>
      <c r="Y57" s="37" t="n">
        <v>8854.25</v>
      </c>
      <c r="Z57" s="37" t="n">
        <v>2290.12</v>
      </c>
    </row>
    <row r="58">
      <c r="A58" s="46" t="inlineStr">
        <is>
          <t>Jan 19 - Jan 25</t>
        </is>
      </c>
      <c r="B58" s="71" t="inlineStr">
        <is>
          <t>523</t>
        </is>
      </c>
      <c r="C58" s="46" t="n">
        <v>16471.79</v>
      </c>
      <c r="D58" s="37" t="n">
        <v>3305.09</v>
      </c>
      <c r="E58" s="37" t="n">
        <v>382.33</v>
      </c>
      <c r="F58" s="37" t="n">
        <v>3515.47</v>
      </c>
      <c r="G58" s="37" t="n">
        <v>9268.9</v>
      </c>
      <c r="H58" s="37" t="n">
        <v>2210.98</v>
      </c>
      <c r="I58" s="37" t="n">
        <v>0</v>
      </c>
      <c r="J58" s="37" t="n">
        <v>0</v>
      </c>
      <c r="K58" s="37" t="n">
        <v>1094.11</v>
      </c>
      <c r="L58" s="37" t="n">
        <v>13166.7</v>
      </c>
      <c r="M58" s="37" t="n">
        <v>16471.79</v>
      </c>
      <c r="N58" s="37" t="n">
        <v>398.95</v>
      </c>
      <c r="O58" s="37" t="n">
        <v>458.3</v>
      </c>
      <c r="P58" s="37" t="n">
        <v>15252.3</v>
      </c>
      <c r="Q58" s="37" t="n">
        <v>29.5</v>
      </c>
      <c r="R58" s="37" t="n">
        <v>320.74</v>
      </c>
      <c r="S58" s="37" t="n"/>
      <c r="T58" s="37" t="n">
        <v>12</v>
      </c>
      <c r="U58" s="37" t="n">
        <v>16471.79</v>
      </c>
      <c r="V58" s="37" t="n">
        <v>0</v>
      </c>
      <c r="W58" s="37" t="n">
        <v>1821.95</v>
      </c>
      <c r="X58" s="37" t="n">
        <v>3499.73</v>
      </c>
      <c r="Y58" s="37" t="n">
        <v>9465.84</v>
      </c>
      <c r="Z58" s="37" t="n">
        <v>1684.27</v>
      </c>
    </row>
    <row r="59">
      <c r="A59" s="46" t="inlineStr">
        <is>
          <t>Jan 26 - Feb 01</t>
        </is>
      </c>
      <c r="B59" s="71" t="inlineStr">
        <is>
          <t>552</t>
        </is>
      </c>
      <c r="C59" s="46" t="n">
        <v>17620.16</v>
      </c>
      <c r="D59" s="37" t="n">
        <v>4598.74</v>
      </c>
      <c r="E59" s="37" t="n">
        <v>504.36</v>
      </c>
      <c r="F59" s="37" t="n">
        <v>3179.34</v>
      </c>
      <c r="G59" s="37" t="n">
        <v>9337.719999999999</v>
      </c>
      <c r="H59" s="37" t="n">
        <v>2304.27</v>
      </c>
      <c r="I59" s="37" t="n">
        <v>0</v>
      </c>
      <c r="J59" s="37" t="n">
        <v>0</v>
      </c>
      <c r="K59" s="37" t="n">
        <v>2294.47</v>
      </c>
      <c r="L59" s="37" t="n">
        <v>13021.42</v>
      </c>
      <c r="M59" s="37" t="n">
        <v>17620.16</v>
      </c>
      <c r="N59" s="37" t="n">
        <v>278.01</v>
      </c>
      <c r="O59" s="37" t="n">
        <v>471.71</v>
      </c>
      <c r="P59" s="37" t="n">
        <v>16584.67</v>
      </c>
      <c r="Q59" s="37" t="n">
        <v>0</v>
      </c>
      <c r="R59" s="37" t="n">
        <v>279.78</v>
      </c>
      <c r="S59" s="37" t="n"/>
      <c r="T59" s="37" t="n">
        <v>5.99</v>
      </c>
      <c r="U59" s="37" t="n">
        <v>17620.16</v>
      </c>
      <c r="V59" s="37" t="n">
        <v>0</v>
      </c>
      <c r="W59" s="37" t="n">
        <v>2513.35</v>
      </c>
      <c r="X59" s="37" t="n">
        <v>3774.3</v>
      </c>
      <c r="Y59" s="37" t="n">
        <v>10082.71</v>
      </c>
      <c r="Z59" s="37" t="n">
        <v>1249.8</v>
      </c>
    </row>
    <row r="60">
      <c r="A60" s="46" t="inlineStr">
        <is>
          <t>Feb 02 - Feb 08</t>
        </is>
      </c>
      <c r="B60" s="71" t="inlineStr">
        <is>
          <t>524</t>
        </is>
      </c>
      <c r="C60" s="46" t="n">
        <v>16752.89</v>
      </c>
      <c r="D60" s="37" t="n">
        <v>4242.85</v>
      </c>
      <c r="E60" s="37" t="n">
        <v>477.89</v>
      </c>
      <c r="F60" s="37" t="n">
        <v>2710.88</v>
      </c>
      <c r="G60" s="37" t="n">
        <v>9321.27</v>
      </c>
      <c r="H60" s="37" t="n">
        <v>2246.71</v>
      </c>
      <c r="I60" s="37" t="n">
        <v>0</v>
      </c>
      <c r="J60" s="37" t="n">
        <v>0</v>
      </c>
      <c r="K60" s="37" t="n">
        <v>1996.14</v>
      </c>
      <c r="L60" s="37" t="n">
        <v>12510.04</v>
      </c>
      <c r="M60" s="37" t="n">
        <v>16752.89</v>
      </c>
      <c r="N60" s="37" t="n">
        <v>431.23</v>
      </c>
      <c r="O60" s="37" t="n">
        <v>449.75</v>
      </c>
      <c r="P60" s="37" t="n">
        <v>15478.79</v>
      </c>
      <c r="Q60" s="37" t="n">
        <v>4</v>
      </c>
      <c r="R60" s="37" t="n">
        <v>365.12</v>
      </c>
      <c r="S60" s="37" t="n"/>
      <c r="T60" s="37" t="n">
        <v>24</v>
      </c>
      <c r="U60" s="37" t="n">
        <v>16752.89</v>
      </c>
      <c r="V60" s="37" t="n">
        <v>0</v>
      </c>
      <c r="W60" s="37" t="n">
        <v>2749.69</v>
      </c>
      <c r="X60" s="37" t="n">
        <v>3749.2</v>
      </c>
      <c r="Y60" s="37" t="n">
        <v>8479.73</v>
      </c>
      <c r="Z60" s="37" t="n">
        <v>1774.27</v>
      </c>
    </row>
    <row r="61">
      <c r="A61" s="46" t="inlineStr">
        <is>
          <t>Feb 09 - Feb 15</t>
        </is>
      </c>
      <c r="B61" s="71" t="inlineStr">
        <is>
          <t>567</t>
        </is>
      </c>
      <c r="C61" s="46" t="n">
        <v>17757.49</v>
      </c>
      <c r="D61" s="37" t="n">
        <v>5128.11</v>
      </c>
      <c r="E61" s="37" t="n">
        <v>373.34</v>
      </c>
      <c r="F61" s="37" t="n">
        <v>3874</v>
      </c>
      <c r="G61" s="37" t="n">
        <v>8382.040000000001</v>
      </c>
      <c r="H61" s="37" t="n">
        <v>2848.39</v>
      </c>
      <c r="I61" s="37" t="n">
        <v>0</v>
      </c>
      <c r="J61" s="37" t="n">
        <v>0</v>
      </c>
      <c r="K61" s="37" t="n">
        <v>2279.71</v>
      </c>
      <c r="L61" s="37" t="n">
        <v>12629.38</v>
      </c>
      <c r="M61" s="37" t="n">
        <v>17757.48</v>
      </c>
      <c r="N61" s="37" t="n">
        <v>369.37</v>
      </c>
      <c r="O61" s="37" t="n">
        <v>769.58</v>
      </c>
      <c r="P61" s="37" t="n">
        <v>16249.88</v>
      </c>
      <c r="Q61" s="37" t="n">
        <v>8</v>
      </c>
      <c r="R61" s="37" t="n">
        <v>342.66</v>
      </c>
      <c r="S61" s="37" t="n"/>
      <c r="T61" s="37" t="n">
        <v>17.99</v>
      </c>
      <c r="U61" s="37" t="n">
        <v>17757.48</v>
      </c>
      <c r="V61" s="37" t="n">
        <v>191.5</v>
      </c>
      <c r="W61" s="37" t="n">
        <v>3347.71</v>
      </c>
      <c r="X61" s="37" t="n">
        <v>2651.2</v>
      </c>
      <c r="Y61" s="37" t="n">
        <v>8720.970000000001</v>
      </c>
      <c r="Z61" s="37" t="n">
        <v>2846.11</v>
      </c>
    </row>
    <row r="62">
      <c r="A62" s="46" t="inlineStr">
        <is>
          <t>Feb 16 - Feb 22</t>
        </is>
      </c>
      <c r="B62" s="71" t="inlineStr">
        <is>
          <t>502</t>
        </is>
      </c>
      <c r="C62" s="46" t="n">
        <v>15221.08</v>
      </c>
      <c r="D62" s="37" t="n">
        <v>4454.4</v>
      </c>
      <c r="E62" s="37" t="n">
        <v>406</v>
      </c>
      <c r="F62" s="37" t="n">
        <v>2533.52</v>
      </c>
      <c r="G62" s="37" t="n">
        <v>7827.16</v>
      </c>
      <c r="H62" s="37" t="n">
        <v>2863.88</v>
      </c>
      <c r="I62" s="37" t="n">
        <v>0</v>
      </c>
      <c r="J62" s="37" t="n">
        <v>0</v>
      </c>
      <c r="K62" s="37" t="n">
        <v>1590.52</v>
      </c>
      <c r="L62" s="37" t="n">
        <v>10766.68</v>
      </c>
      <c r="M62" s="37" t="n">
        <v>15221.08</v>
      </c>
      <c r="N62" s="37" t="n">
        <v>341.17</v>
      </c>
      <c r="O62" s="37" t="n">
        <v>368.38</v>
      </c>
      <c r="P62" s="37" t="n">
        <v>14052.07</v>
      </c>
      <c r="Q62" s="37" t="n">
        <v>3.5</v>
      </c>
      <c r="R62" s="37" t="n">
        <v>443.96</v>
      </c>
      <c r="S62" s="37" t="n"/>
      <c r="T62" s="37" t="n">
        <v>12</v>
      </c>
      <c r="U62" s="37" t="n">
        <v>15221.08</v>
      </c>
      <c r="V62" s="37" t="n">
        <v>330.19</v>
      </c>
      <c r="W62" s="37" t="n">
        <v>1850.44</v>
      </c>
      <c r="X62" s="37" t="n">
        <v>3876.3</v>
      </c>
      <c r="Y62" s="37" t="n">
        <v>6743.370000000001</v>
      </c>
      <c r="Z62" s="37" t="n">
        <v>2420.78</v>
      </c>
    </row>
    <row r="63">
      <c r="A63" s="46" t="inlineStr">
        <is>
          <t>Feb 23 - Mar 01</t>
        </is>
      </c>
      <c r="B63" s="71" t="inlineStr">
        <is>
          <t>516</t>
        </is>
      </c>
      <c r="C63" s="46" t="n">
        <v>14981.57</v>
      </c>
      <c r="D63" s="37" t="n">
        <v>3577.18</v>
      </c>
      <c r="E63" s="37" t="n">
        <v>211.32</v>
      </c>
      <c r="F63" s="37" t="n">
        <v>2833.46</v>
      </c>
      <c r="G63" s="37" t="n">
        <v>8359.610000000001</v>
      </c>
      <c r="H63" s="37" t="n">
        <v>2112.02</v>
      </c>
      <c r="I63" s="37" t="n">
        <v>0</v>
      </c>
      <c r="J63" s="37" t="n">
        <v>0</v>
      </c>
      <c r="K63" s="37" t="n">
        <v>1465.16</v>
      </c>
      <c r="L63" s="37" t="n">
        <v>11404.39</v>
      </c>
      <c r="M63" s="37" t="n">
        <v>14981.57</v>
      </c>
      <c r="N63" s="37" t="n">
        <v>296.92</v>
      </c>
      <c r="O63" s="37" t="n">
        <v>368.79</v>
      </c>
      <c r="P63" s="37" t="n">
        <v>13997.38</v>
      </c>
      <c r="Q63" s="37" t="n">
        <v>15</v>
      </c>
      <c r="R63" s="37" t="n">
        <v>303.48</v>
      </c>
      <c r="S63" s="37" t="n"/>
      <c r="T63" s="37" t="n"/>
      <c r="U63" s="37" t="n">
        <v>14981.57</v>
      </c>
      <c r="V63" s="37" t="n">
        <v>0</v>
      </c>
      <c r="W63" s="37" t="n">
        <v>1883.57</v>
      </c>
      <c r="X63" s="37" t="n">
        <v>3178.23</v>
      </c>
      <c r="Y63" s="37" t="n">
        <v>7884.54</v>
      </c>
      <c r="Z63" s="37" t="n">
        <v>2035.23</v>
      </c>
    </row>
    <row r="64">
      <c r="A64" s="46" t="inlineStr">
        <is>
          <t>Mar 02 - Mar 08</t>
        </is>
      </c>
      <c r="B64" s="71" t="inlineStr">
        <is>
          <t>520</t>
        </is>
      </c>
      <c r="C64" s="46" t="n">
        <v>15899.01</v>
      </c>
      <c r="D64" s="37" t="n">
        <v>3850.88</v>
      </c>
      <c r="E64" s="37" t="n">
        <v>513.71</v>
      </c>
      <c r="F64" s="37" t="n">
        <v>2919.66</v>
      </c>
      <c r="G64" s="37" t="n">
        <v>8614.76</v>
      </c>
      <c r="H64" s="37" t="n">
        <v>2155.29</v>
      </c>
      <c r="I64" s="37" t="n">
        <v>0</v>
      </c>
      <c r="J64" s="37" t="n">
        <v>21.25</v>
      </c>
      <c r="K64" s="37" t="n">
        <v>1674.33</v>
      </c>
      <c r="L64" s="37" t="n">
        <v>12048.13</v>
      </c>
      <c r="M64" s="37" t="n">
        <v>15899</v>
      </c>
      <c r="N64" s="37" t="n">
        <v>226.33</v>
      </c>
      <c r="O64" s="37" t="n">
        <v>425.29</v>
      </c>
      <c r="P64" s="37" t="n">
        <v>15005.54</v>
      </c>
      <c r="Q64" s="37" t="n">
        <v>0</v>
      </c>
      <c r="R64" s="37" t="n">
        <v>241.84</v>
      </c>
      <c r="S64" s="37" t="n"/>
      <c r="T64" s="37" t="n"/>
      <c r="U64" s="37" t="n">
        <v>15899</v>
      </c>
      <c r="V64" s="37" t="n">
        <v>0</v>
      </c>
      <c r="W64" s="37" t="n">
        <v>1601.34</v>
      </c>
      <c r="X64" s="37" t="n">
        <v>4203.809999999999</v>
      </c>
      <c r="Y64" s="37" t="n">
        <v>8127.889999999999</v>
      </c>
      <c r="Z64" s="37" t="n">
        <v>1965.97</v>
      </c>
    </row>
    <row r="65">
      <c r="A65" s="46" t="inlineStr">
        <is>
          <t>Mar 09 - Mar 15</t>
        </is>
      </c>
      <c r="B65" s="71" t="inlineStr">
        <is>
          <t>501</t>
        </is>
      </c>
      <c r="C65" s="46" t="n">
        <v>15308.32</v>
      </c>
      <c r="D65" s="37" t="n">
        <v>4091.21</v>
      </c>
      <c r="E65" s="37" t="n">
        <v>314.74</v>
      </c>
      <c r="F65" s="37" t="n">
        <v>2842.76</v>
      </c>
      <c r="G65" s="37" t="n">
        <v>8059.61</v>
      </c>
      <c r="H65" s="37" t="n">
        <v>2418.97</v>
      </c>
      <c r="I65" s="37" t="n">
        <v>0</v>
      </c>
      <c r="J65" s="37" t="n">
        <v>0</v>
      </c>
      <c r="K65" s="37" t="n">
        <v>1672.24</v>
      </c>
      <c r="L65" s="37" t="n">
        <v>11217.11</v>
      </c>
      <c r="M65" s="37" t="n">
        <v>15308.32</v>
      </c>
      <c r="N65" s="37" t="n">
        <v>132.29</v>
      </c>
      <c r="O65" s="37" t="n">
        <v>322.73</v>
      </c>
      <c r="P65" s="37" t="n">
        <v>14528.73</v>
      </c>
      <c r="Q65" s="37" t="n">
        <v>4</v>
      </c>
      <c r="R65" s="37" t="n">
        <v>308.57</v>
      </c>
      <c r="S65" s="37" t="n"/>
      <c r="T65" s="37" t="n">
        <v>12</v>
      </c>
      <c r="U65" s="37" t="n">
        <v>15308.32</v>
      </c>
      <c r="V65" s="37" t="n">
        <v>0</v>
      </c>
      <c r="W65" s="37" t="n">
        <v>1561.82</v>
      </c>
      <c r="X65" s="37" t="n">
        <v>2757.13</v>
      </c>
      <c r="Y65" s="37" t="n">
        <v>8794.26</v>
      </c>
      <c r="Z65" s="37" t="n">
        <v>2195.11</v>
      </c>
    </row>
    <row r="66">
      <c r="A66" s="46" t="inlineStr">
        <is>
          <t>Mar 16 - Mar 22</t>
        </is>
      </c>
      <c r="B66" s="71" t="inlineStr">
        <is>
          <t>511</t>
        </is>
      </c>
      <c r="C66" s="46" t="n">
        <v>16675.07</v>
      </c>
      <c r="D66" s="37" t="n">
        <v>3829.3</v>
      </c>
      <c r="E66" s="37" t="n">
        <v>271.45</v>
      </c>
      <c r="F66" s="37" t="n">
        <v>2129.81</v>
      </c>
      <c r="G66" s="37" t="n">
        <v>10444.51</v>
      </c>
      <c r="H66" s="37" t="n">
        <v>2176.94</v>
      </c>
      <c r="I66" s="37" t="n">
        <v>0</v>
      </c>
      <c r="J66" s="37" t="n">
        <v>0</v>
      </c>
      <c r="K66" s="37" t="n">
        <v>1652.36</v>
      </c>
      <c r="L66" s="37" t="n">
        <v>12845.77</v>
      </c>
      <c r="M66" s="37" t="n">
        <v>16675.07</v>
      </c>
      <c r="N66" s="37" t="n">
        <v>239.85</v>
      </c>
      <c r="O66" s="37" t="n">
        <v>338.68</v>
      </c>
      <c r="P66" s="37" t="n">
        <v>15702.58</v>
      </c>
      <c r="Q66" s="37" t="n">
        <v>12</v>
      </c>
      <c r="R66" s="37" t="n">
        <v>369.96</v>
      </c>
      <c r="S66" s="37" t="n"/>
      <c r="T66" s="37" t="n">
        <v>12</v>
      </c>
      <c r="U66" s="37" t="n">
        <v>16675.07</v>
      </c>
      <c r="V66" s="37" t="n">
        <v>0</v>
      </c>
      <c r="W66" s="37" t="n">
        <v>2102.8</v>
      </c>
      <c r="X66" s="37" t="n">
        <v>3216.05</v>
      </c>
      <c r="Y66" s="37" t="n">
        <v>8973.440000000001</v>
      </c>
      <c r="Z66" s="37" t="n">
        <v>2382.78</v>
      </c>
    </row>
    <row r="67">
      <c r="A67" s="46" t="inlineStr">
        <is>
          <t>Mar 23 - Mar 29</t>
        </is>
      </c>
      <c r="B67" s="71" t="inlineStr">
        <is>
          <t>562</t>
        </is>
      </c>
      <c r="C67" s="46" t="n">
        <v>18516.18</v>
      </c>
      <c r="D67" s="37" t="n">
        <v>5526.11</v>
      </c>
      <c r="E67" s="37" t="n">
        <v>321.08</v>
      </c>
      <c r="F67" s="37" t="n">
        <v>2961.97</v>
      </c>
      <c r="G67" s="37" t="n">
        <v>9707.02</v>
      </c>
      <c r="H67" s="37" t="n">
        <v>3133.54</v>
      </c>
      <c r="I67" s="37" t="n">
        <v>0</v>
      </c>
      <c r="J67" s="37" t="n">
        <v>0</v>
      </c>
      <c r="K67" s="37" t="n">
        <v>2392.57</v>
      </c>
      <c r="L67" s="37" t="n">
        <v>12990.07</v>
      </c>
      <c r="M67" s="37" t="n">
        <v>18516.18</v>
      </c>
      <c r="N67" s="37" t="n">
        <v>270.02</v>
      </c>
      <c r="O67" s="37" t="n">
        <v>456.54</v>
      </c>
      <c r="P67" s="37" t="n">
        <v>17585.07</v>
      </c>
      <c r="Q67" s="37" t="n">
        <v>3.5</v>
      </c>
      <c r="R67" s="37" t="n">
        <v>201.05</v>
      </c>
      <c r="S67" s="37" t="n"/>
      <c r="T67" s="37" t="n">
        <v>0</v>
      </c>
      <c r="U67" s="37" t="n">
        <v>18516.18</v>
      </c>
      <c r="V67" s="37" t="n">
        <v>0</v>
      </c>
      <c r="W67" s="37" t="n">
        <v>2763.72</v>
      </c>
      <c r="X67" s="37" t="n">
        <v>2658.6</v>
      </c>
      <c r="Y67" s="37" t="n">
        <v>10516.59</v>
      </c>
      <c r="Z67" s="37" t="n">
        <v>2577.27</v>
      </c>
    </row>
    <row r="68">
      <c r="A68" s="46" t="inlineStr">
        <is>
          <t>Mar 30 - Apr 05</t>
        </is>
      </c>
      <c r="B68" s="71" t="inlineStr">
        <is>
          <t>560</t>
        </is>
      </c>
      <c r="C68" s="46" t="n">
        <v>17025.96</v>
      </c>
      <c r="D68" s="37" t="n">
        <v>4792.39</v>
      </c>
      <c r="E68" s="37" t="n">
        <v>319.04</v>
      </c>
      <c r="F68" s="37" t="n">
        <v>2792.08</v>
      </c>
      <c r="G68" s="37" t="n">
        <v>9122.450000000001</v>
      </c>
      <c r="H68" s="37" t="n">
        <v>2344.78</v>
      </c>
      <c r="I68" s="37" t="n">
        <v>0</v>
      </c>
      <c r="J68" s="37" t="n">
        <v>0</v>
      </c>
      <c r="K68" s="37" t="n">
        <v>2447.6</v>
      </c>
      <c r="L68" s="37" t="n">
        <v>12233.57</v>
      </c>
      <c r="M68" s="37" t="n">
        <v>17025.95</v>
      </c>
      <c r="N68" s="37" t="n">
        <v>336.27</v>
      </c>
      <c r="O68" s="37" t="n">
        <v>510.75</v>
      </c>
      <c r="P68" s="37" t="n">
        <v>15761.73</v>
      </c>
      <c r="Q68" s="37" t="n">
        <v>22.39</v>
      </c>
      <c r="R68" s="37" t="n">
        <v>344.83</v>
      </c>
      <c r="S68" s="37" t="n">
        <v>49.98</v>
      </c>
      <c r="T68" s="37" t="n">
        <v>0</v>
      </c>
      <c r="U68" s="37" t="n">
        <v>17025.95</v>
      </c>
      <c r="V68" s="37" t="n">
        <v>0</v>
      </c>
      <c r="W68" s="37" t="n">
        <v>2974.91</v>
      </c>
      <c r="X68" s="37" t="n">
        <v>2714.06</v>
      </c>
      <c r="Y68" s="37" t="n">
        <v>8806.870000000001</v>
      </c>
      <c r="Z68" s="37" t="n">
        <v>2530.12</v>
      </c>
    </row>
    <row r="69">
      <c r="A69" s="46" t="inlineStr">
        <is>
          <t>Apr 06 - Apr 12</t>
        </is>
      </c>
      <c r="B69" s="71" t="inlineStr">
        <is>
          <t>554</t>
        </is>
      </c>
      <c r="C69" s="46" t="n">
        <v>16376.7</v>
      </c>
      <c r="D69" s="37" t="n">
        <v>4552.16</v>
      </c>
      <c r="E69" s="37" t="n">
        <v>207</v>
      </c>
      <c r="F69" s="37" t="n">
        <v>2981.46</v>
      </c>
      <c r="G69" s="37" t="n">
        <v>8636.08</v>
      </c>
      <c r="H69" s="37" t="n">
        <v>2427.86</v>
      </c>
      <c r="I69" s="37" t="n">
        <v>0</v>
      </c>
      <c r="J69" s="37" t="n">
        <v>25.49</v>
      </c>
      <c r="K69" s="37" t="n">
        <v>2098.81</v>
      </c>
      <c r="L69" s="37" t="n">
        <v>11824.54</v>
      </c>
      <c r="M69" s="37" t="n">
        <v>16376.7</v>
      </c>
      <c r="N69" s="37" t="n">
        <v>256.44</v>
      </c>
      <c r="O69" s="37" t="n">
        <v>407.77</v>
      </c>
      <c r="P69" s="37" t="n">
        <v>15229.63</v>
      </c>
      <c r="Q69" s="37" t="n">
        <v>27.59</v>
      </c>
      <c r="R69" s="37" t="n">
        <v>455.27</v>
      </c>
      <c r="S69" s="37" t="n"/>
      <c r="T69" s="37" t="n"/>
      <c r="U69" s="37" t="n">
        <v>16376.7</v>
      </c>
      <c r="V69" s="37" t="n">
        <v>0</v>
      </c>
      <c r="W69" s="37" t="n">
        <v>2487.67</v>
      </c>
      <c r="X69" s="37" t="n">
        <v>2664.85</v>
      </c>
      <c r="Y69" s="37" t="n">
        <v>8668.120000000001</v>
      </c>
      <c r="Z69" s="37" t="n">
        <v>2578.559999999999</v>
      </c>
    </row>
    <row r="70">
      <c r="A70" s="46" t="inlineStr">
        <is>
          <t>Apr 13 - Apr 19</t>
        </is>
      </c>
      <c r="B70" s="71" t="inlineStr">
        <is>
          <t>566</t>
        </is>
      </c>
      <c r="C70" s="46" t="n">
        <v>16400.84</v>
      </c>
      <c r="D70" s="37" t="n">
        <v>4919.09</v>
      </c>
      <c r="E70" s="37" t="n">
        <v>88.04000000000001</v>
      </c>
      <c r="F70" s="37" t="n">
        <v>2763.67</v>
      </c>
      <c r="G70" s="37" t="n">
        <v>8630.040000000001</v>
      </c>
      <c r="H70" s="37" t="n">
        <v>2348.83</v>
      </c>
      <c r="I70" s="37" t="n">
        <v>0</v>
      </c>
      <c r="J70" s="37" t="n">
        <v>39.75</v>
      </c>
      <c r="K70" s="37" t="n">
        <v>2530.51</v>
      </c>
      <c r="L70" s="37" t="n">
        <v>11481.75</v>
      </c>
      <c r="M70" s="37" t="n">
        <v>16400.84</v>
      </c>
      <c r="N70" s="37" t="n">
        <v>303.58</v>
      </c>
      <c r="O70" s="37" t="n">
        <v>454.89</v>
      </c>
      <c r="P70" s="37" t="n">
        <v>15143.6</v>
      </c>
      <c r="Q70" s="37" t="n">
        <v>9</v>
      </c>
      <c r="R70" s="37" t="n">
        <v>489.77</v>
      </c>
      <c r="S70" s="37" t="n"/>
      <c r="T70" s="37" t="n"/>
      <c r="U70" s="37" t="n">
        <v>16400.84</v>
      </c>
      <c r="V70" s="37" t="n">
        <v>0</v>
      </c>
      <c r="W70" s="37" t="n">
        <v>2081.34</v>
      </c>
      <c r="X70" s="37" t="n">
        <v>2730.03</v>
      </c>
      <c r="Y70" s="37" t="n">
        <v>9503.58</v>
      </c>
      <c r="Z70" s="37" t="n">
        <v>2085.89</v>
      </c>
    </row>
    <row r="71">
      <c r="A71" s="46" t="inlineStr">
        <is>
          <t>Apr 20 - Apr 26</t>
        </is>
      </c>
      <c r="B71" s="71" t="inlineStr">
        <is>
          <t>552</t>
        </is>
      </c>
      <c r="C71" s="46" t="n">
        <v>17021.79</v>
      </c>
      <c r="D71" s="37" t="n">
        <v>4501.84</v>
      </c>
      <c r="E71" s="37" t="n">
        <v>324.65</v>
      </c>
      <c r="F71" s="37" t="n">
        <v>3050.9</v>
      </c>
      <c r="G71" s="37" t="n">
        <v>9144.4</v>
      </c>
      <c r="H71" s="37" t="n">
        <v>2402.41</v>
      </c>
      <c r="I71" s="37" t="n">
        <v>0</v>
      </c>
      <c r="J71" s="37" t="n">
        <v>121.99</v>
      </c>
      <c r="K71" s="37" t="n">
        <v>1977.44</v>
      </c>
      <c r="L71" s="37" t="n">
        <v>12519.95</v>
      </c>
      <c r="M71" s="37" t="n">
        <v>17021.79</v>
      </c>
      <c r="N71" s="37" t="n">
        <v>269.02</v>
      </c>
      <c r="O71" s="37" t="n">
        <v>406.33</v>
      </c>
      <c r="P71" s="37" t="n">
        <v>16036.13</v>
      </c>
      <c r="Q71" s="37" t="n">
        <v>24</v>
      </c>
      <c r="R71" s="37" t="n">
        <v>286.31</v>
      </c>
      <c r="S71" s="37" t="n">
        <v>0</v>
      </c>
      <c r="T71" s="37" t="n">
        <v>0</v>
      </c>
      <c r="U71" s="37" t="n">
        <v>17021.79</v>
      </c>
      <c r="V71" s="37" t="n">
        <v>0</v>
      </c>
      <c r="W71" s="37" t="n">
        <v>2278.11</v>
      </c>
      <c r="X71" s="37" t="n">
        <v>2868</v>
      </c>
      <c r="Y71" s="37" t="n">
        <v>9641.49</v>
      </c>
      <c r="Z71" s="37" t="n">
        <v>2234.19</v>
      </c>
    </row>
    <row r="72">
      <c r="A72" s="46" t="inlineStr">
        <is>
          <t>Apr 27 - May 03</t>
        </is>
      </c>
      <c r="B72" s="71" t="inlineStr">
        <is>
          <t>558</t>
        </is>
      </c>
      <c r="C72" s="46" t="n">
        <v>16696.35</v>
      </c>
      <c r="D72" s="37" t="n">
        <v>5758.91</v>
      </c>
      <c r="E72" s="37" t="n">
        <v>132.51</v>
      </c>
      <c r="F72" s="37" t="n">
        <v>2154.92</v>
      </c>
      <c r="G72" s="37" t="n">
        <v>8650.01</v>
      </c>
      <c r="H72" s="37" t="n">
        <v>2538.48</v>
      </c>
      <c r="I72" s="37" t="n">
        <v>0</v>
      </c>
      <c r="J72" s="37" t="n">
        <v>133.97</v>
      </c>
      <c r="K72" s="37" t="n">
        <v>3086.46</v>
      </c>
      <c r="L72" s="37" t="n">
        <v>10937.44</v>
      </c>
      <c r="M72" s="37" t="n">
        <v>16696.35</v>
      </c>
      <c r="N72" s="37" t="n">
        <v>309.96</v>
      </c>
      <c r="O72" s="37" t="n">
        <v>491.45</v>
      </c>
      <c r="P72" s="37" t="n">
        <v>15612.18</v>
      </c>
      <c r="Q72" s="37" t="n">
        <v>35.04</v>
      </c>
      <c r="R72" s="37" t="n">
        <v>247.71</v>
      </c>
      <c r="S72" s="37" t="n">
        <v>0</v>
      </c>
      <c r="T72" s="37" t="n">
        <v>0</v>
      </c>
      <c r="U72" s="37" t="n">
        <v>16696.34</v>
      </c>
      <c r="V72" s="37" t="n">
        <v>0</v>
      </c>
      <c r="W72" s="37" t="n">
        <v>2790.44</v>
      </c>
      <c r="X72" s="37" t="n">
        <v>2605.45</v>
      </c>
      <c r="Y72" s="37" t="n">
        <v>8864.139999999999</v>
      </c>
      <c r="Z72" s="37" t="n">
        <v>2436.32</v>
      </c>
    </row>
    <row r="73">
      <c r="A73" s="46" t="inlineStr">
        <is>
          <t>May 4 - May 10</t>
        </is>
      </c>
      <c r="B73" s="71" t="n">
        <v>562</v>
      </c>
      <c r="C73" s="46" t="n">
        <v>17719.41</v>
      </c>
      <c r="D73" s="46" t="n">
        <v>5868.17</v>
      </c>
      <c r="E73" s="46" t="n">
        <v>244.16</v>
      </c>
      <c r="F73" s="46" t="n">
        <v>3123.83</v>
      </c>
      <c r="G73" s="46" t="n">
        <v>8483.25</v>
      </c>
      <c r="H73" s="46" t="n">
        <v>3106.79</v>
      </c>
      <c r="I73" s="46" t="n">
        <v>0</v>
      </c>
      <c r="J73" s="46" t="n">
        <v>287.48</v>
      </c>
      <c r="K73" s="46" t="n">
        <v>2473.9</v>
      </c>
      <c r="L73" s="46" t="n">
        <v>11851.24</v>
      </c>
      <c r="M73" s="46" t="n">
        <v>17719.41</v>
      </c>
      <c r="N73" s="46" t="n">
        <v>252.05</v>
      </c>
      <c r="O73" s="46" t="n">
        <v>492.35</v>
      </c>
      <c r="P73" s="46" t="n">
        <v>16631.8</v>
      </c>
      <c r="Q73" s="46" t="n">
        <v>35.8</v>
      </c>
      <c r="R73" s="46" t="n">
        <v>307.4</v>
      </c>
      <c r="S73" s="37" t="n">
        <v>0</v>
      </c>
      <c r="T73" s="37" t="n">
        <v>0</v>
      </c>
      <c r="U73" s="46" t="n">
        <v>17719.4</v>
      </c>
      <c r="V73" s="46" t="n">
        <v>0</v>
      </c>
      <c r="W73" s="46" t="n">
        <v>2922.83</v>
      </c>
      <c r="X73" s="46" t="n">
        <v>2485.23</v>
      </c>
      <c r="Y73" s="46" t="n">
        <v>9544.799999999999</v>
      </c>
      <c r="Z73" s="46" t="n">
        <v>2766.55</v>
      </c>
    </row>
    <row r="74">
      <c r="A74" s="46" t="inlineStr">
        <is>
          <t>May 11 - May 17</t>
        </is>
      </c>
      <c r="B74" s="83" t="n">
        <v>552</v>
      </c>
      <c r="C74" s="46" t="n">
        <v>17857.86</v>
      </c>
      <c r="D74" s="46" t="n">
        <v>5469.41</v>
      </c>
      <c r="E74" s="46" t="n">
        <v>239.64</v>
      </c>
      <c r="F74" s="46" t="n">
        <v>2007.22</v>
      </c>
      <c r="G74" s="46" t="n">
        <v>10141.59</v>
      </c>
      <c r="H74" s="46" t="n">
        <v>2977.56</v>
      </c>
      <c r="I74" s="46" t="n">
        <v>0</v>
      </c>
      <c r="J74" s="46" t="n">
        <v>0</v>
      </c>
      <c r="K74" s="46" t="n">
        <v>2491.85</v>
      </c>
      <c r="L74" s="46" t="n">
        <v>12388.45</v>
      </c>
      <c r="M74" s="46" t="n">
        <v>17857.86</v>
      </c>
      <c r="N74" s="46" t="n">
        <v>343.38</v>
      </c>
      <c r="O74" s="46" t="n">
        <v>497.62</v>
      </c>
      <c r="P74" s="46" t="n">
        <v>16706.44</v>
      </c>
      <c r="Q74" s="46" t="n">
        <v>26.5</v>
      </c>
      <c r="R74" s="46" t="n">
        <v>283.9</v>
      </c>
      <c r="S74" s="46" t="n"/>
      <c r="T74" s="46" t="n"/>
      <c r="U74" s="46" t="n">
        <v>17857.84</v>
      </c>
      <c r="V74" s="46" t="n">
        <v>0</v>
      </c>
      <c r="W74" s="46" t="n">
        <v>3283.71</v>
      </c>
      <c r="X74" s="46" t="n">
        <v>1694.67</v>
      </c>
      <c r="Y74" s="46" t="n">
        <v>10409.62</v>
      </c>
      <c r="Z74" s="46" t="n">
        <v>2469.86</v>
      </c>
    </row>
    <row r="75">
      <c r="A75" s="46" t="inlineStr">
        <is>
          <t>May 18 - May 24</t>
        </is>
      </c>
      <c r="B75" s="83" t="n">
        <v>533</v>
      </c>
      <c r="C75" s="46" t="n">
        <v>16072.88</v>
      </c>
      <c r="D75" s="46" t="n">
        <v>5188.95</v>
      </c>
      <c r="E75" s="46" t="n">
        <v>123.36</v>
      </c>
      <c r="F75" s="46" t="n">
        <v>2130.72</v>
      </c>
      <c r="G75" s="46" t="n">
        <v>8629.85</v>
      </c>
      <c r="H75" s="46" t="n">
        <v>2951.54</v>
      </c>
      <c r="I75" s="46" t="n">
        <v>0</v>
      </c>
      <c r="J75" s="46" t="n">
        <v>0</v>
      </c>
      <c r="K75" s="46" t="n">
        <v>2237.41</v>
      </c>
      <c r="L75" s="46" t="n">
        <v>10883.93</v>
      </c>
      <c r="M75" s="46" t="n">
        <v>16072.88</v>
      </c>
      <c r="N75" s="46" t="n">
        <v>373.38</v>
      </c>
      <c r="O75" s="46" t="n">
        <v>401.2</v>
      </c>
      <c r="P75" s="46" t="n">
        <v>15061.05</v>
      </c>
      <c r="Q75" s="46" t="n">
        <v>12</v>
      </c>
      <c r="R75" s="46" t="n">
        <v>225.23</v>
      </c>
      <c r="S75" s="46" t="n"/>
      <c r="T75" s="46" t="n"/>
      <c r="U75" s="46" t="n">
        <v>16072.86</v>
      </c>
      <c r="V75" s="46" t="n">
        <v>0</v>
      </c>
      <c r="W75" s="46" t="n">
        <v>2471.05</v>
      </c>
      <c r="X75" s="46" t="n">
        <v>2651.99</v>
      </c>
      <c r="Y75" s="46" t="n">
        <v>8945.469999999999</v>
      </c>
      <c r="Z75" s="46" t="n">
        <v>2004.37</v>
      </c>
    </row>
    <row r="76">
      <c r="A76" s="46" t="inlineStr">
        <is>
          <t>May 25 - May 31</t>
        </is>
      </c>
      <c r="B76" s="83" t="n">
        <v>535</v>
      </c>
      <c r="C76" s="46" t="n">
        <v>15783.72</v>
      </c>
      <c r="D76" s="46" t="n">
        <v>4951.65</v>
      </c>
      <c r="E76" s="46" t="n">
        <v>287.54</v>
      </c>
      <c r="F76" s="46" t="n">
        <v>2308.83</v>
      </c>
      <c r="G76" s="46" t="n">
        <v>8235.700000000001</v>
      </c>
      <c r="H76" s="46" t="n">
        <v>2223.51</v>
      </c>
      <c r="I76" s="46" t="n">
        <v>0</v>
      </c>
      <c r="J76" s="46" t="n">
        <v>0</v>
      </c>
      <c r="K76" s="46" t="n">
        <v>2728.14</v>
      </c>
      <c r="L76" s="46" t="n">
        <v>10832.07</v>
      </c>
      <c r="M76" s="46" t="n">
        <v>15783.72</v>
      </c>
      <c r="N76" s="46" t="n">
        <v>388.75</v>
      </c>
      <c r="O76" s="46" t="n">
        <v>514.4400000000001</v>
      </c>
      <c r="P76" s="46" t="n">
        <v>14610.5</v>
      </c>
      <c r="Q76" s="46" t="n">
        <v>35.5</v>
      </c>
      <c r="R76" s="46" t="n">
        <v>234.53</v>
      </c>
      <c r="S76" s="46" t="n"/>
      <c r="T76" s="46" t="n"/>
      <c r="U76" s="46" t="n">
        <v>15783.72</v>
      </c>
      <c r="V76" s="46" t="n">
        <v>0</v>
      </c>
      <c r="W76" s="46" t="n">
        <v>2009.36</v>
      </c>
      <c r="X76" s="46" t="n">
        <v>2013.06</v>
      </c>
      <c r="Y76" s="46" t="n">
        <v>8532.43</v>
      </c>
      <c r="Z76" s="46" t="n">
        <v>3228.87</v>
      </c>
    </row>
    <row r="77">
      <c r="A77" s="46" t="n"/>
      <c r="B77" s="71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</row>
    <row r="78">
      <c r="A78" s="46" t="n"/>
      <c r="B78" s="71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</row>
    <row r="79">
      <c r="A79" s="46" t="n"/>
      <c r="B79" s="71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</row>
    <row r="80">
      <c r="A80" s="46" t="n"/>
      <c r="B80" s="71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</row>
    <row r="81">
      <c r="A81" s="46" t="n"/>
      <c r="B81" s="71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</row>
    <row r="82">
      <c r="A82" s="46" t="n"/>
      <c r="B82" s="71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</row>
    <row r="83">
      <c r="A83" s="46" t="n"/>
      <c r="B83" s="71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</row>
    <row r="84">
      <c r="A84" s="46" t="n"/>
      <c r="B84" s="71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</row>
    <row r="85">
      <c r="A85" s="46" t="n"/>
      <c r="B85" s="71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</row>
    <row r="86">
      <c r="A86" s="46" t="n"/>
      <c r="B86" s="71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</row>
    <row r="87">
      <c r="A87" s="46" t="n"/>
      <c r="B87" s="71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</row>
    <row r="88">
      <c r="A88" s="46" t="n"/>
      <c r="B88" s="71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</row>
    <row r="89">
      <c r="A89" s="46" t="n"/>
      <c r="B89" s="71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</row>
    <row r="90">
      <c r="A90" s="46" t="n"/>
      <c r="B90" s="71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</row>
    <row r="91">
      <c r="A91" s="46" t="n"/>
      <c r="B91" s="71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</row>
    <row r="92">
      <c r="A92" s="46" t="n"/>
      <c r="B92" s="71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</row>
    <row r="93">
      <c r="A93" s="46" t="n"/>
      <c r="B93" s="71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</row>
    <row r="94">
      <c r="A94" s="46" t="n"/>
      <c r="B94" s="71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</row>
    <row r="95">
      <c r="A95" s="46" t="n"/>
      <c r="B95" s="71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</row>
    <row r="96">
      <c r="A96" s="46" t="n"/>
      <c r="B96" s="71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</row>
    <row r="97">
      <c r="A97" s="46" t="n"/>
      <c r="B97" s="71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</row>
    <row r="98">
      <c r="A98" s="46" t="n"/>
      <c r="B98" s="71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</row>
    <row r="99">
      <c r="A99" s="46" t="n"/>
      <c r="B99" s="71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</row>
    <row r="100">
      <c r="A100" s="46" t="n"/>
      <c r="B100" s="71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</row>
    <row r="101">
      <c r="A101" s="46" t="n"/>
      <c r="B101" s="71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</row>
    <row r="102"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</row>
  </sheetData>
  <mergeCells count="4">
    <mergeCell ref="V1:Z1"/>
    <mergeCell ref="N1:U1"/>
    <mergeCell ref="H1:M1"/>
    <mergeCell ref="B1:G1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89"/>
  <sheetViews>
    <sheetView zoomScaleNormal="100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T71" sqref="T71:U73"/>
    </sheetView>
  </sheetViews>
  <sheetFormatPr baseColWidth="8" defaultColWidth="9.140625" defaultRowHeight="14.25"/>
  <cols>
    <col width="26.42578125" customWidth="1" style="47" min="1" max="1"/>
    <col width="14.5703125" bestFit="1" customWidth="1" style="72" min="2" max="2"/>
    <col width="12.5703125" bestFit="1" customWidth="1" style="47" min="3" max="3"/>
    <col width="19.85546875" customWidth="1" style="47" min="4" max="4"/>
    <col width="14.28515625" customWidth="1" style="47" min="5" max="5"/>
    <col width="17.5703125" customWidth="1" style="47" min="6" max="6"/>
    <col width="16.140625" customWidth="1" style="47" min="7" max="7"/>
    <col width="11.28515625" bestFit="1" customWidth="1" style="47" min="8" max="8"/>
    <col width="11.28515625" customWidth="1" style="47" min="9" max="9"/>
    <col width="11.5703125" bestFit="1" customWidth="1" style="47" min="10" max="11"/>
    <col width="12.7109375" bestFit="1" customWidth="1" style="47" min="12" max="12"/>
    <col width="12.28515625" bestFit="1" customWidth="1" style="47" min="13" max="13"/>
    <col width="12.5703125" bestFit="1" customWidth="1" style="47" min="14" max="14"/>
    <col width="9.5703125" bestFit="1" customWidth="1" style="47" min="15" max="15"/>
    <col width="12.7109375" bestFit="1" customWidth="1" style="47" min="16" max="16"/>
    <col width="10.28515625" bestFit="1" customWidth="1" style="47" min="17" max="17"/>
    <col width="10.28515625" customWidth="1" style="47" min="18" max="18"/>
    <col width="11.7109375" bestFit="1" customWidth="1" style="47" min="19" max="19"/>
    <col width="11.7109375" customWidth="1" style="47" min="20" max="20"/>
    <col width="13.5703125" bestFit="1" customWidth="1" style="47" min="21" max="21"/>
    <col width="12.28515625" bestFit="1" customWidth="1" style="47" min="22" max="22"/>
    <col width="11.42578125" bestFit="1" customWidth="1" style="47" min="23" max="23"/>
    <col width="11.28515625" bestFit="1" customWidth="1" style="47" min="24" max="25"/>
    <col width="11.7109375" customWidth="1" style="47" min="26" max="26"/>
    <col width="11.85546875" customWidth="1" style="47" min="27" max="27"/>
    <col width="9.140625" customWidth="1" style="47" min="28" max="100"/>
    <col width="9.140625" customWidth="1" style="47" min="101" max="16384"/>
  </cols>
  <sheetData>
    <row r="1" ht="14.45" customHeight="1" s="94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95" t="inlineStr">
        <is>
          <t>Sales by Category</t>
        </is>
      </c>
      <c r="O1" s="88" t="n"/>
      <c r="P1" s="88" t="n"/>
      <c r="Q1" s="88" t="n"/>
      <c r="R1" s="88" t="n"/>
      <c r="S1" s="88" t="n"/>
      <c r="T1" s="88" t="n"/>
      <c r="U1" s="88" t="n"/>
      <c r="V1" s="89" t="n"/>
      <c r="W1" s="85" t="inlineStr">
        <is>
          <t>Daily and Hourly Sales (TBD)</t>
        </is>
      </c>
      <c r="X1" s="86" t="n"/>
      <c r="Y1" s="86" t="n"/>
      <c r="Z1" s="86" t="n"/>
      <c r="AA1" s="86" t="n"/>
    </row>
    <row r="2" ht="28.9" customHeight="1" s="94">
      <c r="A2" s="22" t="n"/>
      <c r="B2" s="59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Chickentarian</t>
        </is>
      </c>
      <c r="O2" s="26" t="inlineStr">
        <is>
          <t>Drinks</t>
        </is>
      </c>
      <c r="P2" s="26" t="inlineStr">
        <is>
          <t>Food (Pizza K)</t>
        </is>
      </c>
      <c r="Q2" s="26" t="inlineStr">
        <is>
          <t>Food Court</t>
        </is>
      </c>
      <c r="R2" s="26" t="inlineStr">
        <is>
          <t>Smash Ox Burger</t>
        </is>
      </c>
      <c r="S2" s="26" t="inlineStr">
        <is>
          <t>KT Icecream</t>
        </is>
      </c>
      <c r="T2" s="26" t="inlineStr">
        <is>
          <t>Kabab Wala</t>
        </is>
      </c>
      <c r="U2" s="26" t="inlineStr">
        <is>
          <t>Uncategorized</t>
        </is>
      </c>
      <c r="V2" s="26" t="inlineStr">
        <is>
          <t>Net Sales</t>
        </is>
      </c>
      <c r="W2" s="26" t="inlineStr">
        <is>
          <t>8AM - 11AM</t>
        </is>
      </c>
      <c r="X2" s="24" t="inlineStr">
        <is>
          <t>11AM - 3PM</t>
        </is>
      </c>
      <c r="Y2" s="24" t="inlineStr">
        <is>
          <t>3PM - 6PM</t>
        </is>
      </c>
      <c r="Z2" s="26" t="inlineStr">
        <is>
          <t>6PM - 11PM</t>
        </is>
      </c>
      <c r="AA2" s="24" t="inlineStr">
        <is>
          <t>11PM-7AM</t>
        </is>
      </c>
    </row>
    <row r="3">
      <c r="A3" s="46" t="inlineStr">
        <is>
          <t>Dec 30 - Jan 05 2025</t>
        </is>
      </c>
      <c r="B3" s="60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</row>
    <row r="4">
      <c r="A4" s="46" t="inlineStr">
        <is>
          <t>Jan 06 - Jan 12 2025</t>
        </is>
      </c>
      <c r="B4" s="60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</row>
    <row r="5">
      <c r="A5" s="46" t="inlineStr">
        <is>
          <t>Jan 13 - Jan 19 2025</t>
        </is>
      </c>
      <c r="B5" s="60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</row>
    <row r="6">
      <c r="A6" s="46" t="inlineStr">
        <is>
          <t>Jan 20 - Jan 26 2025</t>
        </is>
      </c>
      <c r="B6" s="60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</row>
    <row r="7">
      <c r="A7" s="46" t="inlineStr">
        <is>
          <t>Jan 27 - Feb 02 2025</t>
        </is>
      </c>
      <c r="B7" s="60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</row>
    <row r="8">
      <c r="A8" s="46" t="inlineStr">
        <is>
          <t>Feb 03 - Feb 09 2025</t>
        </is>
      </c>
      <c r="B8" s="60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</row>
    <row r="9">
      <c r="A9" s="46" t="inlineStr">
        <is>
          <t>Feb 10 - Feb 16 2025</t>
        </is>
      </c>
      <c r="B9" s="60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</row>
    <row r="10">
      <c r="A10" s="46" t="inlineStr">
        <is>
          <t>Feb 17 - Feb 23 2025</t>
        </is>
      </c>
      <c r="B10" s="60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</row>
    <row r="11">
      <c r="A11" s="46" t="inlineStr">
        <is>
          <t>Feb 24 - Mar 02 2025</t>
        </is>
      </c>
      <c r="B11" s="60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</row>
    <row r="12">
      <c r="A12" s="46" t="inlineStr">
        <is>
          <t>Mar 03 - Mar 09 2025</t>
        </is>
      </c>
      <c r="B12" s="60" t="n"/>
      <c r="C12" s="37" t="n">
        <v>1380.01</v>
      </c>
      <c r="D12" s="37" t="n">
        <v>1380.01</v>
      </c>
      <c r="E12" s="37" t="n">
        <v>0</v>
      </c>
      <c r="F12" s="37" t="n">
        <v>0</v>
      </c>
      <c r="G12" s="37" t="n">
        <v>0</v>
      </c>
      <c r="H12" s="37" t="n">
        <v>1247.73</v>
      </c>
      <c r="I12" s="37" t="n">
        <v>0</v>
      </c>
      <c r="J12" s="37" t="n">
        <v>0</v>
      </c>
      <c r="K12" s="37" t="n">
        <v>132.28</v>
      </c>
      <c r="L12" s="37" t="n">
        <v>0</v>
      </c>
      <c r="M12" s="37" t="n">
        <v>1380.01</v>
      </c>
      <c r="N12" s="37" t="n">
        <v>0</v>
      </c>
      <c r="O12" s="37" t="n">
        <v>86.75</v>
      </c>
      <c r="P12" s="37" t="n">
        <v>1282.26</v>
      </c>
      <c r="Q12" s="37" t="n">
        <v>11</v>
      </c>
      <c r="R12" s="37" t="n"/>
      <c r="S12" s="37" t="n">
        <v>0</v>
      </c>
      <c r="T12" s="37" t="n"/>
      <c r="U12" s="37" t="n">
        <v>0</v>
      </c>
      <c r="V12" s="37" t="n">
        <v>1380.01</v>
      </c>
      <c r="W12" s="37" t="n">
        <v>0</v>
      </c>
      <c r="X12" s="37" t="n">
        <v>0</v>
      </c>
      <c r="Y12" s="37" t="n">
        <v>128.97</v>
      </c>
      <c r="Z12" s="37" t="n">
        <v>1058.67</v>
      </c>
      <c r="AA12" s="37" t="n">
        <v>192.37</v>
      </c>
    </row>
    <row r="13">
      <c r="A13" s="46" t="inlineStr">
        <is>
          <t>Mar 10 - Mar 16 2025</t>
        </is>
      </c>
      <c r="B13" s="60" t="n"/>
      <c r="C13" s="37" t="n">
        <v>6551.2</v>
      </c>
      <c r="D13" s="37" t="n">
        <v>6551.2</v>
      </c>
      <c r="E13" s="37" t="n">
        <v>0</v>
      </c>
      <c r="F13" s="37" t="n">
        <v>0</v>
      </c>
      <c r="G13" s="37" t="n">
        <v>0</v>
      </c>
      <c r="H13" s="37" t="n">
        <v>4637.74</v>
      </c>
      <c r="I13" s="37" t="n">
        <v>0</v>
      </c>
      <c r="J13" s="37" t="n">
        <v>0</v>
      </c>
      <c r="K13" s="37" t="n">
        <v>1913.55</v>
      </c>
      <c r="L13" s="37" t="n">
        <v>0</v>
      </c>
      <c r="M13" s="37" t="n">
        <v>6551.29</v>
      </c>
      <c r="N13" s="37" t="n">
        <v>0</v>
      </c>
      <c r="O13" s="37" t="n">
        <v>317.86</v>
      </c>
      <c r="P13" s="37" t="n">
        <v>6124.53</v>
      </c>
      <c r="Q13" s="37" t="n">
        <v>42</v>
      </c>
      <c r="R13" s="37" t="n"/>
      <c r="S13" s="37" t="n">
        <v>66.90000000000001</v>
      </c>
      <c r="T13" s="37" t="n"/>
      <c r="U13" s="37" t="n">
        <v>0</v>
      </c>
      <c r="V13" s="37" t="n">
        <v>6551.29</v>
      </c>
      <c r="W13" s="37" t="n">
        <v>0</v>
      </c>
      <c r="X13" s="37" t="n">
        <v>0</v>
      </c>
      <c r="Y13" s="37" t="n">
        <v>882.4</v>
      </c>
      <c r="Z13" s="37" t="n">
        <v>4356.53</v>
      </c>
      <c r="AA13" s="37" t="n">
        <v>1312.27</v>
      </c>
    </row>
    <row r="14">
      <c r="A14" s="46" t="inlineStr">
        <is>
          <t>Mar 17 - Mar 23 2025</t>
        </is>
      </c>
      <c r="B14" s="60" t="n"/>
      <c r="C14" s="37" t="n">
        <v>6638.670000000001</v>
      </c>
      <c r="D14" s="37" t="n">
        <v>5648.64</v>
      </c>
      <c r="E14" s="37" t="n">
        <v>0</v>
      </c>
      <c r="F14" s="37" t="n">
        <v>378.89</v>
      </c>
      <c r="G14" s="37" t="n">
        <v>611.14</v>
      </c>
      <c r="H14" s="75" t="n">
        <v>3314.56</v>
      </c>
      <c r="I14" s="75" t="n">
        <v>0</v>
      </c>
      <c r="J14" s="75" t="n">
        <v>0</v>
      </c>
      <c r="K14" s="75" t="n">
        <v>2334.08</v>
      </c>
      <c r="L14" s="75" t="n">
        <v>990.03</v>
      </c>
      <c r="M14" s="75" t="n">
        <v>6638.67</v>
      </c>
      <c r="N14" s="37" t="n">
        <v>13.49</v>
      </c>
      <c r="O14" s="37" t="n">
        <v>277.1</v>
      </c>
      <c r="P14" s="37" t="n">
        <v>6123.3</v>
      </c>
      <c r="Q14" s="37" t="n">
        <v>103.99</v>
      </c>
      <c r="R14" s="37" t="n"/>
      <c r="S14" s="37" t="n">
        <v>120.79</v>
      </c>
      <c r="T14" s="37" t="n"/>
      <c r="U14" s="37" t="n">
        <v>0</v>
      </c>
      <c r="V14" s="37" t="n">
        <v>6638.67</v>
      </c>
      <c r="W14" s="37" t="n">
        <v>0</v>
      </c>
      <c r="X14" s="37" t="n">
        <v>18.5</v>
      </c>
      <c r="Y14" s="37" t="n">
        <v>723.21</v>
      </c>
      <c r="Z14" s="37" t="n">
        <v>4420.88</v>
      </c>
      <c r="AA14" s="37" t="n">
        <v>1476.08</v>
      </c>
    </row>
    <row r="15">
      <c r="A15" s="46" t="inlineStr">
        <is>
          <t>Mar 24 - Mar 30 2025</t>
        </is>
      </c>
      <c r="B15" s="60" t="n"/>
      <c r="C15" s="37" t="n">
        <v>11343.04</v>
      </c>
      <c r="D15" s="37" t="n">
        <v>9146.42</v>
      </c>
      <c r="E15" s="37" t="n">
        <v>45.58</v>
      </c>
      <c r="F15" s="37" t="n">
        <v>643.8</v>
      </c>
      <c r="G15" s="37" t="n">
        <v>1507.24</v>
      </c>
      <c r="H15" s="37" t="n">
        <v>4762.39</v>
      </c>
      <c r="I15" s="37" t="n">
        <v>0</v>
      </c>
      <c r="J15" s="37" t="n">
        <v>0</v>
      </c>
      <c r="K15" s="37" t="n">
        <v>4384.03</v>
      </c>
      <c r="L15" s="37" t="n">
        <v>2196.62</v>
      </c>
      <c r="M15" s="37" t="n">
        <v>11343.04</v>
      </c>
      <c r="N15" s="37" t="n">
        <v>486.84</v>
      </c>
      <c r="O15" s="37" t="n">
        <v>487.77</v>
      </c>
      <c r="P15" s="37" t="n">
        <v>9776.110000000001</v>
      </c>
      <c r="Q15" s="37" t="n">
        <v>223.2</v>
      </c>
      <c r="R15" s="37" t="n"/>
      <c r="S15" s="37" t="n">
        <v>369.12</v>
      </c>
      <c r="T15" s="37" t="n"/>
      <c r="U15" s="37" t="n">
        <v>0</v>
      </c>
      <c r="V15" s="37" t="n">
        <v>11343.04</v>
      </c>
      <c r="W15" s="37" t="n">
        <v>0</v>
      </c>
      <c r="X15" s="37" t="n">
        <v>413.62</v>
      </c>
      <c r="Y15" s="37" t="n">
        <v>1355.33</v>
      </c>
      <c r="Z15" s="37" t="n">
        <v>6589.31</v>
      </c>
      <c r="AA15" s="37" t="n">
        <v>2984.78</v>
      </c>
    </row>
    <row r="16">
      <c r="A16" s="46" t="inlineStr">
        <is>
          <t xml:space="preserve">March 31 - April 6 </t>
        </is>
      </c>
      <c r="B16" s="60" t="n"/>
      <c r="C16" s="37" t="n">
        <v>12817.57</v>
      </c>
      <c r="D16" s="37" t="n">
        <v>10209.73</v>
      </c>
      <c r="E16" s="37" t="n">
        <v>57.89</v>
      </c>
      <c r="F16" s="37" t="n">
        <v>678.1799999999999</v>
      </c>
      <c r="G16" s="37" t="n">
        <v>1871.77</v>
      </c>
      <c r="H16" s="37" t="n">
        <v>4202.86</v>
      </c>
      <c r="I16" s="37" t="n">
        <v>0</v>
      </c>
      <c r="J16" s="37" t="n">
        <v>0</v>
      </c>
      <c r="K16" s="37" t="n">
        <v>6006.92</v>
      </c>
      <c r="L16" s="37" t="n">
        <v>2607.84</v>
      </c>
      <c r="M16" s="37" t="n">
        <v>12817.62</v>
      </c>
      <c r="N16" s="37" t="n">
        <v>714.01</v>
      </c>
      <c r="O16" s="37" t="n">
        <v>679.1</v>
      </c>
      <c r="P16" s="37" t="n">
        <v>11089.96</v>
      </c>
      <c r="Q16" s="37" t="n">
        <v>136.99</v>
      </c>
      <c r="R16" s="37" t="n"/>
      <c r="S16" s="37" t="n">
        <v>197.56</v>
      </c>
      <c r="T16" s="37" t="n"/>
      <c r="U16" s="37" t="n">
        <v>0</v>
      </c>
      <c r="V16" s="37" t="n">
        <v>12817.62</v>
      </c>
      <c r="W16" s="37" t="n">
        <v>1032.79</v>
      </c>
      <c r="X16" s="37" t="n">
        <v>9768.200000000001</v>
      </c>
      <c r="Y16" s="37">
        <f>933.46+1083.12</f>
        <v/>
      </c>
      <c r="Z16" s="37" t="n"/>
      <c r="AA16" s="37" t="n"/>
    </row>
    <row r="17">
      <c r="A17" s="46" t="inlineStr">
        <is>
          <t>April 7 - April 13</t>
        </is>
      </c>
      <c r="B17" s="60" t="n"/>
      <c r="C17" s="37" t="n">
        <v>11015.91</v>
      </c>
      <c r="D17" s="37" t="n">
        <v>8238.209999999999</v>
      </c>
      <c r="E17" s="37" t="n">
        <v>147.88</v>
      </c>
      <c r="F17" s="37" t="n">
        <v>550.39</v>
      </c>
      <c r="G17" s="37" t="n">
        <v>2079.43</v>
      </c>
      <c r="H17" s="37" t="n">
        <v>3733.3</v>
      </c>
      <c r="I17" s="37" t="n">
        <v>0</v>
      </c>
      <c r="J17" s="37" t="n">
        <v>0</v>
      </c>
      <c r="K17" s="37" t="n">
        <v>4504.91</v>
      </c>
      <c r="L17" s="37" t="n">
        <v>2777.7</v>
      </c>
      <c r="M17" s="37" t="n">
        <v>11015.91</v>
      </c>
      <c r="N17" s="47" t="n">
        <v>742.38</v>
      </c>
      <c r="O17" s="37" t="n">
        <v>501.96</v>
      </c>
      <c r="P17" s="37" t="n">
        <v>9424.48</v>
      </c>
      <c r="Q17" s="37" t="n">
        <v>127</v>
      </c>
      <c r="R17" s="37" t="n"/>
      <c r="S17" s="37" t="n">
        <v>220.09</v>
      </c>
      <c r="T17" s="37" t="n"/>
      <c r="U17" s="37" t="n">
        <v>0</v>
      </c>
      <c r="V17" s="37" t="n">
        <v>11015.91</v>
      </c>
      <c r="W17" s="37" t="n">
        <v>0</v>
      </c>
      <c r="X17" s="37" t="n">
        <v>1285.79</v>
      </c>
      <c r="Y17" s="37" t="n">
        <v>1647.63</v>
      </c>
      <c r="Z17" s="37" t="n">
        <v>6370</v>
      </c>
      <c r="AA17" s="37">
        <f>756.92+955.57</f>
        <v/>
      </c>
    </row>
    <row r="18">
      <c r="A18" s="46" t="inlineStr">
        <is>
          <t>April 14 - April 20</t>
        </is>
      </c>
      <c r="B18" s="60" t="n"/>
      <c r="C18" s="37" t="n">
        <v>12911.4</v>
      </c>
      <c r="D18" s="37" t="n">
        <v>10280.08</v>
      </c>
      <c r="E18" s="37" t="n">
        <v>189.09</v>
      </c>
      <c r="F18" s="37" t="n">
        <v>341.64</v>
      </c>
      <c r="G18" s="37" t="n">
        <v>2100.59</v>
      </c>
      <c r="H18" s="37" t="n">
        <v>4157.67</v>
      </c>
      <c r="I18" s="37" t="n">
        <v>0</v>
      </c>
      <c r="J18" s="37" t="n">
        <v>0</v>
      </c>
      <c r="K18" s="37" t="n">
        <v>6122.43</v>
      </c>
      <c r="L18" s="37" t="n">
        <v>2631.32</v>
      </c>
      <c r="M18" s="37" t="n">
        <v>12911.42</v>
      </c>
      <c r="N18" s="37" t="n">
        <v>635.46</v>
      </c>
      <c r="O18" s="37" t="n">
        <v>643</v>
      </c>
      <c r="P18" s="37" t="n">
        <v>11032.1</v>
      </c>
      <c r="Q18" s="37" t="n">
        <v>158</v>
      </c>
      <c r="R18" s="37" t="n"/>
      <c r="S18" s="37" t="n">
        <v>442.86</v>
      </c>
      <c r="T18" s="37" t="n"/>
      <c r="U18" s="37" t="n">
        <v>0</v>
      </c>
      <c r="V18" s="37" t="n">
        <v>12911.42</v>
      </c>
      <c r="W18" s="37" t="n">
        <v>0</v>
      </c>
      <c r="X18" s="37" t="n">
        <v>995.2</v>
      </c>
      <c r="Y18" s="37" t="n">
        <v>1819.07</v>
      </c>
      <c r="Z18" s="37" t="n">
        <v>7424.23</v>
      </c>
      <c r="AA18" s="37" t="n">
        <v>2672.9</v>
      </c>
    </row>
    <row r="19">
      <c r="A19" s="46" t="inlineStr">
        <is>
          <t>Apr 21 - Apr 27</t>
        </is>
      </c>
      <c r="B19" s="60" t="n"/>
      <c r="C19" s="37" t="n">
        <v>12405.41</v>
      </c>
      <c r="D19" s="37" t="n">
        <v>9891.120000000001</v>
      </c>
      <c r="E19" s="37" t="n">
        <v>275.94</v>
      </c>
      <c r="F19" s="37" t="n">
        <v>356.63</v>
      </c>
      <c r="G19" s="37" t="n">
        <v>1881.72</v>
      </c>
      <c r="H19" s="37" t="n">
        <v>4204.49</v>
      </c>
      <c r="I19" s="37" t="n">
        <v>0</v>
      </c>
      <c r="J19" s="37" t="n">
        <v>0</v>
      </c>
      <c r="K19" s="37" t="n">
        <v>5686.63</v>
      </c>
      <c r="L19" s="37" t="n">
        <v>2514.29</v>
      </c>
      <c r="M19" s="37" t="n">
        <v>12405.41</v>
      </c>
      <c r="N19" s="37" t="n">
        <v>689.53</v>
      </c>
      <c r="O19" s="37" t="n">
        <v>510.15</v>
      </c>
      <c r="P19" s="37" t="n">
        <v>10744.36</v>
      </c>
      <c r="Q19" s="37" t="n">
        <v>168.1</v>
      </c>
      <c r="R19" s="37" t="n"/>
      <c r="S19" s="37" t="n">
        <v>293.27</v>
      </c>
      <c r="T19" s="37" t="n"/>
      <c r="U19" s="37" t="n">
        <v>0</v>
      </c>
      <c r="V19" s="37" t="n">
        <v>12405.41</v>
      </c>
      <c r="W19" s="37" t="n">
        <v>0</v>
      </c>
      <c r="X19" s="37" t="n">
        <v>1293.52</v>
      </c>
      <c r="Y19" s="37" t="n">
        <v>1720.43</v>
      </c>
      <c r="Z19" s="37" t="n">
        <v>7310.96</v>
      </c>
      <c r="AA19" s="37" t="n">
        <v>2080.5</v>
      </c>
    </row>
    <row r="20">
      <c r="A20" s="46" t="inlineStr">
        <is>
          <t>Apr 28 - May 4</t>
        </is>
      </c>
      <c r="B20" s="60" t="n"/>
      <c r="C20" s="37" t="n">
        <v>11616.92</v>
      </c>
      <c r="D20" s="37" t="n">
        <v>9723.35</v>
      </c>
      <c r="E20" s="37" t="n">
        <v>0</v>
      </c>
      <c r="F20" s="37" t="n">
        <v>429</v>
      </c>
      <c r="G20" s="37" t="n">
        <v>1464.57</v>
      </c>
      <c r="H20" s="37" t="n">
        <v>4204.65</v>
      </c>
      <c r="I20" s="37" t="n">
        <v>0</v>
      </c>
      <c r="J20" s="37" t="n">
        <v>0</v>
      </c>
      <c r="K20" s="37" t="n">
        <v>5518.75</v>
      </c>
      <c r="L20" s="37" t="n">
        <v>1893.57</v>
      </c>
      <c r="M20" s="37" t="n">
        <v>11616.97</v>
      </c>
      <c r="N20" s="37" t="n">
        <v>851.11</v>
      </c>
      <c r="O20" s="37" t="n">
        <v>556.53</v>
      </c>
      <c r="P20" s="37" t="n">
        <v>9865.110000000001</v>
      </c>
      <c r="Q20" s="37" t="n">
        <v>126</v>
      </c>
      <c r="R20" s="37" t="n"/>
      <c r="S20" s="37" t="n">
        <v>218.22</v>
      </c>
      <c r="T20" s="37" t="n"/>
      <c r="U20" s="37" t="n">
        <v>0</v>
      </c>
      <c r="V20" s="37" t="n">
        <v>11616.97</v>
      </c>
      <c r="W20" s="37" t="n">
        <v>0</v>
      </c>
      <c r="X20" s="37" t="n">
        <v>866.53</v>
      </c>
      <c r="Y20" s="37" t="n">
        <v>1841.87</v>
      </c>
      <c r="Z20" s="37" t="n">
        <v>7242.65</v>
      </c>
      <c r="AA20" s="37" t="n">
        <v>1665.87</v>
      </c>
    </row>
    <row r="21">
      <c r="A21" s="46" t="inlineStr">
        <is>
          <t>May 5 - May 11</t>
        </is>
      </c>
      <c r="B21" s="60" t="n"/>
      <c r="C21" s="37" t="n">
        <v>11836.23</v>
      </c>
      <c r="D21" s="37" t="n">
        <v>9769.66</v>
      </c>
      <c r="E21" s="37" t="n">
        <v>142.18</v>
      </c>
      <c r="F21" s="37" t="n">
        <v>508.31</v>
      </c>
      <c r="G21" s="37" t="n">
        <v>1416.08</v>
      </c>
      <c r="H21" s="37" t="n">
        <v>3993.93</v>
      </c>
      <c r="I21" s="37" t="n">
        <v>0</v>
      </c>
      <c r="J21" s="37" t="n">
        <v>0</v>
      </c>
      <c r="K21" s="37" t="n">
        <v>5775.73</v>
      </c>
      <c r="L21" s="37" t="n">
        <v>2066.57</v>
      </c>
      <c r="M21" s="37" t="n">
        <v>11836.23</v>
      </c>
      <c r="N21" s="37" t="n">
        <v>592.11</v>
      </c>
      <c r="O21" s="37" t="n">
        <v>584.78</v>
      </c>
      <c r="P21" s="37" t="n">
        <v>10158.73</v>
      </c>
      <c r="Q21" s="37" t="n">
        <v>126.5</v>
      </c>
      <c r="R21" s="37" t="n"/>
      <c r="S21" s="37" t="n">
        <v>374.11</v>
      </c>
      <c r="T21" s="37" t="n"/>
      <c r="U21" s="37" t="n">
        <v>0</v>
      </c>
      <c r="V21" s="37" t="n">
        <v>11836.23</v>
      </c>
      <c r="W21" s="37" t="n">
        <v>0</v>
      </c>
      <c r="X21" s="37" t="n">
        <v>694.75</v>
      </c>
      <c r="Y21" s="37" t="n">
        <v>1508.29</v>
      </c>
      <c r="Z21" s="37" t="n">
        <v>7720.36</v>
      </c>
      <c r="AA21" s="37" t="n">
        <v>1912.83</v>
      </c>
    </row>
    <row r="22">
      <c r="A22" s="46" t="inlineStr">
        <is>
          <t>May 12 - May 18</t>
        </is>
      </c>
      <c r="B22" s="60" t="n"/>
      <c r="C22" s="37" t="n">
        <v>11010.2</v>
      </c>
      <c r="D22" s="37" t="n">
        <v>8491.040000000001</v>
      </c>
      <c r="E22" s="37" t="n">
        <v>121.8</v>
      </c>
      <c r="F22" s="37" t="n">
        <v>523.6900000000001</v>
      </c>
      <c r="G22" s="37" t="n">
        <v>1873.67</v>
      </c>
      <c r="H22" s="37" t="n">
        <v>3985.31</v>
      </c>
      <c r="I22" s="37" t="n">
        <v>0</v>
      </c>
      <c r="J22" s="37" t="n">
        <v>0</v>
      </c>
      <c r="K22" s="37" t="n">
        <v>4505.73</v>
      </c>
      <c r="L22" s="37" t="n">
        <v>2519.16</v>
      </c>
      <c r="M22" s="37" t="n">
        <v>11010.2</v>
      </c>
      <c r="N22" s="37" t="n">
        <v>460.69</v>
      </c>
      <c r="O22" s="37" t="n">
        <v>517.25</v>
      </c>
      <c r="P22" s="37" t="n">
        <v>9680.030000000001</v>
      </c>
      <c r="Q22" s="37" t="n">
        <v>111.5</v>
      </c>
      <c r="R22" s="37" t="n"/>
      <c r="S22" s="37" t="n">
        <v>240.73</v>
      </c>
      <c r="T22" s="37" t="n"/>
      <c r="U22" s="37" t="n">
        <v>0</v>
      </c>
      <c r="V22" s="37" t="n">
        <v>11010.2</v>
      </c>
      <c r="W22" s="37" t="n">
        <v>0</v>
      </c>
      <c r="X22" s="37" t="n">
        <v>1187.53</v>
      </c>
      <c r="Y22" s="37" t="n">
        <v>1579.79</v>
      </c>
      <c r="Z22" s="37" t="n">
        <v>5939.1</v>
      </c>
      <c r="AA22" s="37" t="n">
        <v>2303.78</v>
      </c>
    </row>
    <row r="23">
      <c r="A23" s="46" t="inlineStr">
        <is>
          <t>May 19 - May 25</t>
        </is>
      </c>
      <c r="B23" s="60" t="n"/>
      <c r="C23" s="37" t="n">
        <v>13507.97</v>
      </c>
      <c r="D23" s="37" t="n">
        <v>9697.440000000001</v>
      </c>
      <c r="E23" s="37" t="n">
        <v>217.18</v>
      </c>
      <c r="F23" s="37" t="n">
        <v>712.54</v>
      </c>
      <c r="G23" s="37" t="n">
        <v>2880.81</v>
      </c>
      <c r="H23" s="37" t="n">
        <v>4811.28</v>
      </c>
      <c r="I23" s="37" t="n">
        <v>0</v>
      </c>
      <c r="J23" s="37" t="n">
        <v>0</v>
      </c>
      <c r="K23" s="37" t="n">
        <v>4886.16</v>
      </c>
      <c r="L23" s="37" t="n">
        <v>3810.53</v>
      </c>
      <c r="M23" s="37" t="n">
        <v>13507.97</v>
      </c>
      <c r="N23" s="37" t="n">
        <v>721.52</v>
      </c>
      <c r="O23" s="37" t="n">
        <v>474.44</v>
      </c>
      <c r="P23" s="37" t="n">
        <v>11968.01</v>
      </c>
      <c r="Q23" s="37" t="n">
        <v>106.3</v>
      </c>
      <c r="R23" s="37" t="n"/>
      <c r="S23" s="37" t="n">
        <v>237.7</v>
      </c>
      <c r="T23" s="37" t="n"/>
      <c r="U23" s="37" t="n">
        <v>0</v>
      </c>
      <c r="V23" s="37" t="n">
        <v>13507.97</v>
      </c>
      <c r="W23" s="37" t="n">
        <v>0</v>
      </c>
      <c r="X23" s="37" t="n">
        <v>1843.54</v>
      </c>
      <c r="Y23" s="37" t="n">
        <v>2149.64</v>
      </c>
      <c r="Z23" s="37" t="n">
        <v>7625.12</v>
      </c>
      <c r="AA23" s="37" t="n">
        <v>1889.67</v>
      </c>
    </row>
    <row r="24">
      <c r="A24" s="46" t="inlineStr">
        <is>
          <t>May 26 - Jun 01</t>
        </is>
      </c>
      <c r="B24" s="60" t="n"/>
      <c r="C24" s="37" t="n">
        <v>11545.8</v>
      </c>
      <c r="D24" s="37" t="n">
        <v>8647.530000000001</v>
      </c>
      <c r="E24" s="37" t="n">
        <v>141.7</v>
      </c>
      <c r="F24" s="37" t="n">
        <v>466.14</v>
      </c>
      <c r="G24" s="37" t="n">
        <v>2290.43</v>
      </c>
      <c r="H24" s="37" t="n">
        <v>4012.01</v>
      </c>
      <c r="I24" s="37" t="n">
        <v>0</v>
      </c>
      <c r="J24" s="37" t="n">
        <v>0</v>
      </c>
      <c r="K24" s="37" t="n">
        <v>4635.58</v>
      </c>
      <c r="L24" s="37" t="n">
        <v>2898.27</v>
      </c>
      <c r="M24" s="37" t="n">
        <v>11545.86</v>
      </c>
      <c r="N24" s="37" t="n">
        <v>642.61</v>
      </c>
      <c r="O24" s="37" t="n">
        <v>525.55</v>
      </c>
      <c r="P24" s="37" t="n">
        <v>10072.5</v>
      </c>
      <c r="Q24" s="37" t="n">
        <v>79</v>
      </c>
      <c r="R24" s="37" t="n"/>
      <c r="S24" s="37" t="n">
        <v>226.2</v>
      </c>
      <c r="T24" s="37" t="n"/>
      <c r="U24" s="37" t="n">
        <v>0</v>
      </c>
      <c r="V24" s="37" t="n">
        <v>11545.86</v>
      </c>
      <c r="W24" s="37" t="n">
        <v>0</v>
      </c>
      <c r="X24" s="37" t="n">
        <v>1152.88</v>
      </c>
      <c r="Y24" s="37" t="n">
        <v>2090.47</v>
      </c>
      <c r="Z24" s="37" t="n">
        <v>6501.01</v>
      </c>
      <c r="AA24" s="37" t="n">
        <v>1801.44</v>
      </c>
    </row>
    <row r="25">
      <c r="A25" s="46" t="inlineStr">
        <is>
          <t>Jun 02 - Jun 08</t>
        </is>
      </c>
      <c r="B25" s="60" t="n"/>
      <c r="C25" s="37" t="n">
        <v>12047.67</v>
      </c>
      <c r="D25" s="37" t="n">
        <v>9433.309999999999</v>
      </c>
      <c r="E25" s="37" t="n">
        <v>158.94</v>
      </c>
      <c r="F25" s="37" t="n">
        <v>590.33</v>
      </c>
      <c r="G25" s="37" t="n">
        <v>1865.09</v>
      </c>
      <c r="H25" s="37" t="n">
        <v>4098.08</v>
      </c>
      <c r="I25" s="37" t="n">
        <v>0</v>
      </c>
      <c r="J25" s="37" t="n">
        <v>0</v>
      </c>
      <c r="K25" s="37" t="n">
        <v>5335.33</v>
      </c>
      <c r="L25" s="37" t="n">
        <v>2614.36</v>
      </c>
      <c r="M25" s="37" t="n">
        <v>12047.77</v>
      </c>
      <c r="N25" s="37" t="n">
        <v>718.74</v>
      </c>
      <c r="O25" s="37" t="n">
        <v>522.46</v>
      </c>
      <c r="P25" s="37" t="n">
        <v>10316.64</v>
      </c>
      <c r="Q25" s="37" t="n">
        <v>145</v>
      </c>
      <c r="R25" s="37" t="n"/>
      <c r="S25" s="37" t="n">
        <v>344.93</v>
      </c>
      <c r="T25" s="37" t="n"/>
      <c r="U25" s="37" t="n">
        <v>0</v>
      </c>
      <c r="V25" s="37" t="n">
        <v>12047.77</v>
      </c>
      <c r="W25" s="37" t="n">
        <v>0</v>
      </c>
      <c r="X25" s="37" t="n">
        <v>847.65</v>
      </c>
      <c r="Y25" s="37" t="n">
        <v>1668.79</v>
      </c>
      <c r="Z25" s="37" t="n">
        <v>7532.95</v>
      </c>
      <c r="AA25" s="37" t="n">
        <v>1998.28</v>
      </c>
    </row>
    <row r="26">
      <c r="A26" s="46" t="inlineStr">
        <is>
          <t>Jun 09 - Jun 15</t>
        </is>
      </c>
      <c r="B26" s="60" t="n"/>
      <c r="C26" s="37" t="n">
        <v>13288.84</v>
      </c>
      <c r="D26" s="37" t="n">
        <v>9385.52</v>
      </c>
      <c r="E26" s="37" t="n">
        <v>185.69</v>
      </c>
      <c r="F26" s="37" t="n">
        <v>549.6900000000001</v>
      </c>
      <c r="G26" s="37" t="n">
        <v>3167.94</v>
      </c>
      <c r="H26" s="37" t="n">
        <v>4575.7</v>
      </c>
      <c r="I26" s="37" t="n">
        <v>0</v>
      </c>
      <c r="J26" s="37" t="n">
        <v>0</v>
      </c>
      <c r="K26" s="37" t="n">
        <v>4809.78</v>
      </c>
      <c r="L26" s="37" t="n">
        <v>3903.32</v>
      </c>
      <c r="M26" s="37" t="n">
        <v>13288.8</v>
      </c>
      <c r="N26" s="37" t="n">
        <v>530.01</v>
      </c>
      <c r="O26" s="37" t="n">
        <v>662.62</v>
      </c>
      <c r="P26" s="37" t="n">
        <v>11786.18</v>
      </c>
      <c r="Q26" s="37" t="n">
        <v>116</v>
      </c>
      <c r="R26" s="37" t="n"/>
      <c r="S26" s="37" t="n">
        <v>193.99</v>
      </c>
      <c r="T26" s="37" t="n"/>
      <c r="U26" s="37" t="n">
        <v>0</v>
      </c>
      <c r="V26" s="37" t="n">
        <v>13288.8</v>
      </c>
      <c r="W26" s="37" t="n">
        <v>0</v>
      </c>
      <c r="X26" s="37" t="n">
        <v>1783.7</v>
      </c>
      <c r="Y26" s="37" t="n">
        <v>1485.4</v>
      </c>
      <c r="Z26" s="37" t="n">
        <v>7109.59</v>
      </c>
      <c r="AA26" s="37" t="n">
        <v>2910.15</v>
      </c>
    </row>
    <row r="27">
      <c r="A27" s="46" t="inlineStr">
        <is>
          <t>Jun 16 - Jun 22</t>
        </is>
      </c>
      <c r="B27" s="60" t="n"/>
      <c r="C27" s="37" t="n">
        <v>13103.48</v>
      </c>
      <c r="D27" s="37" t="n">
        <v>10064.45</v>
      </c>
      <c r="E27" s="37" t="n">
        <v>65.2</v>
      </c>
      <c r="F27" s="37" t="n">
        <v>625.54</v>
      </c>
      <c r="G27" s="37" t="n">
        <v>2348.29</v>
      </c>
      <c r="H27" s="37" t="n">
        <v>4810.33</v>
      </c>
      <c r="I27" s="37" t="n">
        <v>0</v>
      </c>
      <c r="J27" s="37" t="n">
        <v>0</v>
      </c>
      <c r="K27" s="37" t="n">
        <v>5254.14</v>
      </c>
      <c r="L27" s="37" t="n">
        <v>3039.03</v>
      </c>
      <c r="M27" s="37" t="n">
        <v>13103.5</v>
      </c>
      <c r="N27" s="37" t="n">
        <v>784.0599999999999</v>
      </c>
      <c r="O27" s="37" t="n">
        <v>685.6799999999999</v>
      </c>
      <c r="P27" s="37" t="n">
        <v>11311.54</v>
      </c>
      <c r="Q27" s="37" t="n">
        <v>88</v>
      </c>
      <c r="R27" s="37" t="n"/>
      <c r="S27" s="37" t="n">
        <v>234.22</v>
      </c>
      <c r="T27" s="37" t="n"/>
      <c r="U27" s="37" t="n">
        <v>0</v>
      </c>
      <c r="V27" s="37" t="n">
        <v>13103.5</v>
      </c>
      <c r="W27" s="37" t="n">
        <v>0</v>
      </c>
      <c r="X27" s="37" t="n">
        <v>1450.51</v>
      </c>
      <c r="Y27" s="37" t="n">
        <v>1862.13</v>
      </c>
      <c r="Z27" s="37" t="n">
        <v>7060.14</v>
      </c>
      <c r="AA27" s="37" t="n">
        <v>2730.7</v>
      </c>
    </row>
    <row r="28">
      <c r="A28" s="46" t="inlineStr">
        <is>
          <t>Jun 23 - Jun 29</t>
        </is>
      </c>
      <c r="B28" s="60" t="n"/>
      <c r="C28" s="37" t="n">
        <v>13603.33</v>
      </c>
      <c r="D28" s="37" t="n">
        <v>10254.47</v>
      </c>
      <c r="E28" s="37" t="n">
        <v>167.99</v>
      </c>
      <c r="F28" s="37" t="n">
        <v>515.75</v>
      </c>
      <c r="G28" s="37" t="n">
        <v>2665.12</v>
      </c>
      <c r="H28" s="37" t="n">
        <v>4614.92</v>
      </c>
      <c r="I28" s="37" t="n">
        <v>0</v>
      </c>
      <c r="J28" s="37" t="n">
        <v>0</v>
      </c>
      <c r="K28" s="37" t="n">
        <v>5639.61</v>
      </c>
      <c r="L28" s="37" t="n">
        <v>3348.86</v>
      </c>
      <c r="M28" s="37" t="n">
        <v>13603.39</v>
      </c>
      <c r="N28" s="37" t="n">
        <v>623.59</v>
      </c>
      <c r="O28" s="37" t="n">
        <v>688.25</v>
      </c>
      <c r="P28" s="37" t="n">
        <v>11698.96</v>
      </c>
      <c r="Q28" s="37" t="n">
        <v>117</v>
      </c>
      <c r="R28" s="37" t="n"/>
      <c r="S28" s="37" t="n">
        <v>475.59</v>
      </c>
      <c r="T28" s="37" t="n"/>
      <c r="U28" s="37" t="n">
        <v>0</v>
      </c>
      <c r="V28" s="37" t="n">
        <v>13603.39</v>
      </c>
      <c r="W28" s="37" t="n">
        <v>0</v>
      </c>
      <c r="X28" s="37" t="n">
        <v>1524.06</v>
      </c>
      <c r="Y28" s="37" t="n">
        <v>1459.79</v>
      </c>
      <c r="Z28" s="37" t="n">
        <v>7699.01</v>
      </c>
      <c r="AA28" s="37" t="n">
        <v>2920.47</v>
      </c>
    </row>
    <row r="29">
      <c r="A29" s="46" t="inlineStr">
        <is>
          <t>Jun 30 - Jul 06</t>
        </is>
      </c>
      <c r="B29" s="60" t="n"/>
      <c r="C29" s="37" t="n">
        <v>14252.5</v>
      </c>
      <c r="D29" s="37" t="n">
        <v>11199.44</v>
      </c>
      <c r="E29" s="37" t="n">
        <v>135.29</v>
      </c>
      <c r="F29" s="37" t="n">
        <v>839.42</v>
      </c>
      <c r="G29" s="37" t="n">
        <v>2078.35</v>
      </c>
      <c r="H29" s="37" t="n">
        <v>5722.97</v>
      </c>
      <c r="I29" s="37" t="n">
        <v>0</v>
      </c>
      <c r="J29" s="37" t="n">
        <v>0</v>
      </c>
      <c r="K29" s="37" t="n">
        <v>5476.43</v>
      </c>
      <c r="L29" s="37" t="n">
        <v>3053.06</v>
      </c>
      <c r="M29" s="37" t="n">
        <v>14252.46</v>
      </c>
      <c r="N29" s="37" t="n">
        <v>767.5700000000001</v>
      </c>
      <c r="O29" s="37" t="n">
        <v>653.0599999999999</v>
      </c>
      <c r="P29" s="37" t="n">
        <v>12367.32</v>
      </c>
      <c r="Q29" s="37" t="n">
        <v>109.5</v>
      </c>
      <c r="R29" s="37" t="n"/>
      <c r="S29" s="37" t="n">
        <v>355.01</v>
      </c>
      <c r="T29" s="37" t="n"/>
      <c r="U29" s="37" t="n">
        <v>0</v>
      </c>
      <c r="V29" s="37" t="n">
        <v>14252.46</v>
      </c>
      <c r="W29" s="37" t="n">
        <v>0</v>
      </c>
      <c r="X29" s="37" t="n">
        <v>1006.13</v>
      </c>
      <c r="Y29" s="37" t="n">
        <v>2533.47</v>
      </c>
      <c r="Z29" s="37" t="n">
        <v>7663.73</v>
      </c>
      <c r="AA29" s="37" t="n">
        <v>3049.17</v>
      </c>
    </row>
    <row r="30">
      <c r="A30" s="46" t="inlineStr">
        <is>
          <t>Jul 07 - Jul 13</t>
        </is>
      </c>
      <c r="B30" s="60" t="n"/>
      <c r="C30" s="37" t="n">
        <v>11966.52</v>
      </c>
      <c r="D30" s="37" t="n">
        <v>9037.18</v>
      </c>
      <c r="E30" s="37" t="n">
        <v>148.95</v>
      </c>
      <c r="F30" s="37" t="n">
        <v>490.59</v>
      </c>
      <c r="G30" s="37" t="n">
        <v>2289.8</v>
      </c>
      <c r="H30" s="37" t="n">
        <v>4192.26</v>
      </c>
      <c r="I30" s="37" t="n">
        <v>0</v>
      </c>
      <c r="J30" s="37" t="n">
        <v>0</v>
      </c>
      <c r="K30" s="37" t="n">
        <v>4844.89</v>
      </c>
      <c r="L30" s="37" t="n">
        <v>2929.34</v>
      </c>
      <c r="M30" s="37" t="n">
        <v>11966.49</v>
      </c>
      <c r="N30" s="37" t="n">
        <v>623.59</v>
      </c>
      <c r="O30" s="37" t="n">
        <v>717.67</v>
      </c>
      <c r="P30" s="37" t="n">
        <v>9914.25</v>
      </c>
      <c r="Q30" s="37" t="n">
        <v>153.5</v>
      </c>
      <c r="R30" s="37" t="n"/>
      <c r="S30" s="37" t="n">
        <v>557.48</v>
      </c>
      <c r="T30" s="37" t="n"/>
      <c r="U30" s="37" t="n">
        <v>0</v>
      </c>
      <c r="V30" s="37" t="n">
        <v>11966.49</v>
      </c>
      <c r="W30" s="37" t="n">
        <v>0</v>
      </c>
      <c r="X30" s="37" t="n">
        <v>968.1900000000001</v>
      </c>
      <c r="Y30" s="37" t="n">
        <v>1645.65</v>
      </c>
      <c r="Z30" s="37" t="n">
        <v>6963.959999999999</v>
      </c>
      <c r="AA30" s="37" t="n">
        <v>2388.719999999999</v>
      </c>
    </row>
    <row r="31">
      <c r="A31" s="46" t="inlineStr">
        <is>
          <t>Jul 14 - Jul 20</t>
        </is>
      </c>
      <c r="B31" s="60" t="n"/>
      <c r="C31" s="37" t="n">
        <v>11211.55</v>
      </c>
      <c r="D31" s="37" t="n">
        <v>8389.049999999999</v>
      </c>
      <c r="E31" s="37" t="n">
        <v>108.08</v>
      </c>
      <c r="F31" s="37" t="n">
        <v>194.95</v>
      </c>
      <c r="G31" s="37" t="n">
        <v>2519.47</v>
      </c>
      <c r="H31" s="37" t="n">
        <v>3864.82</v>
      </c>
      <c r="I31" s="37" t="n">
        <v>0</v>
      </c>
      <c r="J31" s="37" t="n">
        <v>0</v>
      </c>
      <c r="K31" s="37" t="n">
        <v>4524.23</v>
      </c>
      <c r="L31" s="37" t="n">
        <v>2822.5</v>
      </c>
      <c r="M31" s="37" t="n">
        <v>11211.55</v>
      </c>
      <c r="N31" s="37" t="n">
        <v>389.44</v>
      </c>
      <c r="O31" s="37" t="n">
        <v>479.77</v>
      </c>
      <c r="P31" s="37" t="n">
        <v>9842.17</v>
      </c>
      <c r="Q31" s="37" t="n">
        <v>45.5</v>
      </c>
      <c r="R31" s="37" t="n"/>
      <c r="S31" s="37" t="n">
        <v>436.68</v>
      </c>
      <c r="T31" s="37" t="n"/>
      <c r="U31" s="37" t="n">
        <v>17.99</v>
      </c>
      <c r="V31" s="37" t="n">
        <v>11211.55</v>
      </c>
      <c r="W31" s="37" t="n">
        <v>0</v>
      </c>
      <c r="X31" s="37" t="n">
        <v>1235.06</v>
      </c>
      <c r="Y31" s="37" t="n">
        <v>1400.28</v>
      </c>
      <c r="Z31" s="37" t="n">
        <v>6318.37</v>
      </c>
      <c r="AA31" s="37" t="n">
        <v>2257.84</v>
      </c>
    </row>
    <row r="32" ht="14.45" customHeight="1" s="94">
      <c r="A32" s="46" t="inlineStr">
        <is>
          <t>Jul 21 - Jul 27</t>
        </is>
      </c>
      <c r="B32" s="60" t="n"/>
      <c r="C32" s="37" t="n">
        <v>12054.1</v>
      </c>
      <c r="D32" s="37" t="n">
        <v>9404.540000000001</v>
      </c>
      <c r="E32" s="37" t="n">
        <v>76.19</v>
      </c>
      <c r="F32" s="37" t="n">
        <v>266.44</v>
      </c>
      <c r="G32" s="37" t="n">
        <v>2306.93</v>
      </c>
      <c r="H32" s="37" t="n">
        <v>3995.5</v>
      </c>
      <c r="I32" s="37" t="n">
        <v>0</v>
      </c>
      <c r="J32" s="37" t="n">
        <v>0</v>
      </c>
      <c r="K32" s="37" t="n">
        <v>5409.02</v>
      </c>
      <c r="L32" s="37" t="n">
        <v>2649.56</v>
      </c>
      <c r="M32" s="37" t="n">
        <v>12054.08</v>
      </c>
      <c r="N32" s="37" t="n">
        <v>749.33</v>
      </c>
      <c r="O32" s="37" t="n">
        <v>593.87</v>
      </c>
      <c r="P32" s="37" t="n">
        <v>10039.22</v>
      </c>
      <c r="Q32" s="37" t="n">
        <v>112.5</v>
      </c>
      <c r="R32" s="37" t="n"/>
      <c r="S32" s="37" t="n">
        <v>523.16</v>
      </c>
      <c r="T32" s="37" t="n"/>
      <c r="U32" s="37" t="n">
        <v>36</v>
      </c>
      <c r="V32" s="37" t="n">
        <v>12054.08</v>
      </c>
      <c r="W32" s="37" t="n">
        <v>0</v>
      </c>
      <c r="X32" s="37" t="n">
        <v>1082.77</v>
      </c>
      <c r="Y32" s="37" t="n">
        <v>1540.07</v>
      </c>
      <c r="Z32" s="37" t="n">
        <v>6933.16</v>
      </c>
      <c r="AA32" s="37" t="n">
        <v>2498.1</v>
      </c>
    </row>
    <row r="33" ht="14.45" customHeight="1" s="94">
      <c r="A33" s="46" t="inlineStr">
        <is>
          <t>Jul 28 - Aug 03</t>
        </is>
      </c>
      <c r="B33" s="60" t="n"/>
      <c r="C33" s="37" t="n">
        <v>13150.05</v>
      </c>
      <c r="D33" s="37" t="n">
        <v>10118.94</v>
      </c>
      <c r="E33" s="37" t="n">
        <v>137.13</v>
      </c>
      <c r="F33" s="37" t="n">
        <v>308.57</v>
      </c>
      <c r="G33" s="37" t="n">
        <v>2585.41</v>
      </c>
      <c r="H33" s="37" t="n">
        <v>5129.27</v>
      </c>
      <c r="I33" s="37" t="n">
        <v>0</v>
      </c>
      <c r="J33" s="37" t="n">
        <v>0</v>
      </c>
      <c r="K33" s="37" t="n">
        <v>4989.64</v>
      </c>
      <c r="L33" s="37" t="n">
        <v>3031.11</v>
      </c>
      <c r="M33" s="37" t="n">
        <v>13150.02</v>
      </c>
      <c r="N33" s="37" t="n">
        <v>662.65</v>
      </c>
      <c r="O33" s="37" t="n">
        <v>646.9400000000001</v>
      </c>
      <c r="P33" s="37" t="n">
        <v>11436.06</v>
      </c>
      <c r="Q33" s="37" t="n">
        <v>91.5</v>
      </c>
      <c r="R33" s="37" t="n"/>
      <c r="S33" s="37" t="n">
        <v>288.87</v>
      </c>
      <c r="T33" s="37" t="n"/>
      <c r="U33" s="37" t="n">
        <v>24</v>
      </c>
      <c r="V33" s="37" t="n">
        <v>13150.02</v>
      </c>
      <c r="W33" s="37" t="n">
        <v>44</v>
      </c>
      <c r="X33" s="37" t="n">
        <v>1440.76</v>
      </c>
      <c r="Y33" s="37" t="n">
        <v>1694.3</v>
      </c>
      <c r="Z33" s="37" t="n">
        <v>7528.549999999999</v>
      </c>
      <c r="AA33" s="37" t="n">
        <v>2442.44</v>
      </c>
    </row>
    <row r="34">
      <c r="A34" s="46" t="inlineStr">
        <is>
          <t>Aug 04 - Aug 10</t>
        </is>
      </c>
      <c r="B34" s="60" t="n"/>
      <c r="C34" s="37" t="n">
        <v>12343</v>
      </c>
      <c r="D34" s="37" t="n">
        <v>8964.030000000001</v>
      </c>
      <c r="E34" s="37" t="n">
        <v>80.79000000000001</v>
      </c>
      <c r="F34" s="37" t="n">
        <v>472.79</v>
      </c>
      <c r="G34" s="37" t="n">
        <v>2825.39</v>
      </c>
      <c r="H34" s="37" t="n">
        <v>4478.38</v>
      </c>
      <c r="I34" s="37" t="n">
        <v>0</v>
      </c>
      <c r="J34" s="37" t="n">
        <v>0</v>
      </c>
      <c r="K34" s="37" t="n">
        <v>4485.63</v>
      </c>
      <c r="L34" s="37" t="n">
        <v>3378.97</v>
      </c>
      <c r="M34" s="37" t="n">
        <v>12342.98</v>
      </c>
      <c r="N34" s="37" t="n">
        <v>463.98</v>
      </c>
      <c r="O34" s="37" t="n">
        <v>605.76</v>
      </c>
      <c r="P34" s="37" t="n">
        <v>10741.41</v>
      </c>
      <c r="Q34" s="37" t="n">
        <v>91</v>
      </c>
      <c r="R34" s="37" t="n"/>
      <c r="S34" s="37" t="n">
        <v>422.84</v>
      </c>
      <c r="T34" s="37" t="n"/>
      <c r="U34" s="37" t="n">
        <v>17.99</v>
      </c>
      <c r="V34" s="37" t="n">
        <v>12342.98</v>
      </c>
      <c r="W34" s="37" t="n">
        <v>0</v>
      </c>
      <c r="X34" s="37" t="n">
        <v>1435.41</v>
      </c>
      <c r="Y34" s="37" t="n">
        <v>1957.12</v>
      </c>
      <c r="Z34" s="37" t="n">
        <v>6704.82</v>
      </c>
      <c r="AA34" s="37" t="n">
        <v>2245.65</v>
      </c>
    </row>
    <row r="35">
      <c r="A35" s="46" t="inlineStr">
        <is>
          <t>Aug 11 - Aug 17</t>
        </is>
      </c>
      <c r="B35" s="60" t="n"/>
      <c r="C35" s="37" t="n">
        <v>12114.39</v>
      </c>
      <c r="D35" s="37" t="n">
        <v>9038.790000000001</v>
      </c>
      <c r="E35" s="37" t="n">
        <v>78.18000000000001</v>
      </c>
      <c r="F35" s="37" t="n">
        <v>515.1</v>
      </c>
      <c r="G35" s="37" t="n">
        <v>2482.32</v>
      </c>
      <c r="H35" s="37" t="n">
        <v>4744.37</v>
      </c>
      <c r="I35" s="37" t="n">
        <v>0</v>
      </c>
      <c r="J35" s="37" t="n">
        <v>0</v>
      </c>
      <c r="K35" s="37" t="n">
        <v>4294.39</v>
      </c>
      <c r="L35" s="37" t="n">
        <v>3075.6</v>
      </c>
      <c r="M35" s="37" t="n">
        <v>12114.36</v>
      </c>
      <c r="N35" s="37" t="n">
        <v>492.18</v>
      </c>
      <c r="O35" s="37" t="n">
        <v>510.94</v>
      </c>
      <c r="P35" s="37" t="n">
        <v>10501.51</v>
      </c>
      <c r="Q35" s="37" t="n">
        <v>159.5</v>
      </c>
      <c r="R35" s="37" t="n"/>
      <c r="S35" s="37" t="n">
        <v>432.24</v>
      </c>
      <c r="T35" s="37" t="n"/>
      <c r="U35" s="37" t="n">
        <v>17.99</v>
      </c>
      <c r="V35" s="37" t="n">
        <v>12114.36</v>
      </c>
      <c r="W35" s="37" t="n">
        <v>0</v>
      </c>
      <c r="X35" s="37" t="n">
        <v>1746.28</v>
      </c>
      <c r="Y35" s="37" t="n">
        <v>1339.21</v>
      </c>
      <c r="Z35" s="37" t="n">
        <v>6643.76</v>
      </c>
      <c r="AA35" s="37" t="n">
        <v>2385.14</v>
      </c>
    </row>
    <row r="36">
      <c r="A36" s="46" t="inlineStr">
        <is>
          <t>Aug 18 - Aug 24</t>
        </is>
      </c>
      <c r="B36" s="60" t="n"/>
      <c r="C36" s="37" t="n">
        <v>10627.64</v>
      </c>
      <c r="D36" s="37" t="n">
        <v>7569.74</v>
      </c>
      <c r="E36" s="37" t="n">
        <v>240.1</v>
      </c>
      <c r="F36" s="37" t="n">
        <v>548.85</v>
      </c>
      <c r="G36" s="37" t="n">
        <v>2268.95</v>
      </c>
      <c r="H36" s="37" t="n">
        <v>3927.66</v>
      </c>
      <c r="I36" s="37" t="n">
        <v>0</v>
      </c>
      <c r="J36" s="37" t="n">
        <v>0</v>
      </c>
      <c r="K36" s="37" t="n">
        <v>3642.06</v>
      </c>
      <c r="L36" s="37" t="n">
        <v>3057.9</v>
      </c>
      <c r="M36" s="37" t="n">
        <v>10627.62</v>
      </c>
      <c r="N36" s="37" t="n">
        <v>565.55</v>
      </c>
      <c r="O36" s="37" t="n">
        <v>467.31</v>
      </c>
      <c r="P36" s="37" t="n">
        <v>9187.83</v>
      </c>
      <c r="Q36" s="37" t="n">
        <v>92</v>
      </c>
      <c r="R36" s="37" t="n"/>
      <c r="S36" s="37" t="n">
        <v>314.93</v>
      </c>
      <c r="T36" s="37" t="n">
        <v>0</v>
      </c>
      <c r="U36" s="37" t="n">
        <v>0</v>
      </c>
      <c r="V36" s="37" t="n">
        <v>10627.62</v>
      </c>
      <c r="W36" s="37" t="n">
        <v>0</v>
      </c>
      <c r="X36" s="37" t="n">
        <v>1503.71</v>
      </c>
      <c r="Y36" s="37" t="n">
        <v>1381.86</v>
      </c>
      <c r="Z36" s="37" t="n">
        <v>6228.169999999999</v>
      </c>
      <c r="AA36" s="37" t="n">
        <v>1513.9</v>
      </c>
    </row>
    <row r="37">
      <c r="A37" s="46" t="inlineStr">
        <is>
          <t>Aug 25 - Aug 31</t>
        </is>
      </c>
      <c r="B37" s="60" t="n"/>
      <c r="C37" s="37" t="n">
        <v>14046.06</v>
      </c>
      <c r="D37" s="37" t="n">
        <v>10729.44</v>
      </c>
      <c r="E37" s="37" t="n">
        <v>102.3</v>
      </c>
      <c r="F37" s="37" t="n">
        <v>396.59</v>
      </c>
      <c r="G37" s="37" t="n">
        <v>2817.73</v>
      </c>
      <c r="H37" s="37" t="n">
        <v>5395.82</v>
      </c>
      <c r="I37" s="37" t="n">
        <v>0</v>
      </c>
      <c r="J37" s="37" t="n">
        <v>0</v>
      </c>
      <c r="K37" s="37" t="n">
        <v>5333.61</v>
      </c>
      <c r="L37" s="37" t="n">
        <v>3316.62</v>
      </c>
      <c r="M37" s="37" t="n">
        <v>14046.05</v>
      </c>
      <c r="N37" s="37" t="n">
        <v>431.27</v>
      </c>
      <c r="O37" s="37" t="n">
        <v>511.27</v>
      </c>
      <c r="P37" s="37" t="n">
        <v>12489.12</v>
      </c>
      <c r="Q37" s="37" t="n">
        <v>150.3</v>
      </c>
      <c r="R37" s="37" t="n"/>
      <c r="S37" s="37" t="n">
        <v>464.09</v>
      </c>
      <c r="T37" s="37" t="n">
        <v>0</v>
      </c>
      <c r="U37" s="37" t="n">
        <v>0</v>
      </c>
      <c r="V37" s="37" t="n">
        <v>14046.05</v>
      </c>
      <c r="W37" s="37" t="n">
        <v>0</v>
      </c>
      <c r="X37" s="37" t="n">
        <v>2316.37</v>
      </c>
      <c r="Y37" s="37" t="n">
        <v>1600.71</v>
      </c>
      <c r="Z37" s="37" t="n">
        <v>7155.64</v>
      </c>
      <c r="AA37" s="37" t="n">
        <v>2973.34</v>
      </c>
    </row>
    <row r="38">
      <c r="A38" s="46" t="inlineStr">
        <is>
          <t>Sep 01 - Sep 07</t>
        </is>
      </c>
      <c r="B38" s="60" t="n"/>
      <c r="C38" s="37" t="n">
        <v>10806.05</v>
      </c>
      <c r="D38" s="37" t="n">
        <v>7596.4</v>
      </c>
      <c r="E38" s="37" t="n">
        <v>83.2</v>
      </c>
      <c r="F38" s="37" t="n">
        <v>364.3</v>
      </c>
      <c r="G38" s="37" t="n">
        <v>2762.15</v>
      </c>
      <c r="H38" s="37" t="n">
        <v>3629.19</v>
      </c>
      <c r="I38" s="37" t="n">
        <v>0</v>
      </c>
      <c r="J38" s="37" t="n">
        <v>0</v>
      </c>
      <c r="K38" s="37" t="n">
        <v>3967.17</v>
      </c>
      <c r="L38" s="37" t="n">
        <v>3209.65</v>
      </c>
      <c r="M38" s="37" t="n">
        <v>10806.01</v>
      </c>
      <c r="N38" s="37" t="n">
        <v>383.73</v>
      </c>
      <c r="O38" s="37" t="n">
        <v>404.47</v>
      </c>
      <c r="P38" s="37" t="n">
        <v>9648.34</v>
      </c>
      <c r="Q38" s="37" t="n">
        <v>98</v>
      </c>
      <c r="R38" s="37" t="n"/>
      <c r="S38" s="37" t="n">
        <v>259.47</v>
      </c>
      <c r="T38" s="37" t="n">
        <v>0</v>
      </c>
      <c r="U38" s="37" t="n">
        <v>12</v>
      </c>
      <c r="V38" s="37" t="n">
        <v>10806.01</v>
      </c>
      <c r="W38" s="37" t="n">
        <v>0</v>
      </c>
      <c r="X38" s="37" t="n">
        <v>1399.63</v>
      </c>
      <c r="Y38" s="37" t="n">
        <v>1427.37</v>
      </c>
      <c r="Z38" s="37" t="n">
        <v>6585.87</v>
      </c>
      <c r="AA38" s="37" t="n">
        <v>1393.18</v>
      </c>
    </row>
    <row r="39">
      <c r="A39" s="46" t="inlineStr">
        <is>
          <t>Sep 08 - Sep 14</t>
        </is>
      </c>
      <c r="B39" s="60" t="n"/>
      <c r="C39" s="37" t="n">
        <v>10568.22</v>
      </c>
      <c r="D39" s="37" t="n">
        <v>7718.52</v>
      </c>
      <c r="E39" s="37" t="n">
        <v>96.7</v>
      </c>
      <c r="F39" s="37" t="n">
        <v>389.75</v>
      </c>
      <c r="G39" s="37" t="n">
        <v>2363.25</v>
      </c>
      <c r="H39" s="37" t="n">
        <v>4049.76</v>
      </c>
      <c r="I39" s="37" t="n">
        <v>0</v>
      </c>
      <c r="J39" s="37" t="n">
        <v>0</v>
      </c>
      <c r="K39" s="37" t="n">
        <v>3668.76</v>
      </c>
      <c r="L39" s="37" t="n">
        <v>2849.7</v>
      </c>
      <c r="M39" s="37" t="n">
        <v>10568.22</v>
      </c>
      <c r="N39" s="37" t="n">
        <v>352.28</v>
      </c>
      <c r="O39" s="37" t="n">
        <v>473.02</v>
      </c>
      <c r="P39" s="37" t="n">
        <v>9174.120000000001</v>
      </c>
      <c r="Q39" s="37" t="n">
        <v>105</v>
      </c>
      <c r="R39" s="37" t="n">
        <v>220.27</v>
      </c>
      <c r="S39" s="37" t="n">
        <v>231.53</v>
      </c>
      <c r="T39" s="37" t="n">
        <v>0</v>
      </c>
      <c r="U39" s="37" t="n">
        <v>12</v>
      </c>
      <c r="V39" s="37" t="n">
        <v>10568.22</v>
      </c>
      <c r="W39" s="37" t="n">
        <v>29.97</v>
      </c>
      <c r="X39" s="37" t="n">
        <v>1456.88</v>
      </c>
      <c r="Y39" s="37" t="n">
        <v>1197.83</v>
      </c>
      <c r="Z39" s="37" t="n">
        <v>6155.08</v>
      </c>
      <c r="AA39" s="37" t="n">
        <v>1728.46</v>
      </c>
    </row>
    <row r="40">
      <c r="A40" s="46" t="inlineStr">
        <is>
          <t>Sep 15 - Sep 21</t>
        </is>
      </c>
      <c r="B40" s="60" t="n"/>
      <c r="C40" s="37" t="n">
        <v>11221.66</v>
      </c>
      <c r="D40" s="37" t="n">
        <v>8565.719999999999</v>
      </c>
      <c r="E40" s="37" t="n">
        <v>27.47</v>
      </c>
      <c r="F40" s="37" t="n">
        <v>377.71</v>
      </c>
      <c r="G40" s="37" t="n">
        <v>2250.76</v>
      </c>
      <c r="H40" s="37" t="n">
        <v>4605.58</v>
      </c>
      <c r="I40" s="37" t="n">
        <v>0</v>
      </c>
      <c r="J40" s="37" t="n">
        <v>0</v>
      </c>
      <c r="K40" s="37" t="n">
        <v>3960.12</v>
      </c>
      <c r="L40" s="37" t="n">
        <v>2655.94</v>
      </c>
      <c r="M40" s="37" t="n">
        <v>11221.64</v>
      </c>
      <c r="N40" s="37" t="n">
        <v>223.83</v>
      </c>
      <c r="O40" s="37" t="n">
        <v>510.17</v>
      </c>
      <c r="P40" s="37" t="n">
        <v>10100.51</v>
      </c>
      <c r="Q40" s="37" t="n">
        <v>55.5</v>
      </c>
      <c r="R40" s="37" t="n">
        <v>134.86</v>
      </c>
      <c r="S40" s="37" t="n">
        <v>196.77</v>
      </c>
      <c r="T40" s="37" t="n">
        <v>0</v>
      </c>
      <c r="U40" s="37" t="n">
        <v>0</v>
      </c>
      <c r="V40" s="37" t="n">
        <v>11221.64</v>
      </c>
      <c r="W40" s="37" t="n">
        <v>0</v>
      </c>
      <c r="X40" s="37" t="n">
        <v>1051.48</v>
      </c>
      <c r="Y40" s="37" t="n">
        <v>1576.11</v>
      </c>
      <c r="Z40" s="37" t="n">
        <v>6597.950000000001</v>
      </c>
      <c r="AA40" s="37" t="n">
        <v>1996.12</v>
      </c>
    </row>
    <row r="41">
      <c r="A41" s="46" t="inlineStr">
        <is>
          <t>Sep 22 - Sep 28</t>
        </is>
      </c>
      <c r="B41" s="60" t="n"/>
      <c r="C41" s="37" t="n">
        <v>13726.19</v>
      </c>
      <c r="D41" s="37" t="n">
        <v>10686.02</v>
      </c>
      <c r="E41" s="37" t="n">
        <v>50.4</v>
      </c>
      <c r="F41" s="37" t="n">
        <v>524.3200000000001</v>
      </c>
      <c r="G41" s="37" t="n">
        <v>2465.45</v>
      </c>
      <c r="H41" s="37" t="n">
        <v>4426.14</v>
      </c>
      <c r="I41" s="37" t="n">
        <v>0</v>
      </c>
      <c r="J41" s="37" t="n">
        <v>0</v>
      </c>
      <c r="K41" s="37" t="n">
        <v>6238.87</v>
      </c>
      <c r="L41" s="37" t="n">
        <v>3040.17</v>
      </c>
      <c r="M41" s="37" t="n">
        <v>13705.18</v>
      </c>
      <c r="N41" s="37" t="n">
        <v>627.0700000000001</v>
      </c>
      <c r="O41" s="37" t="n">
        <v>659.7</v>
      </c>
      <c r="P41" s="37" t="n">
        <v>11824.6</v>
      </c>
      <c r="Q41" s="37" t="n">
        <v>125.5</v>
      </c>
      <c r="R41" s="37" t="n">
        <v>188.81</v>
      </c>
      <c r="S41" s="37" t="n">
        <v>255.52</v>
      </c>
      <c r="T41" s="37" t="n">
        <v>0</v>
      </c>
      <c r="U41" s="37" t="n">
        <v>23.98</v>
      </c>
      <c r="V41" s="37" t="n">
        <v>13705.18</v>
      </c>
      <c r="W41" s="37" t="n">
        <v>0</v>
      </c>
      <c r="X41" s="37" t="n">
        <v>1450.19</v>
      </c>
      <c r="Y41" s="37" t="n">
        <v>2150.18</v>
      </c>
      <c r="Z41" s="37" t="n">
        <v>7490.21</v>
      </c>
      <c r="AA41" s="37" t="n">
        <v>2635.61</v>
      </c>
    </row>
    <row r="42">
      <c r="A42" s="46" t="inlineStr">
        <is>
          <t>Sep 29 - Oct 05</t>
        </is>
      </c>
      <c r="B42" s="60" t="n"/>
      <c r="C42" s="37" t="n">
        <v>12502</v>
      </c>
      <c r="D42" s="37" t="n">
        <v>10063.39</v>
      </c>
      <c r="E42" s="37" t="n">
        <v>78.39</v>
      </c>
      <c r="F42" s="37" t="n">
        <v>369.19</v>
      </c>
      <c r="G42" s="37" t="n">
        <v>1991.03</v>
      </c>
      <c r="H42" s="37" t="n">
        <v>4801.38</v>
      </c>
      <c r="I42" s="37" t="n">
        <v>0</v>
      </c>
      <c r="J42" s="37" t="n">
        <v>0</v>
      </c>
      <c r="K42" s="37" t="n">
        <v>5194.8</v>
      </c>
      <c r="L42" s="37" t="n">
        <v>2505.81</v>
      </c>
      <c r="M42" s="37" t="n">
        <v>12501.99</v>
      </c>
      <c r="N42" s="37" t="n">
        <v>689.92</v>
      </c>
      <c r="O42" s="37" t="n">
        <v>641.89</v>
      </c>
      <c r="P42" s="37" t="n">
        <v>10517.76</v>
      </c>
      <c r="Q42" s="37" t="n">
        <v>121.5</v>
      </c>
      <c r="R42" s="37" t="n">
        <v>275.73</v>
      </c>
      <c r="S42" s="37" t="n">
        <v>255.19</v>
      </c>
      <c r="T42" s="37" t="n">
        <v>0</v>
      </c>
      <c r="U42" s="37" t="n">
        <v>0</v>
      </c>
      <c r="V42" s="37" t="n">
        <v>12501.99</v>
      </c>
      <c r="W42" s="37" t="n">
        <v>0</v>
      </c>
      <c r="X42" s="37" t="n">
        <v>1156.75</v>
      </c>
      <c r="Y42" s="37" t="n">
        <v>1707.79</v>
      </c>
      <c r="Z42" s="37" t="n">
        <v>7713.209999999999</v>
      </c>
      <c r="AA42" s="37" t="n">
        <v>1924.25</v>
      </c>
    </row>
    <row r="43">
      <c r="A43" s="46" t="inlineStr">
        <is>
          <t>Oct 06 - Oct 12</t>
        </is>
      </c>
      <c r="B43" s="60" t="n"/>
      <c r="C43" s="37" t="n">
        <v>11585.27</v>
      </c>
      <c r="D43" s="37" t="n">
        <v>9743.01</v>
      </c>
      <c r="E43" s="37" t="n">
        <v>78</v>
      </c>
      <c r="F43" s="37" t="n">
        <v>261.59</v>
      </c>
      <c r="G43" s="37" t="n">
        <v>1502.67</v>
      </c>
      <c r="H43" s="37" t="n">
        <v>4830.49</v>
      </c>
      <c r="I43" s="37" t="n">
        <v>0</v>
      </c>
      <c r="J43" s="37" t="n">
        <v>0</v>
      </c>
      <c r="K43" s="37" t="n">
        <v>4912.47</v>
      </c>
      <c r="L43" s="37" t="n">
        <v>1842.26</v>
      </c>
      <c r="M43" s="37" t="n">
        <v>11585.22</v>
      </c>
      <c r="N43" s="37" t="n">
        <v>421.21</v>
      </c>
      <c r="O43" s="37" t="n">
        <v>609.01</v>
      </c>
      <c r="P43" s="37" t="n">
        <v>10088.64</v>
      </c>
      <c r="Q43" s="37" t="n">
        <v>87.5</v>
      </c>
      <c r="R43" s="37" t="n">
        <v>202.8</v>
      </c>
      <c r="S43" s="37" t="n">
        <v>152.06</v>
      </c>
      <c r="T43" s="37" t="n">
        <v>0</v>
      </c>
      <c r="U43" s="37" t="n">
        <v>24</v>
      </c>
      <c r="V43" s="37" t="n">
        <v>11585.22</v>
      </c>
      <c r="W43" s="37" t="n">
        <v>0</v>
      </c>
      <c r="X43" s="37" t="n">
        <v>1004.58</v>
      </c>
      <c r="Y43" s="37" t="n">
        <v>2224.42</v>
      </c>
      <c r="Z43" s="37" t="n">
        <v>6419.53</v>
      </c>
      <c r="AA43" s="37" t="n">
        <v>1936.74</v>
      </c>
    </row>
    <row r="44" ht="14.45" customHeight="1" s="94">
      <c r="A44" s="46" t="inlineStr">
        <is>
          <t>Oct 13 - Oct 19</t>
        </is>
      </c>
      <c r="B44" s="60" t="n"/>
      <c r="C44" s="37" t="n">
        <v>12267.53</v>
      </c>
      <c r="D44" s="37" t="n">
        <v>9529.43</v>
      </c>
      <c r="E44" s="37" t="n">
        <v>69.67</v>
      </c>
      <c r="F44" s="37" t="n">
        <v>408.22</v>
      </c>
      <c r="G44" s="37" t="n">
        <v>2260.21</v>
      </c>
      <c r="H44" s="37" t="n">
        <v>4924.4</v>
      </c>
      <c r="I44" s="37" t="n">
        <v>0</v>
      </c>
      <c r="J44" s="37" t="n">
        <v>0</v>
      </c>
      <c r="K44" s="37" t="n">
        <v>4525.82</v>
      </c>
      <c r="L44" s="37" t="n">
        <v>2817.3</v>
      </c>
      <c r="M44" s="37" t="n">
        <v>12267.52</v>
      </c>
      <c r="N44" s="37" t="n">
        <v>844.8</v>
      </c>
      <c r="O44" s="37" t="n">
        <v>534.67</v>
      </c>
      <c r="P44" s="37" t="n">
        <v>10394.75</v>
      </c>
      <c r="Q44" s="37" t="n">
        <v>66.5</v>
      </c>
      <c r="R44" s="37" t="n">
        <v>173.83</v>
      </c>
      <c r="S44" s="37" t="n">
        <v>240.97</v>
      </c>
      <c r="T44" s="37" t="n">
        <v>0</v>
      </c>
      <c r="U44" s="37" t="n">
        <v>12</v>
      </c>
      <c r="V44" s="37" t="n">
        <v>12267.52</v>
      </c>
      <c r="W44" s="37" t="n">
        <v>0</v>
      </c>
      <c r="X44" s="37" t="n">
        <v>1283.27</v>
      </c>
      <c r="Y44" s="37" t="n">
        <v>2464.47</v>
      </c>
      <c r="Z44" s="37" t="n">
        <v>7032.690000000001</v>
      </c>
      <c r="AA44" s="37" t="n">
        <v>1487.1</v>
      </c>
    </row>
    <row r="45" ht="14.45" customHeight="1" s="94">
      <c r="A45" s="46" t="inlineStr">
        <is>
          <t>Oct 20 - Oct 26</t>
        </is>
      </c>
      <c r="B45" s="60" t="n">
        <v>440</v>
      </c>
      <c r="C45" s="37" t="n">
        <v>11353.63</v>
      </c>
      <c r="D45" s="37" t="n">
        <v>8658.4</v>
      </c>
      <c r="E45" s="37" t="n">
        <v>85.19</v>
      </c>
      <c r="F45" s="37" t="n">
        <v>495.24</v>
      </c>
      <c r="G45" s="37" t="n">
        <v>2114.8</v>
      </c>
      <c r="H45" s="37" t="n">
        <v>2114.8</v>
      </c>
      <c r="I45" s="37" t="n">
        <v>0</v>
      </c>
      <c r="J45" s="37" t="n">
        <v>0</v>
      </c>
      <c r="K45" s="37" t="n">
        <v>3436.4</v>
      </c>
      <c r="L45" s="37" t="n">
        <v>2767.21</v>
      </c>
      <c r="M45" s="37" t="n">
        <v>11353.63</v>
      </c>
      <c r="N45" s="37" t="n">
        <v>615.4299999999999</v>
      </c>
      <c r="O45" s="37" t="n">
        <v>433.34</v>
      </c>
      <c r="P45" s="37" t="n">
        <v>9800.18</v>
      </c>
      <c r="Q45" s="37" t="n">
        <v>88.90000000000001</v>
      </c>
      <c r="R45" s="37" t="n">
        <v>262.23</v>
      </c>
      <c r="S45" s="37" t="n">
        <v>135.56</v>
      </c>
      <c r="T45" s="37" t="n">
        <v>0</v>
      </c>
      <c r="U45" s="37" t="n">
        <v>17.99</v>
      </c>
      <c r="V45" s="37" t="n">
        <v>11353.63</v>
      </c>
      <c r="W45" s="37" t="n">
        <v>0</v>
      </c>
      <c r="X45" s="37" t="n">
        <v>1233.82</v>
      </c>
      <c r="Y45" s="37" t="n">
        <v>1987.39</v>
      </c>
      <c r="Z45" s="37" t="n">
        <v>6795.53</v>
      </c>
      <c r="AA45" s="37" t="n">
        <v>1336.89</v>
      </c>
    </row>
    <row r="46">
      <c r="A46" s="1" t="inlineStr">
        <is>
          <t>Oct 27 - Nov 02</t>
        </is>
      </c>
      <c r="B46" s="60" t="n">
        <v>387</v>
      </c>
      <c r="C46" s="37" t="n">
        <v>10660.12</v>
      </c>
      <c r="D46" s="37" t="n">
        <v>8633.73</v>
      </c>
      <c r="E46" s="37" t="n">
        <v>53.79</v>
      </c>
      <c r="F46" s="37" t="n">
        <v>283.42</v>
      </c>
      <c r="G46" s="37" t="n">
        <v>1689.18</v>
      </c>
      <c r="H46" s="37" t="n">
        <v>4248.58</v>
      </c>
      <c r="I46" s="37" t="n">
        <v>0</v>
      </c>
      <c r="J46" s="37" t="n">
        <v>0</v>
      </c>
      <c r="K46" s="37" t="n">
        <v>3980.6</v>
      </c>
      <c r="L46" s="37" t="n">
        <v>2430.94</v>
      </c>
      <c r="M46" s="37" t="n">
        <v>10660.12</v>
      </c>
      <c r="N46" s="37" t="n">
        <v>604.79</v>
      </c>
      <c r="O46" s="37" t="n">
        <v>474.76</v>
      </c>
      <c r="P46" s="37" t="n">
        <v>9224.780000000001</v>
      </c>
      <c r="Q46" s="37" t="n">
        <v>87.5</v>
      </c>
      <c r="R46" s="37" t="n">
        <v>129.36</v>
      </c>
      <c r="S46" s="37" t="n">
        <v>132.94</v>
      </c>
      <c r="T46" s="37" t="n">
        <v>0</v>
      </c>
      <c r="U46" s="37" t="n">
        <v>5.99</v>
      </c>
      <c r="V46" s="37" t="n">
        <v>10660.12</v>
      </c>
      <c r="W46" s="37" t="n">
        <v>0</v>
      </c>
      <c r="X46" s="37" t="n">
        <v>741.27</v>
      </c>
      <c r="Y46" s="37" t="n">
        <v>2035.41</v>
      </c>
      <c r="Z46" s="37" t="n">
        <v>6427.83</v>
      </c>
      <c r="AA46" s="37" t="n">
        <v>1455.61</v>
      </c>
    </row>
    <row r="47">
      <c r="A47" s="46" t="inlineStr">
        <is>
          <t>Nov 03 - Nov 09</t>
        </is>
      </c>
      <c r="B47" s="37" t="inlineStr">
        <is>
          <t>378</t>
        </is>
      </c>
      <c r="C47" s="37" t="n">
        <v>10213.17</v>
      </c>
      <c r="D47" s="37" t="n">
        <v>8370.76</v>
      </c>
      <c r="E47" s="37" t="n">
        <v>22.8</v>
      </c>
      <c r="F47" s="37" t="n">
        <v>346.46</v>
      </c>
      <c r="G47" s="37" t="n">
        <v>1473.15</v>
      </c>
      <c r="H47" s="37" t="n">
        <v>3728.59</v>
      </c>
      <c r="I47" s="37" t="n">
        <v>0</v>
      </c>
      <c r="J47" s="37" t="n">
        <v>0</v>
      </c>
      <c r="K47" s="37" t="n">
        <v>3590.29</v>
      </c>
      <c r="L47" s="37" t="n">
        <v>2894.27</v>
      </c>
      <c r="M47" s="37" t="n">
        <v>10213.15</v>
      </c>
      <c r="N47" s="37" t="n">
        <v>682.76</v>
      </c>
      <c r="O47" s="37" t="n">
        <v>444.76</v>
      </c>
      <c r="P47" s="37" t="n">
        <v>8594.08</v>
      </c>
      <c r="Q47" s="37" t="n">
        <v>44.5</v>
      </c>
      <c r="R47" s="37" t="n">
        <v>277.78</v>
      </c>
      <c r="S47" s="37" t="n">
        <v>163.28</v>
      </c>
      <c r="T47" s="37" t="n">
        <v>0</v>
      </c>
      <c r="U47" s="37" t="n">
        <v>5.99</v>
      </c>
      <c r="V47" s="37" t="n">
        <v>10213.15</v>
      </c>
      <c r="W47" s="37" t="n">
        <v>24</v>
      </c>
      <c r="X47" s="37" t="n">
        <v>1209.6</v>
      </c>
      <c r="Y47" s="37" t="n">
        <v>1518.26</v>
      </c>
      <c r="Z47" s="37" t="n">
        <v>6040.65</v>
      </c>
      <c r="AA47" s="37" t="n">
        <v>1420.66</v>
      </c>
    </row>
    <row r="48">
      <c r="A48" s="46" t="inlineStr">
        <is>
          <t>Nov 10 - Nov 16</t>
        </is>
      </c>
      <c r="B48" s="37" t="inlineStr">
        <is>
          <t>450</t>
        </is>
      </c>
      <c r="C48" s="37" t="n">
        <v>12210.21</v>
      </c>
      <c r="D48" s="37" t="n">
        <v>9605.41</v>
      </c>
      <c r="E48" s="37" t="n">
        <v>37.49</v>
      </c>
      <c r="F48" s="37" t="n">
        <v>283.32</v>
      </c>
      <c r="G48" s="37" t="n">
        <v>2283.99</v>
      </c>
      <c r="H48" s="37" t="n">
        <v>4847.28</v>
      </c>
      <c r="I48" s="37" t="n">
        <v>0</v>
      </c>
      <c r="J48" s="37" t="n">
        <v>0</v>
      </c>
      <c r="K48" s="37" t="n">
        <v>4442.61</v>
      </c>
      <c r="L48" s="37" t="n">
        <v>2920.31</v>
      </c>
      <c r="M48" s="37" t="n">
        <v>12210.2</v>
      </c>
      <c r="N48" s="37" t="n">
        <v>921.1</v>
      </c>
      <c r="O48" s="37" t="n">
        <v>471.01</v>
      </c>
      <c r="P48" s="37" t="n">
        <v>10316.48</v>
      </c>
      <c r="Q48" s="37" t="n">
        <v>151</v>
      </c>
      <c r="R48" s="37" t="n">
        <v>124.87</v>
      </c>
      <c r="S48" s="37" t="n">
        <v>201.74</v>
      </c>
      <c r="T48" s="37" t="n">
        <v>0</v>
      </c>
      <c r="U48" s="37" t="n">
        <v>24</v>
      </c>
      <c r="V48" s="37" t="n">
        <v>12210.2</v>
      </c>
      <c r="W48" s="37" t="n">
        <v>0</v>
      </c>
      <c r="X48" s="37" t="n">
        <v>1120.64</v>
      </c>
      <c r="Y48" s="37" t="n">
        <v>1944.34</v>
      </c>
      <c r="Z48" s="37" t="n">
        <v>7814.88</v>
      </c>
      <c r="AA48" s="37" t="n">
        <v>1330.35</v>
      </c>
    </row>
    <row r="49">
      <c r="A49" s="46" t="inlineStr">
        <is>
          <t>Nov 17 - Nov 23</t>
        </is>
      </c>
      <c r="B49" s="37" t="inlineStr">
        <is>
          <t>391</t>
        </is>
      </c>
      <c r="C49" s="37" t="n">
        <v>10311.41</v>
      </c>
      <c r="D49" s="37" t="n">
        <v>8293.940000000001</v>
      </c>
      <c r="E49" s="37" t="n">
        <v>95.2</v>
      </c>
      <c r="F49" s="37" t="n">
        <v>505.32</v>
      </c>
      <c r="G49" s="37" t="n">
        <v>1416.95</v>
      </c>
      <c r="H49" s="37" t="n">
        <v>4301.34</v>
      </c>
      <c r="I49" s="37" t="n">
        <v>0</v>
      </c>
      <c r="J49" s="37" t="n">
        <v>0</v>
      </c>
      <c r="K49" s="37" t="n">
        <v>3749.95</v>
      </c>
      <c r="L49" s="37" t="n">
        <v>2260.11</v>
      </c>
      <c r="M49" s="37" t="n">
        <v>10311.4</v>
      </c>
      <c r="N49" s="37" t="n">
        <v>672.5599999999999</v>
      </c>
      <c r="O49" s="37" t="n">
        <v>462.85</v>
      </c>
      <c r="P49" s="37" t="n">
        <v>8808.27</v>
      </c>
      <c r="Q49" s="37" t="n">
        <v>73.5</v>
      </c>
      <c r="R49" s="37" t="n">
        <v>208.3</v>
      </c>
      <c r="S49" s="37" t="n">
        <v>73.92</v>
      </c>
      <c r="T49" s="37" t="n">
        <v>0</v>
      </c>
      <c r="U49" s="37" t="n">
        <v>12</v>
      </c>
      <c r="V49" s="37" t="n">
        <v>10311.4</v>
      </c>
      <c r="W49" s="37" t="n">
        <v>0</v>
      </c>
      <c r="X49" s="37" t="n">
        <v>1172</v>
      </c>
      <c r="Y49" s="37" t="n">
        <v>1508.15</v>
      </c>
      <c r="Z49" s="37" t="n">
        <v>5817.97</v>
      </c>
      <c r="AA49" s="37" t="n">
        <v>1813.29</v>
      </c>
    </row>
    <row r="50">
      <c r="A50" s="46" t="inlineStr">
        <is>
          <t>Nov 24 - Nov 30</t>
        </is>
      </c>
      <c r="B50" s="37" t="n">
        <v>397</v>
      </c>
      <c r="C50" s="37" t="n">
        <v>10409.25</v>
      </c>
      <c r="D50" s="37" t="n">
        <v>8316.540000000001</v>
      </c>
      <c r="E50" s="37" t="n">
        <v>145.23</v>
      </c>
      <c r="F50" s="37" t="n">
        <v>528.8200000000001</v>
      </c>
      <c r="G50" s="37" t="n">
        <v>1418.66</v>
      </c>
      <c r="H50" s="37" t="n">
        <v>4351.83</v>
      </c>
      <c r="I50" s="37" t="n">
        <v>0</v>
      </c>
      <c r="J50" s="37" t="n">
        <v>0</v>
      </c>
      <c r="K50" s="37" t="n">
        <v>3473.98</v>
      </c>
      <c r="L50" s="37" t="n">
        <v>2583.42</v>
      </c>
      <c r="M50" s="37" t="n">
        <v>10409.23</v>
      </c>
      <c r="N50" s="37" t="n">
        <v>737.01</v>
      </c>
      <c r="O50" s="37" t="n">
        <v>359.71</v>
      </c>
      <c r="P50" s="37" t="n">
        <v>8735.73</v>
      </c>
      <c r="Q50" s="37" t="n">
        <v>108.5</v>
      </c>
      <c r="R50" s="37" t="n">
        <v>287.71</v>
      </c>
      <c r="S50" s="37" t="n">
        <v>156.57</v>
      </c>
      <c r="T50" s="37" t="n">
        <v>0</v>
      </c>
      <c r="U50" s="37" t="n">
        <v>24</v>
      </c>
      <c r="V50" s="37" t="n">
        <v>10409.23</v>
      </c>
      <c r="W50" s="37" t="n">
        <v>0</v>
      </c>
      <c r="X50" s="37" t="n">
        <v>1254.39</v>
      </c>
      <c r="Y50" s="37" t="n">
        <v>1914.95</v>
      </c>
      <c r="Z50" s="37" t="n">
        <v>6042.74</v>
      </c>
      <c r="AA50" s="37" t="n">
        <v>1197.17</v>
      </c>
    </row>
    <row r="51" ht="14.45" customHeight="1" s="94">
      <c r="A51" s="46" t="inlineStr">
        <is>
          <t>Dec 01 - Dec 07</t>
        </is>
      </c>
      <c r="B51" s="37" t="n">
        <v>412</v>
      </c>
      <c r="C51" s="37" t="n">
        <v>10493.36</v>
      </c>
      <c r="D51" s="37" t="n">
        <v>8005.99</v>
      </c>
      <c r="E51" t="n">
        <v>102.89</v>
      </c>
      <c r="F51" s="37" t="n">
        <v>625.3099999999999</v>
      </c>
      <c r="G51" s="37" t="n">
        <v>1759.17</v>
      </c>
      <c r="H51" s="37" t="n">
        <v>4694.5</v>
      </c>
      <c r="I51" s="37" t="n">
        <v>0</v>
      </c>
      <c r="J51" s="37" t="n">
        <v>0</v>
      </c>
      <c r="K51" s="37" t="n">
        <v>3059.35</v>
      </c>
      <c r="L51" s="37" t="n">
        <v>2739.52</v>
      </c>
      <c r="M51" s="37" t="n">
        <v>10493.37</v>
      </c>
      <c r="N51" s="37" t="n">
        <v>878.3</v>
      </c>
      <c r="O51" s="37" t="n">
        <v>378.32</v>
      </c>
      <c r="P51" s="37" t="n">
        <v>8797.17</v>
      </c>
      <c r="Q51" s="37" t="n">
        <v>87.5</v>
      </c>
      <c r="R51" s="37" t="n">
        <v>227.46</v>
      </c>
      <c r="S51" s="37" t="n">
        <v>100.62</v>
      </c>
      <c r="T51" s="37" t="n">
        <v>0</v>
      </c>
      <c r="U51" s="37" t="n">
        <v>24</v>
      </c>
      <c r="V51" s="37" t="n">
        <v>10493.37</v>
      </c>
      <c r="W51" s="37" t="n">
        <v>0</v>
      </c>
      <c r="X51" s="37" t="n">
        <v>1602.2</v>
      </c>
      <c r="Y51" s="37" t="n">
        <v>1540.4</v>
      </c>
      <c r="Z51" s="37" t="n">
        <v>5099.76</v>
      </c>
      <c r="AA51" s="37" t="n">
        <v>2251</v>
      </c>
    </row>
    <row r="52">
      <c r="A52" s="46" t="inlineStr">
        <is>
          <t>Dec 08 - Dec 14</t>
        </is>
      </c>
      <c r="B52" s="37" t="inlineStr">
        <is>
          <t>354</t>
        </is>
      </c>
      <c r="C52" s="37" t="n">
        <v>9574.700000000001</v>
      </c>
      <c r="D52" s="37" t="n">
        <v>6988.28</v>
      </c>
      <c r="E52" s="37" t="n">
        <v>35.98</v>
      </c>
      <c r="F52" s="37" t="n">
        <v>411.48</v>
      </c>
      <c r="G52" s="37" t="n">
        <v>2138.96</v>
      </c>
      <c r="H52" s="37" t="n">
        <v>3377.6</v>
      </c>
      <c r="I52" s="37" t="n">
        <v>0</v>
      </c>
      <c r="J52" s="37" t="n">
        <v>0</v>
      </c>
      <c r="K52" s="37" t="n">
        <v>3261.48</v>
      </c>
      <c r="L52" s="37" t="n">
        <v>2935.58</v>
      </c>
      <c r="M52" s="37" t="n">
        <v>9574.66</v>
      </c>
      <c r="N52" s="37" t="n">
        <v>634.59</v>
      </c>
      <c r="O52" s="37" t="n">
        <v>285.57</v>
      </c>
      <c r="P52" s="37" t="n">
        <v>8309.98</v>
      </c>
      <c r="Q52" s="37" t="n">
        <v>52.5</v>
      </c>
      <c r="R52" s="37" t="n">
        <v>157.54</v>
      </c>
      <c r="S52" s="37" t="n">
        <v>113.48</v>
      </c>
      <c r="T52" s="37" t="n">
        <v>0</v>
      </c>
      <c r="U52" s="37" t="n">
        <v>21</v>
      </c>
      <c r="V52" s="37" t="n">
        <v>9574.66</v>
      </c>
      <c r="W52" s="37" t="n">
        <v>0</v>
      </c>
      <c r="X52" s="37" t="n">
        <v>915.53</v>
      </c>
      <c r="Y52" s="37" t="n">
        <v>1751.23</v>
      </c>
      <c r="Z52" s="37" t="n">
        <v>5910.87</v>
      </c>
      <c r="AA52" s="37" t="n">
        <v>997.0700000000001</v>
      </c>
    </row>
    <row r="53">
      <c r="A53" s="46" t="inlineStr">
        <is>
          <t>Dec 15 - Dec 21</t>
        </is>
      </c>
      <c r="B53" s="37" t="inlineStr">
        <is>
          <t>392</t>
        </is>
      </c>
      <c r="C53" s="37" t="n">
        <v>11100.22</v>
      </c>
      <c r="D53" s="37" t="n">
        <v>7883.06</v>
      </c>
      <c r="E53" s="37" t="n">
        <v>44.4</v>
      </c>
      <c r="F53" s="37" t="n">
        <v>280.92</v>
      </c>
      <c r="G53" s="37" t="n">
        <v>2891.84</v>
      </c>
      <c r="H53" s="37" t="n">
        <v>3909.17</v>
      </c>
      <c r="I53" s="37" t="n">
        <v>0</v>
      </c>
      <c r="J53" s="37" t="n">
        <v>0</v>
      </c>
      <c r="K53" s="37" t="n">
        <v>3875.23</v>
      </c>
      <c r="L53" s="37" t="n">
        <v>3315.82</v>
      </c>
      <c r="M53" s="37" t="n">
        <v>11100.22</v>
      </c>
      <c r="N53" s="37" t="n">
        <v>747.14</v>
      </c>
      <c r="O53" s="37" t="n">
        <v>400.94</v>
      </c>
      <c r="P53" s="37" t="n">
        <v>9477.690000000001</v>
      </c>
      <c r="Q53" s="37" t="n">
        <v>75.45</v>
      </c>
      <c r="R53" s="37" t="n">
        <v>201.12</v>
      </c>
      <c r="S53" s="37" t="n">
        <v>185.88</v>
      </c>
      <c r="T53" s="37" t="n">
        <v>0</v>
      </c>
      <c r="U53" s="37" t="n">
        <v>12</v>
      </c>
      <c r="V53" s="37" t="n">
        <v>11100.22</v>
      </c>
      <c r="W53" s="37" t="n">
        <v>0</v>
      </c>
      <c r="X53" s="37" t="n">
        <v>1475.88</v>
      </c>
      <c r="Y53" s="37" t="n">
        <v>1786.83</v>
      </c>
      <c r="Z53" s="37" t="n">
        <v>6100.41</v>
      </c>
      <c r="AA53" s="37" t="n">
        <v>1737.1</v>
      </c>
    </row>
    <row r="54">
      <c r="A54" s="46" t="inlineStr">
        <is>
          <t>Dec 22 - Dec 28</t>
        </is>
      </c>
      <c r="B54" s="72" t="n">
        <v>470</v>
      </c>
      <c r="C54" s="37" t="n">
        <v>13348.99</v>
      </c>
      <c r="D54" s="37" t="n">
        <v>233.78</v>
      </c>
      <c r="E54" s="37" t="n">
        <v>544.38</v>
      </c>
      <c r="F54" s="37" t="n">
        <v>2754.63</v>
      </c>
      <c r="G54" s="37" t="n">
        <v>9816.200000000001</v>
      </c>
      <c r="H54" s="37" t="n">
        <v>5354.2</v>
      </c>
      <c r="I54" s="37" t="n">
        <v>0</v>
      </c>
      <c r="J54" s="37" t="n">
        <v>0</v>
      </c>
      <c r="K54" s="37" t="n">
        <v>4275.29</v>
      </c>
      <c r="L54" s="37" t="n">
        <v>3719.45</v>
      </c>
      <c r="M54" s="37" t="n">
        <v>13348.94</v>
      </c>
      <c r="N54" s="37" t="n">
        <v>991.1799999999999</v>
      </c>
      <c r="O54" s="37" t="n">
        <v>491.73</v>
      </c>
      <c r="P54" s="37" t="n">
        <v>11259.47</v>
      </c>
      <c r="Q54" s="37" t="n">
        <v>113.99</v>
      </c>
      <c r="R54" s="37" t="n">
        <v>312.19</v>
      </c>
      <c r="S54" s="37" t="n">
        <v>161.41</v>
      </c>
      <c r="T54" s="37" t="n">
        <v>6.99</v>
      </c>
      <c r="U54" s="37" t="n">
        <v>11.98</v>
      </c>
      <c r="V54" s="37" t="n">
        <v>13348.94</v>
      </c>
      <c r="W54" s="37" t="n">
        <v>0</v>
      </c>
      <c r="X54" s="37" t="n">
        <v>1189.13</v>
      </c>
      <c r="Y54" s="37" t="n">
        <v>2410.17</v>
      </c>
      <c r="Z54" s="37" t="n">
        <v>7412.449999999999</v>
      </c>
      <c r="AA54" s="37" t="n">
        <v>2337.24</v>
      </c>
    </row>
    <row r="55">
      <c r="A55" s="46" t="inlineStr">
        <is>
          <t>Dec 29 - Jan 04</t>
        </is>
      </c>
      <c r="B55" s="37" t="inlineStr">
        <is>
          <t>509</t>
        </is>
      </c>
      <c r="C55" s="37" t="n">
        <v>14174.79</v>
      </c>
      <c r="D55" s="37" t="n">
        <v>10161.11</v>
      </c>
      <c r="E55" s="37" t="n">
        <v>123.47</v>
      </c>
      <c r="F55" s="37" t="n">
        <v>844.95</v>
      </c>
      <c r="G55" s="37" t="n">
        <v>3045.26</v>
      </c>
      <c r="H55" s="37" t="n">
        <v>5268</v>
      </c>
      <c r="I55" s="37" t="n">
        <v>0</v>
      </c>
      <c r="J55" s="37" t="n">
        <v>0</v>
      </c>
      <c r="K55" s="37" t="n">
        <v>4801.91</v>
      </c>
      <c r="L55" s="37" t="n">
        <v>4104.87</v>
      </c>
      <c r="M55" s="37" t="n">
        <v>14174.78</v>
      </c>
      <c r="N55" s="37" t="n">
        <v>862.1900000000001</v>
      </c>
      <c r="O55" s="37" t="n">
        <v>564.0599999999999</v>
      </c>
      <c r="P55" s="37" t="n">
        <v>12012.67</v>
      </c>
      <c r="Q55" s="37" t="n">
        <v>109</v>
      </c>
      <c r="R55" s="37" t="n">
        <v>225.26</v>
      </c>
      <c r="S55" s="37" t="n">
        <v>377.62</v>
      </c>
      <c r="T55" s="37" t="n">
        <v>0</v>
      </c>
      <c r="U55" s="37" t="n">
        <v>23.98</v>
      </c>
      <c r="V55" s="37" t="n">
        <v>14174.78</v>
      </c>
      <c r="W55" s="37" t="n">
        <v>0</v>
      </c>
      <c r="X55" s="37" t="n">
        <v>1266.15</v>
      </c>
      <c r="Y55" s="37" t="n">
        <v>1997.73</v>
      </c>
      <c r="Z55" s="37" t="n">
        <v>8156.85</v>
      </c>
      <c r="AA55" s="37" t="n">
        <v>2754.06</v>
      </c>
    </row>
    <row r="56" ht="14.45" customHeight="1" s="94">
      <c r="A56" s="46" t="inlineStr">
        <is>
          <t>Jan 05 - Jan 11</t>
        </is>
      </c>
      <c r="B56" s="37" t="inlineStr">
        <is>
          <t>326</t>
        </is>
      </c>
      <c r="C56" s="37" t="n">
        <v>9132.32</v>
      </c>
      <c r="D56" s="37" t="n">
        <v>6961.69</v>
      </c>
      <c r="E56" s="37" t="n">
        <v>132.39</v>
      </c>
      <c r="F56" s="37" t="n">
        <v>268.76</v>
      </c>
      <c r="G56" s="37" t="n">
        <v>1769.48</v>
      </c>
      <c r="H56" s="37" t="n">
        <v>3633.64</v>
      </c>
      <c r="I56" s="37" t="n">
        <v>0</v>
      </c>
      <c r="J56" s="37" t="n">
        <v>0</v>
      </c>
      <c r="K56" s="37" t="n">
        <v>2977.59</v>
      </c>
      <c r="L56" s="37" t="n">
        <v>2521.06</v>
      </c>
      <c r="M56" s="37" t="n">
        <v>9132.290000000001</v>
      </c>
      <c r="N56" s="37" t="n">
        <v>618.8</v>
      </c>
      <c r="O56" s="37" t="n">
        <v>244.81</v>
      </c>
      <c r="P56" s="37" t="n">
        <v>7844.74</v>
      </c>
      <c r="Q56" s="37" t="n">
        <v>95.5</v>
      </c>
      <c r="R56" s="37" t="n">
        <v>172.32</v>
      </c>
      <c r="S56" s="37" t="n">
        <v>144.14</v>
      </c>
      <c r="T56" s="37" t="n">
        <v>0</v>
      </c>
      <c r="U56" s="37" t="n">
        <v>11.98</v>
      </c>
      <c r="V56" s="37" t="n">
        <v>9132.290000000001</v>
      </c>
      <c r="W56" s="37" t="n">
        <v>0</v>
      </c>
      <c r="X56" s="37" t="n">
        <v>988.8599999999999</v>
      </c>
      <c r="Y56" s="37" t="n">
        <v>1206.04</v>
      </c>
      <c r="Z56" s="37" t="n">
        <v>5312.37</v>
      </c>
      <c r="AA56" s="37" t="n">
        <v>1625.05</v>
      </c>
    </row>
    <row r="57">
      <c r="A57" s="46" t="inlineStr">
        <is>
          <t>Jan 12 - Jan 18</t>
        </is>
      </c>
      <c r="B57" s="37" t="inlineStr">
        <is>
          <t>374</t>
        </is>
      </c>
      <c r="C57" s="37" t="n">
        <v>10109.78</v>
      </c>
      <c r="D57" s="37" t="n">
        <v>7388.68</v>
      </c>
      <c r="E57" s="37" t="n">
        <v>211.98</v>
      </c>
      <c r="F57" s="37" t="n">
        <v>470.29</v>
      </c>
      <c r="G57" s="37" t="n">
        <v>2038.83</v>
      </c>
      <c r="H57" s="37" t="n">
        <v>3813.66</v>
      </c>
      <c r="I57" s="37" t="n">
        <v>0</v>
      </c>
      <c r="J57" s="37" t="n">
        <v>0</v>
      </c>
      <c r="K57" s="37" t="n">
        <v>3300.84</v>
      </c>
      <c r="L57" s="37" t="n">
        <v>2995.25</v>
      </c>
      <c r="M57" s="37" t="n">
        <v>10109.75</v>
      </c>
      <c r="N57" s="37" t="n">
        <v>737.86</v>
      </c>
      <c r="O57" s="37" t="n">
        <v>410.74</v>
      </c>
      <c r="P57" s="37" t="n">
        <v>8627.51</v>
      </c>
      <c r="Q57" s="37" t="n">
        <v>42</v>
      </c>
      <c r="R57" s="37" t="n">
        <v>129.78</v>
      </c>
      <c r="S57" s="37" t="n">
        <v>161.86</v>
      </c>
      <c r="T57" s="37" t="n">
        <v>0</v>
      </c>
      <c r="U57" s="37" t="n">
        <v>0</v>
      </c>
      <c r="V57" s="37" t="n">
        <v>10109.75</v>
      </c>
      <c r="W57" s="37" t="n">
        <v>0</v>
      </c>
      <c r="X57" s="37" t="n">
        <v>1330.78</v>
      </c>
      <c r="Y57" s="37" t="n">
        <v>1375.09</v>
      </c>
      <c r="Z57" s="37" t="n">
        <v>5784.66</v>
      </c>
      <c r="AA57" s="37" t="n">
        <v>1619.25</v>
      </c>
    </row>
    <row r="58">
      <c r="A58" s="46" t="inlineStr">
        <is>
          <t>Jan 19 - Jan 25</t>
        </is>
      </c>
      <c r="B58" s="37" t="inlineStr">
        <is>
          <t>301</t>
        </is>
      </c>
      <c r="C58" s="37" t="n">
        <v>8631.540000000001</v>
      </c>
      <c r="D58" s="37" t="n">
        <v>6645.18</v>
      </c>
      <c r="E58" s="37" t="n">
        <v>253.76</v>
      </c>
      <c r="F58" s="37" t="n">
        <v>302.54</v>
      </c>
      <c r="G58" s="37" t="n">
        <v>1430.06</v>
      </c>
      <c r="H58" s="37" t="n">
        <v>3479.6</v>
      </c>
      <c r="I58" s="37" t="n">
        <v>0</v>
      </c>
      <c r="J58" s="37" t="n">
        <v>0</v>
      </c>
      <c r="K58" s="37" t="n">
        <v>2533.52</v>
      </c>
      <c r="L58" s="37" t="n">
        <v>2618.42</v>
      </c>
      <c r="M58" s="37" t="n">
        <v>8631.540000000001</v>
      </c>
      <c r="N58" s="37" t="n">
        <v>574.61</v>
      </c>
      <c r="O58" s="37" t="n">
        <v>257.56</v>
      </c>
      <c r="P58" s="37" t="n">
        <v>7423.19</v>
      </c>
      <c r="Q58" s="37" t="n">
        <v>115.5</v>
      </c>
      <c r="R58" s="37" t="n">
        <v>166.03</v>
      </c>
      <c r="S58" s="37" t="n">
        <v>88.66</v>
      </c>
      <c r="T58" s="37" t="n">
        <v>0</v>
      </c>
      <c r="U58" s="37" t="n">
        <v>5.99</v>
      </c>
      <c r="V58" s="37" t="n">
        <v>8631.540000000001</v>
      </c>
      <c r="W58" s="37" t="n">
        <v>0</v>
      </c>
      <c r="X58" s="37" t="n">
        <v>988.04</v>
      </c>
      <c r="Y58" s="37" t="n">
        <v>1757.3</v>
      </c>
      <c r="Z58" s="37" t="n">
        <v>4613.39</v>
      </c>
      <c r="AA58" s="37" t="n">
        <v>1272.81</v>
      </c>
    </row>
    <row r="59">
      <c r="A59" s="46" t="inlineStr">
        <is>
          <t>Jan 26 - Feb 01</t>
        </is>
      </c>
      <c r="B59" s="37" t="inlineStr">
        <is>
          <t>355</t>
        </is>
      </c>
      <c r="C59" s="37" t="n">
        <v>9920.48</v>
      </c>
      <c r="D59" s="37" t="n">
        <v>7232.29</v>
      </c>
      <c r="E59" s="37" t="n">
        <v>38.8</v>
      </c>
      <c r="F59" s="37" t="n">
        <v>364.06</v>
      </c>
      <c r="G59" s="37" t="n">
        <v>2285.33</v>
      </c>
      <c r="H59" s="37" t="n">
        <v>3215.92</v>
      </c>
      <c r="I59" s="37" t="n">
        <v>0</v>
      </c>
      <c r="J59" s="37" t="n">
        <v>0</v>
      </c>
      <c r="K59" s="37" t="n">
        <v>3422.2</v>
      </c>
      <c r="L59" s="37" t="n">
        <v>3282.34</v>
      </c>
      <c r="M59" s="37" t="n">
        <v>9920.459999999999</v>
      </c>
      <c r="N59" s="37" t="n">
        <v>628.4299999999999</v>
      </c>
      <c r="O59" s="37" t="n">
        <v>378.18</v>
      </c>
      <c r="P59" s="37" t="n">
        <v>8627.34</v>
      </c>
      <c r="Q59" s="37" t="n">
        <v>73.5</v>
      </c>
      <c r="R59" s="37" t="n">
        <v>93.20999999999999</v>
      </c>
      <c r="S59" s="37" t="n">
        <v>106.82</v>
      </c>
      <c r="T59" s="37" t="n">
        <v>6.99</v>
      </c>
      <c r="U59" s="37" t="n">
        <v>5.99</v>
      </c>
      <c r="V59" s="37" t="n">
        <v>9920.459999999999</v>
      </c>
      <c r="W59" s="37" t="n">
        <v>0</v>
      </c>
      <c r="X59" s="37" t="n">
        <v>1239</v>
      </c>
      <c r="Y59" s="37" t="n">
        <v>1717.7</v>
      </c>
      <c r="Z59" s="37" t="n">
        <v>5450.26</v>
      </c>
      <c r="AA59" s="37" t="n">
        <v>1513.52</v>
      </c>
    </row>
    <row r="60">
      <c r="A60" s="46" t="inlineStr">
        <is>
          <t>Feb 02 - Feb 08</t>
        </is>
      </c>
      <c r="B60" s="37" t="inlineStr">
        <is>
          <t>340</t>
        </is>
      </c>
      <c r="C60" s="37" t="n">
        <v>10298.02</v>
      </c>
      <c r="D60" s="37" t="n">
        <v>7671.6</v>
      </c>
      <c r="E60" s="37" t="n">
        <v>38.8</v>
      </c>
      <c r="F60" s="37" t="n">
        <v>580.2</v>
      </c>
      <c r="G60" s="37" t="n">
        <v>2007.42</v>
      </c>
      <c r="H60" s="37" t="n">
        <v>4256.31</v>
      </c>
      <c r="I60" s="37" t="n">
        <v>0</v>
      </c>
      <c r="J60" s="37" t="n">
        <v>0</v>
      </c>
      <c r="K60" s="37" t="n">
        <v>2769.99</v>
      </c>
      <c r="L60" s="37" t="n">
        <v>3271.71</v>
      </c>
      <c r="M60" s="37" t="n">
        <v>10298.01</v>
      </c>
      <c r="N60" s="37" t="n">
        <v>561.52</v>
      </c>
      <c r="O60" s="37" t="n">
        <v>391.2</v>
      </c>
      <c r="P60" s="37" t="n">
        <v>9024.15</v>
      </c>
      <c r="Q60" s="37" t="n">
        <v>62.5</v>
      </c>
      <c r="R60" s="37" t="n">
        <v>193.21</v>
      </c>
      <c r="S60" s="37" t="n">
        <v>65.43000000000001</v>
      </c>
      <c r="T60" s="37" t="n">
        <v>0</v>
      </c>
      <c r="U60" s="37" t="n">
        <v>0</v>
      </c>
      <c r="V60" s="37" t="n">
        <v>10298.01</v>
      </c>
      <c r="W60" s="37" t="n">
        <v>0</v>
      </c>
      <c r="X60" s="37" t="n">
        <v>1451.61</v>
      </c>
      <c r="Y60" s="37" t="n">
        <v>1988.21</v>
      </c>
      <c r="Z60" s="37" t="n">
        <v>5674.55</v>
      </c>
      <c r="AA60" s="37" t="n">
        <v>1183.65</v>
      </c>
    </row>
    <row r="61">
      <c r="A61" s="46" t="inlineStr">
        <is>
          <t>Feb 09 - Feb 15</t>
        </is>
      </c>
      <c r="B61" s="37" t="inlineStr">
        <is>
          <t>425</t>
        </is>
      </c>
      <c r="C61" s="37" t="n">
        <v>13203.56</v>
      </c>
      <c r="D61" s="37" t="n">
        <v>10525.45</v>
      </c>
      <c r="E61" s="37" t="n">
        <v>38.5</v>
      </c>
      <c r="F61" s="37" t="n">
        <v>386.83</v>
      </c>
      <c r="G61" s="37" t="n">
        <v>2252.78</v>
      </c>
      <c r="H61" s="37" t="n">
        <v>4772.62</v>
      </c>
      <c r="I61" s="37" t="n">
        <v>0</v>
      </c>
      <c r="J61" s="37" t="n">
        <v>0</v>
      </c>
      <c r="K61" s="37" t="n">
        <v>5014.3</v>
      </c>
      <c r="L61" s="37" t="n">
        <v>3416.64</v>
      </c>
      <c r="M61" s="37" t="n">
        <v>13203.56</v>
      </c>
      <c r="N61" s="37" t="n">
        <v>756.92</v>
      </c>
      <c r="O61" s="37" t="n">
        <v>601.6900000000001</v>
      </c>
      <c r="P61" s="37" t="n">
        <v>11174.78</v>
      </c>
      <c r="Q61" s="37" t="n">
        <v>118</v>
      </c>
      <c r="R61" s="37" t="n">
        <v>220.4</v>
      </c>
      <c r="S61" s="37" t="n">
        <v>331.77</v>
      </c>
      <c r="T61" s="37" t="n">
        <v>0</v>
      </c>
      <c r="U61" s="37" t="n">
        <v>0</v>
      </c>
      <c r="V61" s="37" t="n">
        <v>13203.56</v>
      </c>
      <c r="W61" s="37" t="n">
        <v>0</v>
      </c>
      <c r="X61" s="37" t="n">
        <v>1286.08</v>
      </c>
      <c r="Y61" s="37" t="n">
        <v>2058.42</v>
      </c>
      <c r="Z61" s="37" t="n">
        <v>7956.750000000001</v>
      </c>
      <c r="AA61" s="37" t="n">
        <v>1902.31</v>
      </c>
    </row>
    <row r="62">
      <c r="A62" s="46" t="inlineStr">
        <is>
          <t>Feb 16 - Feb 22</t>
        </is>
      </c>
      <c r="B62" s="37" t="inlineStr">
        <is>
          <t>298</t>
        </is>
      </c>
      <c r="C62" s="37" t="n">
        <v>8212.1</v>
      </c>
      <c r="D62" s="37" t="n">
        <v>6364.25</v>
      </c>
      <c r="E62" s="37" t="n">
        <v>86.95999999999999</v>
      </c>
      <c r="F62" s="37" t="n">
        <v>409.04</v>
      </c>
      <c r="G62" s="37" t="n">
        <v>1351.85</v>
      </c>
      <c r="H62" s="37" t="n">
        <v>3292.45</v>
      </c>
      <c r="I62" s="37" t="n">
        <v>0</v>
      </c>
      <c r="J62" s="37" t="n">
        <v>0</v>
      </c>
      <c r="K62" s="37" t="n">
        <v>2721.83</v>
      </c>
      <c r="L62" s="37" t="n">
        <v>2197.82</v>
      </c>
      <c r="M62" s="37" t="n">
        <v>8212.1</v>
      </c>
      <c r="N62" s="37" t="n">
        <v>439.11</v>
      </c>
      <c r="O62" s="37" t="n">
        <v>337.86</v>
      </c>
      <c r="P62" s="37" t="n">
        <v>7077.36</v>
      </c>
      <c r="Q62" s="37" t="n">
        <v>29.75</v>
      </c>
      <c r="R62" s="37" t="n">
        <v>147.17</v>
      </c>
      <c r="S62" s="37" t="n">
        <v>171.85</v>
      </c>
      <c r="T62" s="37" t="n">
        <v>0</v>
      </c>
      <c r="U62" s="37" t="n">
        <v>9</v>
      </c>
      <c r="V62" s="37" t="n">
        <v>8212.1</v>
      </c>
      <c r="W62" s="37" t="n">
        <v>0</v>
      </c>
      <c r="X62" s="37" t="n">
        <v>395.93</v>
      </c>
      <c r="Y62" s="37" t="n">
        <v>2279.7</v>
      </c>
      <c r="Z62" s="37" t="n">
        <v>4069.15</v>
      </c>
      <c r="AA62" s="37" t="n">
        <v>1467.32</v>
      </c>
    </row>
    <row r="63">
      <c r="A63" s="46" t="inlineStr">
        <is>
          <t>Feb 23 - Mar 01</t>
        </is>
      </c>
      <c r="B63" s="37" t="inlineStr">
        <is>
          <t>322</t>
        </is>
      </c>
      <c r="C63" s="37" t="n">
        <v>9428.010000000002</v>
      </c>
      <c r="D63" s="37" t="n">
        <v>7184.93</v>
      </c>
      <c r="E63" s="37" t="n">
        <v>186.27</v>
      </c>
      <c r="F63" s="37" t="n">
        <v>590.6900000000001</v>
      </c>
      <c r="G63" s="37" t="n">
        <v>1466.12</v>
      </c>
      <c r="H63" s="37" t="n">
        <v>3483.27</v>
      </c>
      <c r="I63" s="37" t="n">
        <v>0</v>
      </c>
      <c r="J63" s="37" t="n">
        <v>0</v>
      </c>
      <c r="K63" s="37" t="n">
        <v>3435.48</v>
      </c>
      <c r="L63" s="37" t="n">
        <v>2509.28</v>
      </c>
      <c r="M63" s="37" t="n">
        <v>9428.030000000001</v>
      </c>
      <c r="N63" s="37" t="n">
        <v>444.8</v>
      </c>
      <c r="O63" s="37" t="n">
        <v>369.68</v>
      </c>
      <c r="P63" s="37" t="n">
        <v>7896.14</v>
      </c>
      <c r="Q63" s="37" t="n">
        <v>77.5</v>
      </c>
      <c r="R63" s="37" t="n">
        <v>483.24</v>
      </c>
      <c r="S63" s="37" t="n">
        <v>156.67</v>
      </c>
      <c r="T63" s="37" t="n">
        <v>0</v>
      </c>
      <c r="U63" s="37" t="n">
        <v>0</v>
      </c>
      <c r="V63" s="37" t="n">
        <v>9428.030000000001</v>
      </c>
      <c r="W63" s="37" t="n">
        <v>0</v>
      </c>
      <c r="X63" s="37" t="n">
        <v>298.97</v>
      </c>
      <c r="Y63" s="37" t="n">
        <v>2795.04</v>
      </c>
      <c r="Z63" s="37" t="n">
        <v>4055.62</v>
      </c>
      <c r="AA63" s="37" t="n">
        <v>2278.38</v>
      </c>
    </row>
    <row r="64">
      <c r="A64" s="46" t="inlineStr">
        <is>
          <t>Mar 02 - Mar 08</t>
        </is>
      </c>
      <c r="B64" s="37" t="inlineStr">
        <is>
          <t>291</t>
        </is>
      </c>
      <c r="C64" s="37" t="n">
        <v>8102.06</v>
      </c>
      <c r="D64" s="37" t="n">
        <v>6102.38</v>
      </c>
      <c r="E64" s="37" t="n">
        <v>65</v>
      </c>
      <c r="F64" s="37" t="n">
        <v>315.67</v>
      </c>
      <c r="G64" s="37" t="n">
        <v>1619.01</v>
      </c>
      <c r="H64" s="37" t="n">
        <v>3519.62</v>
      </c>
      <c r="I64" s="37" t="n">
        <v>0</v>
      </c>
      <c r="J64" s="37" t="n">
        <v>0</v>
      </c>
      <c r="K64" s="37" t="n">
        <v>2582.75</v>
      </c>
      <c r="L64" s="37" t="n">
        <v>1999.68</v>
      </c>
      <c r="M64" s="37" t="n">
        <v>8102.05</v>
      </c>
      <c r="N64" s="37" t="n">
        <v>375.41</v>
      </c>
      <c r="O64" s="37" t="n">
        <v>344.59</v>
      </c>
      <c r="P64" s="37" t="n">
        <v>7082.75</v>
      </c>
      <c r="Q64" s="37" t="n">
        <v>42</v>
      </c>
      <c r="R64" s="37" t="n">
        <v>129.07</v>
      </c>
      <c r="S64" s="37" t="n">
        <v>128.23</v>
      </c>
      <c r="T64" s="37" t="n">
        <v>0</v>
      </c>
      <c r="U64" s="37" t="n">
        <v>0</v>
      </c>
      <c r="V64" s="37" t="n">
        <v>8102.05</v>
      </c>
      <c r="W64" s="37" t="n">
        <v>0</v>
      </c>
      <c r="X64" s="37" t="n">
        <v>288.4</v>
      </c>
      <c r="Y64" s="37" t="n">
        <v>2331.99</v>
      </c>
      <c r="Z64" s="37" t="n">
        <v>3864.97</v>
      </c>
      <c r="AA64" s="37" t="n">
        <v>1616.7</v>
      </c>
    </row>
    <row r="65">
      <c r="A65" s="46" t="inlineStr">
        <is>
          <t>Mar 09 - Mar 15</t>
        </is>
      </c>
      <c r="B65" s="37" t="inlineStr">
        <is>
          <t>372</t>
        </is>
      </c>
      <c r="C65" s="37" t="n">
        <v>10044.13</v>
      </c>
      <c r="D65" s="37" t="n">
        <v>6942.44</v>
      </c>
      <c r="E65" s="37" t="n">
        <v>30.3</v>
      </c>
      <c r="F65" s="37" t="n">
        <v>391.9</v>
      </c>
      <c r="G65" s="37" t="n">
        <v>2679.49</v>
      </c>
      <c r="H65" s="37" t="n">
        <v>3968.14</v>
      </c>
      <c r="I65" s="37" t="n">
        <v>0</v>
      </c>
      <c r="J65" s="37" t="n">
        <v>0</v>
      </c>
      <c r="K65" s="37" t="n">
        <v>2943.71</v>
      </c>
      <c r="L65" s="37" t="n">
        <v>3132.28</v>
      </c>
      <c r="M65" s="37" t="n">
        <v>10044.13</v>
      </c>
      <c r="N65" s="37" t="n">
        <v>572.67</v>
      </c>
      <c r="O65" s="37" t="n">
        <v>376.06</v>
      </c>
      <c r="P65" s="37" t="n">
        <v>8463.57</v>
      </c>
      <c r="Q65" s="37" t="n">
        <v>98</v>
      </c>
      <c r="R65" s="37" t="n">
        <v>358</v>
      </c>
      <c r="S65" s="37" t="n">
        <v>175.83</v>
      </c>
      <c r="T65" s="37" t="n">
        <v>0</v>
      </c>
      <c r="U65" s="37" t="n">
        <v>0</v>
      </c>
      <c r="V65" s="37" t="n">
        <v>10044.13</v>
      </c>
      <c r="W65" s="37" t="n">
        <v>0</v>
      </c>
      <c r="X65" s="37" t="n">
        <v>274.53</v>
      </c>
      <c r="Y65" s="37" t="n">
        <v>1784.37</v>
      </c>
      <c r="Z65" s="37" t="n">
        <v>5565.58</v>
      </c>
      <c r="AA65" s="37" t="n">
        <v>2419.65</v>
      </c>
    </row>
    <row r="66">
      <c r="A66" s="46" t="inlineStr">
        <is>
          <t>Mar 16 - Mar 22</t>
        </is>
      </c>
      <c r="B66" s="37" t="inlineStr">
        <is>
          <t>516</t>
        </is>
      </c>
      <c r="C66" s="37" t="n">
        <v>14580.6</v>
      </c>
      <c r="D66" s="37" t="n">
        <v>10611.56</v>
      </c>
      <c r="E66" s="37" t="n">
        <v>106.77</v>
      </c>
      <c r="F66" s="37" t="n">
        <v>486.22</v>
      </c>
      <c r="G66" s="37" t="n">
        <v>3376.05</v>
      </c>
      <c r="H66" s="37" t="n">
        <v>4740.08</v>
      </c>
      <c r="I66" s="37" t="n">
        <v>0</v>
      </c>
      <c r="J66" s="37" t="n">
        <v>0</v>
      </c>
      <c r="K66" s="37" t="n">
        <v>5853.45</v>
      </c>
      <c r="L66" s="37" t="n">
        <v>3987.04</v>
      </c>
      <c r="M66" s="37" t="n">
        <v>14580.57</v>
      </c>
      <c r="N66" s="37" t="n">
        <v>689.13</v>
      </c>
      <c r="O66" s="37" t="n">
        <v>664.36</v>
      </c>
      <c r="P66" s="37" t="n">
        <v>12362.65</v>
      </c>
      <c r="Q66" s="37" t="n">
        <v>136.5</v>
      </c>
      <c r="R66" s="37" t="n">
        <v>492.71</v>
      </c>
      <c r="S66" s="37" t="n">
        <v>235.22</v>
      </c>
      <c r="T66" s="37" t="n">
        <v>0</v>
      </c>
      <c r="U66" s="37" t="n">
        <v>0</v>
      </c>
      <c r="V66" s="37" t="n">
        <v>14580.57</v>
      </c>
      <c r="W66" s="37" t="n">
        <v>0</v>
      </c>
      <c r="X66" s="37" t="n">
        <v>923.8100000000001</v>
      </c>
      <c r="Y66" s="37" t="n">
        <v>1527.54</v>
      </c>
      <c r="Z66" s="37" t="n">
        <v>8787.700000000001</v>
      </c>
      <c r="AA66" s="37" t="n">
        <v>3341.549999999999</v>
      </c>
    </row>
    <row r="67">
      <c r="A67" s="46" t="inlineStr">
        <is>
          <t>Mar 23 - Mar 29</t>
        </is>
      </c>
      <c r="B67" s="37" t="inlineStr">
        <is>
          <t>397</t>
        </is>
      </c>
      <c r="C67" s="37" t="n">
        <v>11057.11</v>
      </c>
      <c r="D67" s="37" t="n">
        <v>8209.610000000001</v>
      </c>
      <c r="E67" s="37" t="n">
        <v>91.2</v>
      </c>
      <c r="F67" s="37" t="n">
        <v>511.17</v>
      </c>
      <c r="G67" s="37" t="n">
        <v>2245.13</v>
      </c>
      <c r="H67" s="37" t="n">
        <v>4505.6</v>
      </c>
      <c r="I67" s="37" t="n">
        <v>0</v>
      </c>
      <c r="J67" s="37" t="n">
        <v>0</v>
      </c>
      <c r="K67" s="37" t="n">
        <v>3704</v>
      </c>
      <c r="L67" s="37" t="n">
        <v>2847.5</v>
      </c>
      <c r="M67" s="37" t="n">
        <v>11057.1</v>
      </c>
      <c r="N67" s="37" t="n">
        <v>683.39</v>
      </c>
      <c r="O67" s="37" t="n">
        <v>458.99</v>
      </c>
      <c r="P67" s="37" t="n">
        <v>9502.200000000001</v>
      </c>
      <c r="Q67" s="37" t="n">
        <v>124.5</v>
      </c>
      <c r="R67" s="37" t="n">
        <v>169.85</v>
      </c>
      <c r="S67" s="37" t="n">
        <v>118.17</v>
      </c>
      <c r="T67" s="37" t="n">
        <v>0</v>
      </c>
      <c r="U67" s="37" t="n">
        <v>0</v>
      </c>
      <c r="V67" s="37" t="n">
        <v>11057.1</v>
      </c>
      <c r="W67" s="37" t="n">
        <v>0</v>
      </c>
      <c r="X67" s="37" t="n">
        <v>830.9300000000001</v>
      </c>
      <c r="Y67" s="37" t="n">
        <v>1900.14</v>
      </c>
      <c r="Z67" s="37" t="n">
        <v>6467.4</v>
      </c>
      <c r="AA67" s="37" t="n">
        <v>1858.64</v>
      </c>
    </row>
    <row r="68">
      <c r="A68" s="46" t="inlineStr">
        <is>
          <t>Mar 30 - Apr 05</t>
        </is>
      </c>
      <c r="B68" s="37" t="inlineStr">
        <is>
          <t>448</t>
        </is>
      </c>
      <c r="C68" s="37" t="n">
        <v>12363.61</v>
      </c>
      <c r="D68" s="37" t="n">
        <v>9235.58</v>
      </c>
      <c r="E68" s="37" t="n">
        <v>35.09</v>
      </c>
      <c r="F68" s="37" t="n">
        <v>432.28</v>
      </c>
      <c r="G68" s="37" t="n">
        <v>2660.66</v>
      </c>
      <c r="H68" s="37" t="n">
        <v>4490.67</v>
      </c>
      <c r="I68" s="37" t="n">
        <v>0</v>
      </c>
      <c r="J68" s="37" t="n">
        <v>0</v>
      </c>
      <c r="K68" s="37" t="n">
        <v>4744.9</v>
      </c>
      <c r="L68" s="37" t="n">
        <v>3128.03</v>
      </c>
      <c r="M68" s="37" t="n">
        <v>12363.6</v>
      </c>
      <c r="N68" s="37" t="n">
        <v>606.92</v>
      </c>
      <c r="O68" s="37" t="n">
        <v>527</v>
      </c>
      <c r="P68" s="37" t="n">
        <v>10304.84</v>
      </c>
      <c r="Q68" s="37" t="n">
        <v>153.5</v>
      </c>
      <c r="R68" s="37" t="n">
        <v>416.8</v>
      </c>
      <c r="S68" s="37" t="n">
        <v>340.56</v>
      </c>
      <c r="T68" s="37" t="n">
        <v>13.98</v>
      </c>
      <c r="U68" s="37" t="n">
        <v>0</v>
      </c>
      <c r="V68" s="37" t="n">
        <v>12363.6</v>
      </c>
      <c r="W68" s="37" t="n">
        <v>0</v>
      </c>
      <c r="X68" s="37" t="n">
        <v>1148.36</v>
      </c>
      <c r="Y68" s="37" t="n">
        <v>1842.65</v>
      </c>
      <c r="Z68" s="37" t="n">
        <v>7302.54</v>
      </c>
      <c r="AA68" s="37" t="n">
        <v>2070.06</v>
      </c>
    </row>
    <row r="69">
      <c r="A69" s="46" t="inlineStr">
        <is>
          <t>Apr 06 - Apr 12</t>
        </is>
      </c>
      <c r="B69" s="37" t="inlineStr">
        <is>
          <t>433</t>
        </is>
      </c>
      <c r="C69" s="37" t="n">
        <v>11556.72</v>
      </c>
      <c r="D69" s="37" t="n">
        <v>8700.6</v>
      </c>
      <c r="E69" s="37" t="n">
        <v>88.79000000000001</v>
      </c>
      <c r="F69" s="37" t="n">
        <v>497.3</v>
      </c>
      <c r="G69" s="37" t="n">
        <v>2270.03</v>
      </c>
      <c r="H69" s="37" t="n">
        <v>4490.27</v>
      </c>
      <c r="I69" s="37" t="n">
        <v>0</v>
      </c>
      <c r="J69" s="37" t="n">
        <v>0</v>
      </c>
      <c r="K69" s="37" t="n">
        <v>3989.35</v>
      </c>
      <c r="L69" s="37" t="n">
        <v>3077.1</v>
      </c>
      <c r="M69" s="37" t="n">
        <v>11556.72</v>
      </c>
      <c r="N69" s="37" t="n">
        <v>619.58</v>
      </c>
      <c r="O69" s="37" t="n">
        <v>515.2</v>
      </c>
      <c r="P69" s="37" t="n">
        <v>9890.5</v>
      </c>
      <c r="Q69" s="37" t="n">
        <v>106.8</v>
      </c>
      <c r="R69" s="37" t="n">
        <v>241.86</v>
      </c>
      <c r="S69" s="37" t="n">
        <v>168.79</v>
      </c>
      <c r="T69" s="37" t="n">
        <v>13.98</v>
      </c>
      <c r="U69" s="37" t="n">
        <v>0</v>
      </c>
      <c r="V69" s="37" t="n">
        <v>11556.71</v>
      </c>
      <c r="W69" s="37" t="n">
        <v>0</v>
      </c>
      <c r="X69" s="37" t="n">
        <v>1313</v>
      </c>
      <c r="Y69" s="37" t="n">
        <v>1662.67</v>
      </c>
      <c r="Z69" s="37" t="n">
        <v>6264.42</v>
      </c>
      <c r="AA69" s="37" t="n">
        <v>2316.63</v>
      </c>
    </row>
    <row r="70">
      <c r="A70" s="46" t="inlineStr">
        <is>
          <t>Apr 13 - Apr 19</t>
        </is>
      </c>
      <c r="B70" s="37" t="inlineStr">
        <is>
          <t>422</t>
        </is>
      </c>
      <c r="C70" s="37" t="n">
        <v>11242.53</v>
      </c>
      <c r="D70" s="37" t="n">
        <v>8349.5</v>
      </c>
      <c r="E70" s="37" t="n">
        <v>96.59999999999999</v>
      </c>
      <c r="F70" s="37" t="n">
        <v>326.85</v>
      </c>
      <c r="G70" s="37" t="n">
        <v>2469.58</v>
      </c>
      <c r="H70" s="37" t="n">
        <v>3756.51</v>
      </c>
      <c r="I70" s="37" t="n">
        <v>0</v>
      </c>
      <c r="J70" s="37" t="n">
        <v>65.98999999999999</v>
      </c>
      <c r="K70" s="37" t="n">
        <v>4592.99</v>
      </c>
      <c r="L70" s="37" t="n">
        <v>2827.04</v>
      </c>
      <c r="M70" s="37" t="n">
        <v>11242.53</v>
      </c>
      <c r="N70" s="37" t="n">
        <v>580.86</v>
      </c>
      <c r="O70" s="37" t="n">
        <v>454.24</v>
      </c>
      <c r="P70" s="37" t="n">
        <v>9678.18</v>
      </c>
      <c r="Q70" s="37" t="n">
        <v>121.15</v>
      </c>
      <c r="R70" s="37" t="n">
        <v>252.76</v>
      </c>
      <c r="S70" s="37" t="n">
        <v>155.33</v>
      </c>
      <c r="T70" s="37" t="n">
        <v>0</v>
      </c>
      <c r="U70" s="37" t="n">
        <v>0</v>
      </c>
      <c r="V70" s="37" t="n">
        <v>11242.52</v>
      </c>
      <c r="W70" s="37" t="n">
        <v>0</v>
      </c>
      <c r="X70" s="37" t="n">
        <v>1029.08</v>
      </c>
      <c r="Y70" s="37" t="n">
        <v>1451</v>
      </c>
      <c r="Z70" s="37" t="n">
        <v>6523.969999999999</v>
      </c>
      <c r="AA70" s="37" t="n">
        <v>2238.48</v>
      </c>
    </row>
    <row r="71">
      <c r="A71" s="46" t="inlineStr">
        <is>
          <t>Apr 20 - Apr 26</t>
        </is>
      </c>
      <c r="B71" s="37" t="inlineStr">
        <is>
          <t>405</t>
        </is>
      </c>
      <c r="C71" s="37" t="n">
        <v>11044.28</v>
      </c>
      <c r="D71" s="37" t="n">
        <v>7584.8</v>
      </c>
      <c r="E71" s="37" t="n">
        <v>133.78</v>
      </c>
      <c r="F71" s="37" t="n">
        <v>564.26</v>
      </c>
      <c r="G71" s="37" t="n">
        <v>2761.44</v>
      </c>
      <c r="H71" s="37" t="n">
        <v>3084.85</v>
      </c>
      <c r="I71" s="37" t="n">
        <v>736.4400000000001</v>
      </c>
      <c r="J71" s="37" t="n">
        <v>0</v>
      </c>
      <c r="K71" s="37" t="n">
        <v>3763.51</v>
      </c>
      <c r="L71" s="37" t="n">
        <v>3459.48</v>
      </c>
      <c r="M71" s="37" t="n">
        <v>11044.28</v>
      </c>
      <c r="N71" s="37" t="n">
        <v>415.96</v>
      </c>
      <c r="O71" s="37" t="n">
        <v>529.59</v>
      </c>
      <c r="P71" s="37" t="n">
        <v>9643.870000000001</v>
      </c>
      <c r="Q71" s="37" t="n">
        <v>93.98</v>
      </c>
      <c r="R71" s="37" t="n">
        <v>206.93</v>
      </c>
      <c r="S71" s="37" t="n">
        <v>153.94</v>
      </c>
      <c r="T71" s="37" t="n">
        <v>0</v>
      </c>
      <c r="U71" s="37" t="n">
        <v>0</v>
      </c>
      <c r="V71" s="37" t="n">
        <v>11044.27</v>
      </c>
      <c r="W71" s="37" t="n">
        <v>0</v>
      </c>
      <c r="X71" s="37" t="n">
        <v>971.74</v>
      </c>
      <c r="Y71" s="37" t="n">
        <v>2167.03</v>
      </c>
      <c r="Z71" s="37" t="n">
        <v>6276.36</v>
      </c>
      <c r="AA71" s="37" t="n">
        <v>1629.15</v>
      </c>
    </row>
    <row r="72">
      <c r="A72" s="46" t="inlineStr">
        <is>
          <t>Apr 27 - May 03</t>
        </is>
      </c>
      <c r="B72" s="37" t="inlineStr">
        <is>
          <t>396</t>
        </is>
      </c>
      <c r="C72" s="37" t="n">
        <v>10803.26</v>
      </c>
      <c r="D72" s="37" t="n">
        <v>8249.379999999999</v>
      </c>
      <c r="E72" s="37" t="n">
        <v>81.39</v>
      </c>
      <c r="F72" s="37" t="n">
        <v>308.26</v>
      </c>
      <c r="G72" s="37" t="n">
        <v>2164.23</v>
      </c>
      <c r="H72" s="37" t="n">
        <v>2801.55</v>
      </c>
      <c r="I72" s="37" t="n">
        <v>1866.46</v>
      </c>
      <c r="J72" s="37" t="n">
        <v>0</v>
      </c>
      <c r="K72" s="37" t="n">
        <v>3581.37</v>
      </c>
      <c r="L72" s="37" t="n">
        <v>2553.88</v>
      </c>
      <c r="M72" s="37" t="n">
        <v>10803.26</v>
      </c>
      <c r="N72" s="37" t="n">
        <v>384.01</v>
      </c>
      <c r="O72" s="37" t="n">
        <v>512.71</v>
      </c>
      <c r="P72" s="37" t="n">
        <v>9278.030000000001</v>
      </c>
      <c r="Q72" s="37" t="n">
        <v>136.5</v>
      </c>
      <c r="R72" s="37" t="n">
        <v>324.69</v>
      </c>
      <c r="S72" s="37" t="n">
        <v>167.32</v>
      </c>
      <c r="T72" s="37" t="n">
        <v>0</v>
      </c>
      <c r="U72" s="37" t="n">
        <v>0</v>
      </c>
      <c r="V72" s="37" t="n">
        <v>10803.26</v>
      </c>
      <c r="W72" s="37" t="n">
        <v>0</v>
      </c>
      <c r="X72" s="37" t="n">
        <v>895.61</v>
      </c>
      <c r="Y72" s="37" t="n">
        <v>1709.93</v>
      </c>
      <c r="Z72" s="37" t="n">
        <v>6575.71</v>
      </c>
      <c r="AA72" s="37" t="n">
        <v>1622.01</v>
      </c>
    </row>
    <row r="73">
      <c r="A73" s="46" t="inlineStr">
        <is>
          <t>May 4 - May 10</t>
        </is>
      </c>
      <c r="B73" s="82" t="n">
        <v>394</v>
      </c>
      <c r="C73" s="37" t="n">
        <v>10497.02</v>
      </c>
      <c r="D73" s="37" t="n">
        <v>7772.05</v>
      </c>
      <c r="E73" s="37" t="n">
        <v>119.09</v>
      </c>
      <c r="F73" s="37" t="n">
        <v>476.99</v>
      </c>
      <c r="G73" s="37" t="n">
        <v>2128.89</v>
      </c>
      <c r="H73" s="37" t="n">
        <v>2666.95</v>
      </c>
      <c r="I73" s="37" t="n">
        <v>1330.61</v>
      </c>
      <c r="J73" s="37" t="n">
        <v>0</v>
      </c>
      <c r="K73" s="37" t="n">
        <v>3774.49</v>
      </c>
      <c r="L73" s="37" t="n">
        <v>2724.97</v>
      </c>
      <c r="M73" s="37" t="n">
        <v>10497.02</v>
      </c>
      <c r="N73" s="37" t="n">
        <v>392.77</v>
      </c>
      <c r="O73" s="37" t="n">
        <v>447.49</v>
      </c>
      <c r="P73" s="37" t="n">
        <v>9263.690000000001</v>
      </c>
      <c r="Q73" s="37" t="n">
        <v>100.99</v>
      </c>
      <c r="R73" s="37" t="n">
        <v>156.36</v>
      </c>
      <c r="S73" s="37" t="n">
        <v>135.7</v>
      </c>
      <c r="T73" s="37" t="n">
        <v>0</v>
      </c>
      <c r="U73" s="37" t="n">
        <v>0</v>
      </c>
      <c r="V73" s="37" t="n">
        <v>10497</v>
      </c>
      <c r="W73" s="37" t="n">
        <v>0</v>
      </c>
      <c r="X73" s="37" t="n">
        <v>936.61</v>
      </c>
      <c r="Y73" s="37" t="n">
        <v>1741.61</v>
      </c>
      <c r="Z73" s="37" t="n">
        <v>6127.48</v>
      </c>
      <c r="AA73" s="37" t="n">
        <v>1691.32</v>
      </c>
    </row>
    <row r="74">
      <c r="A74" s="46" t="inlineStr">
        <is>
          <t>May 11 - May 17</t>
        </is>
      </c>
      <c r="B74" s="82" t="n">
        <v>390</v>
      </c>
      <c r="C74" s="37" t="n">
        <v>11973.59</v>
      </c>
      <c r="D74" s="37" t="n">
        <v>8866.52</v>
      </c>
      <c r="E74" s="37" t="n">
        <v>149.06</v>
      </c>
      <c r="F74" s="37" t="n">
        <v>226.85</v>
      </c>
      <c r="G74" s="37" t="n">
        <v>2731.16</v>
      </c>
      <c r="H74" s="37" t="n">
        <v>2525.57</v>
      </c>
      <c r="I74" s="37" t="n">
        <v>2934.72</v>
      </c>
      <c r="J74" s="37" t="n">
        <v>0</v>
      </c>
      <c r="K74" s="37" t="n">
        <v>3406.23</v>
      </c>
      <c r="L74" s="37" t="n">
        <v>3107.07</v>
      </c>
      <c r="M74" s="37" t="n">
        <v>11973.59</v>
      </c>
      <c r="N74" s="37" t="n">
        <v>769.04</v>
      </c>
      <c r="O74" s="37" t="n">
        <v>431.96</v>
      </c>
      <c r="P74" s="37" t="n">
        <v>10214.68</v>
      </c>
      <c r="Q74" s="37" t="n">
        <v>66.5</v>
      </c>
      <c r="R74" s="37" t="n">
        <v>327.32</v>
      </c>
      <c r="S74" s="37" t="n">
        <v>164.09</v>
      </c>
      <c r="T74" s="37" t="n"/>
      <c r="U74" s="37" t="n"/>
      <c r="V74" s="37" t="n">
        <v>11973.59</v>
      </c>
      <c r="W74" s="37" t="n">
        <v>0</v>
      </c>
      <c r="X74" s="37" t="n">
        <v>1106.52</v>
      </c>
      <c r="Y74" s="37" t="n">
        <v>1668.63</v>
      </c>
      <c r="Z74" s="37" t="n">
        <v>7388.85</v>
      </c>
      <c r="AA74" s="37" t="n">
        <v>1809.59</v>
      </c>
    </row>
    <row r="75">
      <c r="A75" s="46" t="inlineStr">
        <is>
          <t>May 18 - May 24</t>
        </is>
      </c>
      <c r="B75" s="82" t="n">
        <v>353</v>
      </c>
      <c r="C75" s="37" t="n">
        <v>9828.870000000001</v>
      </c>
      <c r="D75" s="37" t="n">
        <v>7591.52</v>
      </c>
      <c r="E75" s="37" t="n">
        <v>43.18</v>
      </c>
      <c r="F75" s="37" t="n">
        <v>269.68</v>
      </c>
      <c r="G75" s="37" t="n">
        <v>1924.49</v>
      </c>
      <c r="H75" s="37" t="n">
        <v>2074.83</v>
      </c>
      <c r="I75" s="37" t="n">
        <v>1850.53</v>
      </c>
      <c r="J75" s="37" t="n">
        <v>0</v>
      </c>
      <c r="K75" s="37" t="n">
        <v>3666.16</v>
      </c>
      <c r="L75" s="37" t="n">
        <v>2237.35</v>
      </c>
      <c r="M75" s="37" t="n">
        <v>9828.870000000001</v>
      </c>
      <c r="N75" s="37" t="n">
        <v>659.03</v>
      </c>
      <c r="O75" s="37" t="n">
        <v>323.44</v>
      </c>
      <c r="P75" s="37" t="n">
        <v>8477.23</v>
      </c>
      <c r="Q75" s="37" t="n">
        <v>38.5</v>
      </c>
      <c r="R75" s="37" t="n">
        <v>182.32</v>
      </c>
      <c r="S75" s="37" t="n">
        <v>148.35</v>
      </c>
      <c r="T75" s="37" t="n"/>
      <c r="U75" s="37" t="n"/>
      <c r="V75" s="37" t="n">
        <v>9828.870000000001</v>
      </c>
      <c r="W75" s="37" t="n">
        <v>0</v>
      </c>
      <c r="X75" s="37" t="n">
        <v>852.04</v>
      </c>
      <c r="Y75" s="37" t="n">
        <v>1744.75</v>
      </c>
      <c r="Z75" s="37" t="n">
        <v>5801.2</v>
      </c>
      <c r="AA75" s="37" t="n">
        <v>1430.88</v>
      </c>
    </row>
    <row r="76">
      <c r="A76" s="37" t="inlineStr">
        <is>
          <t>May 25 - May 31</t>
        </is>
      </c>
      <c r="B76" s="100" t="n">
        <v>428</v>
      </c>
      <c r="C76" s="37" t="n">
        <v>12986.95</v>
      </c>
      <c r="D76" s="37" t="n">
        <v>9346.610000000001</v>
      </c>
      <c r="E76" s="37" t="n">
        <v>118.77</v>
      </c>
      <c r="F76" s="37" t="n">
        <v>401.43</v>
      </c>
      <c r="G76" s="37" t="n">
        <v>3120.14</v>
      </c>
      <c r="H76" s="37" t="n">
        <v>2175.16</v>
      </c>
      <c r="I76" s="37" t="n">
        <v>3128.84</v>
      </c>
      <c r="J76" s="37" t="n">
        <v>0</v>
      </c>
      <c r="K76" s="37" t="n">
        <v>4042.61</v>
      </c>
      <c r="L76" s="37" t="n">
        <v>3640.34</v>
      </c>
      <c r="M76" s="37" t="n">
        <v>12986.95</v>
      </c>
      <c r="N76" s="37" t="n">
        <v>571</v>
      </c>
      <c r="O76" s="37" t="n">
        <v>500.3</v>
      </c>
      <c r="P76" s="37" t="n">
        <v>11272.61</v>
      </c>
      <c r="Q76" s="37" t="n">
        <v>94.5</v>
      </c>
      <c r="R76" s="37" t="n">
        <v>288.82</v>
      </c>
      <c r="S76" s="37" t="n">
        <v>259.72</v>
      </c>
      <c r="T76" s="37" t="n"/>
      <c r="U76" s="37" t="n"/>
      <c r="V76" s="37" t="n">
        <v>12986.95</v>
      </c>
      <c r="W76" s="37" t="n">
        <v>0</v>
      </c>
      <c r="X76" s="37" t="n">
        <v>1173.35</v>
      </c>
      <c r="Y76" s="37" t="n">
        <v>1649.23</v>
      </c>
      <c r="Z76" s="37" t="n">
        <v>8048.41</v>
      </c>
      <c r="AA76" s="37" t="n">
        <v>2115.96</v>
      </c>
    </row>
    <row r="77">
      <c r="A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</row>
    <row r="78">
      <c r="A78" s="37" t="n"/>
    </row>
    <row r="79">
      <c r="A79" s="37" t="n"/>
    </row>
    <row r="80">
      <c r="A80" s="37" t="n"/>
    </row>
    <row r="81">
      <c r="A81" s="37" t="n"/>
    </row>
    <row r="82">
      <c r="A82" s="37" t="n"/>
    </row>
    <row r="83">
      <c r="A83" s="37" t="n"/>
    </row>
    <row r="84">
      <c r="A84" s="37" t="n"/>
    </row>
    <row r="85">
      <c r="A85" s="37" t="n"/>
    </row>
    <row r="86">
      <c r="A86" s="37" t="n"/>
    </row>
    <row r="87">
      <c r="A87" s="37" t="n"/>
    </row>
    <row r="88">
      <c r="A88" s="37" t="n"/>
    </row>
    <row r="89">
      <c r="A89" s="37" t="n"/>
    </row>
  </sheetData>
  <mergeCells count="4">
    <mergeCell ref="W1:AA1"/>
    <mergeCell ref="H1:M1"/>
    <mergeCell ref="N1:V1"/>
    <mergeCell ref="B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14"/>
  <sheetViews>
    <sheetView tabSelected="1" workbookViewId="0">
      <pane xSplit="1" ySplit="2" topLeftCell="B65" activePane="bottomRight" state="frozen"/>
      <selection pane="topRight" activeCell="B1" sqref="B1"/>
      <selection pane="bottomLeft" activeCell="A3" sqref="A3"/>
      <selection pane="bottomRight" activeCell="R71" sqref="R71:S73"/>
    </sheetView>
  </sheetViews>
  <sheetFormatPr baseColWidth="8" defaultColWidth="9.140625" defaultRowHeight="14.25"/>
  <cols>
    <col width="26.42578125" customWidth="1" style="47" min="1" max="1"/>
    <col width="17.28515625" customWidth="1" style="72" min="2" max="2"/>
    <col width="14.140625" customWidth="1" style="47" min="3" max="3"/>
    <col width="13.85546875" customWidth="1" style="47" min="4" max="4"/>
    <col width="14.28515625" customWidth="1" style="47" min="5" max="5"/>
    <col width="17.5703125" customWidth="1" style="47" min="6" max="6"/>
    <col width="16.140625" customWidth="1" style="47" min="7" max="7"/>
    <col width="11.28515625" bestFit="1" customWidth="1" style="47" min="8" max="8"/>
    <col width="11.28515625" customWidth="1" style="47" min="9" max="9"/>
    <col width="9.85546875" bestFit="1" customWidth="1" style="47" min="10" max="10"/>
    <col width="11.28515625" bestFit="1" customWidth="1" style="47" min="11" max="11"/>
    <col width="11.7109375" bestFit="1" customWidth="1" style="47" min="12" max="12"/>
    <col width="12.28515625" bestFit="1" customWidth="1" style="47" min="13" max="13"/>
    <col width="9.5703125" bestFit="1" customWidth="1" style="47" min="14" max="14"/>
    <col width="9.5703125" customWidth="1" style="47" min="15" max="15"/>
    <col width="10.28515625" bestFit="1" customWidth="1" style="47" min="16" max="16"/>
    <col width="11.7109375" bestFit="1" customWidth="1" style="47" min="17" max="17"/>
    <col width="11.7109375" customWidth="1" style="47" min="18" max="20"/>
    <col width="12.28515625" bestFit="1" customWidth="1" style="47" min="21" max="21"/>
    <col width="11.42578125" bestFit="1" customWidth="1" style="47" min="22" max="22"/>
    <col width="11.28515625" bestFit="1" customWidth="1" style="47" min="23" max="24"/>
    <col width="11.7109375" customWidth="1" style="47" min="25" max="25"/>
    <col width="11.85546875" customWidth="1" style="47" min="26" max="26"/>
    <col width="9.140625" customWidth="1" style="47" min="27" max="91"/>
    <col width="9.140625" customWidth="1" style="47" min="92" max="16384"/>
  </cols>
  <sheetData>
    <row r="1" ht="14.45" customHeight="1" s="94">
      <c r="A1" s="13" t="n"/>
      <c r="B1" s="91" t="inlineStr">
        <is>
          <t>Sales by Sections</t>
        </is>
      </c>
      <c r="C1" s="86" t="n"/>
      <c r="D1" s="86" t="n"/>
      <c r="E1" s="86" t="n"/>
      <c r="F1" s="86" t="n"/>
      <c r="G1" s="92" t="n"/>
      <c r="H1" s="90" t="inlineStr">
        <is>
          <t>Sales by Order Type</t>
        </is>
      </c>
      <c r="I1" s="88" t="n"/>
      <c r="J1" s="88" t="n"/>
      <c r="K1" s="88" t="n"/>
      <c r="L1" s="88" t="n"/>
      <c r="M1" s="89" t="n"/>
      <c r="N1" s="87" t="inlineStr">
        <is>
          <t>Sales By Category</t>
        </is>
      </c>
      <c r="O1" s="88" t="n"/>
      <c r="P1" s="88" t="n"/>
      <c r="Q1" s="88" t="n"/>
      <c r="R1" s="88" t="n"/>
      <c r="S1" s="88" t="n"/>
      <c r="T1" s="88" t="n"/>
      <c r="U1" s="89" t="n"/>
      <c r="V1" s="85" t="inlineStr">
        <is>
          <t>Daily and Hourly Sales (TBD)</t>
        </is>
      </c>
      <c r="W1" s="86" t="n"/>
      <c r="X1" s="86" t="n"/>
      <c r="Y1" s="86" t="n"/>
      <c r="Z1" s="86" t="n"/>
    </row>
    <row r="2" ht="28.9" customHeight="1" s="94">
      <c r="A2" s="22" t="n"/>
      <c r="B2" s="62" t="inlineStr">
        <is>
          <t>Total Bill Count</t>
        </is>
      </c>
      <c r="C2" s="24" t="inlineStr">
        <is>
          <t>Net Sales</t>
        </is>
      </c>
      <c r="D2" s="36" t="inlineStr">
        <is>
          <t>Remaining</t>
        </is>
      </c>
      <c r="E2" s="24" t="inlineStr">
        <is>
          <t>Skip</t>
        </is>
      </c>
      <c r="F2" s="24" t="inlineStr">
        <is>
          <t>DD</t>
        </is>
      </c>
      <c r="G2" s="24" t="inlineStr">
        <is>
          <t>Uber</t>
        </is>
      </c>
      <c r="H2" s="24" t="inlineStr">
        <is>
          <t>Take Out</t>
        </is>
      </c>
      <c r="I2" s="24" t="inlineStr">
        <is>
          <t>Delivery</t>
        </is>
      </c>
      <c r="J2" s="24" t="inlineStr">
        <is>
          <t>Bar Tab</t>
        </is>
      </c>
      <c r="K2" s="24" t="inlineStr">
        <is>
          <t>Dine-In</t>
        </is>
      </c>
      <c r="L2" s="24" t="inlineStr">
        <is>
          <t>Online Order</t>
        </is>
      </c>
      <c r="M2" s="25" t="inlineStr">
        <is>
          <t>Net Sales</t>
        </is>
      </c>
      <c r="N2" s="26" t="inlineStr">
        <is>
          <t>Drinks</t>
        </is>
      </c>
      <c r="O2" s="26" t="inlineStr">
        <is>
          <t>Food</t>
        </is>
      </c>
      <c r="P2" s="26" t="inlineStr">
        <is>
          <t>Food Court</t>
        </is>
      </c>
      <c r="Q2" s="26" t="inlineStr">
        <is>
          <t>Kabab Wala</t>
        </is>
      </c>
      <c r="R2" s="26" t="inlineStr">
        <is>
          <t>Smash Ox Burger</t>
        </is>
      </c>
      <c r="S2" s="26" t="inlineStr">
        <is>
          <t>KT Icecream</t>
        </is>
      </c>
      <c r="T2" s="26" t="inlineStr">
        <is>
          <t>Food Highway</t>
        </is>
      </c>
      <c r="U2" s="26" t="inlineStr">
        <is>
          <t>Net Sales</t>
        </is>
      </c>
      <c r="V2" s="26" t="inlineStr">
        <is>
          <t>8AM - 11AM</t>
        </is>
      </c>
      <c r="W2" s="24" t="inlineStr">
        <is>
          <t>11AM - 3PM</t>
        </is>
      </c>
      <c r="X2" s="24" t="inlineStr">
        <is>
          <t>3PM - 6PM</t>
        </is>
      </c>
      <c r="Y2" s="26" t="inlineStr">
        <is>
          <t>6PM - 11PM</t>
        </is>
      </c>
      <c r="Z2" s="24" t="inlineStr">
        <is>
          <t>11PM-7AM</t>
        </is>
      </c>
    </row>
    <row r="3">
      <c r="A3" s="1" t="inlineStr">
        <is>
          <t>Dec 30 - Jan 05 2025</t>
        </is>
      </c>
      <c r="B3" s="60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1" t="inlineStr">
        <is>
          <t>Jan 06 - Jan 12 2025</t>
        </is>
      </c>
      <c r="B4" s="60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1" t="inlineStr">
        <is>
          <t>Jan 13 - Jan 19 2025</t>
        </is>
      </c>
      <c r="B5" s="60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1" t="inlineStr">
        <is>
          <t>Jan 20 - Jan 26 2025</t>
        </is>
      </c>
      <c r="B6" s="60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1" t="inlineStr">
        <is>
          <t>Jan 27 - Feb 02 2025</t>
        </is>
      </c>
      <c r="B7" s="60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1" t="inlineStr">
        <is>
          <t>Feb 03 - Feb 09 2025</t>
        </is>
      </c>
      <c r="B8" s="60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1" t="inlineStr">
        <is>
          <t>Feb 10 - Feb 16 2025</t>
        </is>
      </c>
      <c r="B9" s="60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1" t="inlineStr">
        <is>
          <t>Feb 17 - Feb 23 2025</t>
        </is>
      </c>
      <c r="B10" s="60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1" t="inlineStr">
        <is>
          <t>Feb 24 - Mar 02 2025</t>
        </is>
      </c>
      <c r="B11" s="60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1" t="inlineStr">
        <is>
          <t>Mar 03 - Mar 09 2025</t>
        </is>
      </c>
      <c r="B12" s="60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1" t="inlineStr">
        <is>
          <t>Mar 10 - Mar 16 2025</t>
        </is>
      </c>
      <c r="B13" s="60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1" t="inlineStr">
        <is>
          <t>Mar 17 - Mar 23 2025</t>
        </is>
      </c>
      <c r="B14" s="60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81" t="inlineStr">
        <is>
          <t>Mar 24 - Mar 30 2025</t>
        </is>
      </c>
      <c r="B15" s="60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1" t="inlineStr">
        <is>
          <t xml:space="preserve">March 31 - April 6 </t>
        </is>
      </c>
      <c r="B16" s="60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1" t="inlineStr">
        <is>
          <t>April 7 - April 13</t>
        </is>
      </c>
      <c r="B17" s="60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1" t="inlineStr">
        <is>
          <t>April 14 - April 20</t>
        </is>
      </c>
      <c r="B18" s="60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1" t="inlineStr">
        <is>
          <t>Apr 21 - Apr 27</t>
        </is>
      </c>
      <c r="B19" s="60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1" t="inlineStr">
        <is>
          <t>Apr 28 - May 4</t>
        </is>
      </c>
      <c r="B20" s="60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1" t="inlineStr">
        <is>
          <t>May 5 - May 11</t>
        </is>
      </c>
      <c r="B21" s="60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1" t="inlineStr">
        <is>
          <t>May 12 - May 18</t>
        </is>
      </c>
      <c r="B22" s="60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1" t="inlineStr">
        <is>
          <t>May 19 - May 25</t>
        </is>
      </c>
      <c r="B23" s="60" t="n"/>
      <c r="C23" s="37" t="n">
        <v>1547.11</v>
      </c>
      <c r="D23" s="37" t="n">
        <v>1547.11</v>
      </c>
      <c r="E23" s="37" t="n">
        <v>0</v>
      </c>
      <c r="F23" s="37" t="n">
        <v>0</v>
      </c>
      <c r="G23" s="37" t="n">
        <v>0</v>
      </c>
      <c r="H23" s="37" t="n">
        <v>766.26</v>
      </c>
      <c r="I23" s="37" t="n">
        <v>0</v>
      </c>
      <c r="J23" s="37" t="n">
        <v>0</v>
      </c>
      <c r="K23" s="37" t="n">
        <v>780.85</v>
      </c>
      <c r="L23" s="37" t="n">
        <v>0</v>
      </c>
      <c r="M23" s="37">
        <f>SUM(L23+K23+J23+I23+H23)</f>
        <v/>
      </c>
      <c r="N23" s="37" t="n">
        <v>30.69</v>
      </c>
      <c r="O23" s="37" t="n">
        <v>0</v>
      </c>
      <c r="P23" s="37" t="n">
        <v>96.63</v>
      </c>
      <c r="Q23" s="37" t="n">
        <v>1419.79</v>
      </c>
      <c r="R23" s="37" t="n">
        <v>0</v>
      </c>
      <c r="S23" s="37" t="n"/>
      <c r="T23" s="37" t="n"/>
      <c r="U23" s="37">
        <f>SUM(N23+P23+Q23)</f>
        <v/>
      </c>
      <c r="V23" s="37" t="n">
        <v>0</v>
      </c>
      <c r="W23" s="37" t="n">
        <v>0</v>
      </c>
      <c r="X23" s="37" t="n">
        <v>38.35</v>
      </c>
      <c r="Y23" s="37" t="n">
        <v>1297.74</v>
      </c>
      <c r="Z23" s="37" t="n">
        <v>211.02</v>
      </c>
    </row>
    <row r="24">
      <c r="A24" s="1" t="inlineStr">
        <is>
          <t>May 26 - Jun 01</t>
        </is>
      </c>
      <c r="B24" s="60" t="n"/>
      <c r="C24" s="37" t="n">
        <v>2799.9</v>
      </c>
      <c r="D24" s="37" t="n">
        <v>2799.9</v>
      </c>
      <c r="E24" s="37" t="n">
        <v>0</v>
      </c>
      <c r="F24" s="37" t="n">
        <v>0</v>
      </c>
      <c r="G24" s="37" t="n">
        <v>0</v>
      </c>
      <c r="H24" s="37" t="n">
        <v>1456.79</v>
      </c>
      <c r="I24" s="37" t="n">
        <v>0</v>
      </c>
      <c r="J24" s="37" t="n">
        <v>0</v>
      </c>
      <c r="K24" s="37" t="n">
        <v>1343.11</v>
      </c>
      <c r="L24" s="37" t="n">
        <v>0</v>
      </c>
      <c r="M24" s="37" t="n">
        <v>2799.9</v>
      </c>
      <c r="N24" s="37" t="n">
        <v>6.6</v>
      </c>
      <c r="O24" s="37" t="n">
        <v>0</v>
      </c>
      <c r="P24" s="37" t="n">
        <v>181.47</v>
      </c>
      <c r="Q24" s="37" t="n">
        <v>2611.83</v>
      </c>
      <c r="R24" s="37" t="n">
        <v>0</v>
      </c>
      <c r="S24" s="37" t="n"/>
      <c r="T24" s="37" t="n"/>
      <c r="U24" s="37" t="n">
        <v>2799.9</v>
      </c>
      <c r="V24" s="37" t="n">
        <v>0</v>
      </c>
      <c r="W24" s="37" t="n">
        <v>197.48</v>
      </c>
      <c r="X24" s="37" t="n">
        <v>492.01</v>
      </c>
      <c r="Y24" s="37" t="n">
        <v>1743.66</v>
      </c>
      <c r="Z24" s="37" t="n">
        <v>366.75</v>
      </c>
    </row>
    <row r="25">
      <c r="A25" s="1" t="inlineStr">
        <is>
          <t>Jun 02 - Jun 08</t>
        </is>
      </c>
      <c r="B25" s="60" t="n"/>
      <c r="C25" s="37" t="n">
        <v>4365.58</v>
      </c>
      <c r="D25" s="37" t="n">
        <v>4365.58</v>
      </c>
      <c r="E25" s="37" t="n">
        <v>0</v>
      </c>
      <c r="F25" s="37" t="n">
        <v>0</v>
      </c>
      <c r="G25" s="37" t="n">
        <v>0</v>
      </c>
      <c r="H25" s="37" t="n">
        <v>1766.22</v>
      </c>
      <c r="I25" s="37" t="n">
        <v>0</v>
      </c>
      <c r="J25" s="37" t="n">
        <v>0</v>
      </c>
      <c r="K25" s="37" t="n">
        <v>2599.36</v>
      </c>
      <c r="L25" s="37" t="n">
        <v>0</v>
      </c>
      <c r="M25" s="37" t="n">
        <v>4365.58</v>
      </c>
      <c r="N25" s="37" t="n">
        <v>2.75</v>
      </c>
      <c r="O25" s="37" t="n">
        <v>11.4</v>
      </c>
      <c r="P25" s="37" t="n">
        <v>258.94</v>
      </c>
      <c r="Q25" s="37" t="n">
        <v>4092.49</v>
      </c>
      <c r="R25" s="37" t="n">
        <v>0</v>
      </c>
      <c r="S25" s="37" t="n"/>
      <c r="T25" s="37" t="n"/>
      <c r="U25" s="37" t="n">
        <v>4365.58</v>
      </c>
      <c r="V25" s="37" t="n">
        <v>0</v>
      </c>
      <c r="W25" s="37" t="n">
        <v>508.89</v>
      </c>
      <c r="X25" s="37" t="n">
        <v>554.38</v>
      </c>
      <c r="Y25" s="37" t="n">
        <v>3040.48</v>
      </c>
      <c r="Z25" s="37" t="n">
        <v>261.83</v>
      </c>
    </row>
    <row r="26">
      <c r="A26" s="1" t="inlineStr">
        <is>
          <t>Jun 09 - Jun 15</t>
        </is>
      </c>
      <c r="B26" s="60" t="n"/>
      <c r="C26" s="37" t="n">
        <v>4947.29</v>
      </c>
      <c r="D26" s="37" t="n">
        <v>4947.29</v>
      </c>
      <c r="E26" s="37" t="n">
        <v>0</v>
      </c>
      <c r="F26" s="37" t="n">
        <v>0</v>
      </c>
      <c r="G26" s="37" t="n">
        <v>0</v>
      </c>
      <c r="H26" s="37" t="n">
        <v>2261.88</v>
      </c>
      <c r="I26" s="37" t="n">
        <v>0</v>
      </c>
      <c r="J26" s="37" t="n">
        <v>0</v>
      </c>
      <c r="K26" s="37" t="n">
        <v>2685.41</v>
      </c>
      <c r="L26" s="37" t="n">
        <v>0</v>
      </c>
      <c r="M26" s="37" t="n">
        <v>4947.29</v>
      </c>
      <c r="N26" s="37" t="n">
        <v>0</v>
      </c>
      <c r="O26" s="37" t="n">
        <v>8.4</v>
      </c>
      <c r="P26" s="37" t="n">
        <v>390.21</v>
      </c>
      <c r="Q26" s="37" t="n">
        <v>4548.68</v>
      </c>
      <c r="R26" s="37" t="n">
        <v>0</v>
      </c>
      <c r="S26" s="37" t="n"/>
      <c r="T26" s="37" t="n"/>
      <c r="U26" s="37" t="n">
        <v>4947.29</v>
      </c>
      <c r="V26" s="37" t="n">
        <v>0</v>
      </c>
      <c r="W26" s="37" t="n">
        <v>1458.91</v>
      </c>
      <c r="X26" s="37" t="n">
        <v>494.82</v>
      </c>
      <c r="Y26" s="37" t="n">
        <v>2257.6</v>
      </c>
      <c r="Z26" s="37" t="n">
        <v>735.96</v>
      </c>
    </row>
    <row r="27">
      <c r="A27" s="1" t="inlineStr">
        <is>
          <t>Jun 16 - Jun 22</t>
        </is>
      </c>
      <c r="B27" s="60" t="n"/>
      <c r="C27" s="37" t="n">
        <v>4793.11</v>
      </c>
      <c r="D27" s="37" t="n">
        <v>4793.11</v>
      </c>
      <c r="E27" s="37" t="n">
        <v>0</v>
      </c>
      <c r="F27" s="37" t="n">
        <v>0</v>
      </c>
      <c r="G27" s="37" t="n">
        <v>0</v>
      </c>
      <c r="H27" s="37" t="n">
        <v>1982.3</v>
      </c>
      <c r="I27" s="37" t="n">
        <v>0</v>
      </c>
      <c r="J27" s="37" t="n">
        <v>0</v>
      </c>
      <c r="K27" s="37" t="n">
        <v>2810.81</v>
      </c>
      <c r="L27" s="37" t="n">
        <v>0</v>
      </c>
      <c r="M27" s="37" t="n">
        <v>4793.11</v>
      </c>
      <c r="N27" s="37" t="n">
        <v>0</v>
      </c>
      <c r="O27" s="37" t="n">
        <v>4.8</v>
      </c>
      <c r="P27" s="37" t="n">
        <v>332.16</v>
      </c>
      <c r="Q27" s="37" t="n">
        <v>4456.15</v>
      </c>
      <c r="R27" s="37" t="n">
        <v>0</v>
      </c>
      <c r="S27" s="37" t="n"/>
      <c r="T27" s="37" t="n"/>
      <c r="U27" s="37" t="n">
        <v>4793.11</v>
      </c>
      <c r="V27" s="37" t="n">
        <v>0</v>
      </c>
      <c r="W27" s="37" t="n">
        <v>809.3200000000001</v>
      </c>
      <c r="X27" s="37" t="n">
        <v>551.65</v>
      </c>
      <c r="Y27" s="37" t="n">
        <v>2719.65</v>
      </c>
      <c r="Z27" s="37" t="n">
        <v>712.49</v>
      </c>
    </row>
    <row r="28">
      <c r="A28" s="1" t="inlineStr">
        <is>
          <t>Jun 23 - Jun 29</t>
        </is>
      </c>
      <c r="B28" s="60" t="n"/>
      <c r="C28" s="37" t="n">
        <v>5624.88</v>
      </c>
      <c r="D28" s="37" t="n">
        <v>5624.88</v>
      </c>
      <c r="E28" s="37" t="n">
        <v>0</v>
      </c>
      <c r="F28" s="37" t="n">
        <v>0</v>
      </c>
      <c r="G28" s="37" t="n">
        <v>0</v>
      </c>
      <c r="H28" s="37" t="n">
        <v>2421.67</v>
      </c>
      <c r="I28" s="37" t="n">
        <v>47.49</v>
      </c>
      <c r="J28" s="37" t="n">
        <v>0</v>
      </c>
      <c r="K28" s="37" t="n">
        <v>3155.72</v>
      </c>
      <c r="L28" s="37" t="n">
        <v>0</v>
      </c>
      <c r="M28" s="37" t="n">
        <v>5624.88</v>
      </c>
      <c r="N28" s="37" t="n">
        <v>10.73</v>
      </c>
      <c r="O28" s="37" t="n">
        <v>54.8</v>
      </c>
      <c r="P28" s="37" t="n">
        <v>393.41</v>
      </c>
      <c r="Q28" s="37" t="n">
        <v>5165.94</v>
      </c>
      <c r="R28" s="37" t="n">
        <v>0</v>
      </c>
      <c r="S28" s="37" t="n"/>
      <c r="T28" s="37" t="n"/>
      <c r="U28" s="37" t="n">
        <v>5624.88</v>
      </c>
      <c r="V28" s="37" t="n">
        <v>0</v>
      </c>
      <c r="W28" s="37" t="n">
        <v>1078.36</v>
      </c>
      <c r="X28" s="37" t="n">
        <v>777.2</v>
      </c>
      <c r="Y28" s="37" t="n">
        <v>2725.89</v>
      </c>
      <c r="Z28" s="37" t="n">
        <v>1043.43</v>
      </c>
    </row>
    <row r="29">
      <c r="A29" s="1" t="inlineStr">
        <is>
          <t>Jun 30 - Jul 06</t>
        </is>
      </c>
      <c r="B29" s="60" t="n"/>
      <c r="C29" s="37" t="n">
        <v>6403.23</v>
      </c>
      <c r="D29" s="37" t="n">
        <v>6403.23</v>
      </c>
      <c r="E29" s="37" t="n">
        <v>0</v>
      </c>
      <c r="F29" s="37" t="n">
        <v>0</v>
      </c>
      <c r="G29" s="37" t="n">
        <v>0</v>
      </c>
      <c r="H29" s="37" t="n">
        <v>3318.51</v>
      </c>
      <c r="I29" s="37" t="n">
        <v>0</v>
      </c>
      <c r="J29" s="37" t="n">
        <v>32.01</v>
      </c>
      <c r="K29" s="37" t="n">
        <v>3052.71</v>
      </c>
      <c r="L29" s="37" t="n">
        <v>0</v>
      </c>
      <c r="M29" s="37" t="n">
        <v>6403.23</v>
      </c>
      <c r="N29" s="37" t="n">
        <v>6.99</v>
      </c>
      <c r="O29" s="37" t="n">
        <v>35.09</v>
      </c>
      <c r="P29" s="37" t="n">
        <v>400.6</v>
      </c>
      <c r="Q29" s="37" t="n">
        <v>5949.06</v>
      </c>
      <c r="R29" s="37" t="n">
        <v>0</v>
      </c>
      <c r="S29" s="37" t="n"/>
      <c r="T29" s="37" t="n"/>
      <c r="U29" s="37" t="n">
        <v>6403.23</v>
      </c>
      <c r="V29" s="37" t="n">
        <v>0</v>
      </c>
      <c r="W29" s="37" t="n">
        <v>1453.56</v>
      </c>
      <c r="X29" s="37" t="n">
        <v>927.1900000000001</v>
      </c>
      <c r="Y29" s="37" t="n">
        <v>3010.29</v>
      </c>
      <c r="Z29" s="37" t="n">
        <v>1012.19</v>
      </c>
    </row>
    <row r="30">
      <c r="A30" s="1" t="inlineStr">
        <is>
          <t>Jul 07 - Jul 13</t>
        </is>
      </c>
      <c r="B30" s="60" t="n"/>
      <c r="C30" s="37" t="n">
        <v>6338.56</v>
      </c>
      <c r="D30" s="37" t="n">
        <v>6338.56</v>
      </c>
      <c r="E30" s="37" t="n">
        <v>0</v>
      </c>
      <c r="F30" s="37" t="n">
        <v>0</v>
      </c>
      <c r="G30" s="37" t="n">
        <v>0</v>
      </c>
      <c r="H30" s="37" t="n">
        <v>2827.4</v>
      </c>
      <c r="I30" s="37" t="n">
        <v>0</v>
      </c>
      <c r="J30" s="37" t="n">
        <v>0</v>
      </c>
      <c r="K30" s="37" t="n">
        <v>3511.16</v>
      </c>
      <c r="L30" s="37" t="n">
        <v>0</v>
      </c>
      <c r="M30" s="37" t="n">
        <v>6338.56</v>
      </c>
      <c r="N30" s="37" t="n">
        <v>11.97</v>
      </c>
      <c r="O30" s="37" t="n">
        <v>31.2</v>
      </c>
      <c r="P30" s="37" t="n">
        <v>446.45</v>
      </c>
      <c r="Q30" s="37" t="n">
        <v>5848.94</v>
      </c>
      <c r="R30" s="37" t="n">
        <v>0</v>
      </c>
      <c r="S30" s="37" t="n"/>
      <c r="T30" s="37" t="n"/>
      <c r="U30" s="37" t="n">
        <v>6338.56</v>
      </c>
      <c r="V30" s="37" t="n">
        <v>0</v>
      </c>
      <c r="W30" s="37" t="n">
        <v>1377.07</v>
      </c>
      <c r="X30" s="37" t="n">
        <v>832.3100000000001</v>
      </c>
      <c r="Y30" s="37" t="n">
        <v>2814.06</v>
      </c>
      <c r="Z30" s="37" t="n">
        <v>1315.12</v>
      </c>
    </row>
    <row r="31">
      <c r="A31" s="1" t="inlineStr">
        <is>
          <t>Jul 14 - Jul 20</t>
        </is>
      </c>
      <c r="B31" s="60" t="n"/>
      <c r="C31" s="37" t="n">
        <v>6910.99</v>
      </c>
      <c r="D31" s="37" t="n">
        <v>6910.99</v>
      </c>
      <c r="E31" s="37" t="n">
        <v>0</v>
      </c>
      <c r="F31" s="37" t="n">
        <v>0</v>
      </c>
      <c r="G31" s="37" t="n">
        <v>0</v>
      </c>
      <c r="H31" s="37" t="n">
        <v>2238.64</v>
      </c>
      <c r="I31" s="37" t="n">
        <v>0</v>
      </c>
      <c r="J31" s="37" t="n">
        <v>49.63</v>
      </c>
      <c r="K31" s="37" t="n">
        <v>4622.72</v>
      </c>
      <c r="L31" s="37" t="n">
        <v>0</v>
      </c>
      <c r="M31" s="37" t="n">
        <v>6910.99</v>
      </c>
      <c r="N31" s="37" t="n">
        <v>119.09</v>
      </c>
      <c r="O31" s="37" t="n">
        <v>91.15000000000001</v>
      </c>
      <c r="P31" s="37" t="n">
        <v>517.74</v>
      </c>
      <c r="Q31" s="37" t="n">
        <v>6183.01</v>
      </c>
      <c r="R31" s="37" t="n">
        <v>0</v>
      </c>
      <c r="S31" s="37" t="n"/>
      <c r="T31" s="37" t="n"/>
      <c r="U31" s="37" t="n">
        <v>6910.99</v>
      </c>
      <c r="V31" s="37" t="n">
        <v>0</v>
      </c>
      <c r="W31" s="37" t="n">
        <v>1273.87</v>
      </c>
      <c r="X31" s="37" t="n">
        <v>1628.41</v>
      </c>
      <c r="Y31" s="37" t="n">
        <v>2903.36</v>
      </c>
      <c r="Z31" s="37" t="n">
        <v>1105.35</v>
      </c>
    </row>
    <row r="32" ht="14.45" customHeight="1" s="94">
      <c r="A32" s="1" t="inlineStr">
        <is>
          <t>Jul 21 - Jul 27</t>
        </is>
      </c>
      <c r="B32" s="60" t="n"/>
      <c r="C32" s="37" t="n">
        <v>7016.719999999999</v>
      </c>
      <c r="D32" s="37" t="n">
        <v>5957.03</v>
      </c>
      <c r="E32" s="37" t="n">
        <v>0</v>
      </c>
      <c r="F32" s="37" t="n">
        <v>0</v>
      </c>
      <c r="G32" s="37" t="n">
        <v>1059.69</v>
      </c>
      <c r="H32" s="37" t="n">
        <v>2087.82</v>
      </c>
      <c r="I32" s="37" t="n">
        <v>0</v>
      </c>
      <c r="J32" s="37" t="n">
        <v>18.73</v>
      </c>
      <c r="K32" s="37" t="n">
        <v>3850.49</v>
      </c>
      <c r="L32" s="37" t="n">
        <v>1059.69</v>
      </c>
      <c r="M32" s="37" t="n">
        <v>7016.73</v>
      </c>
      <c r="N32" s="37" t="n">
        <v>142.66</v>
      </c>
      <c r="O32" s="37" t="n">
        <v>32.37</v>
      </c>
      <c r="P32" s="37" t="n">
        <v>511.87</v>
      </c>
      <c r="Q32" s="37" t="n">
        <v>6329.83</v>
      </c>
      <c r="R32" s="37" t="n">
        <v>0</v>
      </c>
      <c r="S32" s="37" t="n"/>
      <c r="T32" s="37" t="n"/>
      <c r="U32" s="37" t="n">
        <v>7016.73</v>
      </c>
      <c r="V32" s="37" t="n">
        <v>0</v>
      </c>
      <c r="W32" s="37" t="n">
        <v>993.8</v>
      </c>
      <c r="X32" s="37" t="n">
        <v>1505.57</v>
      </c>
      <c r="Y32" s="37" t="n">
        <v>3359.09</v>
      </c>
      <c r="Z32" s="37" t="n">
        <v>1158.26</v>
      </c>
    </row>
    <row r="33">
      <c r="A33" s="1" t="inlineStr">
        <is>
          <t>Jul 28 - Aug 03</t>
        </is>
      </c>
      <c r="B33" s="60" t="n"/>
      <c r="C33" s="37" t="n">
        <v>7104.349999999999</v>
      </c>
      <c r="D33" s="37" t="n">
        <v>5850.61</v>
      </c>
      <c r="E33" s="37" t="n">
        <v>0</v>
      </c>
      <c r="F33" s="37" t="n">
        <v>0</v>
      </c>
      <c r="G33" s="37" t="n">
        <v>1253.74</v>
      </c>
      <c r="H33" s="37" t="n">
        <v>1605.22</v>
      </c>
      <c r="I33" s="37" t="n">
        <v>0</v>
      </c>
      <c r="J33" s="37" t="n">
        <v>0</v>
      </c>
      <c r="K33" s="37" t="n">
        <v>4245.39</v>
      </c>
      <c r="L33" s="37" t="n">
        <v>1253.74</v>
      </c>
      <c r="M33" s="37" t="n">
        <v>7104.35</v>
      </c>
      <c r="N33" s="37" t="n">
        <v>192.22</v>
      </c>
      <c r="O33" s="37" t="n">
        <v>25.8</v>
      </c>
      <c r="P33" s="37" t="n">
        <v>546.1</v>
      </c>
      <c r="Q33" s="37" t="n">
        <v>6330.74</v>
      </c>
      <c r="R33" s="37" t="n">
        <v>9.49</v>
      </c>
      <c r="S33" s="37" t="n"/>
      <c r="T33" s="37" t="n"/>
      <c r="U33" s="37" t="n">
        <v>7104.35</v>
      </c>
      <c r="V33" s="37" t="n">
        <v>0</v>
      </c>
      <c r="W33" s="37" t="n">
        <v>1043.74</v>
      </c>
      <c r="X33" s="37" t="n">
        <v>1163.08</v>
      </c>
      <c r="Y33" s="37" t="n">
        <v>3575.77</v>
      </c>
      <c r="Z33" s="37" t="n">
        <v>1321.76</v>
      </c>
    </row>
    <row r="34">
      <c r="A34" s="1" t="inlineStr">
        <is>
          <t>Aug 04 - Aug 10</t>
        </is>
      </c>
      <c r="B34" s="60" t="n"/>
      <c r="C34" s="37" t="n">
        <v>9626.57</v>
      </c>
      <c r="D34" s="37" t="n">
        <v>7180.12</v>
      </c>
      <c r="E34" s="37" t="n">
        <v>0</v>
      </c>
      <c r="F34" s="37" t="n">
        <v>513.74</v>
      </c>
      <c r="G34" s="37" t="n">
        <v>1932.71</v>
      </c>
      <c r="H34" s="37" t="n">
        <v>2003.85</v>
      </c>
      <c r="I34" s="37" t="n">
        <v>0</v>
      </c>
      <c r="J34" s="37" t="n">
        <v>50.45</v>
      </c>
      <c r="K34" s="37" t="n">
        <v>5125.82</v>
      </c>
      <c r="L34" s="37" t="n">
        <v>2446.45</v>
      </c>
      <c r="M34" s="37" t="n">
        <v>9626.57</v>
      </c>
      <c r="N34" s="37" t="n">
        <v>254.06</v>
      </c>
      <c r="O34" s="37" t="n">
        <v>28.99</v>
      </c>
      <c r="P34" s="37" t="n">
        <v>614.9400000000001</v>
      </c>
      <c r="Q34" s="37" t="n">
        <v>8728.58</v>
      </c>
      <c r="R34" s="37" t="n">
        <v>0</v>
      </c>
      <c r="S34" s="37" t="n"/>
      <c r="T34" s="37" t="n"/>
      <c r="U34" s="37" t="n">
        <v>9626.57</v>
      </c>
      <c r="V34" s="37" t="n">
        <v>0</v>
      </c>
      <c r="W34" s="37" t="n">
        <v>1704.5</v>
      </c>
      <c r="X34" s="37" t="n">
        <v>1469.63</v>
      </c>
      <c r="Y34" s="37" t="n">
        <v>4139.57</v>
      </c>
      <c r="Z34" s="37" t="n">
        <v>2312.87</v>
      </c>
    </row>
    <row r="35">
      <c r="A35" s="1" t="inlineStr">
        <is>
          <t>Aug 11 - Aug 17</t>
        </is>
      </c>
      <c r="B35" s="60" t="n"/>
      <c r="C35" s="37" t="n">
        <v>7809.759999999999</v>
      </c>
      <c r="D35" s="37" t="n">
        <v>6042.25</v>
      </c>
      <c r="E35" s="37" t="n">
        <v>0</v>
      </c>
      <c r="F35" s="37" t="n">
        <v>217.4</v>
      </c>
      <c r="G35" s="37" t="n">
        <v>1550.11</v>
      </c>
      <c r="H35" s="37" t="n">
        <v>1468.73</v>
      </c>
      <c r="I35" s="37" t="n">
        <v>0</v>
      </c>
      <c r="J35" s="37" t="n">
        <v>16.98</v>
      </c>
      <c r="K35" s="37" t="n">
        <v>4556.54</v>
      </c>
      <c r="L35" s="37" t="n">
        <v>1767.51</v>
      </c>
      <c r="M35" s="37" t="n">
        <v>7809.76</v>
      </c>
      <c r="N35" s="37" t="n">
        <v>122.68</v>
      </c>
      <c r="O35" s="37" t="n">
        <v>27</v>
      </c>
      <c r="P35" s="37" t="n">
        <v>714.1799999999999</v>
      </c>
      <c r="Q35" s="37" t="n">
        <v>6945.9</v>
      </c>
      <c r="R35" s="37" t="n">
        <v>0</v>
      </c>
      <c r="S35" s="37" t="n"/>
      <c r="T35" s="37" t="n"/>
      <c r="U35" s="37" t="n">
        <v>7809.76</v>
      </c>
      <c r="V35" s="37" t="n">
        <v>0</v>
      </c>
      <c r="W35" s="37" t="n">
        <v>1801.17</v>
      </c>
      <c r="X35" s="37" t="n">
        <v>1373.91</v>
      </c>
      <c r="Y35" s="37" t="n">
        <v>3721.12</v>
      </c>
      <c r="Z35" s="37" t="n">
        <v>913.5599999999999</v>
      </c>
    </row>
    <row r="36">
      <c r="A36" s="1" t="inlineStr">
        <is>
          <t>Aug 18 - Aug 24</t>
        </is>
      </c>
      <c r="B36" s="60" t="n"/>
      <c r="C36" s="37" t="n">
        <v>7730.380000000001</v>
      </c>
      <c r="D36" s="37" t="n">
        <v>5813.68</v>
      </c>
      <c r="E36" s="37" t="n">
        <v>0</v>
      </c>
      <c r="F36" s="37" t="n">
        <v>111.05</v>
      </c>
      <c r="G36" s="37" t="n">
        <v>1805.65</v>
      </c>
      <c r="H36" s="37" t="n">
        <v>1925.48</v>
      </c>
      <c r="I36" s="37" t="n">
        <v>0</v>
      </c>
      <c r="J36" s="37" t="n">
        <v>0</v>
      </c>
      <c r="K36" s="37" t="n">
        <v>3888.2</v>
      </c>
      <c r="L36" s="37" t="n">
        <v>1916.7</v>
      </c>
      <c r="M36" s="37" t="n">
        <v>7730.38</v>
      </c>
      <c r="N36" s="37" t="n">
        <v>199.34</v>
      </c>
      <c r="O36" s="37" t="n">
        <v>79.19</v>
      </c>
      <c r="P36" s="37" t="n">
        <v>655.4299999999999</v>
      </c>
      <c r="Q36" s="37" t="n">
        <v>6796.42</v>
      </c>
      <c r="R36" s="37" t="n">
        <v>0</v>
      </c>
      <c r="S36" s="37" t="n"/>
      <c r="T36" s="37" t="n"/>
      <c r="U36" s="37" t="n">
        <v>7730.38</v>
      </c>
      <c r="V36" s="37" t="n">
        <v>0</v>
      </c>
      <c r="W36" s="37" t="n">
        <v>1430.37</v>
      </c>
      <c r="X36" s="37" t="n">
        <v>1489.99</v>
      </c>
      <c r="Y36" s="37" t="n">
        <v>3280.16</v>
      </c>
      <c r="Z36" s="37" t="n">
        <v>1529.86</v>
      </c>
    </row>
    <row r="37">
      <c r="A37" s="1" t="inlineStr">
        <is>
          <t>Aug 25 - Aug 31</t>
        </is>
      </c>
      <c r="B37" s="60" t="n"/>
      <c r="C37" s="37" t="n">
        <v>9233.720000000001</v>
      </c>
      <c r="D37" s="37" t="n">
        <v>7099.5</v>
      </c>
      <c r="E37" s="37" t="n">
        <v>0</v>
      </c>
      <c r="F37" s="37" t="n">
        <v>242.59</v>
      </c>
      <c r="G37" s="37" t="n">
        <v>1891.63</v>
      </c>
      <c r="H37" s="37" t="n">
        <v>1640.57</v>
      </c>
      <c r="I37" s="37" t="n">
        <v>0</v>
      </c>
      <c r="J37" s="37" t="n">
        <v>38.97</v>
      </c>
      <c r="K37" s="37" t="n">
        <v>5419.96</v>
      </c>
      <c r="L37" s="37" t="n">
        <v>2134.22</v>
      </c>
      <c r="M37" s="37" t="n">
        <v>9233.719999999999</v>
      </c>
      <c r="N37" s="37" t="n">
        <v>205.44</v>
      </c>
      <c r="O37" s="37" t="n">
        <v>92.98999999999999</v>
      </c>
      <c r="P37" s="37" t="n">
        <v>555.52</v>
      </c>
      <c r="Q37" s="37" t="n">
        <v>8379.77</v>
      </c>
      <c r="R37" s="37" t="n">
        <v>0</v>
      </c>
      <c r="S37" s="37" t="n"/>
      <c r="T37" s="37" t="n"/>
      <c r="U37" s="37" t="n">
        <v>9233.719999999999</v>
      </c>
      <c r="V37" s="37" t="n">
        <v>0</v>
      </c>
      <c r="W37" s="37" t="n">
        <v>2226.02</v>
      </c>
      <c r="X37" s="37" t="n">
        <v>2135.39</v>
      </c>
      <c r="Y37" s="37" t="n">
        <v>3565.4</v>
      </c>
      <c r="Z37" s="37" t="n">
        <v>1306.91</v>
      </c>
    </row>
    <row r="38">
      <c r="A38" s="1" t="inlineStr">
        <is>
          <t>Sep 01 - Sep 07</t>
        </is>
      </c>
      <c r="B38" s="60" t="n"/>
      <c r="C38" s="37" t="n">
        <v>8550.91</v>
      </c>
      <c r="D38" s="37" t="n">
        <v>6393.48</v>
      </c>
      <c r="E38" s="37" t="n">
        <v>0</v>
      </c>
      <c r="F38" s="37" t="n">
        <v>115.78</v>
      </c>
      <c r="G38" s="37" t="n">
        <v>2041.65</v>
      </c>
      <c r="H38" s="37" t="n">
        <v>1994.45</v>
      </c>
      <c r="I38" s="37" t="n">
        <v>0</v>
      </c>
      <c r="J38" s="37" t="n">
        <v>0</v>
      </c>
      <c r="K38" s="37" t="n">
        <v>4399.02</v>
      </c>
      <c r="L38" s="37" t="n">
        <v>2157.43</v>
      </c>
      <c r="M38" s="37" t="n">
        <v>8550.9</v>
      </c>
      <c r="N38" s="37" t="n">
        <v>250.45</v>
      </c>
      <c r="O38" s="37" t="n">
        <v>76.40000000000001</v>
      </c>
      <c r="P38" s="37" t="n">
        <v>614.98</v>
      </c>
      <c r="Q38" s="37" t="n">
        <v>7609.07</v>
      </c>
      <c r="R38" s="37" t="n">
        <v>0</v>
      </c>
      <c r="S38" s="37" t="n"/>
      <c r="T38" s="37" t="n"/>
      <c r="U38" s="37" t="n">
        <v>8550.9</v>
      </c>
      <c r="V38" s="37" t="n">
        <v>0</v>
      </c>
      <c r="W38" s="37" t="n">
        <v>1450.38</v>
      </c>
      <c r="X38" s="37" t="n">
        <v>1798.63</v>
      </c>
      <c r="Y38" s="37" t="n">
        <v>3812.98</v>
      </c>
      <c r="Z38" s="37" t="n">
        <v>1488.92</v>
      </c>
    </row>
    <row r="39">
      <c r="A39" s="1" t="inlineStr">
        <is>
          <t>Sep 08 - Sep 14</t>
        </is>
      </c>
      <c r="B39" s="60" t="n"/>
      <c r="C39" s="37" t="n">
        <v>7386.62</v>
      </c>
      <c r="D39" s="37" t="n">
        <v>5610.51</v>
      </c>
      <c r="E39" s="37" t="n">
        <v>0</v>
      </c>
      <c r="F39" s="37" t="n">
        <v>72.90000000000001</v>
      </c>
      <c r="G39" s="37" t="n">
        <v>1703.21</v>
      </c>
      <c r="H39" s="37" t="n">
        <v>1555.33</v>
      </c>
      <c r="I39" s="37" t="n">
        <v>0</v>
      </c>
      <c r="J39" s="37" t="n">
        <v>10.99</v>
      </c>
      <c r="K39" s="37" t="n">
        <v>4044.19</v>
      </c>
      <c r="L39" s="37" t="n">
        <v>1776.11</v>
      </c>
      <c r="M39" s="37" t="n">
        <v>7386.62</v>
      </c>
      <c r="N39" s="37" t="n">
        <v>243.86</v>
      </c>
      <c r="O39" s="37" t="n">
        <v>54.78</v>
      </c>
      <c r="P39" s="37" t="n">
        <v>575.74</v>
      </c>
      <c r="Q39" s="37" t="n">
        <v>6464.79</v>
      </c>
      <c r="R39" s="37" t="n">
        <v>47.45</v>
      </c>
      <c r="S39" s="37" t="n"/>
      <c r="T39" s="37" t="n"/>
      <c r="U39" s="37" t="n">
        <v>7386.62</v>
      </c>
      <c r="V39" s="37" t="n">
        <v>0</v>
      </c>
      <c r="W39" s="37" t="n">
        <v>1651.31</v>
      </c>
      <c r="X39" s="37" t="n">
        <v>805.5999999999999</v>
      </c>
      <c r="Y39" s="37" t="n">
        <v>3912.07</v>
      </c>
      <c r="Z39" s="37" t="n">
        <v>1017.64</v>
      </c>
    </row>
    <row r="40">
      <c r="A40" s="1" t="inlineStr">
        <is>
          <t>Sep 15 - Sep 21</t>
        </is>
      </c>
      <c r="B40" s="60" t="n"/>
      <c r="C40" s="37" t="n">
        <v>7513.93</v>
      </c>
      <c r="D40" s="37" t="n">
        <v>5237.2</v>
      </c>
      <c r="E40" s="37" t="n">
        <v>0</v>
      </c>
      <c r="F40" s="37" t="n">
        <v>217.16</v>
      </c>
      <c r="G40" s="37" t="n">
        <v>2059.57</v>
      </c>
      <c r="H40" s="37" t="n">
        <v>1333.66</v>
      </c>
      <c r="I40" s="37" t="n">
        <v>0</v>
      </c>
      <c r="J40" s="37" t="n">
        <v>0</v>
      </c>
      <c r="K40" s="37" t="n">
        <v>3903.54</v>
      </c>
      <c r="L40" s="37" t="n">
        <v>2276.73</v>
      </c>
      <c r="M40" s="37" t="n">
        <v>7513.93</v>
      </c>
      <c r="N40" s="37" t="n">
        <v>95.17</v>
      </c>
      <c r="O40" s="37" t="n">
        <v>31.99</v>
      </c>
      <c r="P40" s="37" t="n">
        <v>565.12</v>
      </c>
      <c r="Q40" s="37" t="n">
        <v>6821.65</v>
      </c>
      <c r="R40" s="37" t="n">
        <v>0</v>
      </c>
      <c r="S40" s="37" t="n"/>
      <c r="T40" s="37" t="n"/>
      <c r="U40" s="37" t="n">
        <v>7513.93</v>
      </c>
      <c r="V40" s="37" t="n">
        <v>0</v>
      </c>
      <c r="W40" s="37" t="n">
        <v>1586.88</v>
      </c>
      <c r="X40" s="37" t="n">
        <v>1536.63</v>
      </c>
      <c r="Y40" s="37" t="n">
        <v>3549.86</v>
      </c>
      <c r="Z40" s="37" t="n">
        <v>840.5600000000001</v>
      </c>
    </row>
    <row r="41">
      <c r="A41" s="1" t="inlineStr">
        <is>
          <t>Sep 22 - Sep 28</t>
        </is>
      </c>
      <c r="B41" s="60" t="n"/>
      <c r="C41" s="37" t="n">
        <v>7334.35</v>
      </c>
      <c r="D41" s="37" t="n">
        <v>5453.04</v>
      </c>
      <c r="E41" s="37" t="n">
        <v>0</v>
      </c>
      <c r="F41" s="37" t="n">
        <v>293.34</v>
      </c>
      <c r="G41" s="37" t="n">
        <v>1587.97</v>
      </c>
      <c r="H41" s="37" t="n">
        <v>1938.82</v>
      </c>
      <c r="I41" s="37" t="n">
        <v>0</v>
      </c>
      <c r="J41" s="37" t="n">
        <v>32.45</v>
      </c>
      <c r="K41" s="37" t="n">
        <v>3479.51</v>
      </c>
      <c r="L41" s="37" t="n">
        <v>1881.31</v>
      </c>
      <c r="M41" s="37" t="n">
        <v>7332.09</v>
      </c>
      <c r="N41" s="37" t="n">
        <v>161.39</v>
      </c>
      <c r="O41" s="37" t="n">
        <v>53.4</v>
      </c>
      <c r="P41" s="37" t="n">
        <v>472</v>
      </c>
      <c r="Q41" s="37" t="n">
        <v>6645.3</v>
      </c>
      <c r="R41" s="37" t="n">
        <v>0</v>
      </c>
      <c r="S41" s="37" t="n"/>
      <c r="T41" s="37" t="n"/>
      <c r="U41" s="37" t="n">
        <v>7332.09</v>
      </c>
      <c r="V41" s="37" t="n">
        <v>0</v>
      </c>
      <c r="W41" s="37" t="n">
        <v>1612.36</v>
      </c>
      <c r="X41" s="37" t="n">
        <v>1492.61</v>
      </c>
      <c r="Y41" s="37" t="n">
        <v>3220.84</v>
      </c>
      <c r="Z41" s="37" t="n">
        <v>1008.54</v>
      </c>
    </row>
    <row r="42">
      <c r="A42" s="1" t="inlineStr">
        <is>
          <t>Sep 29 - Oct 05</t>
        </is>
      </c>
      <c r="B42" s="60" t="n"/>
      <c r="C42" s="37" t="n">
        <v>9546.610000000001</v>
      </c>
      <c r="D42" s="37" t="n">
        <v>6246.2</v>
      </c>
      <c r="E42" s="37" t="n">
        <v>0</v>
      </c>
      <c r="F42" s="37" t="n">
        <v>494.71</v>
      </c>
      <c r="G42" s="37" t="n">
        <v>2805.7</v>
      </c>
      <c r="H42" s="37" t="n">
        <v>1675.09</v>
      </c>
      <c r="I42" s="37" t="n">
        <v>0</v>
      </c>
      <c r="J42" s="37" t="n">
        <v>24.28</v>
      </c>
      <c r="K42" s="37" t="n">
        <v>4546.81</v>
      </c>
      <c r="L42" s="37" t="n">
        <v>3300.41</v>
      </c>
      <c r="M42" s="37" t="n">
        <v>9546.59</v>
      </c>
      <c r="N42" s="37" t="n">
        <v>154.2</v>
      </c>
      <c r="O42" s="37" t="n">
        <v>64.59999999999999</v>
      </c>
      <c r="P42" s="37" t="n">
        <v>669.23</v>
      </c>
      <c r="Q42" s="37" t="n">
        <v>8658.559999999999</v>
      </c>
      <c r="R42" s="37" t="n">
        <v>0</v>
      </c>
      <c r="S42" s="37" t="n"/>
      <c r="T42" s="37" t="n"/>
      <c r="U42" s="37" t="n">
        <v>9546.59</v>
      </c>
      <c r="V42" s="37" t="n">
        <v>0</v>
      </c>
      <c r="W42" s="37" t="n">
        <v>1415.08</v>
      </c>
      <c r="X42" s="37" t="n">
        <v>1940.21</v>
      </c>
      <c r="Y42" s="37" t="n">
        <v>4730.44</v>
      </c>
      <c r="Z42" s="37" t="n">
        <v>1460.88</v>
      </c>
    </row>
    <row r="43">
      <c r="A43" s="1" t="inlineStr">
        <is>
          <t>Oct 06 - Oct 12</t>
        </is>
      </c>
      <c r="B43" s="60" t="n"/>
      <c r="C43" s="37" t="n">
        <v>8237.23</v>
      </c>
      <c r="D43" s="37" t="n">
        <v>5767.37</v>
      </c>
      <c r="E43" s="37" t="n">
        <v>0</v>
      </c>
      <c r="F43" s="37" t="n">
        <v>739.5700000000001</v>
      </c>
      <c r="G43" s="37" t="n">
        <v>1730.29</v>
      </c>
      <c r="H43" s="37" t="n">
        <v>1754.62</v>
      </c>
      <c r="I43" s="37" t="n">
        <v>0</v>
      </c>
      <c r="J43" s="37" t="n">
        <v>65.47</v>
      </c>
      <c r="K43" s="37" t="n">
        <v>3947.27</v>
      </c>
      <c r="L43" s="37" t="n">
        <v>2469.86</v>
      </c>
      <c r="M43" s="37" t="n">
        <v>8237.219999999999</v>
      </c>
      <c r="N43" s="37" t="n">
        <v>96.89</v>
      </c>
      <c r="O43" s="37" t="n">
        <v>30.4</v>
      </c>
      <c r="P43" s="37" t="n">
        <v>594.9400000000001</v>
      </c>
      <c r="Q43" s="37" t="n">
        <v>7514.99</v>
      </c>
      <c r="R43" s="37" t="n">
        <v>0</v>
      </c>
      <c r="S43" s="37" t="n"/>
      <c r="T43" s="37" t="n">
        <v>0</v>
      </c>
      <c r="U43" s="37" t="n">
        <v>8237.219999999999</v>
      </c>
      <c r="V43" s="37" t="n">
        <v>0</v>
      </c>
      <c r="W43" s="37" t="n">
        <v>1728.95</v>
      </c>
      <c r="X43" s="37" t="n">
        <v>1280.12</v>
      </c>
      <c r="Y43" s="37" t="n">
        <v>3977.23</v>
      </c>
      <c r="Z43" s="37" t="n">
        <v>1250.93</v>
      </c>
    </row>
    <row r="44">
      <c r="A44" s="1" t="inlineStr">
        <is>
          <t>Oct 13 - Oct 19</t>
        </is>
      </c>
      <c r="B44" s="60" t="n"/>
      <c r="C44" s="37" t="n">
        <v>7456.76</v>
      </c>
      <c r="D44" s="37" t="n">
        <v>4598.46</v>
      </c>
      <c r="E44" s="37" t="n">
        <v>0</v>
      </c>
      <c r="F44" s="37" t="n">
        <v>454.67</v>
      </c>
      <c r="G44" s="37" t="n">
        <v>2403.63</v>
      </c>
      <c r="H44" s="37" t="n">
        <v>1296.1</v>
      </c>
      <c r="I44" s="37" t="n">
        <v>0</v>
      </c>
      <c r="J44" s="37" t="n">
        <v>0</v>
      </c>
      <c r="K44" s="37" t="n">
        <v>3302.36</v>
      </c>
      <c r="L44" s="37" t="n">
        <v>2858.3</v>
      </c>
      <c r="M44" s="37" t="n">
        <v>7456.76</v>
      </c>
      <c r="N44" s="37" t="n">
        <v>90.40000000000001</v>
      </c>
      <c r="O44" s="37" t="n">
        <v>93.59999999999999</v>
      </c>
      <c r="P44" s="37" t="n">
        <v>504.65</v>
      </c>
      <c r="Q44" s="37" t="n">
        <v>6768.11</v>
      </c>
      <c r="R44" s="37" t="n">
        <v>0</v>
      </c>
      <c r="S44" s="37" t="n"/>
      <c r="T44" s="37" t="n">
        <v>0</v>
      </c>
      <c r="U44" s="37" t="n">
        <v>7456.76</v>
      </c>
      <c r="V44" s="37" t="n">
        <v>0</v>
      </c>
      <c r="W44" s="37" t="n">
        <v>1669.57</v>
      </c>
      <c r="X44" s="37" t="n">
        <v>1720.9</v>
      </c>
      <c r="Y44" s="37" t="n">
        <v>3162.84</v>
      </c>
      <c r="Z44" s="37" t="n">
        <v>903.4499999999999</v>
      </c>
    </row>
    <row r="45">
      <c r="A45" s="1" t="inlineStr">
        <is>
          <t>Oct 20 - Oct 26</t>
        </is>
      </c>
      <c r="B45" s="60" t="n">
        <v>376</v>
      </c>
      <c r="C45" s="37" t="n">
        <v>9422.549999999999</v>
      </c>
      <c r="D45" s="37" t="n">
        <v>5553.79</v>
      </c>
      <c r="E45" s="37" t="n">
        <v>0</v>
      </c>
      <c r="F45" s="37" t="n">
        <v>210.9</v>
      </c>
      <c r="G45" s="37" t="n">
        <v>3657.86</v>
      </c>
      <c r="H45" s="37" t="n">
        <v>3657.86</v>
      </c>
      <c r="I45" s="37" t="n">
        <v>0</v>
      </c>
      <c r="J45" s="37" t="n">
        <v>131.63</v>
      </c>
      <c r="K45" s="37" t="n">
        <v>3487.38</v>
      </c>
      <c r="L45" s="37" t="n">
        <v>3868.76</v>
      </c>
      <c r="M45" s="37" t="n">
        <v>9422.540000000001</v>
      </c>
      <c r="N45" s="37" t="n">
        <v>86.92</v>
      </c>
      <c r="O45" s="37" t="n">
        <v>72.59999999999999</v>
      </c>
      <c r="P45" s="37" t="n">
        <v>678.9400000000001</v>
      </c>
      <c r="Q45" s="37" t="n">
        <v>8584.08</v>
      </c>
      <c r="R45" s="37" t="n">
        <v>0</v>
      </c>
      <c r="S45" s="37" t="n"/>
      <c r="T45" s="37" t="n">
        <v>0</v>
      </c>
      <c r="U45" s="37" t="n">
        <v>9422.540000000001</v>
      </c>
      <c r="V45" s="37" t="n">
        <v>0</v>
      </c>
      <c r="W45" s="37" t="n">
        <v>2221.7</v>
      </c>
      <c r="X45" s="37" t="n">
        <v>1482.94</v>
      </c>
      <c r="Y45" s="37" t="n">
        <v>4435.48</v>
      </c>
      <c r="Z45" s="37" t="n">
        <v>1282.43</v>
      </c>
    </row>
    <row r="46">
      <c r="A46" s="1" t="inlineStr">
        <is>
          <t>Oct 27 - Nov 02</t>
        </is>
      </c>
      <c r="B46" s="60" t="n">
        <v>346</v>
      </c>
      <c r="C46" s="37" t="n">
        <v>8082.91</v>
      </c>
      <c r="D46" s="37" t="n">
        <v>6768.21</v>
      </c>
      <c r="E46" s="37" t="n">
        <v>0</v>
      </c>
      <c r="F46" s="37" t="n">
        <v>70.76000000000001</v>
      </c>
      <c r="G46" s="37" t="n">
        <v>1243.94</v>
      </c>
      <c r="H46" s="37" t="n">
        <v>3098.84</v>
      </c>
      <c r="I46" s="37" t="n">
        <v>0</v>
      </c>
      <c r="J46" s="37" t="n">
        <v>0</v>
      </c>
      <c r="K46" s="37" t="n">
        <v>3669.37</v>
      </c>
      <c r="L46" s="37" t="n">
        <v>1314.7</v>
      </c>
      <c r="M46" s="37" t="n">
        <v>8082.91</v>
      </c>
      <c r="N46" s="37" t="n">
        <v>137.72</v>
      </c>
      <c r="O46" s="37" t="n">
        <v>26.6</v>
      </c>
      <c r="P46" s="37" t="n">
        <v>634.1</v>
      </c>
      <c r="Q46" s="37" t="n">
        <v>7284.49</v>
      </c>
      <c r="R46" s="37" t="n">
        <v>0</v>
      </c>
      <c r="S46" s="37" t="n"/>
      <c r="T46" s="37" t="n">
        <v>0</v>
      </c>
      <c r="U46" s="37" t="n">
        <v>8082.91</v>
      </c>
      <c r="V46" s="37" t="n">
        <v>2.79</v>
      </c>
      <c r="W46" s="37" t="n">
        <v>1617.83</v>
      </c>
      <c r="X46" s="37" t="n">
        <v>987.34</v>
      </c>
      <c r="Y46" s="37" t="n">
        <v>3951.04</v>
      </c>
      <c r="Z46" s="37" t="n">
        <v>1523.91</v>
      </c>
    </row>
    <row r="47">
      <c r="A47" s="1" t="inlineStr">
        <is>
          <t>Nov 03 - Nov 09</t>
        </is>
      </c>
      <c r="B47" s="37" t="inlineStr">
        <is>
          <t>346</t>
        </is>
      </c>
      <c r="C47" s="37" t="n">
        <v>8885.450000000001</v>
      </c>
      <c r="D47" s="37" t="n">
        <v>5311.78</v>
      </c>
      <c r="E47" s="37" t="n">
        <v>0</v>
      </c>
      <c r="F47" s="37" t="n">
        <v>242.31</v>
      </c>
      <c r="G47" s="37" t="n">
        <v>3331.36</v>
      </c>
      <c r="H47" s="37" t="n">
        <v>2281.58</v>
      </c>
      <c r="I47" s="37" t="n">
        <v>0</v>
      </c>
      <c r="J47" s="37" t="n">
        <v>14.99</v>
      </c>
      <c r="K47" s="37" t="n">
        <v>3015.21</v>
      </c>
      <c r="L47" s="37" t="n">
        <v>3573.67</v>
      </c>
      <c r="M47" s="37" t="n">
        <v>8885.450000000001</v>
      </c>
      <c r="N47" s="37" t="n">
        <v>109.9</v>
      </c>
      <c r="O47" s="37" t="n">
        <v>123.2</v>
      </c>
      <c r="P47" s="37" t="n">
        <v>632.3200000000001</v>
      </c>
      <c r="Q47" s="37" t="n">
        <v>8003.24</v>
      </c>
      <c r="R47" s="37" t="n">
        <v>0</v>
      </c>
      <c r="S47" s="37" t="n"/>
      <c r="T47" s="37" t="n">
        <v>0</v>
      </c>
      <c r="U47" s="37" t="n">
        <v>8885.450000000001</v>
      </c>
      <c r="V47" s="37" t="n">
        <v>0</v>
      </c>
      <c r="W47" s="37" t="n">
        <v>2054.96</v>
      </c>
      <c r="X47" s="37" t="n">
        <v>1395.46</v>
      </c>
      <c r="Y47" s="37" t="n">
        <v>4208.030000000001</v>
      </c>
      <c r="Z47" s="37" t="n">
        <v>1227</v>
      </c>
    </row>
    <row r="48">
      <c r="A48" s="1" t="inlineStr">
        <is>
          <t>Nov 10 - Nov 16</t>
        </is>
      </c>
      <c r="B48" s="37" t="inlineStr">
        <is>
          <t>315</t>
        </is>
      </c>
      <c r="C48" s="37" t="n">
        <v>7967.119999999999</v>
      </c>
      <c r="D48" s="37" t="n">
        <v>3847.95</v>
      </c>
      <c r="E48" s="37" t="n">
        <v>0</v>
      </c>
      <c r="F48" s="37" t="n">
        <v>294.03</v>
      </c>
      <c r="G48" s="37" t="n">
        <v>3825.14</v>
      </c>
      <c r="H48" s="37" t="n">
        <v>1262.79</v>
      </c>
      <c r="I48" s="37" t="n">
        <v>0</v>
      </c>
      <c r="J48" s="37" t="n">
        <v>0</v>
      </c>
      <c r="K48" s="37" t="n">
        <v>2585.16</v>
      </c>
      <c r="L48" s="37" t="n">
        <v>4119.17</v>
      </c>
      <c r="M48" s="37" t="n">
        <v>7967.12</v>
      </c>
      <c r="N48" s="37" t="n">
        <v>73.18000000000001</v>
      </c>
      <c r="O48" s="37" t="n">
        <v>40</v>
      </c>
      <c r="P48" s="37" t="n">
        <v>521.76</v>
      </c>
      <c r="Q48" s="37" t="n">
        <v>7332.18</v>
      </c>
      <c r="R48" s="37" t="n">
        <v>0</v>
      </c>
      <c r="S48" s="37" t="n"/>
      <c r="T48" s="37" t="n">
        <v>0</v>
      </c>
      <c r="U48" s="37" t="n">
        <v>7967.12</v>
      </c>
      <c r="V48" s="37" t="n">
        <v>0</v>
      </c>
      <c r="W48" s="37" t="n">
        <v>1706.45</v>
      </c>
      <c r="X48" s="37" t="n">
        <v>1783.66</v>
      </c>
      <c r="Y48" s="37" t="n">
        <v>3367.92</v>
      </c>
      <c r="Z48" s="37" t="n">
        <v>1109.09</v>
      </c>
    </row>
    <row r="49">
      <c r="A49" s="1" t="inlineStr">
        <is>
          <t>Nov 17 - Nov 23</t>
        </is>
      </c>
      <c r="B49" s="37" t="inlineStr">
        <is>
          <t>305</t>
        </is>
      </c>
      <c r="C49" s="37" t="n">
        <v>7318.71</v>
      </c>
      <c r="D49" s="37" t="n">
        <v>4338.26</v>
      </c>
      <c r="E49" s="37" t="n">
        <v>0</v>
      </c>
      <c r="F49" s="37" t="n">
        <v>177.36</v>
      </c>
      <c r="G49" s="37" t="n">
        <v>2803.09</v>
      </c>
      <c r="H49" s="37" t="n">
        <v>1367.83</v>
      </c>
      <c r="I49" s="37" t="n">
        <v>0</v>
      </c>
      <c r="J49" s="37" t="n">
        <v>0</v>
      </c>
      <c r="K49" s="37" t="n">
        <v>2970.43</v>
      </c>
      <c r="L49" s="37" t="n">
        <v>2980.45</v>
      </c>
      <c r="M49" s="37" t="n">
        <v>7318.71</v>
      </c>
      <c r="N49" s="37" t="n">
        <v>65.15000000000001</v>
      </c>
      <c r="O49" s="37" t="n">
        <v>43.8</v>
      </c>
      <c r="P49" s="37" t="n">
        <v>393.16</v>
      </c>
      <c r="Q49" s="37" t="n">
        <v>6816.6</v>
      </c>
      <c r="R49" s="37" t="n">
        <v>0</v>
      </c>
      <c r="S49" s="37" t="n"/>
      <c r="T49" s="37" t="n">
        <v>0</v>
      </c>
      <c r="U49" s="37" t="n">
        <v>7318.71</v>
      </c>
      <c r="V49" s="37" t="n">
        <v>0</v>
      </c>
      <c r="W49" s="37" t="n">
        <v>1787.2</v>
      </c>
      <c r="X49" s="37" t="n">
        <v>1472.26</v>
      </c>
      <c r="Y49" s="37" t="n">
        <v>3279.52</v>
      </c>
      <c r="Z49" s="37" t="n">
        <v>779.73</v>
      </c>
    </row>
    <row r="50">
      <c r="A50" s="1" t="inlineStr">
        <is>
          <t>Nov 24 - Nov 30</t>
        </is>
      </c>
      <c r="B50" s="60" t="n">
        <v>335</v>
      </c>
      <c r="C50" s="37" t="n">
        <v>8999.43</v>
      </c>
      <c r="D50" s="37" t="n">
        <v>4761.98</v>
      </c>
      <c r="E50" s="37" t="n">
        <v>0</v>
      </c>
      <c r="F50" s="37" t="n">
        <v>306.06</v>
      </c>
      <c r="G50" s="37" t="n">
        <v>3931.39</v>
      </c>
      <c r="H50" s="37" t="n">
        <v>1902.51</v>
      </c>
      <c r="I50" s="37" t="n">
        <v>0</v>
      </c>
      <c r="J50" s="37" t="n">
        <v>12.99</v>
      </c>
      <c r="K50" s="37" t="n">
        <v>2846.46</v>
      </c>
      <c r="L50" s="37" t="n">
        <v>4237.45</v>
      </c>
      <c r="M50" s="37" t="n">
        <v>8999.41</v>
      </c>
      <c r="N50" s="37" t="n">
        <v>84.18000000000001</v>
      </c>
      <c r="O50" s="37" t="n">
        <v>107.8</v>
      </c>
      <c r="P50" s="37" t="n">
        <v>688.52</v>
      </c>
      <c r="Q50" s="37" t="n">
        <v>8118.91</v>
      </c>
      <c r="R50" s="37" t="n">
        <v>0</v>
      </c>
      <c r="S50" s="37" t="n"/>
      <c r="T50" s="37" t="n">
        <v>0</v>
      </c>
      <c r="U50" s="37" t="n">
        <v>8999.41</v>
      </c>
      <c r="V50" s="37" t="n">
        <v>0</v>
      </c>
      <c r="W50" s="37" t="n">
        <v>2413.7</v>
      </c>
      <c r="X50" s="37" t="n">
        <v>1539.1</v>
      </c>
      <c r="Y50" s="37" t="n">
        <v>4148.28</v>
      </c>
      <c r="Z50" s="37" t="n">
        <v>898.35</v>
      </c>
    </row>
    <row r="51">
      <c r="A51" s="1" t="inlineStr">
        <is>
          <t>Dec 01 - Dec 07</t>
        </is>
      </c>
      <c r="B51" s="72" t="n">
        <v>282</v>
      </c>
      <c r="C51" s="37" t="n">
        <v>7372.099999999999</v>
      </c>
      <c r="D51" s="60" t="n">
        <v>4225.44</v>
      </c>
      <c r="E51" s="37" t="n">
        <v>0</v>
      </c>
      <c r="F51" s="37" t="n">
        <v>117.42</v>
      </c>
      <c r="G51" s="37" t="n">
        <v>3029.24</v>
      </c>
      <c r="H51" s="37" t="n">
        <v>919.0599999999999</v>
      </c>
      <c r="I51" s="37" t="n">
        <v>0</v>
      </c>
      <c r="J51" s="37" t="n">
        <v>0</v>
      </c>
      <c r="K51" s="37" t="n">
        <v>3306.37</v>
      </c>
      <c r="L51" s="37" t="n">
        <v>3146.66</v>
      </c>
      <c r="M51" s="37" t="n">
        <v>7372.09</v>
      </c>
      <c r="N51" s="37" t="n">
        <v>97.63</v>
      </c>
      <c r="O51" s="37" t="n">
        <v>48</v>
      </c>
      <c r="P51" s="37" t="n">
        <v>503.19</v>
      </c>
      <c r="Q51" s="37" t="n">
        <v>6716.07</v>
      </c>
      <c r="R51" s="37" t="n">
        <v>0</v>
      </c>
      <c r="S51" s="37" t="n"/>
      <c r="T51" s="37" t="n">
        <v>7.2</v>
      </c>
      <c r="U51" s="37" t="n">
        <v>7372.09</v>
      </c>
      <c r="V51" s="37" t="n">
        <v>0</v>
      </c>
      <c r="W51" s="37" t="n">
        <v>1827.61</v>
      </c>
      <c r="X51" s="37" t="n">
        <v>1138.5</v>
      </c>
      <c r="Y51" s="37" t="n">
        <v>3418.76</v>
      </c>
      <c r="Z51" s="37" t="n">
        <v>987.23</v>
      </c>
    </row>
    <row r="52">
      <c r="A52" s="1" t="inlineStr">
        <is>
          <t>Dec 08 - Dec 14</t>
        </is>
      </c>
      <c r="B52" s="60" t="inlineStr">
        <is>
          <t>273</t>
        </is>
      </c>
      <c r="C52" s="37" t="n">
        <v>6771.76</v>
      </c>
      <c r="D52" s="37" t="n">
        <v>3568.66</v>
      </c>
      <c r="E52" s="37" t="n">
        <v>0</v>
      </c>
      <c r="F52" s="37" t="n">
        <v>310.62</v>
      </c>
      <c r="G52" s="37" t="n">
        <v>2892.48</v>
      </c>
      <c r="H52" s="37" t="n">
        <v>1227.16</v>
      </c>
      <c r="I52" s="37" t="n">
        <v>0</v>
      </c>
      <c r="J52" s="37" t="n">
        <v>0</v>
      </c>
      <c r="K52" s="37" t="n">
        <v>2341.5</v>
      </c>
      <c r="L52" s="37" t="n">
        <v>3203.1</v>
      </c>
      <c r="M52" s="37" t="n">
        <v>6771.76</v>
      </c>
      <c r="N52" s="37" t="n">
        <v>19.23</v>
      </c>
      <c r="O52" s="37" t="n">
        <v>60.29</v>
      </c>
      <c r="P52" s="37" t="n">
        <v>424.93</v>
      </c>
      <c r="Q52" s="37" t="n">
        <v>6256.51</v>
      </c>
      <c r="R52" s="37" t="n">
        <v>0</v>
      </c>
      <c r="S52" s="37" t="n"/>
      <c r="T52" s="37" t="n">
        <v>10.8</v>
      </c>
      <c r="U52" s="37" t="n">
        <v>6771.76</v>
      </c>
      <c r="V52" s="37" t="n">
        <v>0</v>
      </c>
      <c r="W52" s="37" t="n">
        <v>1330.67</v>
      </c>
      <c r="X52" s="37" t="n">
        <v>1601.06</v>
      </c>
      <c r="Y52" s="37" t="n">
        <v>2933.82</v>
      </c>
      <c r="Z52" s="37" t="n">
        <v>906.21</v>
      </c>
    </row>
    <row r="53">
      <c r="A53" s="1" t="inlineStr">
        <is>
          <t>Dec 15 - Dec 21</t>
        </is>
      </c>
      <c r="B53" s="60" t="inlineStr">
        <is>
          <t>343</t>
        </is>
      </c>
      <c r="C53" s="37" t="n">
        <v>8311.76</v>
      </c>
      <c r="D53" s="37" t="n">
        <v>4860.79</v>
      </c>
      <c r="E53" s="37" t="n">
        <v>0</v>
      </c>
      <c r="F53" s="37" t="n">
        <v>198.22</v>
      </c>
      <c r="G53" s="37" t="n">
        <v>3252.75</v>
      </c>
      <c r="H53" s="37" t="n">
        <v>1425.99</v>
      </c>
      <c r="I53" s="37" t="n">
        <v>0</v>
      </c>
      <c r="J53" s="37" t="n">
        <v>0</v>
      </c>
      <c r="K53" s="37" t="n">
        <v>3434.78</v>
      </c>
      <c r="L53" s="37" t="n">
        <v>3450.97</v>
      </c>
      <c r="M53" s="37" t="n">
        <v>8311.74</v>
      </c>
      <c r="N53" s="37" t="n">
        <v>12.75</v>
      </c>
      <c r="O53" s="37" t="n">
        <v>153.78</v>
      </c>
      <c r="P53" s="37" t="n">
        <v>747.8</v>
      </c>
      <c r="Q53" s="37" t="n">
        <v>7380.61</v>
      </c>
      <c r="R53" s="37" t="n">
        <v>0</v>
      </c>
      <c r="S53" s="37" t="n"/>
      <c r="T53" s="37" t="n">
        <v>16.8</v>
      </c>
      <c r="U53" s="37" t="n">
        <v>8311.74</v>
      </c>
      <c r="V53" s="37" t="n">
        <v>0</v>
      </c>
      <c r="W53" s="37" t="n">
        <v>1821.48</v>
      </c>
      <c r="X53" s="37" t="n">
        <v>1559.35</v>
      </c>
      <c r="Y53" s="37" t="n">
        <v>3667.66</v>
      </c>
      <c r="Z53" s="37" t="n">
        <v>1263.27</v>
      </c>
    </row>
    <row r="54">
      <c r="A54" s="1" t="inlineStr">
        <is>
          <t>Dec 22 - Dec 28</t>
        </is>
      </c>
      <c r="B54" s="72" t="n">
        <v>305</v>
      </c>
      <c r="C54" s="37" t="n">
        <v>9493.530000000001</v>
      </c>
      <c r="D54" s="37" t="n">
        <v>0</v>
      </c>
      <c r="E54" s="37" t="n">
        <v>765.87</v>
      </c>
      <c r="F54" s="37" t="n">
        <v>3358.82</v>
      </c>
      <c r="G54" s="60" t="n">
        <v>5368.84</v>
      </c>
      <c r="H54" s="37" t="n">
        <v>1578.56</v>
      </c>
      <c r="I54" s="37" t="n">
        <v>0</v>
      </c>
      <c r="J54" s="37" t="n">
        <v>0</v>
      </c>
      <c r="K54" s="37" t="n">
        <v>3790.28</v>
      </c>
      <c r="L54" s="37" t="n">
        <v>4124.69</v>
      </c>
      <c r="M54" s="37" t="n">
        <v>9493.530000000001</v>
      </c>
      <c r="N54" s="37" t="n">
        <v>0</v>
      </c>
      <c r="O54" s="37" t="n">
        <v>37.4</v>
      </c>
      <c r="P54" s="37" t="n">
        <v>1015.11</v>
      </c>
      <c r="Q54" s="37" t="n">
        <v>8410.440000000001</v>
      </c>
      <c r="R54" s="37" t="n">
        <v>0</v>
      </c>
      <c r="S54" s="37" t="n"/>
      <c r="T54" s="37" t="n">
        <v>30.58</v>
      </c>
      <c r="U54" s="37" t="n">
        <v>9493.530000000001</v>
      </c>
      <c r="V54" s="37" t="n">
        <v>0</v>
      </c>
      <c r="W54" s="37" t="n">
        <v>1746.63</v>
      </c>
      <c r="X54" s="37" t="n">
        <v>1479.93</v>
      </c>
      <c r="Y54" s="37" t="n">
        <v>4296.78</v>
      </c>
      <c r="Z54" s="37" t="n">
        <v>1970.19</v>
      </c>
    </row>
    <row r="55" ht="14.45" customHeight="1" s="94">
      <c r="A55" s="1" t="inlineStr">
        <is>
          <t>Dec 29 - Jan 04</t>
        </is>
      </c>
      <c r="B55" s="60" t="inlineStr">
        <is>
          <t>310</t>
        </is>
      </c>
      <c r="C55" s="37" t="n">
        <v>8472.26</v>
      </c>
      <c r="D55" s="37" t="n">
        <v>4894.42</v>
      </c>
      <c r="E55" s="37" t="n">
        <v>0</v>
      </c>
      <c r="F55" s="37" t="n">
        <v>508.39</v>
      </c>
      <c r="G55" t="n">
        <v>3069.45</v>
      </c>
      <c r="H55" s="37" t="n">
        <v>835.1900000000001</v>
      </c>
      <c r="I55" s="37" t="n">
        <v>0</v>
      </c>
      <c r="J55" s="37" t="n">
        <v>0</v>
      </c>
      <c r="K55" s="37" t="n">
        <v>4059.23</v>
      </c>
      <c r="L55" s="37" t="n">
        <v>3577.84</v>
      </c>
      <c r="M55" s="37" t="n">
        <v>8472.26</v>
      </c>
      <c r="N55" s="37" t="n">
        <v>22.95</v>
      </c>
      <c r="O55" s="37" t="n">
        <v>44.4</v>
      </c>
      <c r="P55" s="37" t="n">
        <v>577.53</v>
      </c>
      <c r="Q55" s="37" t="n">
        <v>7814.18</v>
      </c>
      <c r="R55" s="37" t="n">
        <v>0</v>
      </c>
      <c r="S55" s="37" t="n"/>
      <c r="T55" s="37" t="n">
        <v>13.2</v>
      </c>
      <c r="U55" s="37" t="n">
        <v>8472.26</v>
      </c>
      <c r="V55" s="37" t="n">
        <v>0</v>
      </c>
      <c r="W55" s="37" t="n">
        <v>1962.14</v>
      </c>
      <c r="X55" s="37" t="n">
        <v>1668.99</v>
      </c>
      <c r="Y55" s="37" t="n">
        <v>3473.25</v>
      </c>
      <c r="Z55" s="37" t="n">
        <v>1367.88</v>
      </c>
    </row>
    <row r="56" ht="14.45" customHeight="1" s="94">
      <c r="A56" s="1" t="inlineStr">
        <is>
          <t>Jan 05 - Jan 11</t>
        </is>
      </c>
      <c r="B56" s="60" t="inlineStr">
        <is>
          <t>308</t>
        </is>
      </c>
      <c r="C56" t="n">
        <v>7857.99</v>
      </c>
      <c r="D56" s="37" t="n">
        <v>3981.81</v>
      </c>
      <c r="E56" s="37" t="n">
        <v>0</v>
      </c>
      <c r="F56" s="37" t="n">
        <v>253.79</v>
      </c>
      <c r="G56" s="37" t="n">
        <v>3622.39</v>
      </c>
      <c r="H56" s="37" t="n">
        <v>974</v>
      </c>
      <c r="I56" s="37" t="n">
        <v>0</v>
      </c>
      <c r="J56" s="37" t="n">
        <v>0</v>
      </c>
      <c r="K56" s="37" t="n">
        <v>3007.79</v>
      </c>
      <c r="L56" s="37" t="n">
        <v>3876.18</v>
      </c>
      <c r="M56" s="37" t="n">
        <v>7857.97</v>
      </c>
      <c r="N56" s="37" t="n">
        <v>22.2</v>
      </c>
      <c r="O56" s="37" t="n">
        <v>84.19</v>
      </c>
      <c r="P56" s="37" t="n">
        <v>581.62</v>
      </c>
      <c r="Q56" s="37" t="n">
        <v>7152.96</v>
      </c>
      <c r="R56" s="37" t="n">
        <v>0</v>
      </c>
      <c r="S56" s="37" t="n">
        <v>11</v>
      </c>
      <c r="T56" s="37" t="n">
        <v>6</v>
      </c>
      <c r="U56" s="37" t="n">
        <v>7857.97</v>
      </c>
      <c r="V56" s="37" t="n">
        <v>0</v>
      </c>
      <c r="W56" s="37" t="n">
        <v>1516.46</v>
      </c>
      <c r="X56" s="37" t="n">
        <v>1168.6</v>
      </c>
      <c r="Y56" s="37" t="n">
        <v>3372.030000000001</v>
      </c>
      <c r="Z56" s="37" t="n">
        <v>1800.9</v>
      </c>
    </row>
    <row r="57">
      <c r="A57" s="1" t="inlineStr">
        <is>
          <t>Jan 12 - Jan 18</t>
        </is>
      </c>
      <c r="B57" s="60" t="inlineStr">
        <is>
          <t>250</t>
        </is>
      </c>
      <c r="C57" s="37" t="n">
        <v>6428.8</v>
      </c>
      <c r="D57" s="37" t="n">
        <v>3249.17</v>
      </c>
      <c r="E57" s="37" t="n">
        <v>0</v>
      </c>
      <c r="F57" s="37" t="n">
        <v>364.72</v>
      </c>
      <c r="G57" s="37" t="n">
        <v>2814.91</v>
      </c>
      <c r="H57" s="37" t="n">
        <v>936.6799999999999</v>
      </c>
      <c r="I57" s="37" t="n">
        <v>0</v>
      </c>
      <c r="J57" s="37" t="n">
        <v>0</v>
      </c>
      <c r="K57" s="37" t="n">
        <v>2312.49</v>
      </c>
      <c r="L57" s="37" t="n">
        <v>3179.63</v>
      </c>
      <c r="M57" s="37" t="n">
        <v>6428.8</v>
      </c>
      <c r="N57" s="37" t="n">
        <v>4</v>
      </c>
      <c r="O57" s="37" t="n">
        <v>59.59</v>
      </c>
      <c r="P57" s="37" t="n">
        <v>490.59</v>
      </c>
      <c r="Q57" s="37" t="n">
        <v>5865.02</v>
      </c>
      <c r="R57" s="37" t="n">
        <v>0</v>
      </c>
      <c r="S57" s="37" t="n">
        <v>0</v>
      </c>
      <c r="T57" s="37" t="n">
        <v>9.6</v>
      </c>
      <c r="U57" s="37" t="n">
        <v>6428.8</v>
      </c>
      <c r="V57" s="37" t="n">
        <v>0</v>
      </c>
      <c r="W57" s="37" t="n">
        <v>1339.31</v>
      </c>
      <c r="X57" s="37" t="n">
        <v>1081.55</v>
      </c>
      <c r="Y57" s="37" t="n">
        <v>2992.46</v>
      </c>
      <c r="Z57" s="37" t="n">
        <v>1015.48</v>
      </c>
    </row>
    <row r="58">
      <c r="A58" s="1" t="inlineStr">
        <is>
          <t>Jan 19 - Jan 25</t>
        </is>
      </c>
      <c r="B58" s="60" t="inlineStr">
        <is>
          <t>279</t>
        </is>
      </c>
      <c r="C58" s="37" t="n">
        <v>7110.51</v>
      </c>
      <c r="D58" s="37" t="n">
        <v>3635.23</v>
      </c>
      <c r="E58" s="37" t="n">
        <v>0</v>
      </c>
      <c r="F58" s="37" t="n">
        <v>226.12</v>
      </c>
      <c r="G58" s="37" t="n">
        <v>3249.16</v>
      </c>
      <c r="H58" s="37" t="n">
        <v>1021.53</v>
      </c>
      <c r="I58" s="37" t="n">
        <v>0</v>
      </c>
      <c r="J58" s="37" t="n">
        <v>0</v>
      </c>
      <c r="K58" s="37" t="n">
        <v>2613.69</v>
      </c>
      <c r="L58" s="37" t="n">
        <v>3475.28</v>
      </c>
      <c r="M58" s="37" t="n">
        <v>7110.5</v>
      </c>
      <c r="N58" s="37" t="n">
        <v>0</v>
      </c>
      <c r="O58" s="37" t="n">
        <v>104.2</v>
      </c>
      <c r="P58" s="37" t="n">
        <v>577.7</v>
      </c>
      <c r="Q58" s="37" t="n">
        <v>6405.8</v>
      </c>
      <c r="R58" s="37" t="n">
        <v>0</v>
      </c>
      <c r="S58" s="37" t="n">
        <v>0</v>
      </c>
      <c r="T58" s="37" t="n">
        <v>22.8</v>
      </c>
      <c r="U58" s="37" t="n">
        <v>7110.5</v>
      </c>
      <c r="V58" s="37" t="n">
        <v>0</v>
      </c>
      <c r="W58" s="37" t="n">
        <v>1468.92</v>
      </c>
      <c r="X58" s="37" t="n">
        <v>1579.79</v>
      </c>
      <c r="Y58" s="37" t="n">
        <v>3080.37</v>
      </c>
      <c r="Z58" s="37" t="n">
        <v>981.4300000000001</v>
      </c>
    </row>
    <row r="59">
      <c r="A59" s="1" t="inlineStr">
        <is>
          <t>Jan 26 - Feb 01</t>
        </is>
      </c>
      <c r="B59" s="60" t="inlineStr">
        <is>
          <t>253</t>
        </is>
      </c>
      <c r="C59" s="37" t="n">
        <v>6460.23</v>
      </c>
      <c r="D59" s="37" t="n">
        <v>3315.16</v>
      </c>
      <c r="E59" s="37" t="n">
        <v>0</v>
      </c>
      <c r="F59" s="37" t="n">
        <v>350.28</v>
      </c>
      <c r="G59" s="37" t="n">
        <v>2794.79</v>
      </c>
      <c r="H59" s="37" t="n">
        <v>960.25</v>
      </c>
      <c r="I59" s="37" t="n">
        <v>0</v>
      </c>
      <c r="J59" s="37" t="n">
        <v>18.56</v>
      </c>
      <c r="K59" s="37" t="n">
        <v>2336.34</v>
      </c>
      <c r="L59" s="37" t="n">
        <v>3145.07</v>
      </c>
      <c r="M59" s="37" t="n">
        <v>6460.22</v>
      </c>
      <c r="N59" s="37" t="n">
        <v>0</v>
      </c>
      <c r="O59" s="37" t="n">
        <v>73.2</v>
      </c>
      <c r="P59" s="37" t="n">
        <v>477.2</v>
      </c>
      <c r="Q59" s="37" t="n">
        <v>5874.64</v>
      </c>
      <c r="R59" s="37" t="n">
        <v>0</v>
      </c>
      <c r="S59" s="37" t="n">
        <v>0</v>
      </c>
      <c r="T59" s="37" t="n">
        <v>35.18</v>
      </c>
      <c r="U59" s="37" t="n">
        <v>6460.22</v>
      </c>
      <c r="V59" s="37" t="n">
        <v>0</v>
      </c>
      <c r="W59" s="37" t="n">
        <v>1212.67</v>
      </c>
      <c r="X59" s="37" t="n">
        <v>1051.93</v>
      </c>
      <c r="Y59" s="37" t="n">
        <v>3147.02</v>
      </c>
      <c r="Z59" s="37" t="n">
        <v>1048.61</v>
      </c>
    </row>
    <row r="60">
      <c r="A60" s="1" t="inlineStr">
        <is>
          <t>Feb 02 - Feb 08</t>
        </is>
      </c>
      <c r="B60" s="60" t="inlineStr">
        <is>
          <t>280</t>
        </is>
      </c>
      <c r="C60" s="37" t="n">
        <v>6764.51</v>
      </c>
      <c r="D60" s="37" t="n">
        <v>3123.66</v>
      </c>
      <c r="E60" s="37" t="n">
        <v>0</v>
      </c>
      <c r="F60" s="37" t="n">
        <v>216.12</v>
      </c>
      <c r="G60" s="37" t="n">
        <v>3424.73</v>
      </c>
      <c r="H60" s="37" t="n">
        <v>797.95</v>
      </c>
      <c r="I60" s="37" t="n">
        <v>0</v>
      </c>
      <c r="J60" s="37" t="n">
        <v>0</v>
      </c>
      <c r="K60" s="37" t="n">
        <v>2325.71</v>
      </c>
      <c r="L60" s="37" t="n">
        <v>3640.85</v>
      </c>
      <c r="M60" s="37" t="n">
        <v>6764.51</v>
      </c>
      <c r="N60" s="37" t="n">
        <v>0</v>
      </c>
      <c r="O60" s="37" t="n">
        <v>47.6</v>
      </c>
      <c r="P60" s="37" t="n">
        <v>501.18</v>
      </c>
      <c r="Q60" s="37" t="n">
        <v>6181.53</v>
      </c>
      <c r="R60" s="37" t="n">
        <v>0</v>
      </c>
      <c r="S60" s="37" t="n">
        <v>0</v>
      </c>
      <c r="T60" s="37" t="n">
        <v>34.2</v>
      </c>
      <c r="U60" s="37" t="n">
        <v>6764.51</v>
      </c>
      <c r="V60" s="37" t="n">
        <v>0</v>
      </c>
      <c r="W60" s="37" t="n">
        <v>1561.36</v>
      </c>
      <c r="X60" s="37" t="n">
        <v>954.9</v>
      </c>
      <c r="Y60" s="37" t="n">
        <v>3481.139999999999</v>
      </c>
      <c r="Z60" s="37" t="n">
        <v>767.1100000000001</v>
      </c>
    </row>
    <row r="61">
      <c r="A61" s="1" t="inlineStr">
        <is>
          <t>Feb 09 - Feb 15</t>
        </is>
      </c>
      <c r="B61" s="60" t="inlineStr">
        <is>
          <t>329</t>
        </is>
      </c>
      <c r="C61" s="37" t="n">
        <v>7964.43</v>
      </c>
      <c r="D61" s="37" t="n">
        <v>4759.09</v>
      </c>
      <c r="E61" s="37" t="n">
        <v>0</v>
      </c>
      <c r="F61" s="37" t="n">
        <v>267.83</v>
      </c>
      <c r="G61" s="37" t="n">
        <v>2937.51</v>
      </c>
      <c r="H61" s="37" t="n">
        <v>1443.96</v>
      </c>
      <c r="I61" s="37" t="n">
        <v>0</v>
      </c>
      <c r="J61" s="37" t="n">
        <v>0</v>
      </c>
      <c r="K61" s="37" t="n">
        <v>3315.1</v>
      </c>
      <c r="L61" s="37" t="n">
        <v>3205.34</v>
      </c>
      <c r="M61" s="37" t="n">
        <v>7964.4</v>
      </c>
      <c r="N61" s="37" t="n">
        <v>3.99</v>
      </c>
      <c r="O61" s="37" t="n">
        <v>56.69</v>
      </c>
      <c r="P61" s="37" t="n">
        <v>605.86</v>
      </c>
      <c r="Q61" s="37" t="n">
        <v>7243.86</v>
      </c>
      <c r="R61" s="37" t="n">
        <v>0</v>
      </c>
      <c r="S61" s="37" t="n">
        <v>0</v>
      </c>
      <c r="T61" s="37" t="n">
        <v>54</v>
      </c>
      <c r="U61" s="37" t="n">
        <v>7964.4</v>
      </c>
      <c r="V61" s="37" t="n">
        <v>0</v>
      </c>
      <c r="W61" s="37" t="n">
        <v>1624.7</v>
      </c>
      <c r="X61" s="37" t="n">
        <v>1469.08</v>
      </c>
      <c r="Y61" s="37" t="n">
        <v>3905.31</v>
      </c>
      <c r="Z61" s="37" t="n">
        <v>965.34</v>
      </c>
    </row>
    <row r="62">
      <c r="A62" s="1" t="inlineStr">
        <is>
          <t>Feb 16 - Feb 22</t>
        </is>
      </c>
      <c r="B62" s="60" t="inlineStr">
        <is>
          <t>308</t>
        </is>
      </c>
      <c r="C62" s="37" t="n">
        <v>7902.25</v>
      </c>
      <c r="D62" s="37" t="n">
        <v>4225.49</v>
      </c>
      <c r="E62" s="37" t="n">
        <v>0</v>
      </c>
      <c r="F62" s="37" t="n">
        <v>191.21</v>
      </c>
      <c r="G62" s="37" t="n">
        <v>3485.55</v>
      </c>
      <c r="H62" s="37" t="n">
        <v>1213.93</v>
      </c>
      <c r="I62" s="37" t="n">
        <v>0</v>
      </c>
      <c r="J62" s="37" t="n">
        <v>0</v>
      </c>
      <c r="K62" s="37" t="n">
        <v>3011.56</v>
      </c>
      <c r="L62" s="37" t="n">
        <v>3676.76</v>
      </c>
      <c r="M62" s="37" t="n">
        <v>7902.25</v>
      </c>
      <c r="N62" s="37" t="n">
        <v>0</v>
      </c>
      <c r="O62" s="37" t="n">
        <v>135.96</v>
      </c>
      <c r="P62" s="37" t="n">
        <v>680.09</v>
      </c>
      <c r="Q62" s="37" t="n">
        <v>6952.7</v>
      </c>
      <c r="R62" s="37" t="n">
        <v>0</v>
      </c>
      <c r="S62" s="37" t="n">
        <v>0</v>
      </c>
      <c r="T62" s="37" t="n">
        <v>133.5</v>
      </c>
      <c r="U62" s="37" t="n">
        <v>7902.25</v>
      </c>
      <c r="V62" s="37" t="n">
        <v>0</v>
      </c>
      <c r="W62" s="37" t="n">
        <v>1247.75</v>
      </c>
      <c r="X62" s="37" t="n">
        <v>1680.43</v>
      </c>
      <c r="Y62" s="37" t="n">
        <v>3480.77</v>
      </c>
      <c r="Z62" s="37" t="n">
        <v>1493.3</v>
      </c>
    </row>
    <row r="63">
      <c r="A63" s="1" t="inlineStr">
        <is>
          <t>Feb 23 - Mar 01</t>
        </is>
      </c>
      <c r="B63" s="60" t="inlineStr">
        <is>
          <t>314</t>
        </is>
      </c>
      <c r="C63" s="37" t="n">
        <v>9149.830000000002</v>
      </c>
      <c r="D63" s="37" t="n">
        <v>3829.96</v>
      </c>
      <c r="E63" s="37" t="n">
        <v>0</v>
      </c>
      <c r="F63" s="37" t="n">
        <v>484.06</v>
      </c>
      <c r="G63" s="37" t="n">
        <v>4835.81</v>
      </c>
      <c r="H63" s="37" t="n">
        <v>1351.77</v>
      </c>
      <c r="I63" s="37" t="n">
        <v>0</v>
      </c>
      <c r="J63" s="37" t="n">
        <v>10.99</v>
      </c>
      <c r="K63" s="37" t="n">
        <v>2467.2</v>
      </c>
      <c r="L63" s="37" t="n">
        <v>5319.87</v>
      </c>
      <c r="M63" s="37" t="n">
        <v>9149.83</v>
      </c>
      <c r="N63" s="37" t="n">
        <v>7.98</v>
      </c>
      <c r="O63" s="37" t="n">
        <v>91.40000000000001</v>
      </c>
      <c r="P63" s="37" t="n">
        <v>890.74</v>
      </c>
      <c r="Q63" s="37" t="n">
        <v>8159.71</v>
      </c>
      <c r="R63" s="37" t="n">
        <v>0</v>
      </c>
      <c r="S63" s="37" t="n">
        <v>0</v>
      </c>
      <c r="T63" s="37" t="n"/>
      <c r="U63" s="37" t="n">
        <v>9149.83</v>
      </c>
      <c r="V63" s="37" t="n">
        <v>0</v>
      </c>
      <c r="W63" s="37" t="n">
        <v>1341.89</v>
      </c>
      <c r="X63" s="37" t="n">
        <v>2927.58</v>
      </c>
      <c r="Y63" s="37" t="n">
        <v>3848.69</v>
      </c>
      <c r="Z63" s="37" t="n">
        <v>1031.67</v>
      </c>
    </row>
    <row r="64">
      <c r="A64" s="1" t="inlineStr">
        <is>
          <t>Mar 02 - Mar 08</t>
        </is>
      </c>
      <c r="B64" s="60" t="inlineStr">
        <is>
          <t>310</t>
        </is>
      </c>
      <c r="C64" s="37" t="n">
        <v>8593.110000000001</v>
      </c>
      <c r="D64" s="37" t="n">
        <v>3258.45</v>
      </c>
      <c r="E64" s="37" t="n">
        <v>0</v>
      </c>
      <c r="F64" s="37" t="n">
        <v>562.46</v>
      </c>
      <c r="G64" s="37" t="n">
        <v>4772.2</v>
      </c>
      <c r="H64" s="37" t="n">
        <v>1247.35</v>
      </c>
      <c r="I64" s="37" t="n">
        <v>0</v>
      </c>
      <c r="J64" s="37" t="n">
        <v>0</v>
      </c>
      <c r="K64" s="37" t="n">
        <v>2011.1</v>
      </c>
      <c r="L64" s="37" t="n">
        <v>5334.66</v>
      </c>
      <c r="M64" s="37" t="n">
        <v>8593.110000000001</v>
      </c>
      <c r="N64" s="37" t="n">
        <v>0</v>
      </c>
      <c r="O64" s="37" t="n">
        <v>45</v>
      </c>
      <c r="P64" s="37" t="n">
        <v>689.8</v>
      </c>
      <c r="Q64" s="37" t="n">
        <v>7858.31</v>
      </c>
      <c r="R64" s="37" t="n">
        <v>0</v>
      </c>
      <c r="S64" s="37" t="n">
        <v>0</v>
      </c>
      <c r="T64" s="37" t="n">
        <v>0</v>
      </c>
      <c r="U64" s="37" t="n">
        <v>8593.110000000001</v>
      </c>
      <c r="V64" s="37" t="n">
        <v>0</v>
      </c>
      <c r="W64" s="37" t="n">
        <v>926.51</v>
      </c>
      <c r="X64" s="37" t="n">
        <v>2791</v>
      </c>
      <c r="Y64" s="37" t="n">
        <v>3634.04</v>
      </c>
      <c r="Z64" s="37" t="n">
        <v>1241.56</v>
      </c>
    </row>
    <row r="65">
      <c r="A65" s="1" t="inlineStr">
        <is>
          <t>Mar 09 - Mar 15</t>
        </is>
      </c>
      <c r="B65" s="60" t="inlineStr">
        <is>
          <t>349</t>
        </is>
      </c>
      <c r="C65" s="37" t="n">
        <v>10133.17</v>
      </c>
      <c r="D65" s="37" t="n">
        <v>4317.25</v>
      </c>
      <c r="E65" s="37" t="n">
        <v>0</v>
      </c>
      <c r="F65" s="37" t="n">
        <v>481.28</v>
      </c>
      <c r="G65" s="37" t="n">
        <v>5334.64</v>
      </c>
      <c r="H65" s="37" t="n">
        <v>1376.4</v>
      </c>
      <c r="I65" s="37" t="n">
        <v>0</v>
      </c>
      <c r="J65" s="37" t="n">
        <v>0</v>
      </c>
      <c r="K65" s="37" t="n">
        <v>2940.85</v>
      </c>
      <c r="L65" s="37" t="n">
        <v>5815.92</v>
      </c>
      <c r="M65" s="37" t="n">
        <v>10133.17</v>
      </c>
      <c r="N65" s="37" t="n">
        <v>0</v>
      </c>
      <c r="O65" s="37" t="n">
        <v>97.56999999999999</v>
      </c>
      <c r="P65" s="37" t="n">
        <v>901.1</v>
      </c>
      <c r="Q65" s="37" t="n">
        <v>9099.52</v>
      </c>
      <c r="R65" s="37" t="n">
        <v>0</v>
      </c>
      <c r="S65" s="37" t="n">
        <v>0</v>
      </c>
      <c r="T65" s="37" t="n">
        <v>34.98</v>
      </c>
      <c r="U65" s="37" t="n">
        <v>10133.17</v>
      </c>
      <c r="V65" s="37" t="n">
        <v>0</v>
      </c>
      <c r="W65" s="37" t="n">
        <v>1379.76</v>
      </c>
      <c r="X65" s="37" t="n">
        <v>1925.49</v>
      </c>
      <c r="Y65" s="37" t="n">
        <v>5179.320000000001</v>
      </c>
      <c r="Z65" s="37" t="n">
        <v>1648.6</v>
      </c>
    </row>
    <row r="66" ht="14.45" customHeight="1" s="94">
      <c r="A66" s="1" t="inlineStr">
        <is>
          <t>Mar 16 - Mar 22</t>
        </is>
      </c>
      <c r="B66" s="60" t="inlineStr">
        <is>
          <t>393</t>
        </is>
      </c>
      <c r="C66" s="60" t="n">
        <v>11116.48</v>
      </c>
      <c r="D66" s="60" t="n">
        <v>5451.66</v>
      </c>
      <c r="E66" s="60" t="n">
        <v>0</v>
      </c>
      <c r="F66" s="60" t="n">
        <v>253.05</v>
      </c>
      <c r="G66" s="60" t="n">
        <v>5411.77</v>
      </c>
      <c r="H66" s="60" t="n">
        <v>1745.22</v>
      </c>
      <c r="I66" s="60" t="n">
        <v>0</v>
      </c>
      <c r="J66" s="60" t="n">
        <v>45.99</v>
      </c>
      <c r="K66" s="60" t="n">
        <v>3660.45</v>
      </c>
      <c r="L66" s="60" t="n">
        <v>5664.82</v>
      </c>
      <c r="M66" s="60" t="n">
        <v>11116.48</v>
      </c>
      <c r="N66" s="60" t="n">
        <v>2.25</v>
      </c>
      <c r="O66" s="60" t="n">
        <v>49.59</v>
      </c>
      <c r="P66" s="60" t="n">
        <v>696.64</v>
      </c>
      <c r="Q66" s="60" t="n">
        <v>10368</v>
      </c>
      <c r="R66" s="37" t="n">
        <v>0</v>
      </c>
      <c r="S66" s="37" t="n">
        <v>0</v>
      </c>
      <c r="T66" s="60" t="n"/>
      <c r="U66" s="60" t="n">
        <v>11116.48</v>
      </c>
      <c r="V66" s="60" t="n">
        <v>0</v>
      </c>
      <c r="W66" s="60" t="n">
        <v>2241.22</v>
      </c>
      <c r="X66" s="60" t="n">
        <v>1660.86</v>
      </c>
      <c r="Y66" s="60" t="n">
        <v>5503.139999999999</v>
      </c>
      <c r="Z66" s="60" t="n">
        <v>1711.26</v>
      </c>
    </row>
    <row r="67" ht="14.45" customHeight="1" s="94">
      <c r="A67" s="1" t="inlineStr">
        <is>
          <t>Mar 23 - Mar 29</t>
        </is>
      </c>
      <c r="B67" s="60" t="inlineStr">
        <is>
          <t>339</t>
        </is>
      </c>
      <c r="C67" s="60" t="n">
        <v>8608.82</v>
      </c>
      <c r="D67" s="60" t="n">
        <v>4355.34</v>
      </c>
      <c r="E67" s="60" t="n">
        <v>0</v>
      </c>
      <c r="F67" s="60" t="n">
        <v>105.25</v>
      </c>
      <c r="G67" s="60" t="n">
        <v>4148.23</v>
      </c>
      <c r="H67" s="60" t="n">
        <v>1371.43</v>
      </c>
      <c r="I67" s="60" t="n">
        <v>0</v>
      </c>
      <c r="J67" s="60" t="n">
        <v>0</v>
      </c>
      <c r="K67" s="60" t="n">
        <v>2983.9</v>
      </c>
      <c r="L67" s="60" t="n">
        <v>4253.48</v>
      </c>
      <c r="M67" s="60" t="n">
        <v>8608.809999999999</v>
      </c>
      <c r="N67" s="60" t="n">
        <v>0</v>
      </c>
      <c r="O67" s="60" t="n">
        <v>32.2</v>
      </c>
      <c r="P67" s="60" t="n">
        <v>494.85</v>
      </c>
      <c r="Q67" s="60" t="n">
        <v>8063.76</v>
      </c>
      <c r="R67" s="37" t="n">
        <v>0</v>
      </c>
      <c r="S67" s="37" t="n">
        <v>0</v>
      </c>
      <c r="T67" s="60" t="n">
        <v>18</v>
      </c>
      <c r="U67" s="60" t="n">
        <v>8608.809999999999</v>
      </c>
      <c r="V67" s="60" t="n">
        <v>0</v>
      </c>
      <c r="W67" s="60" t="n">
        <v>2118.18</v>
      </c>
      <c r="X67" s="60" t="n">
        <v>1369.3</v>
      </c>
      <c r="Y67" s="60" t="n">
        <v>4043.28</v>
      </c>
      <c r="Z67" s="60" t="n">
        <v>1078.06</v>
      </c>
    </row>
    <row r="68">
      <c r="A68" s="1" t="inlineStr">
        <is>
          <t>Mar 30 - Apr 05</t>
        </is>
      </c>
      <c r="B68" s="60" t="inlineStr">
        <is>
          <t>404</t>
        </is>
      </c>
      <c r="C68" s="60" t="n">
        <v>10543.33</v>
      </c>
      <c r="D68" s="60" t="n">
        <v>6453.52</v>
      </c>
      <c r="E68" s="60" t="n">
        <v>0</v>
      </c>
      <c r="F68" s="60" t="n">
        <v>246.82</v>
      </c>
      <c r="G68" s="60" t="n">
        <v>3842.99</v>
      </c>
      <c r="H68" s="60" t="n">
        <v>2154.34</v>
      </c>
      <c r="I68" s="60" t="n">
        <v>0</v>
      </c>
      <c r="J68" s="60" t="n">
        <v>0</v>
      </c>
      <c r="K68" s="60" t="n">
        <v>4299.18</v>
      </c>
      <c r="L68" s="60" t="n">
        <v>4089.81</v>
      </c>
      <c r="M68" s="60" t="n">
        <v>10543.33</v>
      </c>
      <c r="N68" s="60" t="n">
        <v>0</v>
      </c>
      <c r="O68" s="60" t="n">
        <v>84.98999999999999</v>
      </c>
      <c r="P68" s="60" t="n">
        <v>808.0700000000001</v>
      </c>
      <c r="Q68" s="60" t="n">
        <v>9644.27</v>
      </c>
      <c r="R68" s="37" t="n">
        <v>0</v>
      </c>
      <c r="S68" s="37" t="n">
        <v>0</v>
      </c>
      <c r="T68" s="60" t="n">
        <v>6</v>
      </c>
      <c r="U68" s="60" t="n">
        <v>10543.33</v>
      </c>
      <c r="V68" s="60" t="n">
        <v>0</v>
      </c>
      <c r="W68" s="60" t="n">
        <v>1651.43</v>
      </c>
      <c r="X68" s="60" t="n">
        <v>2049.78</v>
      </c>
      <c r="Y68" s="60" t="n">
        <v>5431.08</v>
      </c>
      <c r="Z68" s="60" t="n">
        <v>1411.04</v>
      </c>
    </row>
    <row r="69">
      <c r="A69" s="1" t="inlineStr">
        <is>
          <t>Apr 06 - Apr 12</t>
        </is>
      </c>
      <c r="B69" s="60" t="inlineStr">
        <is>
          <t>389</t>
        </is>
      </c>
      <c r="C69" s="60" t="n">
        <v>9594.34</v>
      </c>
      <c r="D69" s="60" t="n">
        <v>5524.19</v>
      </c>
      <c r="E69" s="60" t="n">
        <v>0</v>
      </c>
      <c r="F69" s="60" t="n">
        <v>446.79</v>
      </c>
      <c r="G69" s="60" t="n">
        <v>3623.36</v>
      </c>
      <c r="H69" s="60" t="n">
        <v>1905.08</v>
      </c>
      <c r="I69" s="60" t="n">
        <v>0</v>
      </c>
      <c r="J69" s="60" t="n">
        <v>10.99</v>
      </c>
      <c r="K69" s="60" t="n">
        <v>3608.12</v>
      </c>
      <c r="L69" s="60" t="n">
        <v>4070.15</v>
      </c>
      <c r="M69" s="60" t="n">
        <v>9594.34</v>
      </c>
      <c r="N69" s="60" t="n">
        <v>0</v>
      </c>
      <c r="O69" s="60" t="n">
        <v>67.58</v>
      </c>
      <c r="P69" s="60" t="n">
        <v>688.0599999999999</v>
      </c>
      <c r="Q69" s="60" t="n">
        <v>8819.200000000001</v>
      </c>
      <c r="R69" s="37" t="n">
        <v>0</v>
      </c>
      <c r="S69" s="60" t="n">
        <v>12</v>
      </c>
      <c r="T69" s="60" t="n">
        <v>7.49</v>
      </c>
      <c r="U69" s="60" t="n">
        <v>9594.33</v>
      </c>
      <c r="V69" s="60" t="n">
        <v>0</v>
      </c>
      <c r="W69" s="60" t="n">
        <v>2096.84</v>
      </c>
      <c r="X69" s="60" t="n">
        <v>1381.87</v>
      </c>
      <c r="Y69" s="60" t="n">
        <v>4686.24</v>
      </c>
      <c r="Z69" s="60" t="n">
        <v>1429.39</v>
      </c>
    </row>
    <row r="70">
      <c r="A70" s="1" t="inlineStr">
        <is>
          <t>Apr 13 - Apr 19</t>
        </is>
      </c>
      <c r="B70" s="60" t="inlineStr">
        <is>
          <t>359</t>
        </is>
      </c>
      <c r="C70" s="60" t="n">
        <v>8560.299999999999</v>
      </c>
      <c r="D70" s="60" t="n">
        <v>4582.37</v>
      </c>
      <c r="E70" s="60" t="n">
        <v>0</v>
      </c>
      <c r="F70" s="60" t="n">
        <v>507.78</v>
      </c>
      <c r="G70" s="60" t="n">
        <v>3470.15</v>
      </c>
      <c r="H70" s="60" t="n">
        <v>1780.44</v>
      </c>
      <c r="I70" s="60" t="n">
        <v>0</v>
      </c>
      <c r="J70" s="60" t="n">
        <v>0</v>
      </c>
      <c r="K70" s="60" t="n">
        <v>2801.93</v>
      </c>
      <c r="L70" s="60" t="n">
        <v>3977.93</v>
      </c>
      <c r="M70" s="60" t="n">
        <v>8560.299999999999</v>
      </c>
      <c r="N70" s="60" t="n">
        <v>0</v>
      </c>
      <c r="O70" s="60" t="n">
        <v>52.99</v>
      </c>
      <c r="P70" s="60" t="n">
        <v>501.54</v>
      </c>
      <c r="Q70" s="60" t="n">
        <v>8000.82</v>
      </c>
      <c r="R70" s="37" t="n">
        <v>0</v>
      </c>
      <c r="S70" s="37" t="n">
        <v>0</v>
      </c>
      <c r="T70" s="60" t="n">
        <v>4.99</v>
      </c>
      <c r="U70" s="60" t="n">
        <v>8560.34</v>
      </c>
      <c r="V70" s="60" t="n">
        <v>0</v>
      </c>
      <c r="W70" s="60" t="n">
        <v>1820.61</v>
      </c>
      <c r="X70" s="60" t="n">
        <v>1575.56</v>
      </c>
      <c r="Y70" s="60" t="n">
        <v>3915.44</v>
      </c>
      <c r="Z70" s="60" t="n">
        <v>1248.69</v>
      </c>
    </row>
    <row r="71">
      <c r="A71" s="1" t="inlineStr">
        <is>
          <t>Apr 20 - Apr 26</t>
        </is>
      </c>
      <c r="B71" s="60" t="inlineStr">
        <is>
          <t>394</t>
        </is>
      </c>
      <c r="C71" s="60" t="n">
        <v>10746.86</v>
      </c>
      <c r="D71" s="60" t="n">
        <v>5093.59</v>
      </c>
      <c r="E71" s="60" t="n">
        <v>0</v>
      </c>
      <c r="F71" s="60" t="n">
        <v>308.13</v>
      </c>
      <c r="G71" s="60" t="n">
        <v>5345.14</v>
      </c>
      <c r="H71" s="60" t="n">
        <v>1604.99</v>
      </c>
      <c r="I71" s="60" t="n">
        <v>0</v>
      </c>
      <c r="J71" s="60" t="n">
        <v>424.87</v>
      </c>
      <c r="K71" s="60" t="n">
        <v>3063.73</v>
      </c>
      <c r="L71" s="60" t="n">
        <v>5653.27</v>
      </c>
      <c r="M71" s="60" t="n">
        <v>10746.86</v>
      </c>
      <c r="N71" s="60" t="n">
        <v>50</v>
      </c>
      <c r="O71" s="60" t="n">
        <v>104.99</v>
      </c>
      <c r="P71" s="60" t="n">
        <v>687.35</v>
      </c>
      <c r="Q71" s="60" t="n">
        <v>9839.610000000001</v>
      </c>
      <c r="R71" s="37" t="n">
        <v>0</v>
      </c>
      <c r="S71" s="37" t="n">
        <v>0</v>
      </c>
      <c r="T71" s="60" t="n">
        <v>64.90000000000001</v>
      </c>
      <c r="U71" s="60" t="n">
        <v>10746.85</v>
      </c>
      <c r="V71" s="60" t="n">
        <v>0</v>
      </c>
      <c r="W71" s="60" t="n">
        <v>1764.69</v>
      </c>
      <c r="X71" s="60" t="n">
        <v>1573.92</v>
      </c>
      <c r="Y71" s="60" t="n">
        <v>5958.81</v>
      </c>
      <c r="Z71" s="60" t="n">
        <v>1449.44</v>
      </c>
    </row>
    <row r="72">
      <c r="A72" s="1" t="inlineStr">
        <is>
          <t>Apr 27 - May 03</t>
        </is>
      </c>
      <c r="B72" s="60" t="inlineStr">
        <is>
          <t>411</t>
        </is>
      </c>
      <c r="C72" s="60" t="n">
        <v>11626.19</v>
      </c>
      <c r="D72" s="60" t="n">
        <v>5978.6</v>
      </c>
      <c r="E72" s="60" t="n">
        <v>0</v>
      </c>
      <c r="F72" s="60" t="n">
        <v>386.3</v>
      </c>
      <c r="G72" s="60" t="n">
        <v>5261.29</v>
      </c>
      <c r="H72" s="60" t="n">
        <v>1824.31</v>
      </c>
      <c r="I72" s="60" t="n">
        <v>0</v>
      </c>
      <c r="J72" s="60" t="n">
        <v>49.48</v>
      </c>
      <c r="K72" s="60" t="n">
        <v>4104.81</v>
      </c>
      <c r="L72" s="60" t="n">
        <v>5647.59</v>
      </c>
      <c r="M72" s="60" t="n">
        <v>11626.19</v>
      </c>
      <c r="N72" s="60" t="n">
        <v>0</v>
      </c>
      <c r="O72" s="60" t="n">
        <v>77.2</v>
      </c>
      <c r="P72" s="60" t="n">
        <v>717.16</v>
      </c>
      <c r="Q72" s="60" t="n">
        <v>10811.87</v>
      </c>
      <c r="R72" s="37" t="n">
        <v>0</v>
      </c>
      <c r="S72" s="37" t="n">
        <v>0</v>
      </c>
      <c r="T72" s="60" t="n">
        <v>19.96</v>
      </c>
      <c r="U72" s="60" t="n">
        <v>11626.19</v>
      </c>
      <c r="V72" s="60" t="n">
        <v>0</v>
      </c>
      <c r="W72" s="60" t="n">
        <v>1839.58</v>
      </c>
      <c r="X72" s="60" t="n">
        <v>1892.5</v>
      </c>
      <c r="Y72" s="60" t="n">
        <v>5896.190000000001</v>
      </c>
      <c r="Z72" s="60" t="n">
        <v>1997.92</v>
      </c>
    </row>
    <row r="73">
      <c r="A73" s="1" t="inlineStr">
        <is>
          <t>May 4 - May 10</t>
        </is>
      </c>
      <c r="B73" s="82" t="n">
        <v>418</v>
      </c>
      <c r="C73" s="60" t="n">
        <v>11169.33</v>
      </c>
      <c r="D73" s="60" t="n">
        <v>6171.55</v>
      </c>
      <c r="E73" s="60" t="n">
        <v>0</v>
      </c>
      <c r="F73" s="60" t="n">
        <v>118.96</v>
      </c>
      <c r="G73" s="60" t="n">
        <v>4878.82</v>
      </c>
      <c r="H73" s="60" t="n">
        <v>1827</v>
      </c>
      <c r="I73" s="60" t="n">
        <v>0</v>
      </c>
      <c r="J73" s="60" t="n">
        <v>0</v>
      </c>
      <c r="K73" s="60" t="n">
        <v>4344.55</v>
      </c>
      <c r="L73" s="60" t="n">
        <v>4997.78</v>
      </c>
      <c r="M73" s="60" t="n">
        <v>11169.33</v>
      </c>
      <c r="N73" s="60" t="n">
        <v>30</v>
      </c>
      <c r="O73" s="60" t="n">
        <v>56.37</v>
      </c>
      <c r="P73" s="60" t="n">
        <v>853.72</v>
      </c>
      <c r="Q73" s="60" t="n">
        <v>10209.75</v>
      </c>
      <c r="R73" s="37" t="n">
        <v>0</v>
      </c>
      <c r="S73" s="37" t="n">
        <v>0</v>
      </c>
      <c r="T73" s="60" t="n">
        <v>19.49</v>
      </c>
      <c r="U73" s="60" t="n">
        <v>11169.33</v>
      </c>
      <c r="V73" s="60" t="n">
        <v>0</v>
      </c>
      <c r="W73" s="60" t="n">
        <v>1491.83</v>
      </c>
      <c r="X73" s="60" t="n">
        <v>2096.27</v>
      </c>
      <c r="Y73" s="60" t="n">
        <v>5843.36</v>
      </c>
      <c r="Z73" s="60" t="n">
        <v>1737.87</v>
      </c>
    </row>
    <row r="74">
      <c r="A74" s="1" t="inlineStr">
        <is>
          <t>May 11 - May 17</t>
        </is>
      </c>
      <c r="B74" s="82" t="n">
        <v>385</v>
      </c>
      <c r="C74" s="60" t="n">
        <v>10353.53</v>
      </c>
      <c r="D74" s="60" t="n">
        <v>5487.71</v>
      </c>
      <c r="E74" s="60" t="n">
        <v>0</v>
      </c>
      <c r="F74" s="60" t="n">
        <v>516.77</v>
      </c>
      <c r="G74" s="60" t="n">
        <v>4349.05</v>
      </c>
      <c r="H74" s="60" t="n">
        <v>1589.23</v>
      </c>
      <c r="I74" s="60" t="n">
        <v>0</v>
      </c>
      <c r="J74" s="60" t="n">
        <v>14.99</v>
      </c>
      <c r="K74" s="60" t="n">
        <v>3883.49</v>
      </c>
      <c r="L74" s="60" t="n">
        <v>4865.82</v>
      </c>
      <c r="M74" s="60" t="n">
        <v>10353.53</v>
      </c>
      <c r="N74" s="60" t="n">
        <v>2</v>
      </c>
      <c r="O74" s="60" t="n">
        <v>19.2</v>
      </c>
      <c r="P74" s="60" t="n">
        <v>841.1</v>
      </c>
      <c r="Q74" s="60" t="n">
        <v>9464.23</v>
      </c>
      <c r="R74" s="60" t="n"/>
      <c r="S74" s="60" t="n"/>
      <c r="T74" s="60" t="n">
        <v>26.97</v>
      </c>
      <c r="U74" s="60" t="n">
        <v>10353.5</v>
      </c>
      <c r="V74" s="60" t="n">
        <v>0</v>
      </c>
      <c r="W74" s="60" t="n">
        <v>1542.89</v>
      </c>
      <c r="X74" s="60" t="n">
        <v>2103.42</v>
      </c>
      <c r="Y74" s="60" t="n">
        <v>5137.97</v>
      </c>
      <c r="Z74" s="60" t="n">
        <v>1569.25</v>
      </c>
    </row>
    <row r="75">
      <c r="A75" s="1" t="inlineStr">
        <is>
          <t>May 18 - May 24</t>
        </is>
      </c>
      <c r="B75" s="82" t="n">
        <v>385</v>
      </c>
      <c r="C75" s="60" t="n">
        <v>10862.45</v>
      </c>
      <c r="D75" s="60" t="n">
        <v>5741.77</v>
      </c>
      <c r="E75" s="60" t="n">
        <v>0</v>
      </c>
      <c r="F75" s="60" t="n">
        <v>248.13</v>
      </c>
      <c r="G75" s="60" t="n">
        <v>4872.55</v>
      </c>
      <c r="H75" s="60" t="n">
        <v>1810.97</v>
      </c>
      <c r="I75" s="60" t="n">
        <v>0</v>
      </c>
      <c r="J75" s="60" t="n">
        <v>0</v>
      </c>
      <c r="K75" s="60" t="n">
        <v>3930.8</v>
      </c>
      <c r="L75" s="60" t="n">
        <v>5120.68</v>
      </c>
      <c r="M75" s="60" t="n">
        <v>10862.45</v>
      </c>
      <c r="N75" s="60" t="n">
        <v>0</v>
      </c>
      <c r="O75" s="60" t="n">
        <v>24.79</v>
      </c>
      <c r="P75" s="60" t="n">
        <v>805.54</v>
      </c>
      <c r="Q75" s="60" t="n">
        <v>9981.18</v>
      </c>
      <c r="R75" s="60" t="n"/>
      <c r="S75" s="60" t="n">
        <v>44.95</v>
      </c>
      <c r="T75" s="60" t="n">
        <v>6</v>
      </c>
      <c r="U75" s="60" t="n">
        <v>10862.46</v>
      </c>
      <c r="V75" s="60" t="n">
        <v>0</v>
      </c>
      <c r="W75" s="60" t="n">
        <v>1630.54</v>
      </c>
      <c r="X75" s="60" t="n">
        <v>2087.41</v>
      </c>
      <c r="Y75" s="60" t="n">
        <v>5049.25</v>
      </c>
      <c r="Z75" s="60" t="n">
        <v>2095.25</v>
      </c>
    </row>
    <row r="76">
      <c r="A76" s="1" t="inlineStr">
        <is>
          <t>May 25 - May 31</t>
        </is>
      </c>
      <c r="B76" s="82" t="n">
        <v>435</v>
      </c>
      <c r="C76" s="60" t="n">
        <v>13171.28</v>
      </c>
      <c r="D76" s="60" t="n">
        <v>8276.540000000001</v>
      </c>
      <c r="E76" s="60" t="n">
        <v>0</v>
      </c>
      <c r="F76" s="60" t="n">
        <v>221.07</v>
      </c>
      <c r="G76" s="60" t="n">
        <v>4673.67</v>
      </c>
      <c r="H76" s="60" t="n">
        <v>2378.95</v>
      </c>
      <c r="I76" s="60" t="n">
        <v>0</v>
      </c>
      <c r="J76" s="60" t="n">
        <v>0</v>
      </c>
      <c r="K76" s="60" t="n">
        <v>5897.59</v>
      </c>
      <c r="L76" s="60" t="n">
        <v>4894.74</v>
      </c>
      <c r="M76" s="60" t="n">
        <v>13171.28</v>
      </c>
      <c r="N76" s="60" t="n">
        <v>2.75</v>
      </c>
      <c r="O76" s="60" t="n">
        <v>38.78</v>
      </c>
      <c r="P76" s="60" t="n">
        <v>886.99</v>
      </c>
      <c r="Q76" s="60" t="n">
        <v>12058.42</v>
      </c>
      <c r="R76" s="60" t="n"/>
      <c r="S76" s="60" t="n">
        <v>80.91</v>
      </c>
      <c r="T76" s="60" t="n">
        <v>103.4</v>
      </c>
      <c r="U76" s="60" t="n">
        <v>13171.25</v>
      </c>
      <c r="V76" s="60" t="n">
        <v>0</v>
      </c>
      <c r="W76" s="60" t="n">
        <v>2566.45</v>
      </c>
      <c r="X76" s="60" t="n">
        <v>1752.7</v>
      </c>
      <c r="Y76" s="60" t="n">
        <v>6639.22</v>
      </c>
      <c r="Z76" s="60" t="n">
        <v>2212.91</v>
      </c>
    </row>
    <row r="77">
      <c r="A77" s="1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</row>
    <row r="78">
      <c r="A78" s="1" t="n"/>
      <c r="B78" s="60" t="n"/>
      <c r="C78" s="60" t="n"/>
      <c r="D78" s="60" t="n"/>
      <c r="E78" s="60" t="n"/>
      <c r="F78" s="60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</row>
    <row r="79">
      <c r="A79" s="1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</row>
    <row r="80">
      <c r="A80" s="1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</row>
    <row r="81">
      <c r="A81" s="1" t="n"/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</row>
    <row r="82">
      <c r="A82" s="1" t="n"/>
      <c r="B82" s="60" t="n"/>
      <c r="C82" s="60" t="n"/>
      <c r="D82" s="60" t="n"/>
      <c r="E82" s="60" t="n"/>
      <c r="F82" s="60" t="n"/>
      <c r="G82" s="60" t="n"/>
      <c r="H82" s="60" t="n"/>
      <c r="I82" s="60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</row>
    <row r="83">
      <c r="A83" s="1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</row>
    <row r="84">
      <c r="A84" s="1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</row>
    <row r="85">
      <c r="A85" s="1" t="n"/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</row>
    <row r="86">
      <c r="A86" s="1" t="n"/>
      <c r="B86" s="60" t="n"/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</row>
    <row r="87">
      <c r="A87" s="1" t="n"/>
      <c r="B87" s="60" t="n"/>
      <c r="C87" s="60" t="n"/>
      <c r="D87" s="60" t="n"/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</row>
    <row r="88">
      <c r="A88" s="1" t="n"/>
      <c r="B88" s="60" t="n"/>
      <c r="C88" s="60" t="n"/>
      <c r="D88" s="60" t="n"/>
      <c r="E88" s="60" t="n"/>
      <c r="F88" s="60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</row>
    <row r="89">
      <c r="A89" s="1" t="n"/>
      <c r="B89" s="60" t="n"/>
      <c r="C89" s="60" t="n"/>
      <c r="D89" s="60" t="n"/>
      <c r="E89" s="60" t="n"/>
      <c r="F89" s="60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</row>
    <row r="90">
      <c r="A90" s="1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</row>
    <row r="91">
      <c r="A91" s="1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</row>
    <row r="92">
      <c r="A92" s="1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</row>
    <row r="93">
      <c r="A93" s="1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</row>
    <row r="94">
      <c r="A94" s="1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</row>
    <row r="95">
      <c r="A95" s="1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</row>
    <row r="96">
      <c r="A96" s="1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</row>
    <row r="97">
      <c r="A97" s="1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</row>
    <row r="98">
      <c r="A98" s="1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</row>
    <row r="99">
      <c r="A99" s="1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</row>
    <row r="100">
      <c r="A100" s="1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</row>
    <row r="101"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</row>
    <row r="102"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</row>
    <row r="103"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</row>
    <row r="104"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</row>
    <row r="105"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</row>
    <row r="106"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</row>
    <row r="107"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</row>
    <row r="108"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</row>
    <row r="109"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</row>
    <row r="110"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</row>
    <row r="111"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</row>
    <row r="112"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</row>
    <row r="113"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</row>
    <row r="114"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</row>
  </sheetData>
  <mergeCells count="4">
    <mergeCell ref="V1:Z1"/>
    <mergeCell ref="N1:U1"/>
    <mergeCell ref="H1:M1"/>
    <mergeCell ref="B1:G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5:D16"/>
  <sheetViews>
    <sheetView workbookViewId="0">
      <selection activeCell="E18" sqref="E18"/>
    </sheetView>
  </sheetViews>
  <sheetFormatPr baseColWidth="8" defaultRowHeight="15"/>
  <cols>
    <col width="16.28515625" bestFit="1" customWidth="1" style="94" min="3" max="3"/>
    <col width="14.28515625" bestFit="1" customWidth="1" style="94" min="4" max="4"/>
  </cols>
  <sheetData>
    <row r="5">
      <c r="C5" t="inlineStr">
        <is>
          <t>resturant</t>
        </is>
      </c>
      <c r="D5" t="inlineStr">
        <is>
          <t>net sale</t>
        </is>
      </c>
    </row>
    <row r="6">
      <c r="C6" t="inlineStr">
        <is>
          <t>Highway</t>
        </is>
      </c>
      <c r="D6" s="37">
        <f>Highway!C47</f>
        <v/>
      </c>
    </row>
    <row r="7">
      <c r="C7" t="inlineStr">
        <is>
          <t>kababwala</t>
        </is>
      </c>
      <c r="D7" s="37">
        <f>Kababwala!C47</f>
        <v/>
      </c>
    </row>
    <row r="8">
      <c r="C8" t="inlineStr">
        <is>
          <t>heartland</t>
        </is>
      </c>
      <c r="D8" s="37">
        <f>'Pizza K Heartland'!C47</f>
        <v/>
      </c>
    </row>
    <row r="9">
      <c r="C9" t="inlineStr">
        <is>
          <t>eglinton</t>
        </is>
      </c>
      <c r="D9" s="46">
        <f>'Pizza K Eglinton'!C47</f>
        <v/>
      </c>
    </row>
    <row r="10">
      <c r="C10" t="inlineStr">
        <is>
          <t>food court</t>
        </is>
      </c>
      <c r="D10" s="1">
        <f>'Karachi Food Court'!C47</f>
        <v/>
      </c>
    </row>
    <row r="11">
      <c r="C11" t="inlineStr">
        <is>
          <t>markham</t>
        </is>
      </c>
      <c r="D11" s="1">
        <f>Markham!C47</f>
        <v/>
      </c>
    </row>
    <row r="12">
      <c r="C12" t="inlineStr">
        <is>
          <t>jane</t>
        </is>
      </c>
      <c r="D12" s="41">
        <f>Jane!C47</f>
        <v/>
      </c>
    </row>
    <row r="13">
      <c r="C13" t="inlineStr">
        <is>
          <t>ajax</t>
        </is>
      </c>
      <c r="D13" s="50">
        <f>Ajax!C47</f>
        <v/>
      </c>
    </row>
    <row r="14">
      <c r="C14" t="inlineStr">
        <is>
          <t>queen st</t>
        </is>
      </c>
      <c r="D14" s="37">
        <f>'Queen St.'!C47</f>
        <v/>
      </c>
    </row>
    <row r="15">
      <c r="C15" t="inlineStr">
        <is>
          <t>lebovic</t>
        </is>
      </c>
      <c r="D15" s="37">
        <f>Lebovic!C47</f>
        <v/>
      </c>
    </row>
    <row r="16">
      <c r="C16" t="inlineStr">
        <is>
          <t>kababwala queen</t>
        </is>
      </c>
      <c r="D16" s="37">
        <f>'Kababwala - Queen'!C47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karachi kababwala</dc:creator>
  <dcterms:created xsi:type="dcterms:W3CDTF">2023-09-30T07:01:52Z</dcterms:created>
  <dcterms:modified xsi:type="dcterms:W3CDTF">2026-06-01T15:26:10Z</dcterms:modified>
  <cp:lastModifiedBy>Syed Ateeb Naveed</cp:lastModifiedBy>
</cp:coreProperties>
</file>