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tel Project\Pranto\Checks\"/>
    </mc:Choice>
  </mc:AlternateContent>
  <xr:revisionPtr revIDLastSave="0" documentId="13_ncr:1_{8A70103C-87BA-4FB6-90C6-F62BAEECFEA7}" xr6:coauthVersionLast="47" xr6:coauthVersionMax="47" xr10:uidLastSave="{00000000-0000-0000-0000-000000000000}"/>
  <bookViews>
    <workbookView xWindow="-120" yWindow="-120" windowWidth="29040" windowHeight="15840" xr2:uid="{29EF184E-97B2-4C07-BAA5-67CB5D52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9" i="1"/>
  <c r="T9" i="1" s="1"/>
  <c r="R10" i="1"/>
  <c r="R11" i="1"/>
  <c r="R12" i="1"/>
  <c r="R13" i="1"/>
  <c r="R14" i="1"/>
  <c r="S14" i="1" s="1"/>
  <c r="T15" i="1" s="1"/>
  <c r="T8" i="1"/>
  <c r="S8" i="1"/>
  <c r="S9" i="1"/>
  <c r="T10" i="1" s="1"/>
  <c r="S10" i="1"/>
  <c r="T11" i="1" s="1"/>
  <c r="S11" i="1"/>
  <c r="T12" i="1" s="1"/>
  <c r="S12" i="1"/>
  <c r="T13" i="1" s="1"/>
  <c r="S13" i="1"/>
  <c r="T14" i="1" s="1"/>
  <c r="S7" i="1"/>
  <c r="E8" i="1"/>
  <c r="E9" i="1"/>
  <c r="E10" i="1"/>
  <c r="E11" i="1"/>
  <c r="G11" i="1" s="1"/>
  <c r="E12" i="1"/>
  <c r="E13" i="1"/>
  <c r="G13" i="1" s="1"/>
  <c r="E14" i="1"/>
  <c r="F14" i="1" s="1"/>
  <c r="E7" i="1"/>
  <c r="F7" i="1" s="1"/>
  <c r="G8" i="1" s="1"/>
  <c r="R7" i="1"/>
  <c r="Q7" i="1"/>
  <c r="Q8" i="1"/>
  <c r="Q9" i="1"/>
  <c r="Q10" i="1"/>
  <c r="Q11" i="1"/>
  <c r="Q12" i="1"/>
  <c r="Q13" i="1"/>
  <c r="Q14" i="1"/>
  <c r="Q15" i="1"/>
  <c r="Q6" i="1"/>
  <c r="P6" i="1"/>
  <c r="P7" i="1"/>
  <c r="P8" i="1"/>
  <c r="P9" i="1"/>
  <c r="P10" i="1"/>
  <c r="P11" i="1"/>
  <c r="P12" i="1"/>
  <c r="P13" i="1"/>
  <c r="P14" i="1"/>
  <c r="P15" i="1"/>
  <c r="P5" i="1"/>
  <c r="G9" i="1"/>
  <c r="G10" i="1"/>
  <c r="F8" i="1"/>
  <c r="F9" i="1"/>
  <c r="F10" i="1"/>
  <c r="F11" i="1"/>
  <c r="G12" i="1" s="1"/>
  <c r="F12" i="1"/>
  <c r="F13" i="1"/>
  <c r="D7" i="1"/>
  <c r="D8" i="1"/>
  <c r="D9" i="1"/>
  <c r="D10" i="1"/>
  <c r="D11" i="1"/>
  <c r="D12" i="1"/>
  <c r="D13" i="1"/>
  <c r="D14" i="1"/>
  <c r="D15" i="1"/>
  <c r="D6" i="1"/>
  <c r="C5" i="1"/>
  <c r="C6" i="1"/>
  <c r="C7" i="1"/>
  <c r="C8" i="1"/>
  <c r="C9" i="1"/>
  <c r="C10" i="1"/>
  <c r="C11" i="1"/>
  <c r="C12" i="1"/>
  <c r="C13" i="1"/>
  <c r="C14" i="1"/>
  <c r="N6" i="1"/>
  <c r="N7" i="1"/>
  <c r="N8" i="1"/>
  <c r="N9" i="1"/>
  <c r="N10" i="1"/>
  <c r="N11" i="1"/>
  <c r="N12" i="1"/>
  <c r="N13" i="1"/>
  <c r="N14" i="1"/>
  <c r="N15" i="1"/>
  <c r="N5" i="1"/>
  <c r="G14" i="1" l="1"/>
</calcChain>
</file>

<file path=xl/sharedStrings.xml><?xml version="1.0" encoding="utf-8"?>
<sst xmlns="http://schemas.openxmlformats.org/spreadsheetml/2006/main" count="25" uniqueCount="19">
  <si>
    <t>stiffness</t>
  </si>
  <si>
    <t>70% stiffness</t>
  </si>
  <si>
    <t xml:space="preserve">story </t>
  </si>
  <si>
    <t>Stair roof</t>
  </si>
  <si>
    <t>8th story roof(stair floor)</t>
  </si>
  <si>
    <t>7th story roof(dorm floor)</t>
  </si>
  <si>
    <t>6th story roof (dorm floor)</t>
  </si>
  <si>
    <t>5th story roof(gym floor)</t>
  </si>
  <si>
    <t>4th story roof (event hall)</t>
  </si>
  <si>
    <t>3rd story roof(office floor)</t>
  </si>
  <si>
    <t>2nd story roof(office floor)</t>
  </si>
  <si>
    <t>1st story roof(bank floor)</t>
  </si>
  <si>
    <t>Plinth level</t>
  </si>
  <si>
    <t>Foundation bottom level</t>
  </si>
  <si>
    <t>story</t>
  </si>
  <si>
    <t>result</t>
  </si>
  <si>
    <t>average of 3</t>
  </si>
  <si>
    <t>80% avg</t>
  </si>
  <si>
    <t>stiffness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</si>
</sst>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3FC9-FE5E-46CC-86DB-5EA6149FD2DF}">
  <dimension ref="A4:T15"/>
  <sheetViews>
    <sheetView tabSelected="1" topLeftCell="A2" workbookViewId="0">
      <selection activeCell="R15" sqref="R15"/>
    </sheetView>
  </sheetViews>
  <sheetFormatPr defaultRowHeight="15" x14ac:dyDescent="0.25"/>
  <cols>
    <col min="1" max="1" width="20.85546875" customWidth="1"/>
    <col min="2" max="2" width="12.85546875" customWidth="1"/>
    <col min="3" max="3" width="17" customWidth="1"/>
    <col min="5" max="5" width="13.140625" customWidth="1"/>
    <col min="14" max="14" width="27" customWidth="1"/>
    <col min="16" max="16" width="14.5703125" customWidth="1"/>
    <col min="18" max="18" width="15.140625" customWidth="1"/>
  </cols>
  <sheetData>
    <row r="4" spans="1:20" x14ac:dyDescent="0.25">
      <c r="A4" t="s">
        <v>2</v>
      </c>
      <c r="B4" t="s">
        <v>18</v>
      </c>
      <c r="C4" t="s">
        <v>1</v>
      </c>
      <c r="D4" t="s">
        <v>15</v>
      </c>
      <c r="E4" t="s">
        <v>16</v>
      </c>
      <c r="F4" t="s">
        <v>17</v>
      </c>
      <c r="G4" t="s">
        <v>15</v>
      </c>
      <c r="N4" t="s">
        <v>14</v>
      </c>
      <c r="O4" t="s">
        <v>0</v>
      </c>
      <c r="P4" t="s">
        <v>1</v>
      </c>
      <c r="Q4" t="s">
        <v>15</v>
      </c>
      <c r="R4" t="s">
        <v>16</v>
      </c>
      <c r="S4" t="s">
        <v>17</v>
      </c>
      <c r="T4" t="s">
        <v>15</v>
      </c>
    </row>
    <row r="5" spans="1:20" x14ac:dyDescent="0.25">
      <c r="A5" s="1" t="s">
        <v>3</v>
      </c>
      <c r="B5" s="1">
        <v>359.65730000000002</v>
      </c>
      <c r="C5">
        <f>70%*B5</f>
        <v>251.76011</v>
      </c>
      <c r="N5" t="str">
        <f>A5</f>
        <v>Stair roof</v>
      </c>
      <c r="O5" s="1">
        <v>408.30029999999999</v>
      </c>
      <c r="P5">
        <f>O5*70%</f>
        <v>285.81020999999998</v>
      </c>
    </row>
    <row r="6" spans="1:20" ht="30" x14ac:dyDescent="0.25">
      <c r="A6" s="1" t="s">
        <v>4</v>
      </c>
      <c r="B6" s="1">
        <v>912.47389999999996</v>
      </c>
      <c r="C6">
        <f t="shared" ref="C6:C15" si="0">70%*B6</f>
        <v>638.73172999999997</v>
      </c>
      <c r="D6" t="str">
        <f>IF(C5&gt;B6,"Not ok","Ok")</f>
        <v>Ok</v>
      </c>
      <c r="N6" t="str">
        <f t="shared" ref="N6:N15" si="1">A6</f>
        <v>8th story roof(stair floor)</v>
      </c>
      <c r="O6" s="1">
        <v>1142.5971</v>
      </c>
      <c r="P6">
        <f t="shared" ref="P6:P15" si="2">O6*70%</f>
        <v>799.81796999999995</v>
      </c>
      <c r="Q6" t="str">
        <f>IF(O6&lt;P5,"Not Ok","Ok")</f>
        <v>Ok</v>
      </c>
    </row>
    <row r="7" spans="1:20" ht="30" x14ac:dyDescent="0.25">
      <c r="A7" s="1" t="s">
        <v>5</v>
      </c>
      <c r="B7" s="1">
        <v>1661.3525999999999</v>
      </c>
      <c r="C7">
        <f t="shared" si="0"/>
        <v>1162.9468199999999</v>
      </c>
      <c r="D7" t="str">
        <f t="shared" ref="D7:D15" si="3">IF(C6&gt;B7,"Not ok","Ok")</f>
        <v>Ok</v>
      </c>
      <c r="E7">
        <f>(C5+C6+C7)/3</f>
        <v>684.47955333333323</v>
      </c>
      <c r="F7">
        <f>E7*80%</f>
        <v>547.58364266666661</v>
      </c>
      <c r="N7" t="str">
        <f t="shared" si="1"/>
        <v>7th story roof(dorm floor)</v>
      </c>
      <c r="O7" s="1">
        <v>2023.6133</v>
      </c>
      <c r="P7">
        <f t="shared" si="2"/>
        <v>1416.5293099999999</v>
      </c>
      <c r="Q7" t="str">
        <f t="shared" ref="Q7:Q15" si="4">IF(O7&lt;P6,"Not Ok","Ok")</f>
        <v>Ok</v>
      </c>
      <c r="R7">
        <f>(O5+O6+O7)/3</f>
        <v>1191.5035666666665</v>
      </c>
      <c r="S7">
        <f>R7*80%</f>
        <v>953.20285333333322</v>
      </c>
    </row>
    <row r="8" spans="1:20" ht="30" x14ac:dyDescent="0.25">
      <c r="A8" s="1" t="s">
        <v>6</v>
      </c>
      <c r="B8" s="1">
        <v>2309.1039000000001</v>
      </c>
      <c r="C8">
        <f t="shared" si="0"/>
        <v>1616.37273</v>
      </c>
      <c r="D8" t="str">
        <f t="shared" si="3"/>
        <v>Ok</v>
      </c>
      <c r="E8">
        <f t="shared" ref="E8:E14" si="5">(C6+C7+C8)/3</f>
        <v>1139.3504266666666</v>
      </c>
      <c r="F8">
        <f t="shared" ref="F8:F14" si="6">E8*80%</f>
        <v>911.4803413333334</v>
      </c>
      <c r="G8" t="str">
        <f>IF(E8&lt;F7,"Not Ok", "Ok")</f>
        <v>Ok</v>
      </c>
      <c r="N8" t="str">
        <f t="shared" si="1"/>
        <v>6th story roof (dorm floor)</v>
      </c>
      <c r="O8" s="1">
        <v>2728.9450000000002</v>
      </c>
      <c r="P8">
        <f t="shared" si="2"/>
        <v>1910.2615000000001</v>
      </c>
      <c r="Q8" t="str">
        <f t="shared" si="4"/>
        <v>Ok</v>
      </c>
      <c r="R8">
        <f t="shared" ref="R8:R14" si="7">(O6+O7+O8)/3</f>
        <v>1965.0518</v>
      </c>
      <c r="S8">
        <f t="shared" ref="S8:S14" si="8">R8*80%</f>
        <v>1572.04144</v>
      </c>
      <c r="T8" t="str">
        <f>IF(R8&lt;S7,"Not Ok","Ok")</f>
        <v>Ok</v>
      </c>
    </row>
    <row r="9" spans="1:20" ht="30" x14ac:dyDescent="0.25">
      <c r="A9" s="1" t="s">
        <v>7</v>
      </c>
      <c r="B9" s="1">
        <v>2869.1786000000002</v>
      </c>
      <c r="C9">
        <f t="shared" si="0"/>
        <v>2008.4250199999999</v>
      </c>
      <c r="D9" t="str">
        <f t="shared" si="3"/>
        <v>Ok</v>
      </c>
      <c r="E9">
        <f t="shared" si="5"/>
        <v>1595.9148566666665</v>
      </c>
      <c r="F9">
        <f t="shared" si="6"/>
        <v>1276.7318853333334</v>
      </c>
      <c r="G9" t="str">
        <f t="shared" ref="G9:G14" si="9">IF(E9&lt;F8,"Not Ok", "Ok")</f>
        <v>Ok</v>
      </c>
      <c r="N9" t="str">
        <f t="shared" si="1"/>
        <v>5th story roof(gym floor)</v>
      </c>
      <c r="O9" s="1">
        <v>3297.6268</v>
      </c>
      <c r="P9">
        <f t="shared" si="2"/>
        <v>2308.3387599999996</v>
      </c>
      <c r="Q9" t="str">
        <f t="shared" si="4"/>
        <v>Ok</v>
      </c>
      <c r="R9">
        <f t="shared" si="7"/>
        <v>2683.3950333333337</v>
      </c>
      <c r="S9">
        <f t="shared" si="8"/>
        <v>2146.7160266666669</v>
      </c>
      <c r="T9" t="str">
        <f t="shared" ref="T9:T15" si="10">IF(R9&lt;S8,"Not Ok","Ok")</f>
        <v>Ok</v>
      </c>
    </row>
    <row r="10" spans="1:20" ht="30" x14ac:dyDescent="0.25">
      <c r="A10" s="1" t="s">
        <v>8</v>
      </c>
      <c r="B10" s="1">
        <v>3465.0785999999998</v>
      </c>
      <c r="C10">
        <f t="shared" si="0"/>
        <v>2425.5550199999998</v>
      </c>
      <c r="D10" t="str">
        <f t="shared" si="3"/>
        <v>Ok</v>
      </c>
      <c r="E10">
        <f t="shared" si="5"/>
        <v>2016.7842566666666</v>
      </c>
      <c r="F10">
        <f t="shared" si="6"/>
        <v>1613.4274053333334</v>
      </c>
      <c r="G10" t="str">
        <f t="shared" si="9"/>
        <v>Ok</v>
      </c>
      <c r="N10" t="str">
        <f t="shared" si="1"/>
        <v>4th story roof (event hall)</v>
      </c>
      <c r="O10" s="1">
        <v>3867.2505999999998</v>
      </c>
      <c r="P10">
        <f t="shared" si="2"/>
        <v>2707.0754199999997</v>
      </c>
      <c r="Q10" t="str">
        <f t="shared" si="4"/>
        <v>Ok</v>
      </c>
      <c r="R10">
        <f t="shared" si="7"/>
        <v>3297.9407999999999</v>
      </c>
      <c r="S10">
        <f t="shared" si="8"/>
        <v>2638.3526400000001</v>
      </c>
      <c r="T10" t="str">
        <f t="shared" si="10"/>
        <v>Ok</v>
      </c>
    </row>
    <row r="11" spans="1:20" ht="30" x14ac:dyDescent="0.25">
      <c r="A11" s="1" t="s">
        <v>9</v>
      </c>
      <c r="B11" s="1">
        <v>4197.3481000000002</v>
      </c>
      <c r="C11">
        <f t="shared" si="0"/>
        <v>2938.1436699999999</v>
      </c>
      <c r="D11" t="str">
        <f t="shared" si="3"/>
        <v>Ok</v>
      </c>
      <c r="E11">
        <f t="shared" si="5"/>
        <v>2457.3745699999999</v>
      </c>
      <c r="F11">
        <f t="shared" si="6"/>
        <v>1965.899656</v>
      </c>
      <c r="G11" t="str">
        <f t="shared" si="9"/>
        <v>Ok</v>
      </c>
      <c r="N11" t="str">
        <f t="shared" si="1"/>
        <v>3rd story roof(office floor)</v>
      </c>
      <c r="O11" s="1">
        <v>4521.9987000000001</v>
      </c>
      <c r="P11">
        <f t="shared" si="2"/>
        <v>3165.3990899999999</v>
      </c>
      <c r="Q11" t="str">
        <f t="shared" si="4"/>
        <v>Ok</v>
      </c>
      <c r="R11">
        <f t="shared" si="7"/>
        <v>3895.6253666666667</v>
      </c>
      <c r="S11">
        <f t="shared" si="8"/>
        <v>3116.5002933333335</v>
      </c>
      <c r="T11" t="str">
        <f t="shared" si="10"/>
        <v>Ok</v>
      </c>
    </row>
    <row r="12" spans="1:20" ht="30" x14ac:dyDescent="0.25">
      <c r="A12" s="1" t="s">
        <v>10</v>
      </c>
      <c r="B12" s="1">
        <v>5274.8545999999997</v>
      </c>
      <c r="C12">
        <f t="shared" si="0"/>
        <v>3692.3982199999996</v>
      </c>
      <c r="D12" t="str">
        <f t="shared" si="3"/>
        <v>Ok</v>
      </c>
      <c r="E12">
        <f t="shared" si="5"/>
        <v>3018.6989699999995</v>
      </c>
      <c r="F12">
        <f t="shared" si="6"/>
        <v>2414.9591759999998</v>
      </c>
      <c r="G12" t="str">
        <f t="shared" si="9"/>
        <v>Ok</v>
      </c>
      <c r="N12" t="str">
        <f t="shared" si="1"/>
        <v>2nd story roof(office floor)</v>
      </c>
      <c r="O12" s="1">
        <v>5374.259</v>
      </c>
      <c r="P12">
        <f t="shared" si="2"/>
        <v>3761.9812999999999</v>
      </c>
      <c r="Q12" t="str">
        <f t="shared" si="4"/>
        <v>Ok</v>
      </c>
      <c r="R12">
        <f t="shared" si="7"/>
        <v>4587.8360999999995</v>
      </c>
      <c r="S12">
        <f t="shared" si="8"/>
        <v>3670.2688799999996</v>
      </c>
      <c r="T12" t="str">
        <f t="shared" si="10"/>
        <v>Ok</v>
      </c>
    </row>
    <row r="13" spans="1:20" ht="30" x14ac:dyDescent="0.25">
      <c r="A13" s="1" t="s">
        <v>11</v>
      </c>
      <c r="B13" s="1">
        <v>5163.0739000000003</v>
      </c>
      <c r="C13">
        <f t="shared" si="0"/>
        <v>3614.15173</v>
      </c>
      <c r="D13" t="str">
        <f t="shared" si="3"/>
        <v>Ok</v>
      </c>
      <c r="E13">
        <f t="shared" si="5"/>
        <v>3414.8978733333333</v>
      </c>
      <c r="F13">
        <f t="shared" si="6"/>
        <v>2731.9182986666669</v>
      </c>
      <c r="G13" t="str">
        <f t="shared" si="9"/>
        <v>Ok</v>
      </c>
      <c r="N13" t="str">
        <f t="shared" si="1"/>
        <v>1st story roof(bank floor)</v>
      </c>
      <c r="O13" s="1">
        <v>4416.4128000000001</v>
      </c>
      <c r="P13">
        <f t="shared" si="2"/>
        <v>3091.4889599999997</v>
      </c>
      <c r="Q13" t="str">
        <f t="shared" si="4"/>
        <v>Ok</v>
      </c>
      <c r="R13">
        <f t="shared" si="7"/>
        <v>4770.890166666667</v>
      </c>
      <c r="S13">
        <f t="shared" si="8"/>
        <v>3816.7121333333339</v>
      </c>
      <c r="T13" t="str">
        <f t="shared" si="10"/>
        <v>Ok</v>
      </c>
    </row>
    <row r="14" spans="1:20" x14ac:dyDescent="0.25">
      <c r="A14" s="1" t="s">
        <v>12</v>
      </c>
      <c r="B14" s="1">
        <v>37984.858699999997</v>
      </c>
      <c r="C14">
        <f t="shared" si="0"/>
        <v>26589.401089999996</v>
      </c>
      <c r="D14" t="str">
        <f t="shared" si="3"/>
        <v>Ok</v>
      </c>
      <c r="E14">
        <f t="shared" si="5"/>
        <v>11298.650346666664</v>
      </c>
      <c r="F14">
        <f t="shared" si="6"/>
        <v>9038.9202773333309</v>
      </c>
      <c r="G14" t="str">
        <f t="shared" si="9"/>
        <v>Ok</v>
      </c>
      <c r="N14" t="str">
        <f t="shared" si="1"/>
        <v>Plinth level</v>
      </c>
      <c r="O14" s="1">
        <v>30657.479599999999</v>
      </c>
      <c r="P14">
        <f t="shared" si="2"/>
        <v>21460.235719999997</v>
      </c>
      <c r="Q14" t="str">
        <f t="shared" si="4"/>
        <v>Ok</v>
      </c>
      <c r="R14">
        <f t="shared" si="7"/>
        <v>13482.717133333334</v>
      </c>
      <c r="S14">
        <f t="shared" si="8"/>
        <v>10786.173706666668</v>
      </c>
      <c r="T14" t="str">
        <f t="shared" si="10"/>
        <v>Ok</v>
      </c>
    </row>
    <row r="15" spans="1:20" ht="30" x14ac:dyDescent="0.25">
      <c r="A15" s="1" t="s">
        <v>13</v>
      </c>
      <c r="B15" s="1">
        <v>0</v>
      </c>
      <c r="C15">
        <v>0</v>
      </c>
      <c r="D15" t="str">
        <f t="shared" si="3"/>
        <v>Not ok</v>
      </c>
      <c r="N15" t="str">
        <f t="shared" si="1"/>
        <v>Foundation bottom level</v>
      </c>
      <c r="O15" s="1">
        <v>0</v>
      </c>
      <c r="P15">
        <f t="shared" si="2"/>
        <v>0</v>
      </c>
      <c r="Q15" t="str">
        <f t="shared" si="4"/>
        <v>Not Ok</v>
      </c>
      <c r="T15" t="str">
        <f t="shared" si="10"/>
        <v>Not Ok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1805026 - Sohaib</dc:creator>
  <cp:lastModifiedBy>1805026 - Sohaib</cp:lastModifiedBy>
  <dcterms:created xsi:type="dcterms:W3CDTF">2024-10-09T18:05:24Z</dcterms:created>
  <dcterms:modified xsi:type="dcterms:W3CDTF">2024-10-09T18:32:43Z</dcterms:modified>
</cp:coreProperties>
</file>