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faree\Downloads\"/>
    </mc:Choice>
  </mc:AlternateContent>
  <xr:revisionPtr revIDLastSave="0" documentId="13_ncr:1_{13218DF5-BDBB-4ACA-A313-0439E0104DF4}" xr6:coauthVersionLast="47" xr6:coauthVersionMax="47" xr10:uidLastSave="{00000000-0000-0000-0000-000000000000}"/>
  <bookViews>
    <workbookView xWindow="-98" yWindow="-98" windowWidth="21795" windowHeight="13695" xr2:uid="{C0893FBD-34B3-420E-B0D6-EC330180DDEA}"/>
  </bookViews>
  <sheets>
    <sheet name="Analysis" sheetId="5" r:id="rId1"/>
    <sheet name="Sheet1" sheetId="4" r:id="rId2"/>
    <sheet name="SalesData" sheetId="3" r:id="rId3"/>
  </sheets>
  <definedNames>
    <definedName name="Slicer_Product">#N/A</definedName>
    <definedName name="Slicer_Region">#N/A</definedName>
    <definedName name="Slicer_Sales_Person">#N/A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K2" i="3" s="1"/>
  <c r="K4" i="3"/>
  <c r="I3" i="3"/>
  <c r="I4" i="3"/>
  <c r="I5" i="3"/>
  <c r="I6" i="3"/>
  <c r="I7" i="3"/>
  <c r="I8"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G51" i="3"/>
  <c r="F51" i="3"/>
  <c r="H51" i="3" s="1"/>
  <c r="G50" i="3"/>
  <c r="F50" i="3"/>
  <c r="H50" i="3" s="1"/>
  <c r="G49" i="3"/>
  <c r="F49" i="3"/>
  <c r="H49" i="3" s="1"/>
  <c r="G48" i="3"/>
  <c r="F48" i="3"/>
  <c r="H48" i="3" s="1"/>
  <c r="H47" i="3"/>
  <c r="G47" i="3"/>
  <c r="F47" i="3"/>
  <c r="G46" i="3"/>
  <c r="F46" i="3"/>
  <c r="H46" i="3" s="1"/>
  <c r="G45" i="3"/>
  <c r="F45" i="3"/>
  <c r="H45" i="3" s="1"/>
  <c r="G44" i="3"/>
  <c r="F44" i="3"/>
  <c r="H44" i="3" s="1"/>
  <c r="H43" i="3"/>
  <c r="G43" i="3"/>
  <c r="F43" i="3"/>
  <c r="G42" i="3"/>
  <c r="F42" i="3"/>
  <c r="H42" i="3" s="1"/>
  <c r="H41" i="3"/>
  <c r="G41" i="3"/>
  <c r="F41" i="3"/>
  <c r="H40" i="3"/>
  <c r="G40" i="3"/>
  <c r="F40" i="3"/>
  <c r="H39" i="3"/>
  <c r="G39" i="3"/>
  <c r="F39" i="3"/>
  <c r="H38" i="3"/>
  <c r="G38" i="3"/>
  <c r="F38" i="3"/>
  <c r="G37" i="3"/>
  <c r="F37" i="3"/>
  <c r="H37" i="3" s="1"/>
  <c r="G36" i="3"/>
  <c r="F36" i="3"/>
  <c r="H36" i="3" s="1"/>
  <c r="G35" i="3"/>
  <c r="F35" i="3"/>
  <c r="H35" i="3" s="1"/>
  <c r="G34" i="3"/>
  <c r="F34" i="3"/>
  <c r="H34" i="3" s="1"/>
  <c r="G33" i="3"/>
  <c r="F33" i="3"/>
  <c r="H33" i="3" s="1"/>
  <c r="G32" i="3"/>
  <c r="F32" i="3"/>
  <c r="H32" i="3" s="1"/>
  <c r="G31" i="3"/>
  <c r="F31" i="3"/>
  <c r="H31" i="3" s="1"/>
  <c r="G30" i="3"/>
  <c r="F30" i="3"/>
  <c r="H30" i="3" s="1"/>
  <c r="G29" i="3"/>
  <c r="F29" i="3"/>
  <c r="H29" i="3" s="1"/>
  <c r="G28" i="3"/>
  <c r="F28" i="3"/>
  <c r="H28" i="3" s="1"/>
  <c r="H27" i="3"/>
  <c r="G27" i="3"/>
  <c r="F27" i="3"/>
  <c r="G26" i="3"/>
  <c r="F26" i="3"/>
  <c r="H26" i="3" s="1"/>
  <c r="H25" i="3"/>
  <c r="G25" i="3"/>
  <c r="F25" i="3"/>
  <c r="H24" i="3"/>
  <c r="G24" i="3"/>
  <c r="F24" i="3"/>
  <c r="H23" i="3"/>
  <c r="G23" i="3"/>
  <c r="F23" i="3"/>
  <c r="H22" i="3"/>
  <c r="G22" i="3"/>
  <c r="F22" i="3"/>
  <c r="G21" i="3"/>
  <c r="F21" i="3"/>
  <c r="H21" i="3" s="1"/>
  <c r="G20" i="3"/>
  <c r="F20" i="3"/>
  <c r="H20" i="3" s="1"/>
  <c r="G19" i="3"/>
  <c r="F19" i="3"/>
  <c r="H19" i="3" s="1"/>
  <c r="G18" i="3"/>
  <c r="F18" i="3"/>
  <c r="H18" i="3" s="1"/>
  <c r="G17" i="3"/>
  <c r="F17" i="3"/>
  <c r="H17" i="3" s="1"/>
  <c r="H16" i="3"/>
  <c r="G16" i="3"/>
  <c r="F16" i="3"/>
  <c r="G15" i="3"/>
  <c r="F15" i="3"/>
  <c r="H15" i="3" s="1"/>
  <c r="G14" i="3"/>
  <c r="F14" i="3"/>
  <c r="H14" i="3" s="1"/>
  <c r="G13" i="3"/>
  <c r="F13" i="3"/>
  <c r="H13" i="3" s="1"/>
  <c r="G12" i="3"/>
  <c r="F12" i="3"/>
  <c r="H12" i="3" s="1"/>
  <c r="H11" i="3"/>
  <c r="G11" i="3"/>
  <c r="F11" i="3"/>
  <c r="G10" i="3"/>
  <c r="F10" i="3"/>
  <c r="H10" i="3" s="1"/>
  <c r="G9" i="3"/>
  <c r="F9" i="3"/>
  <c r="H8" i="3"/>
  <c r="G8" i="3"/>
  <c r="F8" i="3"/>
  <c r="H7" i="3"/>
  <c r="G7" i="3"/>
  <c r="F7" i="3"/>
  <c r="G6" i="3"/>
  <c r="F6" i="3"/>
  <c r="H6" i="3" s="1"/>
  <c r="G5" i="3"/>
  <c r="F5" i="3"/>
  <c r="H5" i="3" s="1"/>
  <c r="H4" i="3"/>
  <c r="G4" i="3"/>
  <c r="F4" i="3"/>
  <c r="G3" i="3"/>
  <c r="F3" i="3"/>
  <c r="H3" i="3" s="1"/>
  <c r="H2" i="3"/>
  <c r="G2" i="3"/>
  <c r="F2" i="3"/>
  <c r="K8" i="3" l="1"/>
  <c r="I9" i="3"/>
  <c r="K6" i="3" s="1"/>
</calcChain>
</file>

<file path=xl/sharedStrings.xml><?xml version="1.0" encoding="utf-8"?>
<sst xmlns="http://schemas.openxmlformats.org/spreadsheetml/2006/main" count="205" uniqueCount="38">
  <si>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</si>
  <si>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</si>
  <si>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</si>
  <si>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</si>
  <si>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</si>
  <si>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</si>
  <si>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</si>
  <si>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</si>
  <si>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</si>
  <si>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</si>
  <si>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</si>
  <si>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</si>
  <si>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</si>
  <si>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</si>
  <si>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</si>
  <si>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</si>
  <si>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</si>
  <si>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</si>
  <si>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</si>
  <si>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</si>
  <si>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</si>
  <si>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</si>
  <si>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</si>
  <si>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</si>
  <si>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</si>
  <si>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</si>
  <si>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</si>
  <si>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</si>
  <si>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</si>
  <si>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</si>
  <si>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Total Profit</t>
  </si>
  <si>
    <t>Average Sales</t>
  </si>
  <si>
    <t>Profit</t>
  </si>
  <si>
    <t>Column1</t>
  </si>
  <si>
    <t>Row Labels</t>
  </si>
  <si>
    <t>Sum of Total Sales</t>
  </si>
  <si>
    <t>Sum of Units Sold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</si>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</sst>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5" formatCode="&quot;₹&quot;\ #,##0;&quot;₹&quot;\ \-#,##0"/>
    <numFmt numFmtId="7" formatCode="&quot;₹&quot;\ #,##0.00;&quot;₹&quot;\ \-#,##0.00"/>
    <numFmt numFmtId="164" formatCode="_ &quot;Rs.&quot;\ * #,##0_ ;_ &quot;Rs.&quot;\ * \-#,##0_ ;_ &quot;Rs.&quot;\ * &quot;-&quot;_ ;_ @_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Border="1" applyAlignment="1">
      <alignment horizontal="center" vertical="center"/>
    </xf>
    <xf numFmtId="0" fontId="2" fillId="2" borderId="0" xfId="0" applyFont="1" applyFill="1"/>
    <xf numFmtId="164" fontId="0" fillId="0" borderId="0" xfId="0" applyNumberFormat="1"/>
    <xf numFmtId="0" fontId="0" fillId="0" borderId="0" xfId="0" pivotButton="1"/>
    <xf numFmtId="0" fontId="0" fillId="0" borderId="0" xfId="0" applyNumberFormat="1"/>
    <xf numFmtId="7" fontId="0" fillId="0" borderId="0" xfId="0" applyNumberFormat="1"/>
    <xf numFmtId="5" fontId="0" fillId="0" borderId="0" xfId="0" applyNumberFormat="1"/>
  </cellXfs>
  <cellStyles count="2">
    <cellStyle name="Currency [0]" xfId="1" builtinId="7"/>
    <cellStyle name="Normal" xfId="0" builtinId="0"/>
  </cellStyles>
  <dxfs count="7">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9.7194479703409248E-2"/>
              <c:y val="4.5870847198429395E-3"/>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0552543510655865"/>
              <c:y val="-4.5870847198429395E-3"/>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8.8863524300259872E-2"/>
              <c:y val="4.587084719842906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9.1640509434643053E-2"/>
              <c:y val="3.210959303890020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9.7194479703409248E-2"/>
              <c:y val="4.5870847198429395E-3"/>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8.8863524300259872E-2"/>
              <c:y val="4.587084719842906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9.1640509434643053E-2"/>
              <c:y val="3.210959303890020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0.10552543510655865"/>
              <c:y val="-4.5870847198429395E-3"/>
            </c:manualLayout>
          </c:layout>
          <c:showLegendKey val="0"/>
          <c:showVal val="0"/>
          <c:showCatName val="1"/>
          <c:showSerName val="0"/>
          <c:showPercent val="1"/>
          <c:showBubbleSize val="0"/>
          <c:extLst>
            <c:ext xmlns:c15="http://schemas.microsoft.com/office/drawing/2012/chart" uri="{CE6537A1-D6FC-4f65-9D91-7224C49458BB}"/>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9.7194479703409248E-2"/>
              <c:y val="4.587084719842939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8.8863524300259872E-2"/>
              <c:y val="4.58708471984290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Lbl>
          <c:idx val="0"/>
          <c:layout>
            <c:manualLayout>
              <c:x val="-9.1640509434643053E-2"/>
              <c:y val="3.2109593038900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Lbl>
          <c:idx val="0"/>
          <c:layout>
            <c:manualLayout>
              <c:x val="-0.10552543510655865"/>
              <c:y val="-4.587084719842939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Sheet1!$B$3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12E-49E6-B981-323664044EFD}"/>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C12E-49E6-B981-323664044EFD}"/>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C12E-49E6-B981-323664044EFD}"/>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C12E-49E6-B981-323664044EFD}"/>
              </c:ext>
            </c:extLst>
          </c:dPt>
          <c:dLbls>
            <c:dLbl>
              <c:idx val="0"/>
              <c:layout>
                <c:manualLayout>
                  <c:x val="9.7194479703409248E-2"/>
                  <c:y val="4.587084719842939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12E-49E6-B981-323664044EFD}"/>
                </c:ext>
              </c:extLst>
            </c:dLbl>
            <c:dLbl>
              <c:idx val="1"/>
              <c:layout>
                <c:manualLayout>
                  <c:x val="8.8863524300259872E-2"/>
                  <c:y val="4.58708471984290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2E-49E6-B981-323664044EFD}"/>
                </c:ext>
              </c:extLst>
            </c:dLbl>
            <c:dLbl>
              <c:idx val="2"/>
              <c:layout>
                <c:manualLayout>
                  <c:x val="-9.1640509434643053E-2"/>
                  <c:y val="3.21095930389002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12E-49E6-B981-323664044EFD}"/>
                </c:ext>
              </c:extLst>
            </c:dLbl>
            <c:dLbl>
              <c:idx val="3"/>
              <c:layout>
                <c:manualLayout>
                  <c:x val="-0.10552543510655865"/>
                  <c:y val="-4.587084719842939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12E-49E6-B981-323664044EF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Sheet1!$A$4:$A$8</c:f>
              <c:strCache>
                <c:ptCount val="4"/>
                <c:pt idx="0">
                  <c:v>East</c:v>
                </c:pt>
                <c:pt idx="1">
                  <c:v>North</c:v>
                </c:pt>
                <c:pt idx="2">
                  <c:v>South</c:v>
                </c:pt>
                <c:pt idx="3">
                  <c:v>West</c:v>
                </c:pt>
              </c:strCache>
            </c:strRef>
          </c:cat>
          <c:val>
            <c:numRef>
              <c:f>Sheet1!$B$4:$B$8</c:f>
              <c:numCache>
                <c:formatCode>"₹"#,##0.00_);\("₹"#,##0.00\)</c:formatCode>
                <c:ptCount val="4"/>
                <c:pt idx="0">
                  <c:v>3534400</c:v>
                </c:pt>
                <c:pt idx="1">
                  <c:v>2661400</c:v>
                </c:pt>
                <c:pt idx="2">
                  <c:v>2870600</c:v>
                </c:pt>
                <c:pt idx="3">
                  <c:v>3878100</c:v>
                </c:pt>
              </c:numCache>
            </c:numRef>
          </c:val>
          <c:extLst>
            <c:ext xmlns:c16="http://schemas.microsoft.com/office/drawing/2014/chart" uri="{C3380CC4-5D6E-409C-BE32-E72D297353CC}">
              <c16:uniqueId val="{00000008-C12E-49E6-B981-323664044EFD}"/>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2745336995011669E-17"/>
              <c:y val="-0.140142858515685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5490673990023338E-17"/>
              <c:y val="-0.31080607324871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5781481068879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808329229597559E-2"/>
              <c:y val="-0.2458584448573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93301758628262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5616658459195214E-3"/>
              <c:y val="-0.282328688479954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0196269596009335E-16"/>
              <c:y val="-0.191872746369365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6206412011817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0.26206412011817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2745336995011669E-17"/>
              <c:y val="-0.140142858515685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5490673990023338E-17"/>
              <c:y val="-0.31080607324871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25781481068879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7808329229597559E-2"/>
              <c:y val="-0.2458584448573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0.193301758628262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5.5616658459195214E-3"/>
              <c:y val="-0.282328688479954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1.0196269596009335E-16"/>
              <c:y val="-0.191872746369365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
              <c:y val="-0.26206412011817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1.2745336995011669E-17"/>
              <c:y val="-0.140142858515685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2.5490673990023338E-17"/>
              <c:y val="-0.31080607324871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
              <c:y val="-0.25781481068879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7808329229597559E-2"/>
              <c:y val="-0.2458584448573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0"/>
              <c:y val="-0.193301758628262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5.5616658459195214E-3"/>
              <c:y val="-0.282328688479954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1.0196269596009335E-16"/>
              <c:y val="-0.191872746369365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69995075517134E-2"/>
          <c:y val="0.12104783792046861"/>
          <c:w val="0.93882167569488528"/>
          <c:h val="0.66696646857436537"/>
        </c:manualLayout>
      </c:layout>
      <c:barChart>
        <c:barDir val="col"/>
        <c:grouping val="stacked"/>
        <c:varyColors val="0"/>
        <c:ser>
          <c:idx val="0"/>
          <c:order val="0"/>
          <c:tx>
            <c:strRef>
              <c:f>Sheet1!$I$3</c:f>
              <c:strCache>
                <c:ptCount val="1"/>
                <c:pt idx="0">
                  <c:v>Total</c:v>
                </c:pt>
              </c:strCache>
            </c:strRef>
          </c:tx>
          <c:spPr>
            <a:solidFill>
              <a:schemeClr val="accent1"/>
            </a:solidFill>
            <a:ln>
              <a:noFill/>
            </a:ln>
            <a:effectLst/>
          </c:spPr>
          <c:invertIfNegative val="0"/>
          <c:dLbls>
            <c:dLbl>
              <c:idx val="0"/>
              <c:layout>
                <c:manualLayout>
                  <c:x val="0"/>
                  <c:y val="-0.262064120118179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58A-4BB8-8CC2-94C12545A6A8}"/>
                </c:ext>
              </c:extLst>
            </c:dLbl>
            <c:dLbl>
              <c:idx val="1"/>
              <c:layout>
                <c:manualLayout>
                  <c:x val="1.2745336995011669E-17"/>
                  <c:y val="-0.140142858515685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8A-4BB8-8CC2-94C12545A6A8}"/>
                </c:ext>
              </c:extLst>
            </c:dLbl>
            <c:dLbl>
              <c:idx val="2"/>
              <c:layout>
                <c:manualLayout>
                  <c:x val="-2.5490673990023338E-17"/>
                  <c:y val="-0.3108060732487125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8A-4BB8-8CC2-94C12545A6A8}"/>
                </c:ext>
              </c:extLst>
            </c:dLbl>
            <c:dLbl>
              <c:idx val="3"/>
              <c:layout>
                <c:manualLayout>
                  <c:x val="0"/>
                  <c:y val="-0.257814810688798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8A-4BB8-8CC2-94C12545A6A8}"/>
                </c:ext>
              </c:extLst>
            </c:dLbl>
            <c:dLbl>
              <c:idx val="4"/>
              <c:layout>
                <c:manualLayout>
                  <c:x val="2.7808329229597559E-2"/>
                  <c:y val="-0.24585844485738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8A-4BB8-8CC2-94C12545A6A8}"/>
                </c:ext>
              </c:extLst>
            </c:dLbl>
            <c:dLbl>
              <c:idx val="5"/>
              <c:layout>
                <c:manualLayout>
                  <c:x val="0"/>
                  <c:y val="-0.193301758628262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8A-4BB8-8CC2-94C12545A6A8}"/>
                </c:ext>
              </c:extLst>
            </c:dLbl>
            <c:dLbl>
              <c:idx val="6"/>
              <c:layout>
                <c:manualLayout>
                  <c:x val="-5.5616658459195214E-3"/>
                  <c:y val="-0.282328688479954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8A-4BB8-8CC2-94C12545A6A8}"/>
                </c:ext>
              </c:extLst>
            </c:dLbl>
            <c:dLbl>
              <c:idx val="7"/>
              <c:layout>
                <c:manualLayout>
                  <c:x val="-1.0196269596009335E-16"/>
                  <c:y val="-0.191872746369365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58A-4BB8-8CC2-94C12545A6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Sheet1!$H$4:$H$14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Sheet1!$I$4:$I$14</c:f>
              <c:numCache>
                <c:formatCode>"₹"#,##0_);\("₹"#,##0\)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8-E58A-4BB8-8CC2-94C12545A6A8}"/>
            </c:ext>
          </c:extLst>
        </c:ser>
        <c:dLbls>
          <c:dLblPos val="ctr"/>
          <c:showLegendKey val="0"/>
          <c:showVal val="1"/>
          <c:showCatName val="0"/>
          <c:showSerName val="0"/>
          <c:showPercent val="0"/>
          <c:showBubbleSize val="0"/>
        </c:dLbls>
        <c:gapWidth val="75"/>
        <c:overlap val="100"/>
        <c:axId val="1321911375"/>
        <c:axId val="1321921455"/>
      </c:barChart>
      <c:catAx>
        <c:axId val="132191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21455"/>
        <c:crosses val="autoZero"/>
        <c:auto val="1"/>
        <c:lblAlgn val="ctr"/>
        <c:lblOffset val="100"/>
        <c:noMultiLvlLbl val="0"/>
      </c:catAx>
      <c:valAx>
        <c:axId val="1321921455"/>
        <c:scaling>
          <c:orientation val="minMax"/>
        </c:scaling>
        <c:delete val="1"/>
        <c:axPos val="l"/>
        <c:numFmt formatCode="&quot;₹&quot;#,##0_);\(&quot;₹&quot;#,##0\)" sourceLinked="1"/>
        <c:majorTickMark val="out"/>
        <c:minorTickMark val="none"/>
        <c:tickLblPos val="nextTo"/>
        <c:crossAx val="132191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Analysis.xlsx]Sheet1!PivotTable2</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Sheet1!$F$3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Sheet1!$E$4:$E$11</c:f>
              <c:strCache>
                <c:ptCount val="7"/>
                <c:pt idx="0">
                  <c:v>Action Figure</c:v>
                </c:pt>
                <c:pt idx="1">
                  <c:v>Blender</c:v>
                </c:pt>
                <c:pt idx="2">
                  <c:v>Moisturizer</c:v>
                </c:pt>
                <c:pt idx="3">
                  <c:v>Novel</c:v>
                </c:pt>
                <c:pt idx="4">
                  <c:v>Smartphone</c:v>
                </c:pt>
                <c:pt idx="5">
                  <c:v>Sneakers</c:v>
                </c:pt>
                <c:pt idx="6">
                  <c:v>Tent</c:v>
                </c:pt>
              </c:strCache>
            </c:strRef>
          </c:cat>
          <c:val>
            <c:numRef>
              <c:f>Sheet1!$F$4:$F$11</c:f>
              <c:numCache>
                <c:formatCode>"₹"#,##0_);\("₹"#,##0\)</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C0E9-4442-863D-B1ADD42090C3}"/>
            </c:ext>
          </c:extLst>
        </c:ser>
        <c:dLbls>
          <c:showLegendKey val="0"/>
          <c:showVal val="1"/>
          <c:showCatName val="0"/>
          <c:showSerName val="0"/>
          <c:showPercent val="0"/>
          <c:showBubbleSize val="0"/>
        </c:dLbls>
        <c:gapWidth val="72"/>
        <c:shape val="box"/>
        <c:axId val="1092282895"/>
        <c:axId val="1271019695"/>
        <c:axId val="0"/>
      </c:bar3DChart>
      <c:catAx>
        <c:axId val="1092282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19695"/>
        <c:crosses val="autoZero"/>
        <c:auto val="1"/>
        <c:lblAlgn val="ctr"/>
        <c:lblOffset val="100"/>
        <c:noMultiLvlLbl val="0"/>
      </c:catAx>
      <c:valAx>
        <c:axId val="1271019695"/>
        <c:scaling>
          <c:orientation val="minMax"/>
        </c:scaling>
        <c:delete val="1"/>
        <c:axPos val="b"/>
        <c:numFmt formatCode="&quot;₹&quot;#,##0_);\(&quot;₹&quot;#,##0\)" sourceLinked="1"/>
        <c:majorTickMark val="out"/>
        <c:minorTickMark val="none"/>
        <c:tickLblPos val="nextTo"/>
        <c:crossAx val="109228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Analysis.xlsx]Sheet1!PivotTable8</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Sheet1!$K$4:$K$11</c:f>
              <c:strCache>
                <c:ptCount val="7"/>
                <c:pt idx="0">
                  <c:v>Action Figure</c:v>
                </c:pt>
                <c:pt idx="1">
                  <c:v>Blender</c:v>
                </c:pt>
                <c:pt idx="2">
                  <c:v>Moisturizer</c:v>
                </c:pt>
                <c:pt idx="3">
                  <c:v>Novel</c:v>
                </c:pt>
                <c:pt idx="4">
                  <c:v>Smartphone</c:v>
                </c:pt>
                <c:pt idx="5">
                  <c:v>Sneakers</c:v>
                </c:pt>
                <c:pt idx="6">
                  <c:v>Tent</c:v>
                </c:pt>
              </c:strCache>
            </c:strRef>
          </c:cat>
          <c:val>
            <c:numRef>
              <c:f>Sheet1!$L$4:$L$11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0EEF-4E0E-9494-60BDF44B24ED}"/>
            </c:ext>
          </c:extLst>
        </c:ser>
        <c:dLbls>
          <c:dLblPos val="t"/>
          <c:showLegendKey val="0"/>
          <c:showVal val="1"/>
          <c:showCatName val="0"/>
          <c:showSerName val="0"/>
          <c:showPercent val="0"/>
          <c:showBubbleSize val="0"/>
        </c:dLbls>
        <c:smooth val="0"/>
        <c:axId val="1369336191"/>
        <c:axId val="1369359711"/>
      </c:lineChart>
      <c:catAx>
        <c:axId val="1369336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359711"/>
        <c:crosses val="autoZero"/>
        <c:auto val="1"/>
        <c:lblAlgn val="ctr"/>
        <c:lblOffset val="100"/>
        <c:noMultiLvlLbl val="0"/>
      </c:catAx>
      <c:valAx>
        <c:axId val="136935971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693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7194479703409248E-2"/>
              <c:y val="4.587084719842939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0.10552543510655865"/>
              <c:y val="-4.587084719842939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8.8863524300259872E-2"/>
              <c:y val="4.58708471984290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9.1640509434643053E-2"/>
              <c:y val="3.2109593038900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4CD-43E6-87A7-601B8E87FE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74CD-43E6-87A7-601B8E87FE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CD-43E6-87A7-601B8E87FE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74CD-43E6-87A7-601B8E87FEA7}"/>
              </c:ext>
            </c:extLst>
          </c:dPt>
          <c:dLbls>
            <c:dLbl>
              <c:idx val="0"/>
              <c:layout>
                <c:manualLayout>
                  <c:x val="9.7194479703409248E-2"/>
                  <c:y val="4.587084719842939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4CD-43E6-87A7-601B8E87FEA7}"/>
                </c:ext>
              </c:extLst>
            </c:dLbl>
            <c:dLbl>
              <c:idx val="1"/>
              <c:layout>
                <c:manualLayout>
                  <c:x val="8.8863524300259872E-2"/>
                  <c:y val="4.58708471984290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4CD-43E6-87A7-601B8E87FEA7}"/>
                </c:ext>
              </c:extLst>
            </c:dLbl>
            <c:dLbl>
              <c:idx val="2"/>
              <c:layout>
                <c:manualLayout>
                  <c:x val="-9.1640509434643053E-2"/>
                  <c:y val="3.21095930389002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4CD-43E6-87A7-601B8E87FEA7}"/>
                </c:ext>
              </c:extLst>
            </c:dLbl>
            <c:dLbl>
              <c:idx val="3"/>
              <c:layout>
                <c:manualLayout>
                  <c:x val="-0.10552543510655865"/>
                  <c:y val="-4.587084719842939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4CD-43E6-87A7-601B8E87FEA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Sheet1!$A$4:$A$8</c:f>
              <c:strCache>
                <c:ptCount val="4"/>
                <c:pt idx="0">
                  <c:v>East</c:v>
                </c:pt>
                <c:pt idx="1">
                  <c:v>North</c:v>
                </c:pt>
                <c:pt idx="2">
                  <c:v>South</c:v>
                </c:pt>
                <c:pt idx="3">
                  <c:v>West</c:v>
                </c:pt>
              </c:strCache>
            </c:strRef>
          </c:cat>
          <c:val>
            <c:numRef>
              <c:f>Sheet1!$B$4:$B$8</c:f>
              <c:numCache>
                <c:formatCode>"₹"#,##0.00_);\("₹"#,##0.00\)</c:formatCode>
                <c:ptCount val="4"/>
                <c:pt idx="0">
                  <c:v>3534400</c:v>
                </c:pt>
                <c:pt idx="1">
                  <c:v>2661400</c:v>
                </c:pt>
                <c:pt idx="2">
                  <c:v>2870600</c:v>
                </c:pt>
                <c:pt idx="3">
                  <c:v>3878100</c:v>
                </c:pt>
              </c:numCache>
            </c:numRef>
          </c:val>
          <c:extLst>
            <c:ext xmlns:c16="http://schemas.microsoft.com/office/drawing/2014/chart" uri="{C3380CC4-5D6E-409C-BE32-E72D297353CC}">
              <c16:uniqueId val="{00000000-74CD-43E6-87A7-601B8E87FEA7}"/>
            </c:ext>
          </c:extLst>
        </c:ser>
        <c:dLbls>
          <c:showLegendKey val="0"/>
          <c:showVal val="0"/>
          <c:showCatName val="0"/>
          <c:showSerName val="0"/>
          <c:showPercent val="0"/>
          <c:showBubbleSize val="0"/>
          <c:showLeaderLines val="0"/>
        </c:dLbls>
        <c:firstSliceAng val="0"/>
        <c:holeSize val="50"/>
      </c:doughnutChart>
      <c:spPr>
        <a:noFill/>
        <a:ln>
          <a:noFill/>
        </a:ln>
        <a:effectLst>
          <a:glow>
            <a:schemeClr val="accent1">
              <a:alpha val="40000"/>
            </a:schemeClr>
          </a:glow>
          <a:outerShdw blurRad="50800" dist="50800" dir="5400000" sx="122000" sy="122000" algn="ctr" rotWithShape="0">
            <a:srgbClr val="000000">
              <a:alpha val="0"/>
            </a:srgbClr>
          </a:outerShdw>
          <a:softEdge rad="139700"/>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Analysis.xlsx]Sheet1!PivotTable2</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Sheet1!$F$3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Sheet1!$E$4:$E$11</c:f>
              <c:strCache>
                <c:ptCount val="7"/>
                <c:pt idx="0">
                  <c:v>Action Figure</c:v>
                </c:pt>
                <c:pt idx="1">
                  <c:v>Blender</c:v>
                </c:pt>
                <c:pt idx="2">
                  <c:v>Moisturizer</c:v>
                </c:pt>
                <c:pt idx="3">
                  <c:v>Novel</c:v>
                </c:pt>
                <c:pt idx="4">
                  <c:v>Smartphone</c:v>
                </c:pt>
                <c:pt idx="5">
                  <c:v>Sneakers</c:v>
                </c:pt>
                <c:pt idx="6">
                  <c:v>Tent</c:v>
                </c:pt>
              </c:strCache>
            </c:strRef>
          </c:cat>
          <c:val>
            <c:numRef>
              <c:f>Sheet1!$F$4:$F$11</c:f>
              <c:numCache>
                <c:formatCode>"₹"#,##0_);\("₹"#,##0\)</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30D0-4F39-AFBB-2805A14C664E}"/>
            </c:ext>
          </c:extLst>
        </c:ser>
        <c:dLbls>
          <c:showLegendKey val="0"/>
          <c:showVal val="1"/>
          <c:showCatName val="0"/>
          <c:showSerName val="0"/>
          <c:showPercent val="0"/>
          <c:showBubbleSize val="0"/>
        </c:dLbls>
        <c:gapWidth val="72"/>
        <c:shape val="box"/>
        <c:axId val="1092282895"/>
        <c:axId val="1271019695"/>
        <c:axId val="0"/>
      </c:bar3DChart>
      <c:catAx>
        <c:axId val="1092282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19695"/>
        <c:crosses val="autoZero"/>
        <c:auto val="1"/>
        <c:lblAlgn val="ctr"/>
        <c:lblOffset val="100"/>
        <c:noMultiLvlLbl val="0"/>
      </c:catAx>
      <c:valAx>
        <c:axId val="1271019695"/>
        <c:scaling>
          <c:orientation val="minMax"/>
        </c:scaling>
        <c:delete val="1"/>
        <c:axPos val="b"/>
        <c:numFmt formatCode="&quot;₹&quot;#,##0_);\(&quot;₹&quot;#,##0\)" sourceLinked="1"/>
        <c:majorTickMark val="out"/>
        <c:minorTickMark val="none"/>
        <c:tickLblPos val="nextTo"/>
        <c:crossAx val="109228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2745336995011669E-17"/>
              <c:y val="-0.140142858515685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5490673990023338E-17"/>
              <c:y val="-0.31080607324871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5781481068879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808329229597559E-2"/>
              <c:y val="-0.2458584448573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93301758628262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5616658459195214E-3"/>
              <c:y val="-0.282328688479954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0196269596009335E-16"/>
              <c:y val="-0.191872746369365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6206412011817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69995075517134E-2"/>
          <c:y val="0.12104783792046861"/>
          <c:w val="0.93882167569488528"/>
          <c:h val="0.66696646857436537"/>
        </c:manualLayout>
      </c:layout>
      <c:barChart>
        <c:barDir val="col"/>
        <c:grouping val="stacked"/>
        <c:varyColors val="0"/>
        <c:ser>
          <c:idx val="0"/>
          <c:order val="0"/>
          <c:tx>
            <c:strRef>
              <c:f>Sheet1!$I$3</c:f>
              <c:strCache>
                <c:ptCount val="1"/>
                <c:pt idx="0">
                  <c:v>Total</c:v>
                </c:pt>
              </c:strCache>
            </c:strRef>
          </c:tx>
          <c:spPr>
            <a:solidFill>
              <a:schemeClr val="accent1"/>
            </a:solidFill>
            <a:ln>
              <a:noFill/>
            </a:ln>
            <a:effectLst/>
          </c:spPr>
          <c:invertIfNegative val="0"/>
          <c:dLbls>
            <c:dLbl>
              <c:idx val="0"/>
              <c:layout>
                <c:manualLayout>
                  <c:x val="0"/>
                  <c:y val="-0.262064120118179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D8A-4167-B0CF-0F56D4C381DF}"/>
                </c:ext>
              </c:extLst>
            </c:dLbl>
            <c:dLbl>
              <c:idx val="1"/>
              <c:layout>
                <c:manualLayout>
                  <c:x val="1.2745336995011669E-17"/>
                  <c:y val="-0.140142858515685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8A-4167-B0CF-0F56D4C381DF}"/>
                </c:ext>
              </c:extLst>
            </c:dLbl>
            <c:dLbl>
              <c:idx val="2"/>
              <c:layout>
                <c:manualLayout>
                  <c:x val="-2.5490673990023338E-17"/>
                  <c:y val="-0.3108060732487125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D8A-4167-B0CF-0F56D4C381DF}"/>
                </c:ext>
              </c:extLst>
            </c:dLbl>
            <c:dLbl>
              <c:idx val="3"/>
              <c:layout>
                <c:manualLayout>
                  <c:x val="0"/>
                  <c:y val="-0.257814810688798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D8A-4167-B0CF-0F56D4C381DF}"/>
                </c:ext>
              </c:extLst>
            </c:dLbl>
            <c:dLbl>
              <c:idx val="4"/>
              <c:layout>
                <c:manualLayout>
                  <c:x val="2.7808329229597559E-2"/>
                  <c:y val="-0.24585844485738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D8A-4167-B0CF-0F56D4C381DF}"/>
                </c:ext>
              </c:extLst>
            </c:dLbl>
            <c:dLbl>
              <c:idx val="5"/>
              <c:layout>
                <c:manualLayout>
                  <c:x val="0"/>
                  <c:y val="-0.193301758628262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D8A-4167-B0CF-0F56D4C381DF}"/>
                </c:ext>
              </c:extLst>
            </c:dLbl>
            <c:dLbl>
              <c:idx val="6"/>
              <c:layout>
                <c:manualLayout>
                  <c:x val="-5.5616658459195214E-3"/>
                  <c:y val="-0.282328688479954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8A-4167-B0CF-0F56D4C381DF}"/>
                </c:ext>
              </c:extLst>
            </c:dLbl>
            <c:dLbl>
              <c:idx val="7"/>
              <c:layout>
                <c:manualLayout>
                  <c:x val="-1.0196269596009335E-16"/>
                  <c:y val="-0.191872746369365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D8A-4167-B0CF-0F56D4C381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Sheet1!$H$4:$H$14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Sheet1!$I$4:$I$14</c:f>
              <c:numCache>
                <c:formatCode>"₹"#,##0_);\("₹"#,##0\)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5D8A-4167-B0CF-0F56D4C381DF}"/>
            </c:ext>
          </c:extLst>
        </c:ser>
        <c:dLbls>
          <c:dLblPos val="ctr"/>
          <c:showLegendKey val="0"/>
          <c:showVal val="1"/>
          <c:showCatName val="0"/>
          <c:showSerName val="0"/>
          <c:showPercent val="0"/>
          <c:showBubbleSize val="0"/>
        </c:dLbls>
        <c:gapWidth val="75"/>
        <c:overlap val="100"/>
        <c:axId val="1321911375"/>
        <c:axId val="1321921455"/>
      </c:barChart>
      <c:catAx>
        <c:axId val="132191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21455"/>
        <c:crosses val="autoZero"/>
        <c:auto val="1"/>
        <c:lblAlgn val="ctr"/>
        <c:lblOffset val="100"/>
        <c:noMultiLvlLbl val="0"/>
      </c:catAx>
      <c:valAx>
        <c:axId val="1321921455"/>
        <c:scaling>
          <c:orientation val="minMax"/>
        </c:scaling>
        <c:delete val="1"/>
        <c:axPos val="l"/>
        <c:numFmt formatCode="&quot;₹&quot;#,##0_);\(&quot;₹&quot;#,##0\)" sourceLinked="1"/>
        <c:majorTickMark val="out"/>
        <c:minorTickMark val="none"/>
        <c:tickLblPos val="nextTo"/>
        <c:crossAx val="132191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Action Figure</c:v>
              </c:pt>
              <c:pt idx="1">
                <c:v>Blender</c:v>
              </c:pt>
              <c:pt idx="2">
                <c:v>Moisturizer</c:v>
              </c:pt>
              <c:pt idx="3">
                <c:v>Novel</c:v>
              </c:pt>
              <c:pt idx="4">
                <c:v>Smartphone</c:v>
              </c:pt>
              <c:pt idx="5">
                <c:v>Sneakers</c:v>
              </c:pt>
              <c:pt idx="6">
                <c:v>Tent</c:v>
              </c:pt>
            </c:strLit>
          </c:cat>
          <c:val>
            <c:numLit>
              <c:formatCode>General</c:formatCode>
              <c:ptCount val="7"/>
              <c:pt idx="0">
                <c:v>456</c:v>
              </c:pt>
              <c:pt idx="1">
                <c:v>635</c:v>
              </c:pt>
              <c:pt idx="2">
                <c:v>1178</c:v>
              </c:pt>
              <c:pt idx="3">
                <c:v>898</c:v>
              </c:pt>
              <c:pt idx="4">
                <c:v>235</c:v>
              </c:pt>
              <c:pt idx="5">
                <c:v>799</c:v>
              </c:pt>
              <c:pt idx="6">
                <c:v>504</c:v>
              </c:pt>
            </c:numLit>
          </c:val>
          <c:smooth val="0"/>
          <c:extLst>
            <c:ext xmlns:c16="http://schemas.microsoft.com/office/drawing/2014/chart" uri="{C3380CC4-5D6E-409C-BE32-E72D297353CC}">
              <c16:uniqueId val="{00000000-CA1C-42E7-B545-7693478EF126}"/>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321913775"/>
        <c:axId val="1321918095"/>
      </c:lineChart>
      <c:catAx>
        <c:axId val="1321913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18095"/>
        <c:crosses val="autoZero"/>
        <c:auto val="1"/>
        <c:lblAlgn val="ctr"/>
        <c:lblOffset val="100"/>
        <c:noMultiLvlLbl val="0"/>
      </c:catAx>
      <c:valAx>
        <c:axId val="13219180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2191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Sheet1!$K$4:$K$11</c:f>
              <c:strCache>
                <c:ptCount val="7"/>
                <c:pt idx="0">
                  <c:v>Action Figure</c:v>
                </c:pt>
                <c:pt idx="1">
                  <c:v>Blender</c:v>
                </c:pt>
                <c:pt idx="2">
                  <c:v>Moisturizer</c:v>
                </c:pt>
                <c:pt idx="3">
                  <c:v>Novel</c:v>
                </c:pt>
                <c:pt idx="4">
                  <c:v>Smartphone</c:v>
                </c:pt>
                <c:pt idx="5">
                  <c:v>Sneakers</c:v>
                </c:pt>
                <c:pt idx="6">
                  <c:v>Tent</c:v>
                </c:pt>
              </c:strCache>
            </c:strRef>
          </c:cat>
          <c:val>
            <c:numRef>
              <c:f>Sheet1!$L$4:$L$11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5A6C-4EC5-89E8-95C5637CC64E}"/>
            </c:ext>
          </c:extLst>
        </c:ser>
        <c:dLbls>
          <c:dLblPos val="t"/>
          <c:showLegendKey val="0"/>
          <c:showVal val="1"/>
          <c:showCatName val="0"/>
          <c:showSerName val="0"/>
          <c:showPercent val="0"/>
          <c:showBubbleSize val="0"/>
        </c:dLbls>
        <c:smooth val="0"/>
        <c:axId val="1369336191"/>
        <c:axId val="1369359711"/>
      </c:lineChart>
      <c:catAx>
        <c:axId val="1369336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359711"/>
        <c:crosses val="autoZero"/>
        <c:auto val="1"/>
        <c:lblAlgn val="ctr"/>
        <c:lblOffset val="100"/>
        <c:noMultiLvlLbl val="0"/>
      </c:catAx>
      <c:valAx>
        <c:axId val="136935971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693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42862</xdr:colOff>
      <xdr:row>0</xdr:row>
      <xdr:rowOff>85725</xdr:rowOff>
    </xdr:from>
    <xdr:to>
      <xdr:col>14</xdr:col>
      <xdr:colOff>263003</xdr:colOff>
      <xdr:row>4</xdr:row>
      <xdr:rowOff>133350</xdr:rowOff>
    </xdr:to>
    <xdr:sp macro="" textlink="">
      <xdr:nvSpPr>
        <xdr:cNvPr id="2" name="Rectangle: Rounded Corners 1">
          <a:extLst>
            <a:ext uri="{FF2B5EF4-FFF2-40B4-BE49-F238E27FC236}">
              <a16:creationId xmlns:a16="http://schemas.microsoft.com/office/drawing/2014/main" id="{894AF487-C32C-3CBE-9047-049D5D21AC48}"/>
            </a:ext>
          </a:extLst>
        </xdr:cNvPr>
        <xdr:cNvSpPr/>
      </xdr:nvSpPr>
      <xdr:spPr>
        <a:xfrm>
          <a:off x="42862" y="85725"/>
          <a:ext cx="9275999" cy="7584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42863</xdr:colOff>
      <xdr:row>5</xdr:row>
      <xdr:rowOff>152400</xdr:rowOff>
    </xdr:from>
    <xdr:to>
      <xdr:col>2</xdr:col>
      <xdr:colOff>419384</xdr:colOff>
      <xdr:row>10</xdr:row>
      <xdr:rowOff>0</xdr:rowOff>
    </xdr:to>
    <xdr:sp macro="" textlink="">
      <xdr:nvSpPr>
        <xdr:cNvPr id="3" name="Rectangle: Rounded Corners 2">
          <a:extLst>
            <a:ext uri="{FF2B5EF4-FFF2-40B4-BE49-F238E27FC236}">
              <a16:creationId xmlns:a16="http://schemas.microsoft.com/office/drawing/2014/main" id="{A31C5F89-D936-6751-BDCE-264307F80186}"/>
            </a:ext>
          </a:extLst>
        </xdr:cNvPr>
        <xdr:cNvSpPr/>
      </xdr:nvSpPr>
      <xdr:spPr>
        <a:xfrm>
          <a:off x="42863" y="1040927"/>
          <a:ext cx="1670215" cy="736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64189</xdr:colOff>
      <xdr:row>5</xdr:row>
      <xdr:rowOff>166618</xdr:rowOff>
    </xdr:from>
    <xdr:to>
      <xdr:col>0</xdr:col>
      <xdr:colOff>440710</xdr:colOff>
      <xdr:row>9</xdr:row>
      <xdr:rowOff>163488</xdr:rowOff>
    </xdr:to>
    <xdr:sp macro="" textlink="">
      <xdr:nvSpPr>
        <xdr:cNvPr id="4" name="Rectangle: Rounded Corners 3">
          <a:extLst>
            <a:ext uri="{FF2B5EF4-FFF2-40B4-BE49-F238E27FC236}">
              <a16:creationId xmlns:a16="http://schemas.microsoft.com/office/drawing/2014/main" id="{52896895-6313-D3B9-AD3C-43D871273D57}"/>
            </a:ext>
          </a:extLst>
        </xdr:cNvPr>
        <xdr:cNvSpPr/>
      </xdr:nvSpPr>
      <xdr:spPr>
        <a:xfrm>
          <a:off x="64189" y="1055145"/>
          <a:ext cx="376521" cy="7076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632630</xdr:colOff>
      <xdr:row>6</xdr:row>
      <xdr:rowOff>21324</xdr:rowOff>
    </xdr:from>
    <xdr:to>
      <xdr:col>2</xdr:col>
      <xdr:colOff>405167</xdr:colOff>
      <xdr:row>8</xdr:row>
      <xdr:rowOff>14216</xdr:rowOff>
    </xdr:to>
    <xdr:sp macro="" textlink="">
      <xdr:nvSpPr>
        <xdr:cNvPr id="5" name="TextBox 4">
          <a:extLst>
            <a:ext uri="{FF2B5EF4-FFF2-40B4-BE49-F238E27FC236}">
              <a16:creationId xmlns:a16="http://schemas.microsoft.com/office/drawing/2014/main" id="{BA53B605-3043-A140-DBD6-FDFC50C7128F}"/>
            </a:ext>
          </a:extLst>
        </xdr:cNvPr>
        <xdr:cNvSpPr txBox="1"/>
      </xdr:nvSpPr>
      <xdr:spPr>
        <a:xfrm>
          <a:off x="632630" y="1087555"/>
          <a:ext cx="1066231" cy="3483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3"/>
              </a:solidFill>
            </a:rPr>
            <a:t>Total Sales</a:t>
          </a:r>
        </a:p>
      </xdr:txBody>
    </xdr:sp>
    <xdr:clientData/>
  </xdr:twoCellAnchor>
  <xdr:twoCellAnchor>
    <xdr:from>
      <xdr:col>0</xdr:col>
      <xdr:colOff>476249</xdr:colOff>
      <xdr:row>7</xdr:row>
      <xdr:rowOff>113731</xdr:rowOff>
    </xdr:from>
    <xdr:to>
      <xdr:col>2</xdr:col>
      <xdr:colOff>369626</xdr:colOff>
      <xdr:row>9</xdr:row>
      <xdr:rowOff>42649</xdr:rowOff>
    </xdr:to>
    <xdr:sp macro="" textlink="SalesData!K2">
      <xdr:nvSpPr>
        <xdr:cNvPr id="6" name="TextBox 5">
          <a:extLst>
            <a:ext uri="{FF2B5EF4-FFF2-40B4-BE49-F238E27FC236}">
              <a16:creationId xmlns:a16="http://schemas.microsoft.com/office/drawing/2014/main" id="{366FBEB3-8A37-5C6F-E2CB-8282A82499FD}"/>
            </a:ext>
          </a:extLst>
        </xdr:cNvPr>
        <xdr:cNvSpPr txBox="1"/>
      </xdr:nvSpPr>
      <xdr:spPr>
        <a:xfrm>
          <a:off x="476249" y="1357668"/>
          <a:ext cx="1187071" cy="2843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746856-7BDD-46E8-A1E4-E39C0C94A3B4}" type="TxLink">
            <a:rPr lang="en-US" sz="1100" b="1" i="0" u="none" strike="noStrike">
              <a:solidFill>
                <a:schemeClr val="accent3"/>
              </a:solidFill>
              <a:latin typeface="Aptos Narrow"/>
            </a:rPr>
            <a:t> Rs. 1,29,44,500 </a:t>
          </a:fld>
          <a:endParaRPr lang="en-US" sz="1100" b="1">
            <a:solidFill>
              <a:schemeClr val="accent3"/>
            </a:solidFill>
          </a:endParaRPr>
        </a:p>
      </xdr:txBody>
    </xdr:sp>
    <xdr:clientData/>
  </xdr:twoCellAnchor>
  <xdr:twoCellAnchor>
    <xdr:from>
      <xdr:col>3</xdr:col>
      <xdr:colOff>7321</xdr:colOff>
      <xdr:row>5</xdr:row>
      <xdr:rowOff>152400</xdr:rowOff>
    </xdr:from>
    <xdr:to>
      <xdr:col>5</xdr:col>
      <xdr:colOff>383842</xdr:colOff>
      <xdr:row>10</xdr:row>
      <xdr:rowOff>0</xdr:rowOff>
    </xdr:to>
    <xdr:sp macro="" textlink="">
      <xdr:nvSpPr>
        <xdr:cNvPr id="7" name="Rectangle: Rounded Corners 6">
          <a:extLst>
            <a:ext uri="{FF2B5EF4-FFF2-40B4-BE49-F238E27FC236}">
              <a16:creationId xmlns:a16="http://schemas.microsoft.com/office/drawing/2014/main" id="{FF3374DE-A8CA-C735-A207-181F390C31C8}"/>
            </a:ext>
          </a:extLst>
        </xdr:cNvPr>
        <xdr:cNvSpPr/>
      </xdr:nvSpPr>
      <xdr:spPr>
        <a:xfrm>
          <a:off x="1947863" y="1040927"/>
          <a:ext cx="1670215" cy="736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214</xdr:colOff>
      <xdr:row>5</xdr:row>
      <xdr:rowOff>159510</xdr:rowOff>
    </xdr:from>
    <xdr:to>
      <xdr:col>3</xdr:col>
      <xdr:colOff>376735</xdr:colOff>
      <xdr:row>9</xdr:row>
      <xdr:rowOff>156380</xdr:rowOff>
    </xdr:to>
    <xdr:sp macro="" textlink="">
      <xdr:nvSpPr>
        <xdr:cNvPr id="8" name="Rectangle: Rounded Corners 7">
          <a:extLst>
            <a:ext uri="{FF2B5EF4-FFF2-40B4-BE49-F238E27FC236}">
              <a16:creationId xmlns:a16="http://schemas.microsoft.com/office/drawing/2014/main" id="{D1BE0C4C-3B4F-6E50-6353-259F10BE6438}"/>
            </a:ext>
          </a:extLst>
        </xdr:cNvPr>
        <xdr:cNvSpPr/>
      </xdr:nvSpPr>
      <xdr:spPr>
        <a:xfrm>
          <a:off x="1940756" y="1048037"/>
          <a:ext cx="376521" cy="7076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597088</xdr:colOff>
      <xdr:row>6</xdr:row>
      <xdr:rowOff>21324</xdr:rowOff>
    </xdr:from>
    <xdr:to>
      <xdr:col>5</xdr:col>
      <xdr:colOff>369625</xdr:colOff>
      <xdr:row>8</xdr:row>
      <xdr:rowOff>14216</xdr:rowOff>
    </xdr:to>
    <xdr:sp macro="" textlink="">
      <xdr:nvSpPr>
        <xdr:cNvPr id="9" name="TextBox 8">
          <a:extLst>
            <a:ext uri="{FF2B5EF4-FFF2-40B4-BE49-F238E27FC236}">
              <a16:creationId xmlns:a16="http://schemas.microsoft.com/office/drawing/2014/main" id="{75B35544-69E3-80B2-5D1F-399731537EF2}"/>
            </a:ext>
          </a:extLst>
        </xdr:cNvPr>
        <xdr:cNvSpPr txBox="1"/>
      </xdr:nvSpPr>
      <xdr:spPr>
        <a:xfrm>
          <a:off x="2537630" y="1087555"/>
          <a:ext cx="1066231" cy="3483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3"/>
              </a:solidFill>
            </a:rPr>
            <a:t>Average Sales</a:t>
          </a:r>
        </a:p>
      </xdr:txBody>
    </xdr:sp>
    <xdr:clientData/>
  </xdr:twoCellAnchor>
  <xdr:twoCellAnchor>
    <xdr:from>
      <xdr:col>3</xdr:col>
      <xdr:colOff>440707</xdr:colOff>
      <xdr:row>7</xdr:row>
      <xdr:rowOff>113731</xdr:rowOff>
    </xdr:from>
    <xdr:to>
      <xdr:col>5</xdr:col>
      <xdr:colOff>334084</xdr:colOff>
      <xdr:row>9</xdr:row>
      <xdr:rowOff>42649</xdr:rowOff>
    </xdr:to>
    <xdr:sp macro="" textlink="SalesData!K8">
      <xdr:nvSpPr>
        <xdr:cNvPr id="10" name="TextBox 9">
          <a:extLst>
            <a:ext uri="{FF2B5EF4-FFF2-40B4-BE49-F238E27FC236}">
              <a16:creationId xmlns:a16="http://schemas.microsoft.com/office/drawing/2014/main" id="{F2D61AF8-3C95-74C1-1824-52068F6DDB93}"/>
            </a:ext>
          </a:extLst>
        </xdr:cNvPr>
        <xdr:cNvSpPr txBox="1"/>
      </xdr:nvSpPr>
      <xdr:spPr>
        <a:xfrm>
          <a:off x="2381249" y="1357668"/>
          <a:ext cx="1187071" cy="2843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433B69-F735-4009-BDAC-700CD7570411}" type="TxLink">
            <a:rPr lang="en-US" sz="1100" b="1" i="0" u="none" strike="noStrike">
              <a:solidFill>
                <a:schemeClr val="accent3"/>
              </a:solidFill>
              <a:latin typeface="Aptos Narrow"/>
            </a:rPr>
            <a:t> Rs. 2,58,890 </a:t>
          </a:fld>
          <a:endParaRPr lang="en-US" sz="1100" b="1">
            <a:solidFill>
              <a:schemeClr val="accent3"/>
            </a:solidFill>
          </a:endParaRPr>
        </a:p>
      </xdr:txBody>
    </xdr:sp>
    <xdr:clientData/>
  </xdr:twoCellAnchor>
  <xdr:twoCellAnchor>
    <xdr:from>
      <xdr:col>5</xdr:col>
      <xdr:colOff>597303</xdr:colOff>
      <xdr:row>5</xdr:row>
      <xdr:rowOff>152400</xdr:rowOff>
    </xdr:from>
    <xdr:to>
      <xdr:col>8</xdr:col>
      <xdr:colOff>326978</xdr:colOff>
      <xdr:row>10</xdr:row>
      <xdr:rowOff>0</xdr:rowOff>
    </xdr:to>
    <xdr:sp macro="" textlink="">
      <xdr:nvSpPr>
        <xdr:cNvPr id="11" name="Rectangle: Rounded Corners 10">
          <a:extLst>
            <a:ext uri="{FF2B5EF4-FFF2-40B4-BE49-F238E27FC236}">
              <a16:creationId xmlns:a16="http://schemas.microsoft.com/office/drawing/2014/main" id="{888D014C-9CAF-D5EA-BA70-7F737FF606C2}"/>
            </a:ext>
          </a:extLst>
        </xdr:cNvPr>
        <xdr:cNvSpPr/>
      </xdr:nvSpPr>
      <xdr:spPr>
        <a:xfrm>
          <a:off x="3831539" y="1040927"/>
          <a:ext cx="1670215" cy="736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618629</xdr:colOff>
      <xdr:row>5</xdr:row>
      <xdr:rowOff>166618</xdr:rowOff>
    </xdr:from>
    <xdr:to>
      <xdr:col>6</xdr:col>
      <xdr:colOff>348304</xdr:colOff>
      <xdr:row>9</xdr:row>
      <xdr:rowOff>163488</xdr:rowOff>
    </xdr:to>
    <xdr:sp macro="" textlink="">
      <xdr:nvSpPr>
        <xdr:cNvPr id="12" name="Rectangle: Rounded Corners 11">
          <a:extLst>
            <a:ext uri="{FF2B5EF4-FFF2-40B4-BE49-F238E27FC236}">
              <a16:creationId xmlns:a16="http://schemas.microsoft.com/office/drawing/2014/main" id="{10C310D6-1D43-525B-A1F9-A9D06815AC12}"/>
            </a:ext>
          </a:extLst>
        </xdr:cNvPr>
        <xdr:cNvSpPr/>
      </xdr:nvSpPr>
      <xdr:spPr>
        <a:xfrm>
          <a:off x="3852865" y="1055145"/>
          <a:ext cx="376521" cy="7076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540224</xdr:colOff>
      <xdr:row>6</xdr:row>
      <xdr:rowOff>21324</xdr:rowOff>
    </xdr:from>
    <xdr:to>
      <xdr:col>8</xdr:col>
      <xdr:colOff>312761</xdr:colOff>
      <xdr:row>8</xdr:row>
      <xdr:rowOff>14216</xdr:rowOff>
    </xdr:to>
    <xdr:sp macro="" textlink="">
      <xdr:nvSpPr>
        <xdr:cNvPr id="13" name="TextBox 12">
          <a:extLst>
            <a:ext uri="{FF2B5EF4-FFF2-40B4-BE49-F238E27FC236}">
              <a16:creationId xmlns:a16="http://schemas.microsoft.com/office/drawing/2014/main" id="{AA57C79C-3B14-EB48-24F4-45D57AF37D5F}"/>
            </a:ext>
          </a:extLst>
        </xdr:cNvPr>
        <xdr:cNvSpPr txBox="1"/>
      </xdr:nvSpPr>
      <xdr:spPr>
        <a:xfrm>
          <a:off x="4421306" y="1087555"/>
          <a:ext cx="1066231" cy="3483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3"/>
              </a:solidFill>
            </a:rPr>
            <a:t>Units</a:t>
          </a:r>
          <a:r>
            <a:rPr lang="en-IN" sz="1100" b="1" baseline="0">
              <a:solidFill>
                <a:schemeClr val="accent3"/>
              </a:solidFill>
            </a:rPr>
            <a:t> Sold</a:t>
          </a:r>
          <a:endParaRPr lang="en-IN" sz="1100" b="1">
            <a:solidFill>
              <a:schemeClr val="accent3"/>
            </a:solidFill>
          </a:endParaRPr>
        </a:p>
      </xdr:txBody>
    </xdr:sp>
    <xdr:clientData/>
  </xdr:twoCellAnchor>
  <xdr:twoCellAnchor>
    <xdr:from>
      <xdr:col>7</xdr:col>
      <xdr:colOff>56865</xdr:colOff>
      <xdr:row>7</xdr:row>
      <xdr:rowOff>120839</xdr:rowOff>
    </xdr:from>
    <xdr:to>
      <xdr:col>8</xdr:col>
      <xdr:colOff>49759</xdr:colOff>
      <xdr:row>8</xdr:row>
      <xdr:rowOff>163489</xdr:rowOff>
    </xdr:to>
    <xdr:sp macro="" textlink="SalesData!K4">
      <xdr:nvSpPr>
        <xdr:cNvPr id="14" name="TextBox 13">
          <a:extLst>
            <a:ext uri="{FF2B5EF4-FFF2-40B4-BE49-F238E27FC236}">
              <a16:creationId xmlns:a16="http://schemas.microsoft.com/office/drawing/2014/main" id="{4A62F21C-CA28-F032-A372-1B6CD66E98B9}"/>
            </a:ext>
          </a:extLst>
        </xdr:cNvPr>
        <xdr:cNvSpPr txBox="1"/>
      </xdr:nvSpPr>
      <xdr:spPr>
        <a:xfrm>
          <a:off x="4584795" y="1364776"/>
          <a:ext cx="639740" cy="220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1EEDB9-9B6E-43DE-BFF6-4FB2699DB81B}" type="TxLink">
            <a:rPr lang="en-US" sz="1100" b="1" i="0" u="none" strike="noStrike">
              <a:solidFill>
                <a:schemeClr val="accent3"/>
              </a:solidFill>
              <a:latin typeface="Aptos Narrow"/>
            </a:rPr>
            <a:t>4705</a:t>
          </a:fld>
          <a:endParaRPr lang="en-US" sz="1100" b="1">
            <a:solidFill>
              <a:schemeClr val="accent3"/>
            </a:solidFill>
          </a:endParaRPr>
        </a:p>
      </xdr:txBody>
    </xdr:sp>
    <xdr:clientData/>
  </xdr:twoCellAnchor>
  <xdr:twoCellAnchor>
    <xdr:from>
      <xdr:col>8</xdr:col>
      <xdr:colOff>504897</xdr:colOff>
      <xdr:row>5</xdr:row>
      <xdr:rowOff>152400</xdr:rowOff>
    </xdr:from>
    <xdr:to>
      <xdr:col>11</xdr:col>
      <xdr:colOff>234570</xdr:colOff>
      <xdr:row>10</xdr:row>
      <xdr:rowOff>0</xdr:rowOff>
    </xdr:to>
    <xdr:sp macro="" textlink="">
      <xdr:nvSpPr>
        <xdr:cNvPr id="24" name="Rectangle: Rounded Corners 23">
          <a:extLst>
            <a:ext uri="{FF2B5EF4-FFF2-40B4-BE49-F238E27FC236}">
              <a16:creationId xmlns:a16="http://schemas.microsoft.com/office/drawing/2014/main" id="{59F25044-08E8-DD49-F3ED-8AE50A8EF20F}"/>
            </a:ext>
          </a:extLst>
        </xdr:cNvPr>
        <xdr:cNvSpPr/>
      </xdr:nvSpPr>
      <xdr:spPr>
        <a:xfrm>
          <a:off x="5679673" y="1040927"/>
          <a:ext cx="1670215" cy="736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526223</xdr:colOff>
      <xdr:row>5</xdr:row>
      <xdr:rowOff>166618</xdr:rowOff>
    </xdr:from>
    <xdr:to>
      <xdr:col>9</xdr:col>
      <xdr:colOff>255896</xdr:colOff>
      <xdr:row>9</xdr:row>
      <xdr:rowOff>163488</xdr:rowOff>
    </xdr:to>
    <xdr:sp macro="" textlink="">
      <xdr:nvSpPr>
        <xdr:cNvPr id="25" name="Rectangle: Rounded Corners 24">
          <a:extLst>
            <a:ext uri="{FF2B5EF4-FFF2-40B4-BE49-F238E27FC236}">
              <a16:creationId xmlns:a16="http://schemas.microsoft.com/office/drawing/2014/main" id="{8CF01639-32F6-5F27-9997-339788F9C05B}"/>
            </a:ext>
          </a:extLst>
        </xdr:cNvPr>
        <xdr:cNvSpPr/>
      </xdr:nvSpPr>
      <xdr:spPr>
        <a:xfrm>
          <a:off x="5700999" y="1055145"/>
          <a:ext cx="376521" cy="7076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447816</xdr:colOff>
      <xdr:row>6</xdr:row>
      <xdr:rowOff>21324</xdr:rowOff>
    </xdr:from>
    <xdr:to>
      <xdr:col>11</xdr:col>
      <xdr:colOff>220353</xdr:colOff>
      <xdr:row>8</xdr:row>
      <xdr:rowOff>14216</xdr:rowOff>
    </xdr:to>
    <xdr:sp macro="" textlink="">
      <xdr:nvSpPr>
        <xdr:cNvPr id="26" name="TextBox 25">
          <a:extLst>
            <a:ext uri="{FF2B5EF4-FFF2-40B4-BE49-F238E27FC236}">
              <a16:creationId xmlns:a16="http://schemas.microsoft.com/office/drawing/2014/main" id="{13D1CD4F-CC56-3AAF-5591-FBC69FEFF8DB}"/>
            </a:ext>
          </a:extLst>
        </xdr:cNvPr>
        <xdr:cNvSpPr txBox="1"/>
      </xdr:nvSpPr>
      <xdr:spPr>
        <a:xfrm>
          <a:off x="6269440" y="1087555"/>
          <a:ext cx="1066231" cy="3483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3"/>
              </a:solidFill>
            </a:rPr>
            <a:t>Profit</a:t>
          </a:r>
        </a:p>
      </xdr:txBody>
    </xdr:sp>
    <xdr:clientData/>
  </xdr:twoCellAnchor>
  <xdr:twoCellAnchor>
    <xdr:from>
      <xdr:col>9</xdr:col>
      <xdr:colOff>291435</xdr:colOff>
      <xdr:row>7</xdr:row>
      <xdr:rowOff>113731</xdr:rowOff>
    </xdr:from>
    <xdr:to>
      <xdr:col>11</xdr:col>
      <xdr:colOff>184812</xdr:colOff>
      <xdr:row>9</xdr:row>
      <xdr:rowOff>42649</xdr:rowOff>
    </xdr:to>
    <xdr:sp macro="" textlink="SalesData!K6">
      <xdr:nvSpPr>
        <xdr:cNvPr id="27" name="TextBox 26">
          <a:extLst>
            <a:ext uri="{FF2B5EF4-FFF2-40B4-BE49-F238E27FC236}">
              <a16:creationId xmlns:a16="http://schemas.microsoft.com/office/drawing/2014/main" id="{BF0DF772-BBEF-7999-F9A7-384A18B49D6D}"/>
            </a:ext>
          </a:extLst>
        </xdr:cNvPr>
        <xdr:cNvSpPr txBox="1"/>
      </xdr:nvSpPr>
      <xdr:spPr>
        <a:xfrm>
          <a:off x="6113059" y="1357668"/>
          <a:ext cx="1187071" cy="2843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64722A-C0D1-4F34-8660-83CD4297DA99}" type="TxLink">
            <a:rPr lang="en-US" sz="1100" b="1" i="0" u="none" strike="noStrike">
              <a:solidFill>
                <a:schemeClr val="accent3"/>
              </a:solidFill>
              <a:latin typeface="Aptos Narrow"/>
            </a:rPr>
            <a:t> Rs. 38,34,400 </a:t>
          </a:fld>
          <a:endParaRPr lang="en-US" sz="1100" b="1">
            <a:solidFill>
              <a:schemeClr val="accent3"/>
            </a:solidFill>
          </a:endParaRPr>
        </a:p>
      </xdr:txBody>
    </xdr:sp>
    <xdr:clientData/>
  </xdr:twoCellAnchor>
  <xdr:twoCellAnchor editAs="oneCell">
    <xdr:from>
      <xdr:col>8</xdr:col>
      <xdr:colOff>518902</xdr:colOff>
      <xdr:row>6</xdr:row>
      <xdr:rowOff>149274</xdr:rowOff>
    </xdr:from>
    <xdr:to>
      <xdr:col>9</xdr:col>
      <xdr:colOff>284330</xdr:colOff>
      <xdr:row>9</xdr:row>
      <xdr:rowOff>28433</xdr:rowOff>
    </xdr:to>
    <xdr:pic>
      <xdr:nvPicPr>
        <xdr:cNvPr id="33" name="Graphic 32" descr="Coins">
          <a:extLst>
            <a:ext uri="{FF2B5EF4-FFF2-40B4-BE49-F238E27FC236}">
              <a16:creationId xmlns:a16="http://schemas.microsoft.com/office/drawing/2014/main" id="{352FCB17-7FA7-1075-1AA7-13580D8FB4C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693678" y="1215505"/>
          <a:ext cx="412276" cy="412276"/>
        </a:xfrm>
        <a:prstGeom prst="rect">
          <a:avLst/>
        </a:prstGeom>
      </xdr:spPr>
    </xdr:pic>
    <xdr:clientData/>
  </xdr:twoCellAnchor>
  <xdr:twoCellAnchor editAs="oneCell">
    <xdr:from>
      <xdr:col>0</xdr:col>
      <xdr:colOff>14944</xdr:colOff>
      <xdr:row>6</xdr:row>
      <xdr:rowOff>121568</xdr:rowOff>
    </xdr:from>
    <xdr:to>
      <xdr:col>0</xdr:col>
      <xdr:colOff>518899</xdr:colOff>
      <xdr:row>9</xdr:row>
      <xdr:rowOff>92406</xdr:rowOff>
    </xdr:to>
    <xdr:pic>
      <xdr:nvPicPr>
        <xdr:cNvPr id="35" name="Graphic 34" descr="Rupee">
          <a:extLst>
            <a:ext uri="{FF2B5EF4-FFF2-40B4-BE49-F238E27FC236}">
              <a16:creationId xmlns:a16="http://schemas.microsoft.com/office/drawing/2014/main" id="{478EAEEC-FA28-28B2-A82F-460372AEE9A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944" y="1187799"/>
          <a:ext cx="503955" cy="503955"/>
        </a:xfrm>
        <a:prstGeom prst="rect">
          <a:avLst/>
        </a:prstGeom>
      </xdr:spPr>
    </xdr:pic>
    <xdr:clientData/>
  </xdr:twoCellAnchor>
  <xdr:twoCellAnchor editAs="oneCell">
    <xdr:from>
      <xdr:col>3</xdr:col>
      <xdr:colOff>15672</xdr:colOff>
      <xdr:row>6</xdr:row>
      <xdr:rowOff>172054</xdr:rowOff>
    </xdr:from>
    <xdr:to>
      <xdr:col>3</xdr:col>
      <xdr:colOff>334085</xdr:colOff>
      <xdr:row>8</xdr:row>
      <xdr:rowOff>135056</xdr:rowOff>
    </xdr:to>
    <xdr:pic>
      <xdr:nvPicPr>
        <xdr:cNvPr id="37" name="Graphic 36" descr="Barcode">
          <a:extLst>
            <a:ext uri="{FF2B5EF4-FFF2-40B4-BE49-F238E27FC236}">
              <a16:creationId xmlns:a16="http://schemas.microsoft.com/office/drawing/2014/main" id="{53E078DF-51E7-348E-1154-26E67854295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56214" y="1238285"/>
          <a:ext cx="318413" cy="318413"/>
        </a:xfrm>
        <a:prstGeom prst="rect">
          <a:avLst/>
        </a:prstGeom>
      </xdr:spPr>
    </xdr:pic>
    <xdr:clientData/>
  </xdr:twoCellAnchor>
  <xdr:twoCellAnchor editAs="oneCell">
    <xdr:from>
      <xdr:col>5</xdr:col>
      <xdr:colOff>556623</xdr:colOff>
      <xdr:row>6</xdr:row>
      <xdr:rowOff>108806</xdr:rowOff>
    </xdr:from>
    <xdr:to>
      <xdr:col>6</xdr:col>
      <xdr:colOff>362520</xdr:colOff>
      <xdr:row>9</xdr:row>
      <xdr:rowOff>28432</xdr:rowOff>
    </xdr:to>
    <xdr:pic>
      <xdr:nvPicPr>
        <xdr:cNvPr id="39" name="Graphic 38" descr="Gold bars">
          <a:extLst>
            <a:ext uri="{FF2B5EF4-FFF2-40B4-BE49-F238E27FC236}">
              <a16:creationId xmlns:a16="http://schemas.microsoft.com/office/drawing/2014/main" id="{E06B7EF3-4DF2-B79C-2FFF-E4448943CB7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790859" y="1175037"/>
          <a:ext cx="452743" cy="452743"/>
        </a:xfrm>
        <a:prstGeom prst="rect">
          <a:avLst/>
        </a:prstGeom>
      </xdr:spPr>
    </xdr:pic>
    <xdr:clientData/>
  </xdr:twoCellAnchor>
  <xdr:oneCellAnchor>
    <xdr:from>
      <xdr:col>4</xdr:col>
      <xdr:colOff>15443</xdr:colOff>
      <xdr:row>0</xdr:row>
      <xdr:rowOff>25174</xdr:rowOff>
    </xdr:from>
    <xdr:ext cx="4184287" cy="937693"/>
    <xdr:sp macro="" textlink="">
      <xdr:nvSpPr>
        <xdr:cNvPr id="43" name="Rectangle 42">
          <a:extLst>
            <a:ext uri="{FF2B5EF4-FFF2-40B4-BE49-F238E27FC236}">
              <a16:creationId xmlns:a16="http://schemas.microsoft.com/office/drawing/2014/main" id="{151670EC-E698-892C-0809-0D31DBBEF026}"/>
            </a:ext>
          </a:extLst>
        </xdr:cNvPr>
        <xdr:cNvSpPr/>
      </xdr:nvSpPr>
      <xdr:spPr>
        <a:xfrm>
          <a:off x="2602831" y="25174"/>
          <a:ext cx="4184287" cy="937693"/>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Data Analysis </a:t>
          </a:r>
        </a:p>
      </xdr:txBody>
    </xdr:sp>
    <xdr:clientData/>
  </xdr:oneCellAnchor>
  <xdr:twoCellAnchor editAs="oneCell">
    <xdr:from>
      <xdr:col>11</xdr:col>
      <xdr:colOff>334084</xdr:colOff>
      <xdr:row>5</xdr:row>
      <xdr:rowOff>26832</xdr:rowOff>
    </xdr:from>
    <xdr:to>
      <xdr:col>14</xdr:col>
      <xdr:colOff>222344</xdr:colOff>
      <xdr:row>10</xdr:row>
      <xdr:rowOff>7110</xdr:rowOff>
    </xdr:to>
    <mc:AlternateContent xmlns:mc="http://schemas.openxmlformats.org/markup-compatibility/2006">
      <mc:Choice xmlns:a14="http://schemas.microsoft.com/office/drawing/2010/main" Requires="a14">
        <xdr:graphicFrame macro="">
          <xdr:nvGraphicFramePr>
            <xdr:cNvPr id="44" name="Region 1">
              <a:extLst>
                <a:ext uri="{FF2B5EF4-FFF2-40B4-BE49-F238E27FC236}">
                  <a16:creationId xmlns:a16="http://schemas.microsoft.com/office/drawing/2014/main" id="{8720AA03-6790-4A86-BB34-74026C5ECDB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449402" y="915359"/>
              <a:ext cx="1828800" cy="868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113732</xdr:colOff>
      <xdr:row>10</xdr:row>
      <xdr:rowOff>142166</xdr:rowOff>
    </xdr:from>
    <xdr:to>
      <xdr:col>3</xdr:col>
      <xdr:colOff>1990</xdr:colOff>
      <xdr:row>23</xdr:row>
      <xdr:rowOff>163489</xdr:rowOff>
    </xdr:to>
    <mc:AlternateContent xmlns:mc="http://schemas.openxmlformats.org/markup-compatibility/2006">
      <mc:Choice xmlns:a14="http://schemas.microsoft.com/office/drawing/2010/main" Requires="a14">
        <xdr:graphicFrame macro="">
          <xdr:nvGraphicFramePr>
            <xdr:cNvPr id="45" name="Product 1">
              <a:extLst>
                <a:ext uri="{FF2B5EF4-FFF2-40B4-BE49-F238E27FC236}">
                  <a16:creationId xmlns:a16="http://schemas.microsoft.com/office/drawing/2014/main" id="{61CE2A6E-6EC1-444D-9F48-F928400A63B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13732" y="1919218"/>
              <a:ext cx="1828800" cy="2331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120839</xdr:colOff>
      <xdr:row>24</xdr:row>
      <xdr:rowOff>92407</xdr:rowOff>
    </xdr:from>
    <xdr:to>
      <xdr:col>3</xdr:col>
      <xdr:colOff>9097</xdr:colOff>
      <xdr:row>39</xdr:row>
      <xdr:rowOff>22395</xdr:rowOff>
    </xdr:to>
    <mc:AlternateContent xmlns:mc="http://schemas.openxmlformats.org/markup-compatibility/2006">
      <mc:Choice xmlns:a14="http://schemas.microsoft.com/office/drawing/2010/main" Requires="a14">
        <xdr:graphicFrame macro="">
          <xdr:nvGraphicFramePr>
            <xdr:cNvPr id="46" name="Sales Person 1">
              <a:extLst>
                <a:ext uri="{FF2B5EF4-FFF2-40B4-BE49-F238E27FC236}">
                  <a16:creationId xmlns:a16="http://schemas.microsoft.com/office/drawing/2014/main" id="{0040A1CF-9092-46A8-85CB-949E37E04D17}"/>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20839" y="4357332"/>
              <a:ext cx="1828800" cy="2595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35541</xdr:colOff>
      <xdr:row>10</xdr:row>
      <xdr:rowOff>85299</xdr:rowOff>
    </xdr:from>
    <xdr:to>
      <xdr:col>8</xdr:col>
      <xdr:colOff>419385</xdr:colOff>
      <xdr:row>24</xdr:row>
      <xdr:rowOff>170597</xdr:rowOff>
    </xdr:to>
    <xdr:graphicFrame macro="">
      <xdr:nvGraphicFramePr>
        <xdr:cNvPr id="47" name="Chart 46">
          <a:extLst>
            <a:ext uri="{FF2B5EF4-FFF2-40B4-BE49-F238E27FC236}">
              <a16:creationId xmlns:a16="http://schemas.microsoft.com/office/drawing/2014/main" id="{15BDDBDA-F65D-4E9C-A843-9F21FC76C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412275</xdr:colOff>
      <xdr:row>10</xdr:row>
      <xdr:rowOff>113732</xdr:rowOff>
    </xdr:from>
    <xdr:to>
      <xdr:col>14</xdr:col>
      <xdr:colOff>234570</xdr:colOff>
      <xdr:row>25</xdr:row>
      <xdr:rowOff>6707</xdr:rowOff>
    </xdr:to>
    <xdr:graphicFrame macro="">
      <xdr:nvGraphicFramePr>
        <xdr:cNvPr id="49" name="Chart 48">
          <a:extLst>
            <a:ext uri="{FF2B5EF4-FFF2-40B4-BE49-F238E27FC236}">
              <a16:creationId xmlns:a16="http://schemas.microsoft.com/office/drawing/2014/main" id="{55048829-9AA5-4F98-91FC-056AA23B0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42650</xdr:colOff>
      <xdr:row>25</xdr:row>
      <xdr:rowOff>21323</xdr:rowOff>
    </xdr:from>
    <xdr:to>
      <xdr:col>8</xdr:col>
      <xdr:colOff>568658</xdr:colOff>
      <xdr:row>39</xdr:row>
      <xdr:rowOff>28431</xdr:rowOff>
    </xdr:to>
    <xdr:graphicFrame macro="">
      <xdr:nvGraphicFramePr>
        <xdr:cNvPr id="50" name="Chart 49">
          <a:extLst>
            <a:ext uri="{FF2B5EF4-FFF2-40B4-BE49-F238E27FC236}">
              <a16:creationId xmlns:a16="http://schemas.microsoft.com/office/drawing/2014/main" id="{A41105F1-3047-4923-8F08-B91A24518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570160</xdr:colOff>
      <xdr:row>25</xdr:row>
      <xdr:rowOff>20122</xdr:rowOff>
    </xdr:from>
    <xdr:to>
      <xdr:col>14</xdr:col>
      <xdr:colOff>268311</xdr:colOff>
      <xdr:row>39</xdr:row>
      <xdr:rowOff>46953</xdr:rowOff>
    </xdr:to>
    <xdr:graphicFrame macro="">
      <xdr:nvGraphicFramePr>
        <xdr:cNvPr id="51" name="Chart 50">
          <a:extLst>
            <a:ext uri="{FF2B5EF4-FFF2-40B4-BE49-F238E27FC236}">
              <a16:creationId xmlns:a16="http://schemas.microsoft.com/office/drawing/2014/main" id="{844C6CA5-0260-45A1-B8CB-965232CBF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574115</xdr:colOff>
      <xdr:row>18</xdr:row>
      <xdr:rowOff>62728</xdr:rowOff>
    </xdr:from>
    <xdr:to>
      <xdr:col>5</xdr:col>
      <xdr:colOff>1050365</xdr:colOff>
      <xdr:row>33</xdr:row>
      <xdr:rowOff>91302</xdr:rowOff>
    </xdr:to>
    <xdr:graphicFrame macro="">
      <xdr:nvGraphicFramePr>
        <xdr:cNvPr id="2" name="Chart 1">
          <a:extLst>
            <a:ext uri="{FF2B5EF4-FFF2-40B4-BE49-F238E27FC236}">
              <a16:creationId xmlns:a16="http://schemas.microsoft.com/office/drawing/2014/main" id="{F44263D2-1BC0-6C5E-C0B0-BA1B56588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410603</xdr:colOff>
      <xdr:row>17</xdr:row>
      <xdr:rowOff>153685</xdr:rowOff>
    </xdr:from>
    <xdr:to>
      <xdr:col>12</xdr:col>
      <xdr:colOff>78514</xdr:colOff>
      <xdr:row>33</xdr:row>
      <xdr:rowOff>13642</xdr:rowOff>
    </xdr:to>
    <xdr:graphicFrame macro="">
      <xdr:nvGraphicFramePr>
        <xdr:cNvPr id="3" name="Chart 2">
          <a:extLst>
            <a:ext uri="{FF2B5EF4-FFF2-40B4-BE49-F238E27FC236}">
              <a16:creationId xmlns:a16="http://schemas.microsoft.com/office/drawing/2014/main" id="{C28BCC54-2A9C-13D3-59E3-BF71AB9B7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624858</xdr:colOff>
      <xdr:row>38</xdr:row>
      <xdr:rowOff>162516</xdr:rowOff>
    </xdr:from>
    <xdr:to>
      <xdr:col>5</xdr:col>
      <xdr:colOff>1089400</xdr:colOff>
      <xdr:row>54</xdr:row>
      <xdr:rowOff>31096</xdr:rowOff>
    </xdr:to>
    <xdr:graphicFrame macro="">
      <xdr:nvGraphicFramePr>
        <xdr:cNvPr id="4" name="Chart 3">
          <a:extLst>
            <a:ext uri="{FF2B5EF4-FFF2-40B4-BE49-F238E27FC236}">
              <a16:creationId xmlns:a16="http://schemas.microsoft.com/office/drawing/2014/main" id="{49D0F3A5-6753-7101-338A-D9DB8D7BB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250666</xdr:colOff>
      <xdr:row>35</xdr:row>
      <xdr:rowOff>73859</xdr:rowOff>
    </xdr:from>
    <xdr:to>
      <xdr:col>11</xdr:col>
      <xdr:colOff>319179</xdr:colOff>
      <xdr:row>50</xdr:row>
      <xdr:rowOff>59823</xdr:rowOff>
    </xdr:to>
    <xdr:graphicFrame macro="">
      <xdr:nvGraphicFramePr>
        <xdr:cNvPr id="5" name="Chart 4">
          <a:extLst>
            <a:ext uri="{FF2B5EF4-FFF2-40B4-BE49-F238E27FC236}">
              <a16:creationId xmlns:a16="http://schemas.microsoft.com/office/drawing/2014/main" id="{6DD70F90-2952-F89F-4DFF-C9EA8D42E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259013</xdr:colOff>
      <xdr:row>23</xdr:row>
      <xdr:rowOff>122197</xdr:rowOff>
    </xdr:from>
    <xdr:to>
      <xdr:col>14</xdr:col>
      <xdr:colOff>374084</xdr:colOff>
      <xdr:row>37</xdr:row>
      <xdr:rowOff>144343</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18DCAC56-7EED-D47B-8A2B-D09559AEE97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1376049" y="4347216"/>
              <a:ext cx="1815964" cy="2593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820486</xdr:colOff>
      <xdr:row>2</xdr:row>
      <xdr:rowOff>180557</xdr:rowOff>
    </xdr:from>
    <xdr:to>
      <xdr:col>15</xdr:col>
      <xdr:colOff>293101</xdr:colOff>
      <xdr:row>7</xdr:row>
      <xdr:rowOff>33422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8235C22-71E9-2A5F-EA7C-461432DC08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37522" y="547950"/>
              <a:ext cx="1819848" cy="771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987592</xdr:colOff>
      <xdr:row>37</xdr:row>
      <xdr:rowOff>105360</xdr:rowOff>
    </xdr:from>
    <xdr:to>
      <xdr:col>14</xdr:col>
      <xdr:colOff>15438</xdr:colOff>
      <xdr:row>51</xdr:row>
      <xdr:rowOff>127506</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3485B086-910C-CB67-6671-9B967E6A0F8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002449" y="6902129"/>
              <a:ext cx="1830918" cy="2593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200703</xdr:colOff>
      <xdr:row>14</xdr:row>
      <xdr:rowOff>43543</xdr:rowOff>
    </xdr:from>
    <xdr:to>
      <xdr:col>13</xdr:col>
      <xdr:colOff>210909</xdr:colOff>
      <xdr:row>29</xdr:row>
      <xdr:rowOff>31296</xdr:rowOff>
    </xdr:to>
    <xdr:graphicFrame macro="">
      <xdr:nvGraphicFramePr>
        <xdr:cNvPr id="10" name="Chart 9">
          <a:extLst>
            <a:ext uri="{FF2B5EF4-FFF2-40B4-BE49-F238E27FC236}">
              <a16:creationId xmlns:a16="http://schemas.microsoft.com/office/drawing/2014/main" id="{AEF54092-4F30-8F9C-0271-DC95C1D96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Fareed" refreshedDate="45499.875342245374" createdVersion="8" refreshedVersion="8" minRefreshableVersion="3" recordCount="50" xr:uid="{5ADA479B-21A9-43D4-BBA3-EAC66A97F1E8}">
  <cacheSource type="worksheet">
    <worksheetSource name="Table1"/>
  </cacheSource>
  <cacheFields count="11">
    <cacheField name="Date" numFmtId="14">
      <sharedItems containsSemiMixedTypes="0" containsNonDate="0" containsDate="1" containsString="0" minDate="2020-05-07T00:00:00" maxDate="2021-12-22T00:00:00" count="47">
        <d v="2021-02-19T00:00:00"/>
        <d v="2021-09-07T00:00:00"/>
        <d v="2021-02-03T00:00:00"/>
        <d v="2020-09-11T00:00:00"/>
        <d v="2021-09-23T00:00:00"/>
        <d v="2020-10-01T00:00:00"/>
        <d v="2021-08-05T00:00:00"/>
        <d v="2020-11-06T00:00:00"/>
        <d v="2021-01-27T00:00:00"/>
        <d v="2021-09-03T00:00:00"/>
        <d v="2021-09-30T00:00:00"/>
        <d v="2020-09-10T00:00:00"/>
        <d v="2021-07-27T00:00:00"/>
        <d v="2020-10-09T00:00:00"/>
        <d v="2021-04-06T00:00:00"/>
        <d v="2021-06-15T00:00:00"/>
        <d v="2020-09-09T00:00:00"/>
        <d v="2021-08-13T00:00:00"/>
        <d v="2020-08-27T00:00:00"/>
        <d v="2021-04-07T00:00:00"/>
        <d v="2020-06-08T00:00:00"/>
        <d v="2021-12-21T00:00:00"/>
        <d v="2021-08-10T00:00:00"/>
        <d v="2021-12-02T00:00:00"/>
        <d v="2021-08-30T00:00:00"/>
        <d v="2020-05-20T00:00:00"/>
        <d v="2021-09-13T00:00:00"/>
        <d v="2021-10-27T00:00:00"/>
        <d v="2020-12-22T00:00:00"/>
        <d v="2021-07-28T00:00:00"/>
        <d v="2020-09-29T00:00:00"/>
        <d v="2020-10-22T00:00:00"/>
        <d v="2020-05-19T00:00:00"/>
        <d v="2021-12-06T00:00:00"/>
        <d v="2020-08-26T00:00:00"/>
        <d v="2021-07-01T00:00:00"/>
        <d v="2020-10-05T00:00:00"/>
        <d v="2020-09-02T00:00:00"/>
        <d v="2021-09-02T00:00:00"/>
        <d v="2021-04-13T00:00:00"/>
        <d v="2021-05-06T00:00:00"/>
        <d v="2021-01-15T00:00:00"/>
        <d v="2021-02-05T00:00:00"/>
        <d v="2021-11-17T00:00:00"/>
        <d v="2020-12-28T00:00:00"/>
        <d v="2021-11-02T00:00:00"/>
        <d v="2020-05-07T00:00:00"/>
      </sharedItems>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 name="Column1" numFmtId="0">
      <sharedItems containsNonDate="0" containsString="0" containsBlank="1"/>
    </cacheField>
    <cacheField name="Grand Total" numFmtId="0">
      <sharedItems containsBlank="1" containsMixedTypes="1" containsNumber="1" containsInteger="1" minValue="4705" maxValue="12944500"/>
    </cacheField>
  </cacheFields>
  <extLst>
    <ext xmlns:x14="http://schemas.microsoft.com/office/spreadsheetml/2009/9/main" uri="{725AE2AE-9491-48be-B2B4-4EB974FC3084}">
      <x14:pivotCacheDefinition pivotCacheId="491251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n v="84"/>
    <n v="6000"/>
    <n v="4000"/>
    <n v="504000"/>
    <n v="168000"/>
    <m/>
    <n v="12944500"/>
  </r>
  <r>
    <x v="1"/>
    <x v="1"/>
    <x v="1"/>
    <x v="1"/>
    <n v="128"/>
    <n v="3500"/>
    <n v="2500"/>
    <n v="448000"/>
    <n v="128000"/>
    <m/>
    <s v="Units Sold"/>
  </r>
  <r>
    <x v="2"/>
    <x v="2"/>
    <x v="2"/>
    <x v="2"/>
    <n v="136"/>
    <n v="1200"/>
    <n v="800"/>
    <n v="163200"/>
    <n v="54400"/>
    <m/>
    <n v="4705"/>
  </r>
  <r>
    <x v="3"/>
    <x v="3"/>
    <x v="3"/>
    <x v="3"/>
    <n v="91"/>
    <n v="1000"/>
    <n v="700"/>
    <n v="91000"/>
    <n v="27300"/>
    <m/>
    <s v="Total Profit"/>
  </r>
  <r>
    <x v="4"/>
    <x v="4"/>
    <x v="0"/>
    <x v="4"/>
    <n v="110"/>
    <n v="4000"/>
    <n v="3000"/>
    <n v="440000"/>
    <n v="110000"/>
    <m/>
    <n v="3834400"/>
  </r>
  <r>
    <x v="5"/>
    <x v="5"/>
    <x v="1"/>
    <x v="2"/>
    <n v="51"/>
    <n v="1200"/>
    <n v="800"/>
    <n v="61200"/>
    <n v="20400"/>
    <m/>
    <s v="Average Sales"/>
  </r>
  <r>
    <x v="6"/>
    <x v="6"/>
    <x v="3"/>
    <x v="3"/>
    <n v="78"/>
    <n v="1000"/>
    <n v="700"/>
    <n v="78000"/>
    <n v="23400"/>
    <m/>
    <n v="258890"/>
  </r>
  <r>
    <x v="7"/>
    <x v="7"/>
    <x v="2"/>
    <x v="0"/>
    <n v="146"/>
    <n v="6000"/>
    <n v="4000"/>
    <n v="876000"/>
    <n v="292000"/>
    <m/>
    <m/>
  </r>
  <r>
    <x v="8"/>
    <x v="8"/>
    <x v="0"/>
    <x v="5"/>
    <n v="101"/>
    <n v="600"/>
    <n v="400"/>
    <n v="60600"/>
    <n v="20200"/>
    <m/>
    <m/>
  </r>
  <r>
    <x v="9"/>
    <x v="9"/>
    <x v="2"/>
    <x v="0"/>
    <n v="52"/>
    <n v="6000"/>
    <n v="4000"/>
    <n v="312000"/>
    <n v="104000"/>
    <m/>
    <m/>
  </r>
  <r>
    <x v="10"/>
    <x v="9"/>
    <x v="1"/>
    <x v="2"/>
    <n v="55"/>
    <n v="1200"/>
    <n v="800"/>
    <n v="66000"/>
    <n v="22000"/>
    <m/>
    <m/>
  </r>
  <r>
    <x v="11"/>
    <x v="9"/>
    <x v="2"/>
    <x v="3"/>
    <n v="137"/>
    <n v="1000"/>
    <n v="700"/>
    <n v="137000"/>
    <n v="41100"/>
    <m/>
    <m/>
  </r>
  <r>
    <x v="12"/>
    <x v="7"/>
    <x v="2"/>
    <x v="1"/>
    <n v="96"/>
    <n v="3500"/>
    <n v="2500"/>
    <n v="336000"/>
    <n v="96000"/>
    <m/>
    <m/>
  </r>
  <r>
    <x v="13"/>
    <x v="8"/>
    <x v="1"/>
    <x v="4"/>
    <n v="52"/>
    <n v="4000"/>
    <n v="3000"/>
    <n v="208000"/>
    <n v="52000"/>
    <m/>
    <m/>
  </r>
  <r>
    <x v="14"/>
    <x v="3"/>
    <x v="0"/>
    <x v="1"/>
    <n v="76"/>
    <n v="3500"/>
    <n v="2500"/>
    <n v="266000"/>
    <n v="76000"/>
    <m/>
    <m/>
  </r>
  <r>
    <x v="15"/>
    <x v="1"/>
    <x v="3"/>
    <x v="4"/>
    <n v="145"/>
    <n v="4000"/>
    <n v="3000"/>
    <n v="580000"/>
    <n v="145000"/>
    <m/>
    <m/>
  </r>
  <r>
    <x v="16"/>
    <x v="0"/>
    <x v="2"/>
    <x v="5"/>
    <n v="83"/>
    <n v="600"/>
    <n v="400"/>
    <n v="49800"/>
    <n v="16600"/>
    <m/>
    <m/>
  </r>
  <r>
    <x v="17"/>
    <x v="4"/>
    <x v="2"/>
    <x v="3"/>
    <n v="91"/>
    <n v="1000"/>
    <n v="700"/>
    <n v="91000"/>
    <n v="27300"/>
    <m/>
    <m/>
  </r>
  <r>
    <x v="18"/>
    <x v="5"/>
    <x v="0"/>
    <x v="6"/>
    <n v="108"/>
    <n v="10000"/>
    <n v="7000"/>
    <n v="1080000"/>
    <n v="324000"/>
    <m/>
    <m/>
  </r>
  <r>
    <x v="19"/>
    <x v="2"/>
    <x v="3"/>
    <x v="4"/>
    <n v="144"/>
    <n v="4000"/>
    <n v="3000"/>
    <n v="576000"/>
    <n v="144000"/>
    <m/>
    <m/>
  </r>
  <r>
    <x v="20"/>
    <x v="4"/>
    <x v="2"/>
    <x v="5"/>
    <n v="92"/>
    <n v="600"/>
    <n v="400"/>
    <n v="55200"/>
    <n v="18400"/>
    <m/>
    <m/>
  </r>
  <r>
    <x v="21"/>
    <x v="7"/>
    <x v="0"/>
    <x v="0"/>
    <n v="71"/>
    <n v="6000"/>
    <n v="4000"/>
    <n v="426000"/>
    <n v="142000"/>
    <m/>
    <m/>
  </r>
  <r>
    <x v="22"/>
    <x v="0"/>
    <x v="1"/>
    <x v="5"/>
    <n v="103"/>
    <n v="600"/>
    <n v="400"/>
    <n v="61800"/>
    <n v="20600"/>
    <m/>
    <m/>
  </r>
  <r>
    <x v="23"/>
    <x v="9"/>
    <x v="3"/>
    <x v="3"/>
    <n v="55"/>
    <n v="1000"/>
    <n v="700"/>
    <n v="55000"/>
    <n v="16500"/>
    <m/>
    <m/>
  </r>
  <r>
    <x v="24"/>
    <x v="5"/>
    <x v="1"/>
    <x v="4"/>
    <n v="93"/>
    <n v="4000"/>
    <n v="3000"/>
    <n v="372000"/>
    <n v="93000"/>
    <m/>
    <m/>
  </r>
  <r>
    <x v="25"/>
    <x v="2"/>
    <x v="2"/>
    <x v="5"/>
    <n v="143"/>
    <n v="600"/>
    <n v="400"/>
    <n v="85800"/>
    <n v="28600"/>
    <m/>
    <m/>
  </r>
  <r>
    <x v="26"/>
    <x v="6"/>
    <x v="0"/>
    <x v="1"/>
    <n v="143"/>
    <n v="3500"/>
    <n v="2500"/>
    <n v="500500"/>
    <n v="143000"/>
    <m/>
    <m/>
  </r>
  <r>
    <x v="27"/>
    <x v="8"/>
    <x v="3"/>
    <x v="5"/>
    <n v="99"/>
    <n v="600"/>
    <n v="400"/>
    <n v="59400"/>
    <n v="19800"/>
    <m/>
    <m/>
  </r>
  <r>
    <x v="28"/>
    <x v="3"/>
    <x v="0"/>
    <x v="3"/>
    <n v="120"/>
    <n v="1000"/>
    <n v="700"/>
    <n v="120000"/>
    <n v="36000"/>
    <m/>
    <m/>
  </r>
  <r>
    <x v="29"/>
    <x v="1"/>
    <x v="2"/>
    <x v="1"/>
    <n v="66"/>
    <n v="3500"/>
    <n v="2500"/>
    <n v="231000"/>
    <n v="66000"/>
    <m/>
    <m/>
  </r>
  <r>
    <x v="30"/>
    <x v="8"/>
    <x v="3"/>
    <x v="2"/>
    <n v="88"/>
    <n v="1200"/>
    <n v="800"/>
    <n v="105600"/>
    <n v="35200"/>
    <m/>
    <m/>
  </r>
  <r>
    <x v="31"/>
    <x v="3"/>
    <x v="1"/>
    <x v="6"/>
    <n v="127"/>
    <n v="10000"/>
    <n v="7000"/>
    <n v="1270000"/>
    <n v="381000"/>
    <m/>
    <m/>
  </r>
  <r>
    <x v="32"/>
    <x v="4"/>
    <x v="0"/>
    <x v="4"/>
    <n v="67"/>
    <n v="4000"/>
    <n v="3000"/>
    <n v="268000"/>
    <n v="67000"/>
    <m/>
    <m/>
  </r>
  <r>
    <x v="33"/>
    <x v="1"/>
    <x v="1"/>
    <x v="2"/>
    <n v="67"/>
    <n v="1200"/>
    <n v="800"/>
    <n v="80400"/>
    <n v="26800"/>
    <m/>
    <m/>
  </r>
  <r>
    <x v="34"/>
    <x v="9"/>
    <x v="2"/>
    <x v="3"/>
    <n v="149"/>
    <n v="1000"/>
    <n v="700"/>
    <n v="149000"/>
    <n v="44700"/>
    <m/>
    <m/>
  </r>
  <r>
    <x v="35"/>
    <x v="4"/>
    <x v="3"/>
    <x v="5"/>
    <n v="104"/>
    <n v="600"/>
    <n v="400"/>
    <n v="62400"/>
    <n v="20800"/>
    <m/>
    <m/>
  </r>
  <r>
    <x v="12"/>
    <x v="7"/>
    <x v="0"/>
    <x v="5"/>
    <n v="57"/>
    <n v="600"/>
    <n v="400"/>
    <n v="34200"/>
    <n v="11400"/>
    <m/>
    <m/>
  </r>
  <r>
    <x v="36"/>
    <x v="2"/>
    <x v="1"/>
    <x v="5"/>
    <n v="90"/>
    <n v="600"/>
    <n v="400"/>
    <n v="54000"/>
    <n v="18000"/>
    <m/>
    <m/>
  </r>
  <r>
    <x v="37"/>
    <x v="5"/>
    <x v="2"/>
    <x v="5"/>
    <n v="67"/>
    <n v="600"/>
    <n v="400"/>
    <n v="40200"/>
    <n v="13400"/>
    <m/>
    <m/>
  </r>
  <r>
    <x v="38"/>
    <x v="0"/>
    <x v="3"/>
    <x v="4"/>
    <n v="127"/>
    <n v="4000"/>
    <n v="3000"/>
    <n v="508000"/>
    <n v="127000"/>
    <m/>
    <m/>
  </r>
  <r>
    <x v="39"/>
    <x v="5"/>
    <x v="0"/>
    <x v="3"/>
    <n v="108"/>
    <n v="1000"/>
    <n v="700"/>
    <n v="108000"/>
    <n v="32400"/>
    <m/>
    <m/>
  </r>
  <r>
    <x v="40"/>
    <x v="2"/>
    <x v="1"/>
    <x v="1"/>
    <n v="66"/>
    <n v="3500"/>
    <n v="2500"/>
    <n v="231000"/>
    <n v="66000"/>
    <m/>
    <m/>
  </r>
  <r>
    <x v="41"/>
    <x v="0"/>
    <x v="3"/>
    <x v="0"/>
    <n v="78"/>
    <n v="6000"/>
    <n v="4000"/>
    <n v="468000"/>
    <n v="156000"/>
    <m/>
    <m/>
  </r>
  <r>
    <x v="18"/>
    <x v="7"/>
    <x v="2"/>
    <x v="3"/>
    <n v="69"/>
    <n v="1000"/>
    <n v="700"/>
    <n v="69000"/>
    <n v="20700"/>
    <m/>
    <m/>
  </r>
  <r>
    <x v="42"/>
    <x v="4"/>
    <x v="0"/>
    <x v="2"/>
    <n v="59"/>
    <n v="1200"/>
    <n v="800"/>
    <n v="70800"/>
    <n v="23600"/>
    <m/>
    <m/>
  </r>
  <r>
    <x v="43"/>
    <x v="9"/>
    <x v="2"/>
    <x v="5"/>
    <n v="109"/>
    <n v="600"/>
    <n v="400"/>
    <n v="65400"/>
    <n v="21800"/>
    <m/>
    <m/>
  </r>
  <r>
    <x v="44"/>
    <x v="8"/>
    <x v="1"/>
    <x v="4"/>
    <n v="61"/>
    <n v="4000"/>
    <n v="3000"/>
    <n v="244000"/>
    <n v="61000"/>
    <m/>
    <m/>
  </r>
  <r>
    <x v="27"/>
    <x v="4"/>
    <x v="3"/>
    <x v="5"/>
    <n v="130"/>
    <n v="600"/>
    <n v="400"/>
    <n v="78000"/>
    <n v="26000"/>
    <m/>
    <m/>
  </r>
  <r>
    <x v="45"/>
    <x v="3"/>
    <x v="2"/>
    <x v="1"/>
    <n v="60"/>
    <n v="3500"/>
    <n v="2500"/>
    <n v="210000"/>
    <n v="60000"/>
    <m/>
    <m/>
  </r>
  <r>
    <x v="46"/>
    <x v="1"/>
    <x v="1"/>
    <x v="0"/>
    <n v="73"/>
    <n v="6000"/>
    <n v="4000"/>
    <n v="438000"/>
    <n v="14600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6E865-AADD-4A72-A1F1-DB78E56686B8}"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3:L11" firstHeaderRow="1" firstDataRow="1" firstDataCol="1"/>
  <pivotFields count="11">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 showAll="0"/>
    <pivotField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4C2D89-48C6-4DBF-A2BE-3CE2F88CFD64}"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4" firstHeaderRow="1" firstDataRow="1" firstDataCol="1"/>
  <pivotFields count="11">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 " fld="7" baseField="1" baseItem="0" numFmtId="5"/>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2">
          <reference field="4294967294" count="1" selected="0">
            <x v="0"/>
          </reference>
          <reference field="1" count="1" selected="0">
            <x v="0"/>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1" count="1" selected="0">
            <x v="0"/>
          </reference>
        </references>
      </pivotArea>
    </chartFormat>
    <chartFormat chart="2" format="20">
      <pivotArea type="data" outline="0" fieldPosition="0">
        <references count="2">
          <reference field="4294967294" count="1" selected="0">
            <x v="0"/>
          </reference>
          <reference field="1" count="1" selected="0">
            <x v="1"/>
          </reference>
        </references>
      </pivotArea>
    </chartFormat>
    <chartFormat chart="2" format="21">
      <pivotArea type="data" outline="0" fieldPosition="0">
        <references count="2">
          <reference field="4294967294" count="1" selected="0">
            <x v="0"/>
          </reference>
          <reference field="1" count="1" selected="0">
            <x v="2"/>
          </reference>
        </references>
      </pivotArea>
    </chartFormat>
    <chartFormat chart="2" format="22">
      <pivotArea type="data" outline="0" fieldPosition="0">
        <references count="2">
          <reference field="4294967294" count="1" selected="0">
            <x v="0"/>
          </reference>
          <reference field="1" count="1" selected="0">
            <x v="3"/>
          </reference>
        </references>
      </pivotArea>
    </chartFormat>
    <chartFormat chart="2" format="23">
      <pivotArea type="data" outline="0" fieldPosition="0">
        <references count="2">
          <reference field="4294967294" count="1" selected="0">
            <x v="0"/>
          </reference>
          <reference field="1" count="1" selected="0">
            <x v="4"/>
          </reference>
        </references>
      </pivotArea>
    </chartFormat>
    <chartFormat chart="2" format="24">
      <pivotArea type="data" outline="0" fieldPosition="0">
        <references count="2">
          <reference field="4294967294" count="1" selected="0">
            <x v="0"/>
          </reference>
          <reference field="1" count="1" selected="0">
            <x v="5"/>
          </reference>
        </references>
      </pivotArea>
    </chartFormat>
    <chartFormat chart="2" format="25">
      <pivotArea type="data" outline="0" fieldPosition="0">
        <references count="2">
          <reference field="4294967294" count="1" selected="0">
            <x v="0"/>
          </reference>
          <reference field="1" count="1" selected="0">
            <x v="6"/>
          </reference>
        </references>
      </pivotArea>
    </chartFormat>
    <chartFormat chart="2" format="26">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BEFE3C-5AEF-4E25-8CC0-74067D3EBBFC}"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F11" firstHeaderRow="1" firstDataRow="1" firstDataCol="1"/>
  <pivotFields count="11">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 showAll="0"/>
    <pivotField showAll="0"/>
  </pivotFields>
  <rowFields count="1">
    <field x="3"/>
  </rowFields>
  <rowItems count="8">
    <i>
      <x/>
    </i>
    <i>
      <x v="1"/>
    </i>
    <i>
      <x v="2"/>
    </i>
    <i>
      <x v="3"/>
    </i>
    <i>
      <x v="4"/>
    </i>
    <i>
      <x v="5"/>
    </i>
    <i>
      <x v="6"/>
    </i>
    <i t="grand">
      <x/>
    </i>
  </rowItems>
  <colItems count="1">
    <i/>
  </colItems>
  <dataFields count="1">
    <dataField name="Sum of Total Sales" fld="7" baseField="3" baseItem="0" numFmtId="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829112-6852-48F4-8172-9E29E7859B4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1">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 showAll="0"/>
    <pivotField showAll="0"/>
  </pivotFields>
  <rowFields count="1">
    <field x="2"/>
  </rowFields>
  <rowItems count="5">
    <i>
      <x/>
    </i>
    <i>
      <x v="1"/>
    </i>
    <i>
      <x v="2"/>
    </i>
    <i>
      <x v="3"/>
    </i>
    <i t="grand">
      <x/>
    </i>
  </rowItems>
  <colItems count="1">
    <i/>
  </colItems>
  <dataFields count="1">
    <dataField name="Sum of Total Sales" fld="7" baseField="2" baseItem="0" numFmtId="7"/>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32443B4-5EE3-4D45-8105-3966311C991B}" sourceName="Sales Person">
  <pivotTables>
    <pivotTable tabId="4" name="PivotTable1"/>
    <pivotTable tabId="4" name="PivotTable2"/>
    <pivotTable tabId="4" name="PivotTable3"/>
    <pivotTable tabId="4" name="PivotTable8"/>
  </pivotTables>
  <data>
    <tabular pivotCacheId="491251995">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7486D3-4C52-40F2-A9CF-27609AC0EFB0}" sourceName="Region">
  <pivotTables>
    <pivotTable tabId="4" name="PivotTable1"/>
    <pivotTable tabId="4" name="PivotTable2"/>
    <pivotTable tabId="4" name="PivotTable3"/>
    <pivotTable tabId="4" name="PivotTable8"/>
  </pivotTables>
  <data>
    <tabular pivotCacheId="491251995">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482556E-9340-4381-855D-778568A64416}" sourceName="Product">
  <pivotTables>
    <pivotTable tabId="4" name="PivotTable1"/>
    <pivotTable tabId="4" name="PivotTable2"/>
    <pivotTable tabId="4" name="PivotTable3"/>
    <pivotTable tabId="4" name="PivotTable8"/>
  </pivotTables>
  <data>
    <tabular pivotCacheId="491251995">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560FD62B-0947-4571-8884-93C8BDA74D01}" cache="Slicer_Sales_Person" caption="Sales Person" rowHeight="249238"/>
  <slicer name="Region 1" xr10:uid="{BF72E9D5-FA3C-4F77-A9C4-EEBD0C23A26C}" cache="Slicer_Region" caption="Region" columnCount="2" showCaption="0" rowHeight="249238"/>
  <slicer name="Product 1" xr10:uid="{9C5CACBA-48CC-4EA1-9A8C-12D001CC04F5}" cache="Slicer_Product" caption="Product"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8DCAD92-6389-457D-AC41-8C7DECC4C51C}" cache="Slicer_Sales_Person" caption="Sales Person" rowHeight="249238"/>
  <slicer name="Region" xr10:uid="{CBA412DC-AF95-47E9-AE82-976E0F7F29E1}" cache="Slicer_Region" caption="Region" columnCount="2" showCaption="0" rowHeight="249238"/>
  <slicer name="Product" xr10:uid="{EB1F215B-9CD7-4545-83B4-530238AF9178}" cache="Slicer_Product" caption="Product"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E64650-D27A-49CC-86AF-7FC2BA903337}" name="Table1" displayName="Table1" ref="A1:K51" totalsRowShown="0" dataDxfId="0" dataCellStyle="Currency [0]">
  <autoFilter ref="A1:K51" xr:uid="{22E64650-D27A-49CC-86AF-7FC2BA903337}"/>
  <tableColumns count="11">
    <tableColumn id="1" xr3:uid="{6F026AC9-E4B8-481C-B421-EF2FAE665D5F}" name="Date" dataDxfId="6"/>
    <tableColumn id="2" xr3:uid="{DCF147ED-14D1-4943-9224-44F3EB4E0B72}" name="Sales Person"/>
    <tableColumn id="3" xr3:uid="{6AA73277-B41D-4CE3-AAEB-0C3DE4A0E338}" name="Region"/>
    <tableColumn id="4" xr3:uid="{97423F29-7527-4DEC-B211-0FBCA48EC4C6}" name="Product"/>
    <tableColumn id="5" xr3:uid="{AC1EFE93-0A47-44CF-9E27-460BF532A2C7}" name="Units Sold" dataDxfId="5"/>
    <tableColumn id="6" xr3:uid="{265E0B6A-7F82-4434-92EE-D54987EDA7F2}" name="Unit Price" dataDxfId="4" dataCellStyle="Currency [0]">
      <calculatedColumnFormula>IF(D2="Tent",6000,IF(D2="Blender",3500,IF(D2="Action Figure",1200,IF(D2="Novel",1000,IF(D2="Sneakers",4000,IF(D2="Smartphone",10000,IF(D2="moisturizer",600,"No Product Found")))))))</calculatedColumnFormula>
    </tableColumn>
    <tableColumn id="7" xr3:uid="{FCF35430-CAC1-4372-B8A4-7D7E71B9A4BB}" name="Cost of Goods" dataDxfId="3" dataCellStyle="Currency [0]">
      <calculatedColumnFormula>IF(D2="Tent",4000,IF(D2="Blender",2500,IF(D2="Action Figure",800,IF(D2="Novel",700,IF(D2="Sneakers",3000,IF(D2="Smartphone",7000,IF(D2="moisturizer",400,"No Product Found")))))))</calculatedColumnFormula>
    </tableColumn>
    <tableColumn id="8" xr3:uid="{EA468BF2-E113-432F-9D40-7ADA1169C928}" name="Total Sales" dataDxfId="2" dataCellStyle="Currency [0]">
      <calculatedColumnFormula>F2*E2</calculatedColumnFormula>
    </tableColumn>
    <tableColumn id="9" xr3:uid="{33F84756-3364-40F7-BC90-D6EB0E353EDD}" name="Profit" dataDxfId="1" dataCellStyle="Currency [0]">
      <calculatedColumnFormula>H2-(G2*E2)</calculatedColumnFormula>
    </tableColumn>
    <tableColumn id="10" xr3:uid="{F9279E03-D734-43F6-82E3-B0C9086EB780}" name="Column1"/>
    <tableColumn id="11" xr3:uid="{6F034E54-3F47-4B72-A3DB-0D9FDB9D9BF0}" name="Grand 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A8E0F-35A5-4B0F-8E7F-174F808847C5}">
  <dimension ref="N17"/>
  <sheetViews>
    <sheetView tabSelected="1" zoomScale="67" workbookViewId="0">
      <selection activeCell="S33" sqref="S33"/>
    </sheetView>
  </sheetViews>
  <sheetFormatPr defaultRowHeight="14.25" x14ac:dyDescent="0.45"/>
  <sheetData>
    <row r="17" spans="14:14" x14ac:dyDescent="0.45">
      <c r="N17" t="s">
        <v>37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8159A-0BE6-44F8-BBA4-0AB54D427989}">
  <dimension ref="A3:L14"/>
  <sheetViews>
    <sheetView zoomScale="70" zoomScaleNormal="85" workbookViewId="0">
      <selection activeCell="K3" sqref="K3:L11"/>
    </sheetView>
  </sheetViews>
  <sheetFormatPr defaultRowHeight="14.25" x14ac:dyDescent="0.45"/>
  <cols>
    <col min="1" max="1" width="13.3984375" bestFit="1" customWidth="1"/>
    <col min="2" max="2" width="16.06640625" bestFit="1" customWidth="1"/>
    <col min="5" max="5" width="13.3984375" bestFit="1" customWidth="1"/>
    <col min="6" max="6" width="16.06640625" bestFit="1" customWidth="1"/>
    <col min="8" max="8" width="13.3984375" bestFit="1" customWidth="1"/>
    <col min="9" max="9" width="12.33203125" bestFit="1" customWidth="1"/>
    <col min="10" max="10" width="14.73046875" bestFit="1" customWidth="1"/>
    <col min="11" max="11" width="13.3984375" bestFit="1" customWidth="1"/>
    <col min="12" max="12" width="15.46484375" bestFit="1" customWidth="1"/>
    <col min="13" max="13" width="14.73046875" bestFit="1" customWidth="1"/>
    <col min="16" max="16" width="13.3984375" bestFit="1" customWidth="1"/>
    <col min="17" max="17" width="15.46484375" bestFit="1" customWidth="1"/>
  </cols>
  <sheetData>
    <row r="3" spans="1:12" x14ac:dyDescent="0.45">
      <c r="A3" s="8" t="s">
        <v>34</v>
      </c>
      <c r="B3" t="s">
        <v>35</v>
      </c>
      <c r="E3" s="8" t="s">
        <v>34</v>
      </c>
      <c r="F3" t="s">
        <v>35</v>
      </c>
      <c r="H3" s="8" t="s">
        <v>34</v>
      </c>
      <c r="I3" t="s">
        <v>37</v>
      </c>
      <c r="K3" s="8" t="s">
        <v>34</v>
      </c>
      <c r="L3" t="s">
        <v>36</v>
      </c>
    </row>
    <row r="4" spans="1:12" x14ac:dyDescent="0.45">
      <c r="A4" s="3" t="s">
        <v>12</v>
      </c>
      <c r="B4" s="10">
        <v>3534400</v>
      </c>
      <c r="E4" s="3" t="s">
        <v>16</v>
      </c>
      <c r="F4" s="11">
        <v>547200</v>
      </c>
      <c r="H4" s="3" t="s">
        <v>8</v>
      </c>
      <c r="I4" s="11">
        <v>1591600</v>
      </c>
      <c r="K4" s="3" t="s">
        <v>16</v>
      </c>
      <c r="L4" s="9">
        <v>456</v>
      </c>
    </row>
    <row r="5" spans="1:12" x14ac:dyDescent="0.45">
      <c r="A5" s="3" t="s">
        <v>18</v>
      </c>
      <c r="B5" s="10">
        <v>2661400</v>
      </c>
      <c r="E5" s="3" t="s">
        <v>13</v>
      </c>
      <c r="F5" s="11">
        <v>2222500</v>
      </c>
      <c r="H5" s="3" t="s">
        <v>25</v>
      </c>
      <c r="I5" s="11">
        <v>677600</v>
      </c>
      <c r="K5" s="3" t="s">
        <v>13</v>
      </c>
      <c r="L5" s="9">
        <v>635</v>
      </c>
    </row>
    <row r="6" spans="1:12" x14ac:dyDescent="0.45">
      <c r="A6" s="3" t="s">
        <v>15</v>
      </c>
      <c r="B6" s="10">
        <v>2870600</v>
      </c>
      <c r="E6" s="3" t="s">
        <v>26</v>
      </c>
      <c r="F6" s="11">
        <v>706800</v>
      </c>
      <c r="H6" s="3" t="s">
        <v>17</v>
      </c>
      <c r="I6" s="11">
        <v>1957000</v>
      </c>
      <c r="K6" s="3" t="s">
        <v>26</v>
      </c>
      <c r="L6" s="9">
        <v>1178</v>
      </c>
    </row>
    <row r="7" spans="1:12" x14ac:dyDescent="0.45">
      <c r="A7" s="3" t="s">
        <v>9</v>
      </c>
      <c r="B7" s="10">
        <v>3878100</v>
      </c>
      <c r="E7" s="3" t="s">
        <v>19</v>
      </c>
      <c r="F7" s="11">
        <v>898000</v>
      </c>
      <c r="H7" s="3" t="s">
        <v>22</v>
      </c>
      <c r="I7" s="11">
        <v>1661400</v>
      </c>
      <c r="K7" s="3" t="s">
        <v>19</v>
      </c>
      <c r="L7" s="9">
        <v>898</v>
      </c>
    </row>
    <row r="8" spans="1:12" x14ac:dyDescent="0.45">
      <c r="A8" s="3" t="s">
        <v>29</v>
      </c>
      <c r="B8" s="10">
        <v>12944500</v>
      </c>
      <c r="E8" s="3" t="s">
        <v>28</v>
      </c>
      <c r="F8" s="11">
        <v>2350000</v>
      </c>
      <c r="H8" s="3" t="s">
        <v>24</v>
      </c>
      <c r="I8" s="11">
        <v>1741200</v>
      </c>
      <c r="K8" s="3" t="s">
        <v>28</v>
      </c>
      <c r="L8" s="9">
        <v>235</v>
      </c>
    </row>
    <row r="9" spans="1:12" x14ac:dyDescent="0.45">
      <c r="E9" s="3" t="s">
        <v>21</v>
      </c>
      <c r="F9" s="11">
        <v>3196000</v>
      </c>
      <c r="H9" s="3" t="s">
        <v>14</v>
      </c>
      <c r="I9" s="11">
        <v>1110000</v>
      </c>
      <c r="K9" s="3" t="s">
        <v>21</v>
      </c>
      <c r="L9" s="9">
        <v>799</v>
      </c>
    </row>
    <row r="10" spans="1:12" x14ac:dyDescent="0.45">
      <c r="E10" s="3" t="s">
        <v>10</v>
      </c>
      <c r="F10" s="11">
        <v>3024000</v>
      </c>
      <c r="H10" s="3" t="s">
        <v>11</v>
      </c>
      <c r="I10" s="11">
        <v>1777400</v>
      </c>
      <c r="K10" s="3" t="s">
        <v>10</v>
      </c>
      <c r="L10" s="9">
        <v>504</v>
      </c>
    </row>
    <row r="11" spans="1:12" x14ac:dyDescent="0.45">
      <c r="E11" s="3" t="s">
        <v>29</v>
      </c>
      <c r="F11" s="11">
        <v>12944500</v>
      </c>
      <c r="H11" s="3" t="s">
        <v>20</v>
      </c>
      <c r="I11" s="11">
        <v>1065400</v>
      </c>
      <c r="K11" s="3" t="s">
        <v>29</v>
      </c>
      <c r="L11" s="9">
        <v>4705</v>
      </c>
    </row>
    <row r="12" spans="1:12" x14ac:dyDescent="0.45">
      <c r="H12" s="3" t="s">
        <v>27</v>
      </c>
      <c r="I12" s="11">
        <v>784400</v>
      </c>
    </row>
    <row r="13" spans="1:12" x14ac:dyDescent="0.45">
      <c r="H13" s="3" t="s">
        <v>23</v>
      </c>
      <c r="I13" s="11">
        <v>578500</v>
      </c>
    </row>
    <row r="14" spans="1:12" x14ac:dyDescent="0.45">
      <c r="H14" s="3" t="s">
        <v>29</v>
      </c>
      <c r="I14" s="11">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K6" sqref="K6"/>
    </sheetView>
  </sheetViews>
  <sheetFormatPr defaultRowHeight="14.25" x14ac:dyDescent="0.45"/>
  <cols>
    <col min="1" max="1" width="12.86328125" customWidth="1"/>
    <col min="2" max="2" width="12.9296875" customWidth="1"/>
    <col min="4" max="4" width="15.59765625" customWidth="1"/>
    <col min="5" max="5" width="10.6640625" customWidth="1"/>
    <col min="6" max="6" width="10.33203125" customWidth="1"/>
    <col min="7" max="7" width="13.6640625" customWidth="1"/>
    <col min="8" max="10" width="13.53125" customWidth="1"/>
    <col min="11" max="11" width="13.86328125" bestFit="1" customWidth="1"/>
    <col min="12" max="12" width="14.19921875" customWidth="1"/>
  </cols>
  <sheetData>
    <row r="1" spans="1:11" ht="20.2" customHeight="1" thickBot="1" x14ac:dyDescent="0.5">
      <c r="A1" s="1" t="s">
        <v>0</v>
      </c>
      <c r="B1" s="1" t="s">
        <v>1</v>
      </c>
      <c r="C1" s="1" t="s">
        <v>2</v>
      </c>
      <c r="D1" s="1" t="s">
        <v>3</v>
      </c>
      <c r="E1" s="1" t="s">
        <v>4</v>
      </c>
      <c r="F1" s="1" t="s">
        <v>5</v>
      </c>
      <c r="G1" s="1" t="s">
        <v>6</v>
      </c>
      <c r="H1" s="1" t="s">
        <v>7</v>
      </c>
      <c r="I1" s="5" t="s">
        <v>32</v>
      </c>
      <c r="J1" t="s">
        <v>33</v>
      </c>
      <c r="K1" s="5" t="s">
        <v>29</v>
      </c>
    </row>
    <row r="2" spans="1:11" ht="14.65" thickTop="1" x14ac:dyDescent="0.4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c r="K2" s="7">
        <f xml:space="preserve"> SUM(H2:H51)</f>
        <v>12944500</v>
      </c>
    </row>
    <row r="3" spans="1:11" x14ac:dyDescent="0.4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K3" s="6" t="s">
        <v>4</v>
      </c>
    </row>
    <row r="4" spans="1:11" x14ac:dyDescent="0.45">
      <c r="A4" s="2">
        <v>44230</v>
      </c>
      <c r="B4" t="s">
        <v>14</v>
      </c>
      <c r="C4" t="s">
        <v>15</v>
      </c>
      <c r="D4" t="s">
        <v>16</v>
      </c>
      <c r="E4" s="3">
        <v>136</v>
      </c>
      <c r="F4" s="4">
        <f t="shared" si="0"/>
        <v>1200</v>
      </c>
      <c r="G4" s="4">
        <f t="shared" si="1"/>
        <v>800</v>
      </c>
      <c r="H4" s="4">
        <f t="shared" si="2"/>
        <v>163200</v>
      </c>
      <c r="I4" s="4">
        <f t="shared" si="3"/>
        <v>54400</v>
      </c>
      <c r="K4">
        <f>SUM(E2:E51)</f>
        <v>4705</v>
      </c>
    </row>
    <row r="5" spans="1:11" x14ac:dyDescent="0.45">
      <c r="A5" s="2">
        <v>44085</v>
      </c>
      <c r="B5" t="s">
        <v>17</v>
      </c>
      <c r="C5" t="s">
        <v>18</v>
      </c>
      <c r="D5" t="s">
        <v>19</v>
      </c>
      <c r="E5" s="3">
        <v>91</v>
      </c>
      <c r="F5" s="4">
        <f t="shared" si="0"/>
        <v>1000</v>
      </c>
      <c r="G5" s="4">
        <f t="shared" si="1"/>
        <v>700</v>
      </c>
      <c r="H5" s="4">
        <f t="shared" si="2"/>
        <v>91000</v>
      </c>
      <c r="I5" s="4">
        <f t="shared" si="3"/>
        <v>27300</v>
      </c>
      <c r="K5" s="6" t="s">
        <v>30</v>
      </c>
    </row>
    <row r="6" spans="1:11" x14ac:dyDescent="0.45">
      <c r="A6" s="2">
        <v>44462</v>
      </c>
      <c r="B6" t="s">
        <v>20</v>
      </c>
      <c r="C6" t="s">
        <v>9</v>
      </c>
      <c r="D6" t="s">
        <v>21</v>
      </c>
      <c r="E6" s="3">
        <v>110</v>
      </c>
      <c r="F6" s="4">
        <f t="shared" si="0"/>
        <v>4000</v>
      </c>
      <c r="G6" s="4">
        <f t="shared" si="1"/>
        <v>3000</v>
      </c>
      <c r="H6" s="4">
        <f t="shared" si="2"/>
        <v>440000</v>
      </c>
      <c r="I6" s="4">
        <f t="shared" si="3"/>
        <v>110000</v>
      </c>
      <c r="K6" s="7">
        <f>SUM(I2:I51)</f>
        <v>3834400</v>
      </c>
    </row>
    <row r="7" spans="1:11" x14ac:dyDescent="0.45">
      <c r="A7" s="2">
        <v>44105</v>
      </c>
      <c r="B7" t="s">
        <v>22</v>
      </c>
      <c r="C7" t="s">
        <v>12</v>
      </c>
      <c r="D7" t="s">
        <v>16</v>
      </c>
      <c r="E7" s="3">
        <v>51</v>
      </c>
      <c r="F7" s="4">
        <f t="shared" si="0"/>
        <v>1200</v>
      </c>
      <c r="G7" s="4">
        <f t="shared" si="1"/>
        <v>800</v>
      </c>
      <c r="H7" s="4">
        <f t="shared" si="2"/>
        <v>61200</v>
      </c>
      <c r="I7" s="4">
        <f t="shared" si="3"/>
        <v>20400</v>
      </c>
      <c r="K7" s="6" t="s">
        <v>31</v>
      </c>
    </row>
    <row r="8" spans="1:11" x14ac:dyDescent="0.45">
      <c r="A8" s="2">
        <v>44413</v>
      </c>
      <c r="B8" t="s">
        <v>23</v>
      </c>
      <c r="C8" t="s">
        <v>18</v>
      </c>
      <c r="D8" t="s">
        <v>19</v>
      </c>
      <c r="E8" s="3">
        <v>78</v>
      </c>
      <c r="F8" s="4">
        <f t="shared" si="0"/>
        <v>1000</v>
      </c>
      <c r="G8" s="4">
        <f t="shared" si="1"/>
        <v>700</v>
      </c>
      <c r="H8" s="4">
        <f t="shared" si="2"/>
        <v>78000</v>
      </c>
      <c r="I8" s="4">
        <f t="shared" si="3"/>
        <v>23400</v>
      </c>
      <c r="K8" s="7">
        <f>AVERAGE(H2:H51)</f>
        <v>258890</v>
      </c>
    </row>
    <row r="9" spans="1:11" x14ac:dyDescent="0.45">
      <c r="A9" s="2">
        <v>44141</v>
      </c>
      <c r="B9" t="s">
        <v>24</v>
      </c>
      <c r="C9" t="s">
        <v>15</v>
      </c>
      <c r="D9" t="s">
        <v>10</v>
      </c>
      <c r="E9" s="3">
        <v>146</v>
      </c>
      <c r="F9" s="4">
        <f t="shared" si="0"/>
        <v>6000</v>
      </c>
      <c r="G9" s="4">
        <f t="shared" si="1"/>
        <v>4000</v>
      </c>
      <c r="H9" s="4">
        <f t="shared" si="2"/>
        <v>876000</v>
      </c>
      <c r="I9" s="4">
        <f t="shared" si="3"/>
        <v>292000</v>
      </c>
    </row>
    <row r="10" spans="1:11" x14ac:dyDescent="0.45">
      <c r="A10" s="2">
        <v>44223</v>
      </c>
      <c r="B10" t="s">
        <v>25</v>
      </c>
      <c r="C10" t="s">
        <v>9</v>
      </c>
      <c r="D10" t="s">
        <v>26</v>
      </c>
      <c r="E10" s="3">
        <v>101</v>
      </c>
      <c r="F10" s="4">
        <f t="shared" si="0"/>
        <v>600</v>
      </c>
      <c r="G10" s="4">
        <f t="shared" si="1"/>
        <v>400</v>
      </c>
      <c r="H10" s="4">
        <f t="shared" si="2"/>
        <v>60600</v>
      </c>
      <c r="I10" s="4">
        <f t="shared" si="3"/>
        <v>20200</v>
      </c>
    </row>
    <row r="11" spans="1:11" x14ac:dyDescent="0.45">
      <c r="A11" s="2">
        <v>44442</v>
      </c>
      <c r="B11" t="s">
        <v>27</v>
      </c>
      <c r="C11" t="s">
        <v>15</v>
      </c>
      <c r="D11" t="s">
        <v>10</v>
      </c>
      <c r="E11" s="3">
        <v>52</v>
      </c>
      <c r="F11" s="4">
        <f t="shared" si="0"/>
        <v>6000</v>
      </c>
      <c r="G11" s="4">
        <f t="shared" si="1"/>
        <v>4000</v>
      </c>
      <c r="H11" s="4">
        <f t="shared" si="2"/>
        <v>312000</v>
      </c>
      <c r="I11" s="4">
        <f t="shared" si="3"/>
        <v>104000</v>
      </c>
    </row>
    <row r="12" spans="1:11" x14ac:dyDescent="0.45">
      <c r="A12" s="2">
        <v>44469</v>
      </c>
      <c r="B12" t="s">
        <v>27</v>
      </c>
      <c r="C12" t="s">
        <v>12</v>
      </c>
      <c r="D12" t="s">
        <v>16</v>
      </c>
      <c r="E12" s="3">
        <v>55</v>
      </c>
      <c r="F12" s="4">
        <f t="shared" si="0"/>
        <v>1200</v>
      </c>
      <c r="G12" s="4">
        <f t="shared" si="1"/>
        <v>800</v>
      </c>
      <c r="H12" s="4">
        <f t="shared" si="2"/>
        <v>66000</v>
      </c>
      <c r="I12" s="4">
        <f t="shared" si="3"/>
        <v>22000</v>
      </c>
    </row>
    <row r="13" spans="1:11" x14ac:dyDescent="0.45">
      <c r="A13" s="2">
        <v>44084</v>
      </c>
      <c r="B13" t="s">
        <v>27</v>
      </c>
      <c r="C13" t="s">
        <v>15</v>
      </c>
      <c r="D13" t="s">
        <v>19</v>
      </c>
      <c r="E13" s="3">
        <v>137</v>
      </c>
      <c r="F13" s="4">
        <f t="shared" si="0"/>
        <v>1000</v>
      </c>
      <c r="G13" s="4">
        <f t="shared" si="1"/>
        <v>700</v>
      </c>
      <c r="H13" s="4">
        <f t="shared" si="2"/>
        <v>137000</v>
      </c>
      <c r="I13" s="4">
        <f t="shared" si="3"/>
        <v>41100</v>
      </c>
    </row>
    <row r="14" spans="1:11" x14ac:dyDescent="0.45">
      <c r="A14" s="2">
        <v>44404</v>
      </c>
      <c r="B14" t="s">
        <v>24</v>
      </c>
      <c r="C14" t="s">
        <v>15</v>
      </c>
      <c r="D14" t="s">
        <v>13</v>
      </c>
      <c r="E14" s="3">
        <v>96</v>
      </c>
      <c r="F14" s="4">
        <f t="shared" si="0"/>
        <v>3500</v>
      </c>
      <c r="G14" s="4">
        <f t="shared" si="1"/>
        <v>2500</v>
      </c>
      <c r="H14" s="4">
        <f t="shared" si="2"/>
        <v>336000</v>
      </c>
      <c r="I14" s="4">
        <f t="shared" si="3"/>
        <v>96000</v>
      </c>
    </row>
    <row r="15" spans="1:11" x14ac:dyDescent="0.45">
      <c r="A15" s="2">
        <v>44113</v>
      </c>
      <c r="B15" t="s">
        <v>25</v>
      </c>
      <c r="C15" t="s">
        <v>12</v>
      </c>
      <c r="D15" t="s">
        <v>21</v>
      </c>
      <c r="E15" s="3">
        <v>52</v>
      </c>
      <c r="F15" s="4">
        <f t="shared" si="0"/>
        <v>4000</v>
      </c>
      <c r="G15" s="4">
        <f t="shared" si="1"/>
        <v>3000</v>
      </c>
      <c r="H15" s="4">
        <f t="shared" si="2"/>
        <v>208000</v>
      </c>
      <c r="I15" s="4">
        <f t="shared" si="3"/>
        <v>52000</v>
      </c>
    </row>
    <row r="16" spans="1:11" x14ac:dyDescent="0.45">
      <c r="A16" s="2">
        <v>44292</v>
      </c>
      <c r="B16" t="s">
        <v>17</v>
      </c>
      <c r="C16" t="s">
        <v>9</v>
      </c>
      <c r="D16" t="s">
        <v>13</v>
      </c>
      <c r="E16" s="3">
        <v>76</v>
      </c>
      <c r="F16" s="4">
        <f t="shared" si="0"/>
        <v>3500</v>
      </c>
      <c r="G16" s="4">
        <f t="shared" si="1"/>
        <v>2500</v>
      </c>
      <c r="H16" s="4">
        <f t="shared" si="2"/>
        <v>266000</v>
      </c>
      <c r="I16" s="4">
        <f t="shared" si="3"/>
        <v>76000</v>
      </c>
    </row>
    <row r="17" spans="1:9" x14ac:dyDescent="0.45">
      <c r="A17" s="2">
        <v>44362</v>
      </c>
      <c r="B17" t="s">
        <v>11</v>
      </c>
      <c r="C17" t="s">
        <v>18</v>
      </c>
      <c r="D17" t="s">
        <v>21</v>
      </c>
      <c r="E17" s="3">
        <v>145</v>
      </c>
      <c r="F17" s="4">
        <f t="shared" si="0"/>
        <v>4000</v>
      </c>
      <c r="G17" s="4">
        <f t="shared" si="1"/>
        <v>3000</v>
      </c>
      <c r="H17" s="4">
        <f t="shared" si="2"/>
        <v>580000</v>
      </c>
      <c r="I17" s="4">
        <f t="shared" si="3"/>
        <v>145000</v>
      </c>
    </row>
    <row r="18" spans="1:9" x14ac:dyDescent="0.45">
      <c r="A18" s="2">
        <v>44083</v>
      </c>
      <c r="B18" t="s">
        <v>8</v>
      </c>
      <c r="C18" t="s">
        <v>15</v>
      </c>
      <c r="D18" t="s">
        <v>26</v>
      </c>
      <c r="E18" s="3">
        <v>83</v>
      </c>
      <c r="F18" s="4">
        <f t="shared" si="0"/>
        <v>600</v>
      </c>
      <c r="G18" s="4">
        <f t="shared" si="1"/>
        <v>400</v>
      </c>
      <c r="H18" s="4">
        <f t="shared" si="2"/>
        <v>49800</v>
      </c>
      <c r="I18" s="4">
        <f t="shared" si="3"/>
        <v>16600</v>
      </c>
    </row>
    <row r="19" spans="1:9" x14ac:dyDescent="0.45">
      <c r="A19" s="2">
        <v>44421</v>
      </c>
      <c r="B19" t="s">
        <v>20</v>
      </c>
      <c r="C19" t="s">
        <v>15</v>
      </c>
      <c r="D19" t="s">
        <v>19</v>
      </c>
      <c r="E19" s="3">
        <v>91</v>
      </c>
      <c r="F19" s="4">
        <f t="shared" si="0"/>
        <v>1000</v>
      </c>
      <c r="G19" s="4">
        <f t="shared" si="1"/>
        <v>700</v>
      </c>
      <c r="H19" s="4">
        <f t="shared" si="2"/>
        <v>91000</v>
      </c>
      <c r="I19" s="4">
        <f t="shared" si="3"/>
        <v>27300</v>
      </c>
    </row>
    <row r="20" spans="1:9" x14ac:dyDescent="0.45">
      <c r="A20" s="2">
        <v>44070</v>
      </c>
      <c r="B20" t="s">
        <v>22</v>
      </c>
      <c r="C20" t="s">
        <v>9</v>
      </c>
      <c r="D20" t="s">
        <v>28</v>
      </c>
      <c r="E20" s="3">
        <v>108</v>
      </c>
      <c r="F20" s="4">
        <f t="shared" si="0"/>
        <v>10000</v>
      </c>
      <c r="G20" s="4">
        <f t="shared" si="1"/>
        <v>7000</v>
      </c>
      <c r="H20" s="4">
        <f t="shared" si="2"/>
        <v>1080000</v>
      </c>
      <c r="I20" s="4">
        <f t="shared" si="3"/>
        <v>324000</v>
      </c>
    </row>
    <row r="21" spans="1:9" x14ac:dyDescent="0.45">
      <c r="A21" s="2">
        <v>44293</v>
      </c>
      <c r="B21" t="s">
        <v>14</v>
      </c>
      <c r="C21" t="s">
        <v>18</v>
      </c>
      <c r="D21" t="s">
        <v>21</v>
      </c>
      <c r="E21" s="3">
        <v>144</v>
      </c>
      <c r="F21" s="4">
        <f t="shared" si="0"/>
        <v>4000</v>
      </c>
      <c r="G21" s="4">
        <f t="shared" si="1"/>
        <v>3000</v>
      </c>
      <c r="H21" s="4">
        <f t="shared" si="2"/>
        <v>576000</v>
      </c>
      <c r="I21" s="4">
        <f t="shared" si="3"/>
        <v>144000</v>
      </c>
    </row>
    <row r="22" spans="1:9" x14ac:dyDescent="0.45">
      <c r="A22" s="2">
        <v>43990</v>
      </c>
      <c r="B22" t="s">
        <v>20</v>
      </c>
      <c r="C22" t="s">
        <v>15</v>
      </c>
      <c r="D22" t="s">
        <v>26</v>
      </c>
      <c r="E22" s="3">
        <v>92</v>
      </c>
      <c r="F22" s="4">
        <f t="shared" si="0"/>
        <v>600</v>
      </c>
      <c r="G22" s="4">
        <f t="shared" si="1"/>
        <v>400</v>
      </c>
      <c r="H22" s="4">
        <f t="shared" si="2"/>
        <v>55200</v>
      </c>
      <c r="I22" s="4">
        <f t="shared" si="3"/>
        <v>18400</v>
      </c>
    </row>
    <row r="23" spans="1:9" x14ac:dyDescent="0.45">
      <c r="A23" s="2">
        <v>44551</v>
      </c>
      <c r="B23" t="s">
        <v>24</v>
      </c>
      <c r="C23" t="s">
        <v>9</v>
      </c>
      <c r="D23" t="s">
        <v>10</v>
      </c>
      <c r="E23" s="3">
        <v>71</v>
      </c>
      <c r="F23" s="4">
        <f t="shared" si="0"/>
        <v>6000</v>
      </c>
      <c r="G23" s="4">
        <f t="shared" si="1"/>
        <v>4000</v>
      </c>
      <c r="H23" s="4">
        <f t="shared" si="2"/>
        <v>426000</v>
      </c>
      <c r="I23" s="4">
        <f t="shared" si="3"/>
        <v>142000</v>
      </c>
    </row>
    <row r="24" spans="1:9" x14ac:dyDescent="0.45">
      <c r="A24" s="2">
        <v>44418</v>
      </c>
      <c r="B24" t="s">
        <v>8</v>
      </c>
      <c r="C24" t="s">
        <v>12</v>
      </c>
      <c r="D24" t="s">
        <v>26</v>
      </c>
      <c r="E24" s="3">
        <v>103</v>
      </c>
      <c r="F24" s="4">
        <f t="shared" si="0"/>
        <v>600</v>
      </c>
      <c r="G24" s="4">
        <f t="shared" si="1"/>
        <v>400</v>
      </c>
      <c r="H24" s="4">
        <f t="shared" si="2"/>
        <v>61800</v>
      </c>
      <c r="I24" s="4">
        <f t="shared" si="3"/>
        <v>20600</v>
      </c>
    </row>
    <row r="25" spans="1:9" x14ac:dyDescent="0.45">
      <c r="A25" s="2">
        <v>44532</v>
      </c>
      <c r="B25" t="s">
        <v>27</v>
      </c>
      <c r="C25" t="s">
        <v>18</v>
      </c>
      <c r="D25" t="s">
        <v>19</v>
      </c>
      <c r="E25" s="3">
        <v>55</v>
      </c>
      <c r="F25" s="4">
        <f t="shared" si="0"/>
        <v>1000</v>
      </c>
      <c r="G25" s="4">
        <f t="shared" si="1"/>
        <v>700</v>
      </c>
      <c r="H25" s="4">
        <f t="shared" si="2"/>
        <v>55000</v>
      </c>
      <c r="I25" s="4">
        <f t="shared" si="3"/>
        <v>16500</v>
      </c>
    </row>
    <row r="26" spans="1:9" x14ac:dyDescent="0.45">
      <c r="A26" s="2">
        <v>44438</v>
      </c>
      <c r="B26" t="s">
        <v>22</v>
      </c>
      <c r="C26" t="s">
        <v>12</v>
      </c>
      <c r="D26" t="s">
        <v>21</v>
      </c>
      <c r="E26" s="3">
        <v>93</v>
      </c>
      <c r="F26" s="4">
        <f t="shared" si="0"/>
        <v>4000</v>
      </c>
      <c r="G26" s="4">
        <f t="shared" si="1"/>
        <v>3000</v>
      </c>
      <c r="H26" s="4">
        <f t="shared" si="2"/>
        <v>372000</v>
      </c>
      <c r="I26" s="4">
        <f t="shared" si="3"/>
        <v>93000</v>
      </c>
    </row>
    <row r="27" spans="1:9" x14ac:dyDescent="0.45">
      <c r="A27" s="2">
        <v>43971</v>
      </c>
      <c r="B27" t="s">
        <v>14</v>
      </c>
      <c r="C27" t="s">
        <v>15</v>
      </c>
      <c r="D27" t="s">
        <v>26</v>
      </c>
      <c r="E27" s="3">
        <v>143</v>
      </c>
      <c r="F27" s="4">
        <f t="shared" si="0"/>
        <v>600</v>
      </c>
      <c r="G27" s="4">
        <f t="shared" si="1"/>
        <v>400</v>
      </c>
      <c r="H27" s="4">
        <f t="shared" si="2"/>
        <v>85800</v>
      </c>
      <c r="I27" s="4">
        <f t="shared" si="3"/>
        <v>28600</v>
      </c>
    </row>
    <row r="28" spans="1:9" x14ac:dyDescent="0.45">
      <c r="A28" s="2">
        <v>44452</v>
      </c>
      <c r="B28" t="s">
        <v>23</v>
      </c>
      <c r="C28" t="s">
        <v>9</v>
      </c>
      <c r="D28" t="s">
        <v>13</v>
      </c>
      <c r="E28" s="3">
        <v>143</v>
      </c>
      <c r="F28" s="4">
        <f t="shared" si="0"/>
        <v>3500</v>
      </c>
      <c r="G28" s="4">
        <f t="shared" si="1"/>
        <v>2500</v>
      </c>
      <c r="H28" s="4">
        <f t="shared" si="2"/>
        <v>500500</v>
      </c>
      <c r="I28" s="4">
        <f t="shared" si="3"/>
        <v>143000</v>
      </c>
    </row>
    <row r="29" spans="1:9" x14ac:dyDescent="0.45">
      <c r="A29" s="2">
        <v>44496</v>
      </c>
      <c r="B29" t="s">
        <v>25</v>
      </c>
      <c r="C29" t="s">
        <v>18</v>
      </c>
      <c r="D29" t="s">
        <v>26</v>
      </c>
      <c r="E29" s="3">
        <v>99</v>
      </c>
      <c r="F29" s="4">
        <f t="shared" si="0"/>
        <v>600</v>
      </c>
      <c r="G29" s="4">
        <f t="shared" si="1"/>
        <v>400</v>
      </c>
      <c r="H29" s="4">
        <f t="shared" si="2"/>
        <v>59400</v>
      </c>
      <c r="I29" s="4">
        <f t="shared" si="3"/>
        <v>19800</v>
      </c>
    </row>
    <row r="30" spans="1:9" x14ac:dyDescent="0.45">
      <c r="A30" s="2">
        <v>44187</v>
      </c>
      <c r="B30" t="s">
        <v>17</v>
      </c>
      <c r="C30" t="s">
        <v>9</v>
      </c>
      <c r="D30" t="s">
        <v>19</v>
      </c>
      <c r="E30" s="3">
        <v>120</v>
      </c>
      <c r="F30" s="4">
        <f t="shared" si="0"/>
        <v>1000</v>
      </c>
      <c r="G30" s="4">
        <f t="shared" si="1"/>
        <v>700</v>
      </c>
      <c r="H30" s="4">
        <f t="shared" si="2"/>
        <v>120000</v>
      </c>
      <c r="I30" s="4">
        <f t="shared" si="3"/>
        <v>36000</v>
      </c>
    </row>
    <row r="31" spans="1:9" x14ac:dyDescent="0.45">
      <c r="A31" s="2">
        <v>44405</v>
      </c>
      <c r="B31" t="s">
        <v>11</v>
      </c>
      <c r="C31" t="s">
        <v>15</v>
      </c>
      <c r="D31" t="s">
        <v>13</v>
      </c>
      <c r="E31" s="3">
        <v>66</v>
      </c>
      <c r="F31" s="4">
        <f t="shared" si="0"/>
        <v>3500</v>
      </c>
      <c r="G31" s="4">
        <f t="shared" si="1"/>
        <v>2500</v>
      </c>
      <c r="H31" s="4">
        <f t="shared" si="2"/>
        <v>231000</v>
      </c>
      <c r="I31" s="4">
        <f t="shared" si="3"/>
        <v>66000</v>
      </c>
    </row>
    <row r="32" spans="1:9" x14ac:dyDescent="0.45">
      <c r="A32" s="2">
        <v>44103</v>
      </c>
      <c r="B32" t="s">
        <v>25</v>
      </c>
      <c r="C32" t="s">
        <v>18</v>
      </c>
      <c r="D32" t="s">
        <v>16</v>
      </c>
      <c r="E32" s="3">
        <v>88</v>
      </c>
      <c r="F32" s="4">
        <f t="shared" si="0"/>
        <v>1200</v>
      </c>
      <c r="G32" s="4">
        <f t="shared" si="1"/>
        <v>800</v>
      </c>
      <c r="H32" s="4">
        <f t="shared" si="2"/>
        <v>105600</v>
      </c>
      <c r="I32" s="4">
        <f t="shared" si="3"/>
        <v>35200</v>
      </c>
    </row>
    <row r="33" spans="1:9" x14ac:dyDescent="0.45">
      <c r="A33" s="2">
        <v>44126</v>
      </c>
      <c r="B33" t="s">
        <v>17</v>
      </c>
      <c r="C33" t="s">
        <v>12</v>
      </c>
      <c r="D33" t="s">
        <v>28</v>
      </c>
      <c r="E33" s="3">
        <v>127</v>
      </c>
      <c r="F33" s="4">
        <f t="shared" si="0"/>
        <v>10000</v>
      </c>
      <c r="G33" s="4">
        <f t="shared" si="1"/>
        <v>7000</v>
      </c>
      <c r="H33" s="4">
        <f t="shared" si="2"/>
        <v>1270000</v>
      </c>
      <c r="I33" s="4">
        <f t="shared" si="3"/>
        <v>381000</v>
      </c>
    </row>
    <row r="34" spans="1:9" x14ac:dyDescent="0.45">
      <c r="A34" s="2">
        <v>43970</v>
      </c>
      <c r="B34" t="s">
        <v>20</v>
      </c>
      <c r="C34" t="s">
        <v>9</v>
      </c>
      <c r="D34" t="s">
        <v>21</v>
      </c>
      <c r="E34" s="3">
        <v>67</v>
      </c>
      <c r="F34" s="4">
        <f t="shared" si="0"/>
        <v>4000</v>
      </c>
      <c r="G34" s="4">
        <f t="shared" si="1"/>
        <v>3000</v>
      </c>
      <c r="H34" s="4">
        <f t="shared" si="2"/>
        <v>268000</v>
      </c>
      <c r="I34" s="4">
        <f t="shared" si="3"/>
        <v>67000</v>
      </c>
    </row>
    <row r="35" spans="1:9" x14ac:dyDescent="0.45">
      <c r="A35" s="2">
        <v>44536</v>
      </c>
      <c r="B35" t="s">
        <v>11</v>
      </c>
      <c r="C35" t="s">
        <v>12</v>
      </c>
      <c r="D35" t="s">
        <v>16</v>
      </c>
      <c r="E35" s="3">
        <v>67</v>
      </c>
      <c r="F35" s="4">
        <f t="shared" si="0"/>
        <v>1200</v>
      </c>
      <c r="G35" s="4">
        <f t="shared" si="1"/>
        <v>800</v>
      </c>
      <c r="H35" s="4">
        <f t="shared" si="2"/>
        <v>80400</v>
      </c>
      <c r="I35" s="4">
        <f t="shared" si="3"/>
        <v>26800</v>
      </c>
    </row>
    <row r="36" spans="1:9" x14ac:dyDescent="0.45">
      <c r="A36" s="2">
        <v>44069</v>
      </c>
      <c r="B36" t="s">
        <v>27</v>
      </c>
      <c r="C36" t="s">
        <v>15</v>
      </c>
      <c r="D36" t="s">
        <v>19</v>
      </c>
      <c r="E36" s="3">
        <v>149</v>
      </c>
      <c r="F36" s="4">
        <f t="shared" si="0"/>
        <v>1000</v>
      </c>
      <c r="G36" s="4">
        <f t="shared" si="1"/>
        <v>700</v>
      </c>
      <c r="H36" s="4">
        <f t="shared" si="2"/>
        <v>149000</v>
      </c>
      <c r="I36" s="4">
        <f t="shared" si="3"/>
        <v>44700</v>
      </c>
    </row>
    <row r="37" spans="1:9" x14ac:dyDescent="0.45">
      <c r="A37" s="2">
        <v>44378</v>
      </c>
      <c r="B37" t="s">
        <v>20</v>
      </c>
      <c r="C37" t="s">
        <v>18</v>
      </c>
      <c r="D37" t="s">
        <v>26</v>
      </c>
      <c r="E37" s="3">
        <v>104</v>
      </c>
      <c r="F37" s="4">
        <f t="shared" si="0"/>
        <v>600</v>
      </c>
      <c r="G37" s="4">
        <f t="shared" si="1"/>
        <v>400</v>
      </c>
      <c r="H37" s="4">
        <f t="shared" si="2"/>
        <v>62400</v>
      </c>
      <c r="I37" s="4">
        <f t="shared" si="3"/>
        <v>20800</v>
      </c>
    </row>
    <row r="38" spans="1:9" x14ac:dyDescent="0.45">
      <c r="A38" s="2">
        <v>44404</v>
      </c>
      <c r="B38" t="s">
        <v>24</v>
      </c>
      <c r="C38" t="s">
        <v>9</v>
      </c>
      <c r="D38" t="s">
        <v>26</v>
      </c>
      <c r="E38" s="3">
        <v>57</v>
      </c>
      <c r="F38" s="4">
        <f t="shared" si="0"/>
        <v>600</v>
      </c>
      <c r="G38" s="4">
        <f t="shared" si="1"/>
        <v>400</v>
      </c>
      <c r="H38" s="4">
        <f t="shared" si="2"/>
        <v>34200</v>
      </c>
      <c r="I38" s="4">
        <f t="shared" si="3"/>
        <v>11400</v>
      </c>
    </row>
    <row r="39" spans="1:9" x14ac:dyDescent="0.45">
      <c r="A39" s="2">
        <v>44109</v>
      </c>
      <c r="B39" t="s">
        <v>14</v>
      </c>
      <c r="C39" t="s">
        <v>12</v>
      </c>
      <c r="D39" t="s">
        <v>26</v>
      </c>
      <c r="E39" s="3">
        <v>90</v>
      </c>
      <c r="F39" s="4">
        <f t="shared" si="0"/>
        <v>600</v>
      </c>
      <c r="G39" s="4">
        <f t="shared" si="1"/>
        <v>400</v>
      </c>
      <c r="H39" s="4">
        <f t="shared" si="2"/>
        <v>54000</v>
      </c>
      <c r="I39" s="4">
        <f t="shared" si="3"/>
        <v>18000</v>
      </c>
    </row>
    <row r="40" spans="1:9" x14ac:dyDescent="0.45">
      <c r="A40" s="2">
        <v>44076</v>
      </c>
      <c r="B40" t="s">
        <v>22</v>
      </c>
      <c r="C40" t="s">
        <v>15</v>
      </c>
      <c r="D40" t="s">
        <v>26</v>
      </c>
      <c r="E40" s="3">
        <v>67</v>
      </c>
      <c r="F40" s="4">
        <f t="shared" si="0"/>
        <v>600</v>
      </c>
      <c r="G40" s="4">
        <f t="shared" si="1"/>
        <v>400</v>
      </c>
      <c r="H40" s="4">
        <f t="shared" si="2"/>
        <v>40200</v>
      </c>
      <c r="I40" s="4">
        <f t="shared" si="3"/>
        <v>13400</v>
      </c>
    </row>
    <row r="41" spans="1:9" x14ac:dyDescent="0.45">
      <c r="A41" s="2">
        <v>44441</v>
      </c>
      <c r="B41" t="s">
        <v>8</v>
      </c>
      <c r="C41" t="s">
        <v>18</v>
      </c>
      <c r="D41" t="s">
        <v>21</v>
      </c>
      <c r="E41" s="3">
        <v>127</v>
      </c>
      <c r="F41" s="4">
        <f t="shared" si="0"/>
        <v>4000</v>
      </c>
      <c r="G41" s="4">
        <f t="shared" si="1"/>
        <v>3000</v>
      </c>
      <c r="H41" s="4">
        <f t="shared" si="2"/>
        <v>508000</v>
      </c>
      <c r="I41" s="4">
        <f t="shared" si="3"/>
        <v>127000</v>
      </c>
    </row>
    <row r="42" spans="1:9" x14ac:dyDescent="0.45">
      <c r="A42" s="2">
        <v>44299</v>
      </c>
      <c r="B42" t="s">
        <v>22</v>
      </c>
      <c r="C42" t="s">
        <v>9</v>
      </c>
      <c r="D42" t="s">
        <v>19</v>
      </c>
      <c r="E42" s="3">
        <v>108</v>
      </c>
      <c r="F42" s="4">
        <f t="shared" si="0"/>
        <v>1000</v>
      </c>
      <c r="G42" s="4">
        <f t="shared" si="1"/>
        <v>700</v>
      </c>
      <c r="H42" s="4">
        <f t="shared" si="2"/>
        <v>108000</v>
      </c>
      <c r="I42" s="4">
        <f t="shared" si="3"/>
        <v>32400</v>
      </c>
    </row>
    <row r="43" spans="1:9" x14ac:dyDescent="0.45">
      <c r="A43" s="2">
        <v>44322</v>
      </c>
      <c r="B43" t="s">
        <v>14</v>
      </c>
      <c r="C43" t="s">
        <v>12</v>
      </c>
      <c r="D43" t="s">
        <v>13</v>
      </c>
      <c r="E43" s="3">
        <v>66</v>
      </c>
      <c r="F43" s="4">
        <f t="shared" si="0"/>
        <v>3500</v>
      </c>
      <c r="G43" s="4">
        <f t="shared" si="1"/>
        <v>2500</v>
      </c>
      <c r="H43" s="4">
        <f t="shared" si="2"/>
        <v>231000</v>
      </c>
      <c r="I43" s="4">
        <f t="shared" si="3"/>
        <v>66000</v>
      </c>
    </row>
    <row r="44" spans="1:9" x14ac:dyDescent="0.45">
      <c r="A44" s="2">
        <v>44211</v>
      </c>
      <c r="B44" t="s">
        <v>8</v>
      </c>
      <c r="C44" t="s">
        <v>18</v>
      </c>
      <c r="D44" t="s">
        <v>10</v>
      </c>
      <c r="E44" s="3">
        <v>78</v>
      </c>
      <c r="F44" s="4">
        <f t="shared" si="0"/>
        <v>6000</v>
      </c>
      <c r="G44" s="4">
        <f t="shared" si="1"/>
        <v>4000</v>
      </c>
      <c r="H44" s="4">
        <f t="shared" si="2"/>
        <v>468000</v>
      </c>
      <c r="I44" s="4">
        <f t="shared" si="3"/>
        <v>156000</v>
      </c>
    </row>
    <row r="45" spans="1:9" x14ac:dyDescent="0.45">
      <c r="A45" s="2">
        <v>44070</v>
      </c>
      <c r="B45" t="s">
        <v>24</v>
      </c>
      <c r="C45" t="s">
        <v>15</v>
      </c>
      <c r="D45" t="s">
        <v>19</v>
      </c>
      <c r="E45" s="3">
        <v>69</v>
      </c>
      <c r="F45" s="4">
        <f t="shared" si="0"/>
        <v>1000</v>
      </c>
      <c r="G45" s="4">
        <f t="shared" si="1"/>
        <v>700</v>
      </c>
      <c r="H45" s="4">
        <f t="shared" si="2"/>
        <v>69000</v>
      </c>
      <c r="I45" s="4">
        <f t="shared" si="3"/>
        <v>20700</v>
      </c>
    </row>
    <row r="46" spans="1:9" x14ac:dyDescent="0.45">
      <c r="A46" s="2">
        <v>44232</v>
      </c>
      <c r="B46" t="s">
        <v>20</v>
      </c>
      <c r="C46" t="s">
        <v>9</v>
      </c>
      <c r="D46" t="s">
        <v>16</v>
      </c>
      <c r="E46" s="3">
        <v>59</v>
      </c>
      <c r="F46" s="4">
        <f t="shared" si="0"/>
        <v>1200</v>
      </c>
      <c r="G46" s="4">
        <f t="shared" si="1"/>
        <v>800</v>
      </c>
      <c r="H46" s="4">
        <f t="shared" si="2"/>
        <v>70800</v>
      </c>
      <c r="I46" s="4">
        <f t="shared" si="3"/>
        <v>23600</v>
      </c>
    </row>
    <row r="47" spans="1:9" x14ac:dyDescent="0.45">
      <c r="A47" s="2">
        <v>44517</v>
      </c>
      <c r="B47" t="s">
        <v>27</v>
      </c>
      <c r="C47" t="s">
        <v>15</v>
      </c>
      <c r="D47" t="s">
        <v>26</v>
      </c>
      <c r="E47" s="3">
        <v>109</v>
      </c>
      <c r="F47" s="4">
        <f t="shared" si="0"/>
        <v>600</v>
      </c>
      <c r="G47" s="4">
        <f t="shared" si="1"/>
        <v>400</v>
      </c>
      <c r="H47" s="4">
        <f t="shared" si="2"/>
        <v>65400</v>
      </c>
      <c r="I47" s="4">
        <f t="shared" si="3"/>
        <v>21800</v>
      </c>
    </row>
    <row r="48" spans="1:9" x14ac:dyDescent="0.45">
      <c r="A48" s="2">
        <v>44193</v>
      </c>
      <c r="B48" t="s">
        <v>25</v>
      </c>
      <c r="C48" t="s">
        <v>12</v>
      </c>
      <c r="D48" t="s">
        <v>21</v>
      </c>
      <c r="E48" s="3">
        <v>61</v>
      </c>
      <c r="F48" s="4">
        <f t="shared" si="0"/>
        <v>4000</v>
      </c>
      <c r="G48" s="4">
        <f t="shared" si="1"/>
        <v>3000</v>
      </c>
      <c r="H48" s="4">
        <f t="shared" si="2"/>
        <v>244000</v>
      </c>
      <c r="I48" s="4">
        <f t="shared" si="3"/>
        <v>61000</v>
      </c>
    </row>
    <row r="49" spans="1:9" x14ac:dyDescent="0.45">
      <c r="A49" s="2">
        <v>44496</v>
      </c>
      <c r="B49" t="s">
        <v>20</v>
      </c>
      <c r="C49" t="s">
        <v>18</v>
      </c>
      <c r="D49" t="s">
        <v>26</v>
      </c>
      <c r="E49" s="3">
        <v>130</v>
      </c>
      <c r="F49" s="4">
        <f t="shared" si="0"/>
        <v>600</v>
      </c>
      <c r="G49" s="4">
        <f t="shared" si="1"/>
        <v>400</v>
      </c>
      <c r="H49" s="4">
        <f t="shared" si="2"/>
        <v>78000</v>
      </c>
      <c r="I49" s="4">
        <f t="shared" si="3"/>
        <v>26000</v>
      </c>
    </row>
    <row r="50" spans="1:9" x14ac:dyDescent="0.45">
      <c r="A50" s="2">
        <v>44502</v>
      </c>
      <c r="B50" t="s">
        <v>17</v>
      </c>
      <c r="C50" t="s">
        <v>15</v>
      </c>
      <c r="D50" t="s">
        <v>13</v>
      </c>
      <c r="E50" s="3">
        <v>60</v>
      </c>
      <c r="F50" s="4">
        <f t="shared" si="0"/>
        <v>3500</v>
      </c>
      <c r="G50" s="4">
        <f t="shared" si="1"/>
        <v>2500</v>
      </c>
      <c r="H50" s="4">
        <f t="shared" si="2"/>
        <v>210000</v>
      </c>
      <c r="I50" s="4">
        <f t="shared" si="3"/>
        <v>60000</v>
      </c>
    </row>
    <row r="51" spans="1:9" x14ac:dyDescent="0.45">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Sheet1</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Syed Fareed</cp:lastModifiedBy>
  <cp:lastPrinted>2024-07-26T15:28:34Z</cp:lastPrinted>
  <dcterms:created xsi:type="dcterms:W3CDTF">2024-05-30T14:35:02Z</dcterms:created>
  <dcterms:modified xsi:type="dcterms:W3CDTF">2024-07-26T17:59:38Z</dcterms:modified>
</cp:coreProperties>
</file>