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latangg/Documents/Overset/"/>
    </mc:Choice>
  </mc:AlternateContent>
  <xr:revisionPtr revIDLastSave="0" documentId="13_ncr:1_{8B1EA194-8556-7144-B7E9-17BC87056A56}" xr6:coauthVersionLast="47" xr6:coauthVersionMax="47" xr10:uidLastSave="{00000000-0000-0000-0000-000000000000}"/>
  <bookViews>
    <workbookView xWindow="0" yWindow="0" windowWidth="28800" windowHeight="18000" xr2:uid="{617EE516-4A60-1349-8C88-181A3FD77F84}"/>
  </bookViews>
  <sheets>
    <sheet name="RMS" sheetId="2" r:id="rId1"/>
    <sheet name="Addition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/>
  <c r="I2" i="2"/>
  <c r="A11" i="2"/>
  <c r="B11" i="2" s="1"/>
  <c r="D2" i="2"/>
  <c r="F2" i="2" s="1"/>
  <c r="B2" i="2"/>
  <c r="A15" i="2"/>
  <c r="D15" i="2" s="1"/>
  <c r="F2" i="1"/>
  <c r="G2" i="1"/>
  <c r="H2" i="1" s="1"/>
  <c r="A14" i="2"/>
  <c r="B14" i="2" s="1"/>
  <c r="A13" i="2"/>
  <c r="B13" i="2" s="1"/>
  <c r="A12" i="2"/>
  <c r="D12" i="2" s="1"/>
  <c r="D6" i="2"/>
  <c r="B6" i="2"/>
  <c r="D5" i="2"/>
  <c r="F5" i="2" s="1"/>
  <c r="B5" i="2"/>
  <c r="D4" i="2"/>
  <c r="B4" i="2"/>
  <c r="D3" i="2"/>
  <c r="B3" i="2"/>
  <c r="F16" i="1"/>
  <c r="H3" i="1"/>
  <c r="H4" i="1"/>
  <c r="H5" i="1"/>
  <c r="H6" i="1"/>
  <c r="H7" i="1"/>
  <c r="H8" i="1"/>
  <c r="H9" i="1"/>
  <c r="H17" i="1"/>
  <c r="H18" i="1"/>
  <c r="H19" i="1"/>
  <c r="H20" i="1"/>
  <c r="H21" i="1"/>
  <c r="H22" i="1"/>
  <c r="H23" i="1"/>
  <c r="G3" i="1"/>
  <c r="G4" i="1"/>
  <c r="G5" i="1"/>
  <c r="G6" i="1"/>
  <c r="G7" i="1"/>
  <c r="G8" i="1"/>
  <c r="G9" i="1"/>
  <c r="G16" i="1"/>
  <c r="H16" i="1" s="1"/>
  <c r="G17" i="1"/>
  <c r="G18" i="1"/>
  <c r="G19" i="1"/>
  <c r="G20" i="1"/>
  <c r="G21" i="1"/>
  <c r="G22" i="1"/>
  <c r="G23" i="1"/>
  <c r="F17" i="1"/>
  <c r="F18" i="1"/>
  <c r="F19" i="1"/>
  <c r="F20" i="1"/>
  <c r="F21" i="1"/>
  <c r="F22" i="1"/>
  <c r="F23" i="1"/>
  <c r="F24" i="1"/>
  <c r="F3" i="1"/>
  <c r="F4" i="1"/>
  <c r="F5" i="1"/>
  <c r="F6" i="1"/>
  <c r="F7" i="1"/>
  <c r="F8" i="1"/>
  <c r="F9" i="1"/>
  <c r="F10" i="1"/>
  <c r="D24" i="1"/>
  <c r="D10" i="1"/>
  <c r="D9" i="1"/>
  <c r="B10" i="1"/>
  <c r="A24" i="1"/>
  <c r="B24" i="1" s="1"/>
  <c r="B9" i="1"/>
  <c r="A23" i="1"/>
  <c r="B23" i="1" s="1"/>
  <c r="B3" i="1"/>
  <c r="B4" i="1"/>
  <c r="B5" i="1"/>
  <c r="B6" i="1"/>
  <c r="B7" i="1"/>
  <c r="B8" i="1"/>
  <c r="B2" i="1"/>
  <c r="A17" i="1"/>
  <c r="B17" i="1" s="1"/>
  <c r="A18" i="1"/>
  <c r="D18" i="1" s="1"/>
  <c r="A19" i="1"/>
  <c r="B19" i="1" s="1"/>
  <c r="A20" i="1"/>
  <c r="B20" i="1" s="1"/>
  <c r="A21" i="1"/>
  <c r="B21" i="1" s="1"/>
  <c r="A22" i="1"/>
  <c r="D22" i="1" s="1"/>
  <c r="A16" i="1"/>
  <c r="B16" i="1" s="1"/>
  <c r="D3" i="1"/>
  <c r="D5" i="1"/>
  <c r="D6" i="1"/>
  <c r="D7" i="1"/>
  <c r="B25" i="1"/>
  <c r="B11" i="1"/>
  <c r="D4" i="1"/>
  <c r="D8" i="1"/>
  <c r="D11" i="1"/>
  <c r="D25" i="1"/>
  <c r="D2" i="1"/>
  <c r="B15" i="2" l="1"/>
  <c r="D11" i="2"/>
  <c r="F11" i="2" s="1"/>
  <c r="F3" i="2"/>
  <c r="F4" i="2"/>
  <c r="G4" i="2" s="1"/>
  <c r="D14" i="2"/>
  <c r="F14" i="2" s="1"/>
  <c r="D13" i="2"/>
  <c r="F13" i="2" s="1"/>
  <c r="B12" i="2"/>
  <c r="D23" i="1"/>
  <c r="B22" i="1"/>
  <c r="D17" i="1"/>
  <c r="D19" i="1"/>
  <c r="B18" i="1"/>
  <c r="D21" i="1"/>
  <c r="D20" i="1"/>
  <c r="D16" i="1"/>
  <c r="G3" i="2" l="1"/>
  <c r="G2" i="2"/>
  <c r="H2" i="2" s="1"/>
  <c r="G13" i="2"/>
  <c r="H13" i="2" s="1"/>
  <c r="F12" i="2"/>
  <c r="G12" i="2" s="1"/>
  <c r="H12" i="2" s="1"/>
  <c r="H3" i="2"/>
  <c r="G11" i="2" l="1"/>
  <c r="H11" i="2" s="1"/>
</calcChain>
</file>

<file path=xl/sharedStrings.xml><?xml version="1.0" encoding="utf-8"?>
<sst xmlns="http://schemas.openxmlformats.org/spreadsheetml/2006/main" count="23" uniqueCount="9">
  <si>
    <t>l2</t>
  </si>
  <si>
    <t>rms</t>
  </si>
  <si>
    <t>edge length</t>
  </si>
  <si>
    <t>bg mesh</t>
  </si>
  <si>
    <t>comp mesh</t>
  </si>
  <si>
    <t>u_h - u_h/2</t>
  </si>
  <si>
    <t>(u_h - u_h/2) / (u_h/2 - u_h/4)</t>
  </si>
  <si>
    <t>p = log2(G)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</si>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</sst>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1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1"/>
  </cellXfs>
  <cellStyles count="3">
    <cellStyle name="Bad" xfId="1" builtinId="27"/>
    <cellStyle name="Normal" xfId="0" builtinId="0"/>
    <cellStyle name="Style 1" xfId="2" xr:uid="{0ED0A76A-B0C6-6943-9303-6F586C935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Background mesh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RMS!$B$2:$B$5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</c:numCache>
            </c:numRef>
          </c:xVal>
          <c:yVal>
            <c:numRef>
              <c:f>RMS!$D$2:$D$5</c:f>
              <c:numCache>
                <c:formatCode>General</c:formatCode>
                <c:ptCount val="4"/>
                <c:pt idx="0">
                  <c:v>0.50124999999999997</c:v>
                </c:pt>
                <c:pt idx="1">
                  <c:v>0.25034999999999996</c:v>
                </c:pt>
                <c:pt idx="2">
                  <c:v>0.12425</c:v>
                </c:pt>
                <c:pt idx="3">
                  <c:v>6.5912499999999999E-2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44-B44C-950A-AC36D0DBEA59}"/>
            </c:ext>
          </c:extLst>
        </c:ser>
        <c:ser>
          <c:idx val="1"/>
          <c:order val="1"/>
          <c:tx>
            <c:v>Component mesh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RMS!$B$11:$B$14</c:f>
              <c:numCache>
                <c:formatCode>General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</c:numCache>
            </c:numRef>
          </c:xVal>
          <c:yVal>
            <c:numRef>
              <c:f>RMS!$D$11:$D$14</c:f>
              <c:numCache>
                <c:formatCode>General</c:formatCode>
                <c:ptCount val="4"/>
                <c:pt idx="0">
                  <c:v>2.6710333333333334</c:v>
                </c:pt>
                <c:pt idx="1">
                  <c:v>1.4383333333333335</c:v>
                </c:pt>
                <c:pt idx="2">
                  <c:v>0.78983333333333328</c:v>
                </c:pt>
                <c:pt idx="3">
                  <c:v>0.40062500000000001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44-B44C-950A-AC36D0DBE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286384"/>
        <c:axId val="542331040"/>
      </c:scatterChart>
      <c:valAx>
        <c:axId val="5422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i="0" baseline="0"/>
                  <a:t>Mesh element size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31040"/>
        <c:crosses val="autoZero"/>
        <c:crossBetween val="midCat"/>
      </c:valAx>
      <c:valAx>
        <c:axId val="5423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i="0" baseline="0"/>
                  <a:t>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8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Background mesh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'Additional Data'!$B$2:$B$11</c:f>
              <c:numCache>
                <c:formatCode>General</c:formatCode>
                <c:ptCount val="10"/>
                <c:pt idx="0">
                  <c:v>0.25</c:v>
                </c:pt>
                <c:pt idx="1">
                  <c:v>0.16666666666666666</c:v>
                </c:pt>
                <c:pt idx="2">
                  <c:v>0.125</c:v>
                </c:pt>
                <c:pt idx="3">
                  <c:v>0.1</c:v>
                </c:pt>
                <c:pt idx="4">
                  <c:v>8.3333333333333329E-2</c:v>
                </c:pt>
                <c:pt idx="5">
                  <c:v>7.1428571428571425E-2</c:v>
                </c:pt>
                <c:pt idx="6">
                  <c:v>6.25E-2</c:v>
                </c:pt>
                <c:pt idx="7">
                  <c:v>0.05</c:v>
                </c:pt>
                <c:pt idx="8">
                  <c:v>4.1666666666666664E-2</c:v>
                </c:pt>
                <c:pt idx="9">
                  <c:v>6.2500000000000003E-3</c:v>
                </c:pt>
              </c:numCache>
            </c:numRef>
          </c:xVal>
          <c:yVal>
            <c:numRef>
              <c:f>'Additional Data'!$D$2:$D$11</c:f>
              <c:numCache>
                <c:formatCode>General</c:formatCode>
                <c:ptCount val="10"/>
                <c:pt idx="0">
                  <c:v>0.25034999999999996</c:v>
                </c:pt>
                <c:pt idx="1">
                  <c:v>0.16733333333333331</c:v>
                </c:pt>
                <c:pt idx="2">
                  <c:v>0.12425</c:v>
                </c:pt>
                <c:pt idx="3">
                  <c:v>0.10679999999999999</c:v>
                </c:pt>
                <c:pt idx="4">
                  <c:v>7.906666666666666E-2</c:v>
                </c:pt>
                <c:pt idx="5">
                  <c:v>6.4799999999999996E-2</c:v>
                </c:pt>
                <c:pt idx="6">
                  <c:v>6.5912499999999999E-2</c:v>
                </c:pt>
                <c:pt idx="7">
                  <c:v>8.09E-2</c:v>
                </c:pt>
                <c:pt idx="8">
                  <c:v>0.11399166666666667</c:v>
                </c:pt>
                <c:pt idx="9">
                  <c:v>0.13387500000000002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9-5048-A08B-2A24A38F176D}"/>
            </c:ext>
          </c:extLst>
        </c:ser>
        <c:ser>
          <c:idx val="1"/>
          <c:order val="1"/>
          <c:tx>
            <c:v>Component mesh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'Additional Data'!$B$16:$B$25</c:f>
              <c:numCache>
                <c:formatCode>General</c:formatCode>
                <c:ptCount val="10"/>
                <c:pt idx="0">
                  <c:v>0.25</c:v>
                </c:pt>
                <c:pt idx="1">
                  <c:v>0.16666666666666666</c:v>
                </c:pt>
                <c:pt idx="2">
                  <c:v>0.125</c:v>
                </c:pt>
                <c:pt idx="3">
                  <c:v>0.1</c:v>
                </c:pt>
                <c:pt idx="4">
                  <c:v>8.3333333333333329E-2</c:v>
                </c:pt>
                <c:pt idx="5">
                  <c:v>7.1428571428571425E-2</c:v>
                </c:pt>
                <c:pt idx="6">
                  <c:v>6.25E-2</c:v>
                </c:pt>
                <c:pt idx="7">
                  <c:v>0.05</c:v>
                </c:pt>
                <c:pt idx="8">
                  <c:v>4.1666666666666664E-2</c:v>
                </c:pt>
                <c:pt idx="9">
                  <c:v>6.2500000000000003E-3</c:v>
                </c:pt>
              </c:numCache>
            </c:numRef>
          </c:xVal>
          <c:yVal>
            <c:numRef>
              <c:f>'Additional Data'!$D$16:$D$25</c:f>
              <c:numCache>
                <c:formatCode>General</c:formatCode>
                <c:ptCount val="10"/>
                <c:pt idx="0">
                  <c:v>1.4383333333333335</c:v>
                </c:pt>
                <c:pt idx="1">
                  <c:v>1.0066666666666668</c:v>
                </c:pt>
                <c:pt idx="2">
                  <c:v>0.78983333333333328</c:v>
                </c:pt>
                <c:pt idx="3">
                  <c:v>0.62280000000000002</c:v>
                </c:pt>
                <c:pt idx="4">
                  <c:v>0.52694444444444444</c:v>
                </c:pt>
                <c:pt idx="5">
                  <c:v>0.45842857142857146</c:v>
                </c:pt>
                <c:pt idx="6">
                  <c:v>0.40062500000000001</c:v>
                </c:pt>
                <c:pt idx="7">
                  <c:v>0.32436666666666664</c:v>
                </c:pt>
                <c:pt idx="8">
                  <c:v>0.27177777777777778</c:v>
                </c:pt>
                <c:pt idx="9">
                  <c:v>6.1462499999999996E-2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49-5048-A08B-2A24A38F1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286384"/>
        <c:axId val="542331040"/>
      </c:scatterChart>
      <c:valAx>
        <c:axId val="5422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31040"/>
        <c:crosses val="autoZero"/>
        <c:crossBetween val="midCat"/>
      </c:valAx>
      <c:valAx>
        <c:axId val="5423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8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481484</xdr:colOff>
      <xdr:row>0</xdr:row>
      <xdr:rowOff>108841</xdr:rowOff>
    </xdr:from>
    <xdr:to>
      <xdr:col>16</xdr:col>
      <xdr:colOff>219450</xdr:colOff>
      <xdr:row>19</xdr:row>
      <xdr:rowOff>83876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DF8E15-93DD-DF47-BCA0-FDFF710A0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661048</xdr:colOff>
      <xdr:row>1</xdr:row>
      <xdr:rowOff>61220</xdr:rowOff>
    </xdr:from>
    <xdr:to>
      <xdr:col>14</xdr:col>
      <xdr:colOff>531879</xdr:colOff>
      <xdr:row>15</xdr:row>
      <xdr:rowOff>119401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97BD2C-64A8-99D1-1346-28BB18E88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14B3-2E32-4347-927A-A8279B26FE4F}">
  <dimension ref="A1:I15"/>
  <sheetViews>
    <sheetView tabSelected="1" zoomScale="119" zoomScaleNormal="131" workbookViewId="0">
      <selection activeCell="E20" sqref="E20"/>
    </sheetView>
  </sheetViews>
  <sheetFormatPr baseColWidth="10" defaultRowHeight="16" x14ac:dyDescent="0.2"/>
  <cols>
    <col min="6" max="6" width="14.5" bestFit="1" customWidth="1"/>
    <col min="7" max="7" width="24.5" bestFit="1" customWidth="1"/>
  </cols>
  <sheetData>
    <row r="1" spans="1:9" x14ac:dyDescent="0.2">
      <c r="A1" s="1" t="s">
        <v>3</v>
      </c>
      <c r="B1" s="1" t="s">
        <v>2</v>
      </c>
      <c r="C1" s="1" t="s">
        <v>0</v>
      </c>
      <c r="D1" s="1" t="s">
        <v>1</v>
      </c>
      <c r="E1" s="1">
        <v>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</v>
      </c>
      <c r="B2">
        <f>$E$1/A2</f>
        <v>0.5</v>
      </c>
      <c r="C2">
        <v>5.0125000000000002</v>
      </c>
      <c r="D2">
        <f>C2/A2</f>
        <v>0.50124999999999997</v>
      </c>
      <c r="F2">
        <f>(D2-D3)</f>
        <v>0.25090000000000001</v>
      </c>
      <c r="G2">
        <f>F2/F3</f>
        <v>1.9896907216494852</v>
      </c>
      <c r="H2" s="2">
        <f>LOG(G2)/LOG(2)</f>
        <v>0.99254419508095326</v>
      </c>
      <c r="I2" s="1">
        <f>AVERAGE(H2:H4)</f>
        <v>1.0523085017225147</v>
      </c>
    </row>
    <row r="3" spans="1:9" x14ac:dyDescent="0.2">
      <c r="A3">
        <v>20</v>
      </c>
      <c r="B3">
        <f>$E$1/A3</f>
        <v>0.25</v>
      </c>
      <c r="C3">
        <v>5.0069999999999997</v>
      </c>
      <c r="D3">
        <f>C3/A3</f>
        <v>0.25034999999999996</v>
      </c>
      <c r="F3">
        <f>(D3-D4)</f>
        <v>0.12609999999999996</v>
      </c>
      <c r="G3">
        <f>F3/F4</f>
        <v>2.1615598885793865</v>
      </c>
      <c r="H3" s="2">
        <f>LOG(G3)/LOG(2)</f>
        <v>1.1120728083640758</v>
      </c>
    </row>
    <row r="4" spans="1:9" x14ac:dyDescent="0.2">
      <c r="A4">
        <v>40</v>
      </c>
      <c r="B4">
        <f t="shared" ref="B4:B5" si="0">$E$1/A4</f>
        <v>0.125</v>
      </c>
      <c r="C4">
        <v>4.97</v>
      </c>
      <c r="D4">
        <f t="shared" ref="D4" si="1">C4/A4</f>
        <v>0.12425</v>
      </c>
      <c r="F4">
        <f t="shared" ref="F4:F14" si="2">(D4-D5)</f>
        <v>5.83375E-2</v>
      </c>
      <c r="G4">
        <f t="shared" ref="G4" si="3">F4/F5</f>
        <v>-0.8583777818649988</v>
      </c>
    </row>
    <row r="5" spans="1:9" x14ac:dyDescent="0.2">
      <c r="A5">
        <v>80</v>
      </c>
      <c r="B5">
        <f t="shared" si="0"/>
        <v>6.25E-2</v>
      </c>
      <c r="C5">
        <v>5.2729999999999997</v>
      </c>
      <c r="D5">
        <f>C5/A5</f>
        <v>6.5912499999999999E-2</v>
      </c>
      <c r="F5">
        <f t="shared" si="2"/>
        <v>-6.7962500000000023E-2</v>
      </c>
    </row>
    <row r="6" spans="1:9" x14ac:dyDescent="0.2">
      <c r="A6">
        <v>160</v>
      </c>
      <c r="B6">
        <f>1/A6</f>
        <v>6.2500000000000003E-3</v>
      </c>
      <c r="C6">
        <v>21.42</v>
      </c>
      <c r="D6" s="3">
        <f>C6/A6</f>
        <v>0.13387500000000002</v>
      </c>
    </row>
    <row r="10" spans="1:9" x14ac:dyDescent="0.2">
      <c r="A10" s="1" t="s">
        <v>4</v>
      </c>
      <c r="B10" s="1" t="s">
        <v>2</v>
      </c>
      <c r="C10" s="1" t="s">
        <v>0</v>
      </c>
      <c r="D10" s="1" t="s">
        <v>1</v>
      </c>
      <c r="E10" s="1">
        <v>1.5</v>
      </c>
    </row>
    <row r="11" spans="1:9" x14ac:dyDescent="0.2">
      <c r="A11">
        <f>A2*$E$10/$E$1</f>
        <v>3</v>
      </c>
      <c r="B11">
        <f>$E$10/A11</f>
        <v>0.5</v>
      </c>
      <c r="C11">
        <v>8.0130999999999997</v>
      </c>
      <c r="D11">
        <f>C11/A11</f>
        <v>2.6710333333333334</v>
      </c>
      <c r="F11">
        <f>(D11-D12)</f>
        <v>1.2326999999999999</v>
      </c>
      <c r="G11">
        <f>F11/F12</f>
        <v>1.9008481110254427</v>
      </c>
      <c r="H11">
        <f>LOG(G11)/LOG(2)</f>
        <v>0.92664325674975012</v>
      </c>
      <c r="I11" s="1">
        <f>AVERAGE(H11:H13)</f>
        <v>0.88491250790346976</v>
      </c>
    </row>
    <row r="12" spans="1:9" x14ac:dyDescent="0.2">
      <c r="A12">
        <f>A3*$E$10/$E$1</f>
        <v>6</v>
      </c>
      <c r="B12">
        <f>$E$10/A12</f>
        <v>0.25</v>
      </c>
      <c r="C12">
        <v>8.6300000000000008</v>
      </c>
      <c r="D12">
        <f>C12/A12</f>
        <v>1.4383333333333335</v>
      </c>
      <c r="F12">
        <f>(D12-D13)</f>
        <v>0.64850000000000019</v>
      </c>
      <c r="G12">
        <f>F12/F13</f>
        <v>1.6662027620169155</v>
      </c>
      <c r="H12">
        <f>LOG(G12)/LOG(2)</f>
        <v>0.7365639745070599</v>
      </c>
    </row>
    <row r="13" spans="1:9" x14ac:dyDescent="0.2">
      <c r="A13">
        <f>A4*$E$10/$E$1</f>
        <v>12</v>
      </c>
      <c r="B13">
        <f>$E$10/A13</f>
        <v>0.125</v>
      </c>
      <c r="C13">
        <v>9.4779999999999998</v>
      </c>
      <c r="D13">
        <f>C13/A13</f>
        <v>0.78983333333333328</v>
      </c>
      <c r="F13">
        <f>(D13-D14)</f>
        <v>0.38920833333333327</v>
      </c>
      <c r="G13">
        <f>F13/F14</f>
        <v>1.9882928905917407</v>
      </c>
      <c r="H13">
        <f t="shared" ref="H13" si="4">LOG(G13)/LOG(2)</f>
        <v>0.99153029245359925</v>
      </c>
    </row>
    <row r="14" spans="1:9" x14ac:dyDescent="0.2">
      <c r="A14">
        <f>A5*$E$10/$E$1</f>
        <v>24</v>
      </c>
      <c r="B14">
        <f>$E$10/A14</f>
        <v>6.25E-2</v>
      </c>
      <c r="C14">
        <v>9.6150000000000002</v>
      </c>
      <c r="D14">
        <f>C14/A14</f>
        <v>0.40062500000000001</v>
      </c>
      <c r="F14">
        <f t="shared" si="2"/>
        <v>0.19575000000000001</v>
      </c>
    </row>
    <row r="15" spans="1:9" x14ac:dyDescent="0.2">
      <c r="A15">
        <f>A6*$E$10/$E$1</f>
        <v>48</v>
      </c>
      <c r="B15">
        <f>1/A15</f>
        <v>2.0833333333333332E-2</v>
      </c>
      <c r="C15">
        <v>9.8339999999999996</v>
      </c>
      <c r="D15">
        <f>C15/A15</f>
        <v>0.204875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76FB-49FB-5946-9AB8-62102C2B2E0B}">
  <dimension ref="A1:H25"/>
  <sheetViews>
    <sheetView zoomScale="117" workbookViewId="0">
      <selection activeCell="H1" sqref="H1"/>
    </sheetView>
  </sheetViews>
  <sheetFormatPr baseColWidth="10" defaultRowHeight="16" x14ac:dyDescent="0.2"/>
  <cols>
    <col min="6" max="6" width="14.5" bestFit="1" customWidth="1"/>
  </cols>
  <sheetData>
    <row r="1" spans="1:8" x14ac:dyDescent="0.2">
      <c r="A1" t="s">
        <v>3</v>
      </c>
      <c r="B1" t="s">
        <v>2</v>
      </c>
      <c r="C1" t="s">
        <v>0</v>
      </c>
      <c r="D1" t="s">
        <v>1</v>
      </c>
      <c r="E1">
        <v>5</v>
      </c>
      <c r="F1" t="s">
        <v>5</v>
      </c>
      <c r="G1" t="s">
        <v>6</v>
      </c>
      <c r="H1" t="s">
        <v>7</v>
      </c>
    </row>
    <row r="2" spans="1:8" x14ac:dyDescent="0.2">
      <c r="A2">
        <v>20</v>
      </c>
      <c r="B2">
        <f>$E$1/A2</f>
        <v>0.25</v>
      </c>
      <c r="C2">
        <v>5.0069999999999997</v>
      </c>
      <c r="D2">
        <f>C2/A2</f>
        <v>0.25034999999999996</v>
      </c>
      <c r="F2">
        <f>(D2-D3)</f>
        <v>8.3016666666666655E-2</v>
      </c>
      <c r="G2">
        <f>F2/F3</f>
        <v>1.9268858800773703</v>
      </c>
      <c r="H2">
        <f>LOG(G2)/LOG(2)</f>
        <v>0.94627113047029088</v>
      </c>
    </row>
    <row r="3" spans="1:8" x14ac:dyDescent="0.2">
      <c r="A3">
        <v>30</v>
      </c>
      <c r="B3">
        <f t="shared" ref="B3:B10" si="0">$E$1/A3</f>
        <v>0.16666666666666666</v>
      </c>
      <c r="C3">
        <v>5.0199999999999996</v>
      </c>
      <c r="D3">
        <f>C3/A3</f>
        <v>0.16733333333333331</v>
      </c>
      <c r="F3">
        <f t="shared" ref="F3:F10" si="1">(D3-D4)</f>
        <v>4.3083333333333307E-2</v>
      </c>
      <c r="G3">
        <f t="shared" ref="G3:G23" si="2">F3/F4</f>
        <v>2.4689589302769792</v>
      </c>
      <c r="H3">
        <f t="shared" ref="H3:H23" si="3">LOG(G3)/LOG(2)</f>
        <v>1.303902838271487</v>
      </c>
    </row>
    <row r="4" spans="1:8" x14ac:dyDescent="0.2">
      <c r="A4">
        <v>40</v>
      </c>
      <c r="B4">
        <f t="shared" si="0"/>
        <v>0.125</v>
      </c>
      <c r="C4">
        <v>4.97</v>
      </c>
      <c r="D4">
        <f t="shared" ref="D4:D7" si="4">C4/A4</f>
        <v>0.12425</v>
      </c>
      <c r="F4">
        <f t="shared" si="1"/>
        <v>1.7450000000000007E-2</v>
      </c>
      <c r="G4">
        <f t="shared" si="2"/>
        <v>0.62920673076923106</v>
      </c>
      <c r="H4">
        <f t="shared" si="3"/>
        <v>-0.66839399121028309</v>
      </c>
    </row>
    <row r="5" spans="1:8" x14ac:dyDescent="0.2">
      <c r="A5">
        <v>50</v>
      </c>
      <c r="B5">
        <f t="shared" si="0"/>
        <v>0.1</v>
      </c>
      <c r="C5">
        <v>5.34</v>
      </c>
      <c r="D5">
        <f t="shared" si="4"/>
        <v>0.10679999999999999</v>
      </c>
      <c r="F5">
        <f t="shared" si="1"/>
        <v>2.7733333333333332E-2</v>
      </c>
      <c r="G5">
        <f t="shared" si="2"/>
        <v>1.9439252336448603</v>
      </c>
      <c r="H5">
        <f t="shared" si="3"/>
        <v>0.95897273173994557</v>
      </c>
    </row>
    <row r="6" spans="1:8" x14ac:dyDescent="0.2">
      <c r="A6">
        <v>60</v>
      </c>
      <c r="B6">
        <f t="shared" si="0"/>
        <v>8.3333333333333329E-2</v>
      </c>
      <c r="C6">
        <v>4.7439999999999998</v>
      </c>
      <c r="D6">
        <f t="shared" si="4"/>
        <v>7.906666666666666E-2</v>
      </c>
      <c r="F6">
        <f t="shared" si="1"/>
        <v>1.4266666666666664E-2</v>
      </c>
      <c r="G6">
        <f t="shared" si="2"/>
        <v>-12.823970037453153</v>
      </c>
      <c r="H6" t="e">
        <f t="shared" si="3"/>
        <v>#NUM!</v>
      </c>
    </row>
    <row r="7" spans="1:8" x14ac:dyDescent="0.2">
      <c r="A7">
        <v>70</v>
      </c>
      <c r="B7">
        <f t="shared" si="0"/>
        <v>7.1428571428571425E-2</v>
      </c>
      <c r="C7">
        <v>4.5359999999999996</v>
      </c>
      <c r="D7">
        <f t="shared" si="4"/>
        <v>6.4799999999999996E-2</v>
      </c>
      <c r="F7">
        <f t="shared" si="1"/>
        <v>-1.1125000000000024E-3</v>
      </c>
      <c r="G7">
        <f t="shared" si="2"/>
        <v>7.4228523769808333E-2</v>
      </c>
      <c r="H7">
        <f t="shared" si="3"/>
        <v>-3.751882512447823</v>
      </c>
    </row>
    <row r="8" spans="1:8" x14ac:dyDescent="0.2">
      <c r="A8">
        <v>80</v>
      </c>
      <c r="B8">
        <f t="shared" si="0"/>
        <v>6.25E-2</v>
      </c>
      <c r="C8">
        <v>5.2729999999999997</v>
      </c>
      <c r="D8">
        <f>C8/A8</f>
        <v>6.5912499999999999E-2</v>
      </c>
      <c r="F8">
        <f t="shared" si="1"/>
        <v>-1.4987500000000001E-2</v>
      </c>
      <c r="G8">
        <f t="shared" si="2"/>
        <v>0.45290858725761768</v>
      </c>
      <c r="H8">
        <f t="shared" si="3"/>
        <v>-1.1427082013890886</v>
      </c>
    </row>
    <row r="9" spans="1:8" x14ac:dyDescent="0.2">
      <c r="A9">
        <v>100</v>
      </c>
      <c r="B9">
        <f t="shared" si="0"/>
        <v>0.05</v>
      </c>
      <c r="C9">
        <v>8.09</v>
      </c>
      <c r="D9">
        <f>C9/A9</f>
        <v>8.09E-2</v>
      </c>
      <c r="F9">
        <f t="shared" si="1"/>
        <v>-3.3091666666666672E-2</v>
      </c>
      <c r="G9">
        <f t="shared" si="2"/>
        <v>1.6642917015926224</v>
      </c>
      <c r="H9">
        <f t="shared" si="3"/>
        <v>0.73490831782923915</v>
      </c>
    </row>
    <row r="10" spans="1:8" x14ac:dyDescent="0.2">
      <c r="A10">
        <v>120</v>
      </c>
      <c r="B10">
        <f t="shared" si="0"/>
        <v>4.1666666666666664E-2</v>
      </c>
      <c r="C10">
        <v>13.679</v>
      </c>
      <c r="D10">
        <f>C10/A10</f>
        <v>0.11399166666666667</v>
      </c>
      <c r="F10">
        <f t="shared" si="1"/>
        <v>-1.988333333333335E-2</v>
      </c>
    </row>
    <row r="11" spans="1:8" x14ac:dyDescent="0.2">
      <c r="A11">
        <v>160</v>
      </c>
      <c r="B11">
        <f>1/A11</f>
        <v>6.2500000000000003E-3</v>
      </c>
      <c r="C11">
        <v>21.42</v>
      </c>
      <c r="D11">
        <f>C11/A11</f>
        <v>0.13387500000000002</v>
      </c>
    </row>
    <row r="15" spans="1:8" x14ac:dyDescent="0.2">
      <c r="A15" t="s">
        <v>4</v>
      </c>
      <c r="B15" t="s">
        <v>2</v>
      </c>
      <c r="C15" t="s">
        <v>0</v>
      </c>
      <c r="D15" t="s">
        <v>1</v>
      </c>
      <c r="E15">
        <v>1.5</v>
      </c>
    </row>
    <row r="16" spans="1:8" x14ac:dyDescent="0.2">
      <c r="A16">
        <f t="shared" ref="A16:A24" si="5">A2*$E$15/$E$1</f>
        <v>6</v>
      </c>
      <c r="B16">
        <f t="shared" ref="B16:B24" si="6">$E$15/A16</f>
        <v>0.25</v>
      </c>
      <c r="C16">
        <v>8.6300000000000008</v>
      </c>
      <c r="D16">
        <f>C16/A16</f>
        <v>1.4383333333333335</v>
      </c>
      <c r="F16">
        <f>(D16-D17)</f>
        <v>0.43166666666666664</v>
      </c>
      <c r="G16">
        <f t="shared" si="2"/>
        <v>1.9907763259031495</v>
      </c>
      <c r="H16">
        <f t="shared" si="3"/>
        <v>0.99333113585611943</v>
      </c>
    </row>
    <row r="17" spans="1:8" x14ac:dyDescent="0.2">
      <c r="A17">
        <f t="shared" si="5"/>
        <v>9</v>
      </c>
      <c r="B17">
        <f t="shared" si="6"/>
        <v>0.16666666666666666</v>
      </c>
      <c r="C17">
        <v>9.06</v>
      </c>
      <c r="D17">
        <f>C17/A17</f>
        <v>1.0066666666666668</v>
      </c>
      <c r="F17">
        <f t="shared" ref="F17:F24" si="7">(D17-D18)</f>
        <v>0.21683333333333354</v>
      </c>
      <c r="G17">
        <f t="shared" si="2"/>
        <v>1.2981440830173636</v>
      </c>
      <c r="H17">
        <f t="shared" si="3"/>
        <v>0.37645051917558214</v>
      </c>
    </row>
    <row r="18" spans="1:8" x14ac:dyDescent="0.2">
      <c r="A18">
        <f t="shared" si="5"/>
        <v>12</v>
      </c>
      <c r="B18">
        <f t="shared" si="6"/>
        <v>0.125</v>
      </c>
      <c r="C18">
        <v>9.4779999999999998</v>
      </c>
      <c r="D18">
        <f>C18/A18</f>
        <v>0.78983333333333328</v>
      </c>
      <c r="F18">
        <f t="shared" si="7"/>
        <v>0.16703333333333326</v>
      </c>
      <c r="G18">
        <f t="shared" si="2"/>
        <v>1.7425524516054236</v>
      </c>
      <c r="H18">
        <f t="shared" si="3"/>
        <v>0.80120208251099789</v>
      </c>
    </row>
    <row r="19" spans="1:8" x14ac:dyDescent="0.2">
      <c r="A19">
        <f t="shared" si="5"/>
        <v>15</v>
      </c>
      <c r="B19">
        <f t="shared" si="6"/>
        <v>0.1</v>
      </c>
      <c r="C19">
        <v>9.3420000000000005</v>
      </c>
      <c r="D19">
        <f t="shared" ref="D19:D21" si="8">C19/A19</f>
        <v>0.62280000000000002</v>
      </c>
      <c r="F19">
        <f t="shared" si="7"/>
        <v>9.5855555555555583E-2</v>
      </c>
      <c r="G19">
        <f t="shared" si="2"/>
        <v>1.3990269894590537</v>
      </c>
      <c r="H19">
        <f t="shared" si="3"/>
        <v>0.48442379465645247</v>
      </c>
    </row>
    <row r="20" spans="1:8" x14ac:dyDescent="0.2">
      <c r="A20">
        <f t="shared" si="5"/>
        <v>18</v>
      </c>
      <c r="B20">
        <f t="shared" si="6"/>
        <v>8.3333333333333329E-2</v>
      </c>
      <c r="C20">
        <v>9.4849999999999994</v>
      </c>
      <c r="D20">
        <f t="shared" si="8"/>
        <v>0.52694444444444444</v>
      </c>
      <c r="F20">
        <f t="shared" si="7"/>
        <v>6.8515873015872975E-2</v>
      </c>
      <c r="G20">
        <f t="shared" si="2"/>
        <v>1.1853224865273047</v>
      </c>
      <c r="H20">
        <f t="shared" si="3"/>
        <v>0.24527962150203855</v>
      </c>
    </row>
    <row r="21" spans="1:8" x14ac:dyDescent="0.2">
      <c r="A21">
        <f t="shared" si="5"/>
        <v>21</v>
      </c>
      <c r="B21">
        <f t="shared" si="6"/>
        <v>7.1428571428571425E-2</v>
      </c>
      <c r="C21">
        <v>9.6270000000000007</v>
      </c>
      <c r="D21">
        <f t="shared" si="8"/>
        <v>0.45842857142857146</v>
      </c>
      <c r="F21">
        <f t="shared" si="7"/>
        <v>5.7803571428571454E-2</v>
      </c>
      <c r="G21">
        <f t="shared" si="2"/>
        <v>0.75799678411414828</v>
      </c>
      <c r="H21">
        <f t="shared" si="3"/>
        <v>-0.3997363672725418</v>
      </c>
    </row>
    <row r="22" spans="1:8" x14ac:dyDescent="0.2">
      <c r="A22">
        <f t="shared" si="5"/>
        <v>24</v>
      </c>
      <c r="B22">
        <f t="shared" si="6"/>
        <v>6.25E-2</v>
      </c>
      <c r="C22">
        <v>9.6150000000000002</v>
      </c>
      <c r="D22">
        <f>C22/A22</f>
        <v>0.40062500000000001</v>
      </c>
      <c r="F22">
        <f t="shared" si="7"/>
        <v>7.6258333333333372E-2</v>
      </c>
      <c r="G22">
        <f t="shared" si="2"/>
        <v>1.4500845129938746</v>
      </c>
      <c r="H22">
        <f t="shared" si="3"/>
        <v>0.53613698501542362</v>
      </c>
    </row>
    <row r="23" spans="1:8" x14ac:dyDescent="0.2">
      <c r="A23">
        <f t="shared" si="5"/>
        <v>30</v>
      </c>
      <c r="B23">
        <f t="shared" si="6"/>
        <v>0.05</v>
      </c>
      <c r="C23">
        <v>9.7309999999999999</v>
      </c>
      <c r="D23">
        <f>C23/A23</f>
        <v>0.32436666666666664</v>
      </c>
      <c r="F23">
        <f t="shared" si="7"/>
        <v>5.2588888888888852E-2</v>
      </c>
      <c r="G23">
        <f t="shared" si="2"/>
        <v>0.25004787785533605</v>
      </c>
      <c r="H23">
        <f t="shared" si="3"/>
        <v>-1.9997237338753679</v>
      </c>
    </row>
    <row r="24" spans="1:8" x14ac:dyDescent="0.2">
      <c r="A24">
        <f t="shared" si="5"/>
        <v>36</v>
      </c>
      <c r="B24">
        <f t="shared" si="6"/>
        <v>4.1666666666666664E-2</v>
      </c>
      <c r="C24">
        <v>9.7840000000000007</v>
      </c>
      <c r="D24">
        <f>C24/A24</f>
        <v>0.27177777777777778</v>
      </c>
      <c r="F24">
        <f t="shared" si="7"/>
        <v>0.21031527777777778</v>
      </c>
    </row>
    <row r="25" spans="1:8" x14ac:dyDescent="0.2">
      <c r="A25">
        <v>160</v>
      </c>
      <c r="B25">
        <f>1/A25</f>
        <v>6.2500000000000003E-3</v>
      </c>
      <c r="C25">
        <v>9.8339999999999996</v>
      </c>
      <c r="D25">
        <f>C25/A25</f>
        <v>6.1462499999999996E-2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</vt:lpstr>
      <vt:lpstr>Additional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Ahmad</dc:creator>
  <cp:lastModifiedBy>Zahra Ahmad</cp:lastModifiedBy>
  <dcterms:created xsi:type="dcterms:W3CDTF">2024-05-28T14:54:19Z</dcterms:created>
  <dcterms:modified xsi:type="dcterms:W3CDTF">2024-06-12T15:13:36Z</dcterms:modified>
</cp:coreProperties>
</file>