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hereAreThePlanes\doc\Concorde Research\"/>
    </mc:Choice>
  </mc:AlternateContent>
  <bookViews>
    <workbookView xWindow="0" yWindow="0" windowWidth="28800" windowHeight="13800"/>
  </bookViews>
  <sheets>
    <sheet name="concorde_locs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E22" i="1" l="1"/>
  <c r="D22" i="1"/>
  <c r="E21" i="1"/>
  <c r="D21" i="1"/>
</calcChain>
</file>

<file path=xl/sharedStrings.xml><?xml version="1.0" encoding="utf-8"?>
<sst xmlns="http://schemas.openxmlformats.org/spreadsheetml/2006/main" count="253" uniqueCount="137">
  <si>
    <t>SN</t>
  </si>
  <si>
    <t>City</t>
  </si>
  <si>
    <t>Location</t>
  </si>
  <si>
    <t>Notes</t>
  </si>
  <si>
    <t>Intrepid Sea-Air-Space Museum</t>
  </si>
  <si>
    <t>Museum of Flight</t>
  </si>
  <si>
    <t>Type</t>
  </si>
  <si>
    <t>URL</t>
  </si>
  <si>
    <t>Longitude</t>
  </si>
  <si>
    <t>Latitude</t>
  </si>
  <si>
    <t>F-WTSS</t>
  </si>
  <si>
    <t>2nd March 1969</t>
  </si>
  <si>
    <t>Download</t>
  </si>
  <si>
    <t>Find on Map</t>
  </si>
  <si>
    <t>G-BSST</t>
  </si>
  <si>
    <t>9th April 1969</t>
  </si>
  <si>
    <t>4th March 1976</t>
  </si>
  <si>
    <t>G-AXDN</t>
  </si>
  <si>
    <t>17th December 1971</t>
  </si>
  <si>
    <t>20th August 1977</t>
  </si>
  <si>
    <t>F-WTSA</t>
  </si>
  <si>
    <t>10th January 1973</t>
  </si>
  <si>
    <t>20th May 1976</t>
  </si>
  <si>
    <t>F-WTSB</t>
  </si>
  <si>
    <t>6th December 1973</t>
  </si>
  <si>
    <t>19th April 1985</t>
  </si>
  <si>
    <t>G-BBDG</t>
  </si>
  <si>
    <t>13th December 1974</t>
  </si>
  <si>
    <t>24th December 1981</t>
  </si>
  <si>
    <t>G-BOAC</t>
  </si>
  <si>
    <t>27th February 1975</t>
  </si>
  <si>
    <t>31st October 2003</t>
  </si>
  <si>
    <t>F-BVFA</t>
  </si>
  <si>
    <t>27th October 1976</t>
  </si>
  <si>
    <t>12th June 2003</t>
  </si>
  <si>
    <t>G-BOAA</t>
  </si>
  <si>
    <t>5th November 1975</t>
  </si>
  <si>
    <t>12th August 2000</t>
  </si>
  <si>
    <t>F-BVFB</t>
  </si>
  <si>
    <t>6th March 1976</t>
  </si>
  <si>
    <t>24th June 2003</t>
  </si>
  <si>
    <t>G-BOAB</t>
  </si>
  <si>
    <t>18th May 1976</t>
  </si>
  <si>
    <t>15th August 2000</t>
  </si>
  <si>
    <t>F-BVFC</t>
  </si>
  <si>
    <t>9th July 1976</t>
  </si>
  <si>
    <t>27th June 2003</t>
  </si>
  <si>
    <t>G-BOAD</t>
  </si>
  <si>
    <t>25th August 1976</t>
  </si>
  <si>
    <t>10th November 2003</t>
  </si>
  <si>
    <t>G-BOAE</t>
  </si>
  <si>
    <t>17th March 1977</t>
  </si>
  <si>
    <t>17th November 2003</t>
  </si>
  <si>
    <t>F-BTSD</t>
  </si>
  <si>
    <t>26th June 1978</t>
  </si>
  <si>
    <t>14th June 2003</t>
  </si>
  <si>
    <t>G-BOAG</t>
  </si>
  <si>
    <t>21st April 1978</t>
  </si>
  <si>
    <t>5th November 2003</t>
  </si>
  <si>
    <t>F-BVFF</t>
  </si>
  <si>
    <t>26th December 1978</t>
  </si>
  <si>
    <t>11th June 2000</t>
  </si>
  <si>
    <t>G-BOAF</t>
  </si>
  <si>
    <t>20th April 1979</t>
  </si>
  <si>
    <t>26th November 2003</t>
  </si>
  <si>
    <t>Museum of Air and Space</t>
  </si>
  <si>
    <t xml:space="preserve"> Le Bourget</t>
  </si>
  <si>
    <t xml:space="preserve"> France</t>
  </si>
  <si>
    <t>Fleet Air Arm Museum</t>
  </si>
  <si>
    <t xml:space="preserve"> Yeovilton</t>
  </si>
  <si>
    <t xml:space="preserve"> England</t>
  </si>
  <si>
    <t xml:space="preserve"> UK</t>
  </si>
  <si>
    <t>Imperial War Museum</t>
  </si>
  <si>
    <t xml:space="preserve"> Duxford</t>
  </si>
  <si>
    <t>Musée Delta</t>
  </si>
  <si>
    <t xml:space="preserve"> Orly Airport</t>
  </si>
  <si>
    <t xml:space="preserve"> Paris</t>
  </si>
  <si>
    <t>Airbus Factory</t>
  </si>
  <si>
    <t xml:space="preserve"> Toulouse</t>
  </si>
  <si>
    <t>Brooklands Museum</t>
  </si>
  <si>
    <t xml:space="preserve"> Weybridge</t>
  </si>
  <si>
    <t xml:space="preserve"> Surrey</t>
  </si>
  <si>
    <t>Manchester Airport</t>
  </si>
  <si>
    <t>Smithsonian National Air and Space Museum</t>
  </si>
  <si>
    <t xml:space="preserve"> Chantilly</t>
  </si>
  <si>
    <t xml:space="preserve"> Virginia USA</t>
  </si>
  <si>
    <t xml:space="preserve"> East Lothian</t>
  </si>
  <si>
    <t xml:space="preserve"> Scotland</t>
  </si>
  <si>
    <t>Sinsheim Auto &amp; Technik Museum</t>
  </si>
  <si>
    <t xml:space="preserve"> Germany</t>
  </si>
  <si>
    <t>Heathrow Airport</t>
  </si>
  <si>
    <t xml:space="preserve"> London</t>
  </si>
  <si>
    <t>At the Airbus Factory</t>
  </si>
  <si>
    <t xml:space="preserve"> New York</t>
  </si>
  <si>
    <t xml:space="preserve"> USA</t>
  </si>
  <si>
    <t>Grantley Adams International Airport</t>
  </si>
  <si>
    <t xml:space="preserve"> Barbados</t>
  </si>
  <si>
    <t>The Museum of Air and Space</t>
  </si>
  <si>
    <t xml:space="preserve"> Seattle</t>
  </si>
  <si>
    <t>Charles de Gaulle Airport</t>
  </si>
  <si>
    <t>Aerospace Bristol</t>
  </si>
  <si>
    <t xml:space="preserve"> Bristol</t>
  </si>
  <si>
    <t>Sinsheim</t>
  </si>
  <si>
    <t>England</t>
  </si>
  <si>
    <t>Manchester</t>
  </si>
  <si>
    <t>Grantley Adams International Airport - CLOSED</t>
  </si>
  <si>
    <t xml:space="preserve"> Spencers</t>
  </si>
  <si>
    <t>Scotland</t>
  </si>
  <si>
    <t>Country</t>
  </si>
  <si>
    <t>U.S.A (VA)</t>
  </si>
  <si>
    <t>U.S.A (NY)</t>
  </si>
  <si>
    <t>U.S.A (WA)</t>
  </si>
  <si>
    <t>The second prototype Concorde was the first to be flown in Britain  travelling from Bristol’s Filton airport – where Concorde was largely designed and built - to RAF Fairford</t>
  </si>
  <si>
    <t>Concorde 001 was modified with rooftop portholes for use on the 1973 Solar Eclipse mission and equipped with observation instruments. It performed the longest observation of a solar eclipse to date about 74 minutes</t>
  </si>
  <si>
    <t>https://www.heritageconcorde.com/charles-de-gaulle</t>
  </si>
  <si>
    <t>This aircraft is not currently open to the public, but can be viewed externally</t>
  </si>
  <si>
    <t>https://www.museeairespace.fr/aller-plus-haut/collections/bac-sud-aviation-concorde-prototype-001-f-wtss/</t>
  </si>
  <si>
    <t>https://www.museeairespace.fr/aller-plus-haut/collections/aerospatiale-bae-concorde-sierra-delta-213-f-btsd-air-france/</t>
  </si>
  <si>
    <t>National Air and Space Museum</t>
  </si>
  <si>
    <t>https://www.fleetairarm.com/aviation-museum-concorde.aspx</t>
  </si>
  <si>
    <t>https://www.toulouse-visit.com/step-aboard-concorde</t>
  </si>
  <si>
    <t>Musée Aeroscopia (Airbus Factory)</t>
  </si>
  <si>
    <t>Can be seen outside</t>
  </si>
  <si>
    <t>https://www.brooklandsmuseum.com/concorde</t>
  </si>
  <si>
    <t>https://www.runwayvisitorpark.co.uk/visit-us/explore-our-aircraft/</t>
  </si>
  <si>
    <t>Runway Visitor Park</t>
  </si>
  <si>
    <t>Steven F. Udvar-Hazy Center</t>
  </si>
  <si>
    <t>https://airandspace.si.edu/collection-objects/concorde-fox-alpha-air-france</t>
  </si>
  <si>
    <t>National Museums Scotland</t>
  </si>
  <si>
    <t>https://www.nms.ac.uk/national-museum-of-flight/</t>
  </si>
  <si>
    <t>https://sinsheim.technik-museum.de/en/concorde</t>
  </si>
  <si>
    <t>Next to its once Russian competitor, the Tupolev TU-144. On the roof. Pretty cool</t>
  </si>
  <si>
    <t xml:space="preserve">It's not possible to visit Concorde at Heathrow. </t>
  </si>
  <si>
    <t>https://londonairtravel.com/2018/08/25/concorde-london-heathrow/</t>
  </si>
  <si>
    <t>https://www.intrepidmuseum.org/The-Intrepid-Experience/Exhibits/Concorde.aspx</t>
  </si>
  <si>
    <t>001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</si>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</sst>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42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5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1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9" totalsRowShown="0" headerRowDxfId="10" dataDxfId="9">
  <autoFilter ref="A1:I19"/>
  <sortState ref="A2:I31">
    <sortCondition ref="H1:H31"/>
  </sortState>
  <tableColumns count="9">
    <tableColumn id="1" name="SN" dataDxfId="8"/>
    <tableColumn id="2" name="Location" dataDxfId="7"/>
    <tableColumn id="3" name="Type" dataDxfId="0"/>
    <tableColumn id="4" name="Longitude" dataDxfId="6"/>
    <tableColumn id="5" name="Latitude" dataDxfId="5"/>
    <tableColumn id="11" name="City" dataDxfId="4"/>
    <tableColumn id="10" name="Country" dataDxfId="3"/>
    <tableColumn id="6" name="URL" dataDxfId="2"/>
    <tableColumn id="7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ms.ac.uk/national-museum-of-flight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museeairespace.fr/aller-plus-haut/collections/aerospatiale-bae-concorde-sierra-delta-213-f-btsd-air-france/" TargetMode="External"/><Relationship Id="rId7" Type="http://schemas.openxmlformats.org/officeDocument/2006/relationships/hyperlink" Target="https://www.runwayvisitorpark.co.uk/visit-us/explore-our-aircraf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useeairespace.fr/aller-plus-haut/collections/bac-sud-aviation-concorde-prototype-001-f-wtss/" TargetMode="External"/><Relationship Id="rId1" Type="http://schemas.openxmlformats.org/officeDocument/2006/relationships/hyperlink" Target="https://www.heritageconcorde.com/charles-de-gaulle" TargetMode="External"/><Relationship Id="rId6" Type="http://schemas.openxmlformats.org/officeDocument/2006/relationships/hyperlink" Target="https://www.brooklandsmuseum.com/concorde" TargetMode="External"/><Relationship Id="rId11" Type="http://schemas.openxmlformats.org/officeDocument/2006/relationships/hyperlink" Target="https://www.intrepidmuseum.org/The-Intrepid-Experience/Exhibits/Concorde.aspx" TargetMode="External"/><Relationship Id="rId5" Type="http://schemas.openxmlformats.org/officeDocument/2006/relationships/hyperlink" Target="https://www.toulouse-visit.com/step-aboard-concorde" TargetMode="External"/><Relationship Id="rId10" Type="http://schemas.openxmlformats.org/officeDocument/2006/relationships/hyperlink" Target="https://londonairtravel.com/2018/08/25/concorde-london-heathrow/" TargetMode="External"/><Relationship Id="rId4" Type="http://schemas.openxmlformats.org/officeDocument/2006/relationships/hyperlink" Target="https://www.fleetairarm.com/aviation-museum-concorde.aspx" TargetMode="External"/><Relationship Id="rId9" Type="http://schemas.openxmlformats.org/officeDocument/2006/relationships/hyperlink" Target="https://sinsheim.technik-museum.de/en/concor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92" zoomScaleNormal="100" workbookViewId="0">
      <selection activeCell="D22" sqref="D22:E22"/>
    </sheetView>
  </sheetViews>
  <sheetFormatPr defaultColWidth="8.7109375" defaultRowHeight="30" customHeight="1" x14ac:dyDescent="0.25"/>
  <cols>
    <col min="1" max="1" width="8.7109375" style="2"/>
    <col min="2" max="2" width="52.140625" style="2" customWidth="1"/>
    <col min="3" max="3" width="13.5703125" style="2" customWidth="1"/>
    <col min="4" max="7" width="14.42578125" style="2" customWidth="1"/>
    <col min="8" max="8" width="44" style="3" customWidth="1"/>
    <col min="9" max="9" width="60.7109375" style="3" customWidth="1"/>
    <col min="10" max="16384" width="8.7109375" style="2"/>
  </cols>
  <sheetData>
    <row r="1" spans="1:9" ht="30" customHeight="1" x14ac:dyDescent="0.25">
      <c r="A1" s="4" t="s">
        <v>0</v>
      </c>
      <c r="B1" s="4" t="s">
        <v>2</v>
      </c>
      <c r="C1" s="4" t="s">
        <v>6</v>
      </c>
      <c r="D1" s="4" t="s">
        <v>8</v>
      </c>
      <c r="E1" s="4" t="s">
        <v>9</v>
      </c>
      <c r="F1" s="4" t="s">
        <v>1</v>
      </c>
      <c r="G1" s="4" t="s">
        <v>108</v>
      </c>
      <c r="H1" s="5" t="s">
        <v>7</v>
      </c>
      <c r="I1" s="5" t="s">
        <v>3</v>
      </c>
    </row>
    <row r="2" spans="1:9" ht="30" customHeight="1" x14ac:dyDescent="0.25">
      <c r="A2" s="15" t="s">
        <v>135</v>
      </c>
      <c r="B2" s="4" t="s">
        <v>118</v>
      </c>
      <c r="C2" s="9" t="s">
        <v>10</v>
      </c>
      <c r="D2" s="8">
        <v>48.944057000000001</v>
      </c>
      <c r="E2" s="8">
        <v>2.4273189999999998</v>
      </c>
      <c r="F2" s="4" t="s">
        <v>66</v>
      </c>
      <c r="G2" s="14" t="s">
        <v>67</v>
      </c>
      <c r="H2" s="1" t="s">
        <v>116</v>
      </c>
      <c r="I2" s="5" t="s">
        <v>113</v>
      </c>
    </row>
    <row r="3" spans="1:9" ht="30" customHeight="1" x14ac:dyDescent="0.25">
      <c r="A3" s="15" t="s">
        <v>136</v>
      </c>
      <c r="B3" s="4" t="s">
        <v>68</v>
      </c>
      <c r="C3" s="9" t="s">
        <v>14</v>
      </c>
      <c r="D3" s="8">
        <v>51.015051</v>
      </c>
      <c r="E3" s="8">
        <v>-2.6371319999999998</v>
      </c>
      <c r="F3" s="5" t="s">
        <v>69</v>
      </c>
      <c r="G3" s="4" t="s">
        <v>103</v>
      </c>
      <c r="H3" s="1" t="s">
        <v>119</v>
      </c>
      <c r="I3" s="5" t="s">
        <v>112</v>
      </c>
    </row>
    <row r="4" spans="1:9" ht="30" customHeight="1" x14ac:dyDescent="0.25">
      <c r="A4" s="6">
        <v>101</v>
      </c>
      <c r="B4" s="12" t="s">
        <v>72</v>
      </c>
      <c r="C4" s="9" t="s">
        <v>17</v>
      </c>
      <c r="D4" s="8">
        <v>52.096021</v>
      </c>
      <c r="E4" s="8">
        <v>0.13542299999999999</v>
      </c>
      <c r="F4" s="12" t="s">
        <v>73</v>
      </c>
      <c r="G4" s="4" t="s">
        <v>103</v>
      </c>
      <c r="H4" s="1"/>
      <c r="I4" s="7"/>
    </row>
    <row r="5" spans="1:9" ht="30" customHeight="1" x14ac:dyDescent="0.25">
      <c r="A5" s="9">
        <v>102</v>
      </c>
      <c r="B5" s="13" t="s">
        <v>74</v>
      </c>
      <c r="C5" s="9" t="s">
        <v>20</v>
      </c>
      <c r="D5" s="8">
        <v>48.715828000000002</v>
      </c>
      <c r="E5" s="8">
        <v>2.3720059999999998</v>
      </c>
      <c r="F5" s="13" t="s">
        <v>76</v>
      </c>
      <c r="G5" s="12" t="s">
        <v>67</v>
      </c>
      <c r="H5" s="11"/>
      <c r="I5" s="7" t="s">
        <v>122</v>
      </c>
    </row>
    <row r="6" spans="1:9" ht="30" customHeight="1" x14ac:dyDescent="0.25">
      <c r="A6" s="9">
        <v>201</v>
      </c>
      <c r="B6" s="12" t="s">
        <v>121</v>
      </c>
      <c r="C6" s="9" t="s">
        <v>23</v>
      </c>
      <c r="D6" s="8">
        <v>43.659480000000002</v>
      </c>
      <c r="E6" s="8">
        <v>1.3605080000000001</v>
      </c>
      <c r="F6" s="13" t="s">
        <v>78</v>
      </c>
      <c r="G6" s="13" t="s">
        <v>67</v>
      </c>
      <c r="H6" s="1" t="s">
        <v>120</v>
      </c>
      <c r="I6" s="7" t="s">
        <v>122</v>
      </c>
    </row>
    <row r="7" spans="1:9" ht="30" customHeight="1" x14ac:dyDescent="0.25">
      <c r="A7" s="9">
        <v>202</v>
      </c>
      <c r="B7" s="13" t="s">
        <v>79</v>
      </c>
      <c r="C7" s="9" t="s">
        <v>26</v>
      </c>
      <c r="D7" s="10">
        <v>51.355244999999996</v>
      </c>
      <c r="E7" s="8">
        <v>-0.46517999999999998</v>
      </c>
      <c r="F7" s="13" t="s">
        <v>80</v>
      </c>
      <c r="G7" s="4" t="s">
        <v>103</v>
      </c>
      <c r="H7" s="1" t="s">
        <v>123</v>
      </c>
      <c r="I7" s="11" t="s">
        <v>122</v>
      </c>
    </row>
    <row r="8" spans="1:9" ht="30" customHeight="1" x14ac:dyDescent="0.25">
      <c r="A8" s="9">
        <v>204</v>
      </c>
      <c r="B8" s="12" t="s">
        <v>125</v>
      </c>
      <c r="C8" s="9" t="s">
        <v>29</v>
      </c>
      <c r="D8" s="8">
        <v>53.353422000000002</v>
      </c>
      <c r="E8" s="8">
        <v>-2.284599</v>
      </c>
      <c r="F8" s="12" t="s">
        <v>104</v>
      </c>
      <c r="G8" s="4" t="s">
        <v>103</v>
      </c>
      <c r="H8" s="1" t="s">
        <v>124</v>
      </c>
      <c r="I8" s="11"/>
    </row>
    <row r="9" spans="1:9" ht="30" customHeight="1" x14ac:dyDescent="0.25">
      <c r="A9" s="9">
        <v>205</v>
      </c>
      <c r="B9" s="6" t="s">
        <v>126</v>
      </c>
      <c r="C9" s="9" t="s">
        <v>32</v>
      </c>
      <c r="D9" s="8">
        <v>38.911444000000003</v>
      </c>
      <c r="E9" s="8">
        <v>-77.444255999999996</v>
      </c>
      <c r="F9" s="13" t="s">
        <v>84</v>
      </c>
      <c r="G9" s="12" t="s">
        <v>109</v>
      </c>
      <c r="H9" s="11" t="s">
        <v>127</v>
      </c>
      <c r="I9" s="11"/>
    </row>
    <row r="10" spans="1:9" ht="30" customHeight="1" x14ac:dyDescent="0.25">
      <c r="A10" s="9">
        <v>206</v>
      </c>
      <c r="B10" s="13" t="s">
        <v>128</v>
      </c>
      <c r="C10" s="9" t="s">
        <v>35</v>
      </c>
      <c r="D10" s="8">
        <v>55.995941999999999</v>
      </c>
      <c r="E10" s="8">
        <v>-2.719814</v>
      </c>
      <c r="F10" s="13" t="s">
        <v>86</v>
      </c>
      <c r="G10" s="12" t="s">
        <v>107</v>
      </c>
      <c r="H10" s="1" t="s">
        <v>129</v>
      </c>
      <c r="I10" s="11"/>
    </row>
    <row r="11" spans="1:9" ht="30" customHeight="1" x14ac:dyDescent="0.25">
      <c r="A11" s="9">
        <v>207</v>
      </c>
      <c r="B11" s="13" t="s">
        <v>88</v>
      </c>
      <c r="C11" s="9" t="s">
        <v>38</v>
      </c>
      <c r="D11" s="10">
        <v>49.239341000000003</v>
      </c>
      <c r="E11" s="8">
        <v>8.8974820000000001</v>
      </c>
      <c r="F11" s="12" t="s">
        <v>102</v>
      </c>
      <c r="G11" s="13" t="s">
        <v>89</v>
      </c>
      <c r="H11" s="1" t="s">
        <v>130</v>
      </c>
      <c r="I11" s="7" t="s">
        <v>131</v>
      </c>
    </row>
    <row r="12" spans="1:9" ht="30" customHeight="1" x14ac:dyDescent="0.25">
      <c r="A12" s="9">
        <v>208</v>
      </c>
      <c r="B12" s="13" t="s">
        <v>90</v>
      </c>
      <c r="C12" s="9" t="s">
        <v>41</v>
      </c>
      <c r="D12" s="8">
        <v>51.466990000000003</v>
      </c>
      <c r="E12" s="8">
        <v>-0.43300899999999998</v>
      </c>
      <c r="F12" s="13" t="s">
        <v>91</v>
      </c>
      <c r="G12" s="4" t="s">
        <v>103</v>
      </c>
      <c r="H12" s="1" t="s">
        <v>133</v>
      </c>
      <c r="I12" s="11" t="s">
        <v>132</v>
      </c>
    </row>
    <row r="13" spans="1:9" ht="30" customHeight="1" x14ac:dyDescent="0.25">
      <c r="A13" s="9">
        <v>209</v>
      </c>
      <c r="B13" s="12" t="s">
        <v>121</v>
      </c>
      <c r="C13" s="9" t="s">
        <v>44</v>
      </c>
      <c r="D13" s="8">
        <v>43.659480000000002</v>
      </c>
      <c r="E13" s="8">
        <v>1.3605080000000001</v>
      </c>
      <c r="F13" s="13" t="s">
        <v>78</v>
      </c>
      <c r="G13" s="13" t="s">
        <v>67</v>
      </c>
      <c r="H13" s="11"/>
      <c r="I13" s="11"/>
    </row>
    <row r="14" spans="1:9" ht="30" customHeight="1" x14ac:dyDescent="0.25">
      <c r="A14" s="9">
        <v>210</v>
      </c>
      <c r="B14" s="13" t="s">
        <v>4</v>
      </c>
      <c r="C14" s="9" t="s">
        <v>47</v>
      </c>
      <c r="D14" s="8">
        <v>40.765684</v>
      </c>
      <c r="E14" s="8">
        <v>-74.001863999999998</v>
      </c>
      <c r="F14" s="13" t="s">
        <v>93</v>
      </c>
      <c r="G14" s="12" t="s">
        <v>110</v>
      </c>
      <c r="H14" s="1" t="s">
        <v>134</v>
      </c>
      <c r="I14" s="11"/>
    </row>
    <row r="15" spans="1:9" ht="30" customHeight="1" x14ac:dyDescent="0.25">
      <c r="A15" s="9">
        <v>212</v>
      </c>
      <c r="B15" s="12" t="s">
        <v>105</v>
      </c>
      <c r="C15" s="9" t="s">
        <v>50</v>
      </c>
      <c r="D15" s="10">
        <v>13.079905</v>
      </c>
      <c r="E15" s="8">
        <v>-59.487839999999998</v>
      </c>
      <c r="F15" s="12" t="s">
        <v>106</v>
      </c>
      <c r="G15" s="13" t="s">
        <v>96</v>
      </c>
      <c r="H15" s="11"/>
      <c r="I15" s="11"/>
    </row>
    <row r="16" spans="1:9" ht="30" customHeight="1" x14ac:dyDescent="0.25">
      <c r="A16" s="9">
        <v>213</v>
      </c>
      <c r="B16" s="13" t="s">
        <v>118</v>
      </c>
      <c r="C16" s="9" t="s">
        <v>53</v>
      </c>
      <c r="D16" s="8">
        <v>48.946700999999997</v>
      </c>
      <c r="E16" s="8">
        <v>2.4346350000000001</v>
      </c>
      <c r="F16" s="13" t="s">
        <v>66</v>
      </c>
      <c r="G16" s="13" t="s">
        <v>67</v>
      </c>
      <c r="H16" s="1" t="s">
        <v>117</v>
      </c>
      <c r="I16" s="11"/>
    </row>
    <row r="17" spans="1:9" ht="30" customHeight="1" x14ac:dyDescent="0.25">
      <c r="A17" s="9">
        <v>214</v>
      </c>
      <c r="B17" s="13" t="s">
        <v>5</v>
      </c>
      <c r="C17" s="9" t="s">
        <v>56</v>
      </c>
      <c r="D17" s="8">
        <v>47.519936999999999</v>
      </c>
      <c r="E17" s="8">
        <v>-122.299857</v>
      </c>
      <c r="F17" s="13" t="s">
        <v>98</v>
      </c>
      <c r="G17" s="12" t="s">
        <v>111</v>
      </c>
      <c r="H17" s="11"/>
      <c r="I17" s="11"/>
    </row>
    <row r="18" spans="1:9" ht="30" customHeight="1" x14ac:dyDescent="0.25">
      <c r="A18" s="9">
        <v>215</v>
      </c>
      <c r="B18" s="13" t="s">
        <v>99</v>
      </c>
      <c r="C18" s="9" t="s">
        <v>59</v>
      </c>
      <c r="D18" s="8">
        <v>49.010624999999997</v>
      </c>
      <c r="E18" s="8">
        <v>2.5532319999999999</v>
      </c>
      <c r="F18" s="13" t="s">
        <v>76</v>
      </c>
      <c r="G18" s="13" t="s">
        <v>67</v>
      </c>
      <c r="H18" s="1" t="s">
        <v>114</v>
      </c>
      <c r="I18" s="11" t="s">
        <v>115</v>
      </c>
    </row>
    <row r="19" spans="1:9" ht="30" customHeight="1" x14ac:dyDescent="0.25">
      <c r="A19" s="9">
        <v>216</v>
      </c>
      <c r="B19" s="13" t="s">
        <v>100</v>
      </c>
      <c r="C19" s="9" t="s">
        <v>62</v>
      </c>
      <c r="D19" s="10">
        <v>51.523229000000001</v>
      </c>
      <c r="E19" s="10">
        <v>-2.5782539999999998</v>
      </c>
      <c r="F19" s="13" t="s">
        <v>101</v>
      </c>
      <c r="G19" s="4" t="s">
        <v>103</v>
      </c>
      <c r="H19" s="8"/>
      <c r="I19" s="11"/>
    </row>
    <row r="21" spans="1:9" ht="30" customHeight="1" x14ac:dyDescent="0.25">
      <c r="D21" s="2">
        <f>MAX(Table1[Longitude])</f>
        <v>55.995941999999999</v>
      </c>
      <c r="E21" s="2">
        <f>MAX(Table1[Latitude])</f>
        <v>8.8974820000000001</v>
      </c>
    </row>
    <row r="22" spans="1:9" ht="30" customHeight="1" x14ac:dyDescent="0.25">
      <c r="D22" s="2">
        <f>MIN(Table1[Longitude])</f>
        <v>13.079905</v>
      </c>
      <c r="E22" s="2">
        <f>MIN(Table1[Latitude])</f>
        <v>-122.299857</v>
      </c>
    </row>
  </sheetData>
  <hyperlinks>
    <hyperlink ref="H18" r:id="rId1"/>
    <hyperlink ref="H2" r:id="rId2"/>
    <hyperlink ref="H16" r:id="rId3"/>
    <hyperlink ref="H3" r:id="rId4"/>
    <hyperlink ref="H6" r:id="rId5"/>
    <hyperlink ref="H7" r:id="rId6"/>
    <hyperlink ref="H8" r:id="rId7"/>
    <hyperlink ref="H10" r:id="rId8"/>
    <hyperlink ref="H11" r:id="rId9"/>
    <hyperlink ref="H12" r:id="rId10"/>
    <hyperlink ref="H14" r:id="rId11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B18"/>
    </sheetView>
  </sheetViews>
  <sheetFormatPr defaultRowHeight="15" x14ac:dyDescent="0.25"/>
  <cols>
    <col min="5" max="5" width="34.5703125" customWidth="1"/>
  </cols>
  <sheetData>
    <row r="1" spans="1:11" x14ac:dyDescent="0.25">
      <c r="A1">
        <v>1</v>
      </c>
      <c r="B1" t="s">
        <v>10</v>
      </c>
      <c r="C1" t="s">
        <v>11</v>
      </c>
      <c r="D1" s="16">
        <v>26956</v>
      </c>
      <c r="E1" t="s">
        <v>65</v>
      </c>
      <c r="F1" t="s">
        <v>66</v>
      </c>
      <c r="G1" t="s">
        <v>67</v>
      </c>
      <c r="H1" t="s">
        <v>12</v>
      </c>
      <c r="I1" t="s">
        <v>13</v>
      </c>
    </row>
    <row r="2" spans="1:11" x14ac:dyDescent="0.25">
      <c r="A2">
        <v>2</v>
      </c>
      <c r="B2" t="s">
        <v>14</v>
      </c>
      <c r="C2" t="s">
        <v>15</v>
      </c>
      <c r="D2" t="s">
        <v>16</v>
      </c>
      <c r="E2" t="s">
        <v>68</v>
      </c>
      <c r="F2" t="s">
        <v>69</v>
      </c>
      <c r="G2" t="s">
        <v>70</v>
      </c>
      <c r="H2" t="s">
        <v>71</v>
      </c>
      <c r="I2" t="s">
        <v>12</v>
      </c>
      <c r="J2" t="s">
        <v>13</v>
      </c>
    </row>
    <row r="3" spans="1:11" x14ac:dyDescent="0.25">
      <c r="A3">
        <v>101</v>
      </c>
      <c r="B3" t="s">
        <v>17</v>
      </c>
      <c r="C3" t="s">
        <v>18</v>
      </c>
      <c r="D3" t="s">
        <v>19</v>
      </c>
      <c r="E3" t="s">
        <v>72</v>
      </c>
      <c r="F3" t="s">
        <v>73</v>
      </c>
      <c r="G3" t="s">
        <v>70</v>
      </c>
      <c r="H3" t="s">
        <v>71</v>
      </c>
      <c r="I3" t="s">
        <v>12</v>
      </c>
      <c r="J3" t="s">
        <v>13</v>
      </c>
    </row>
    <row r="4" spans="1:11" x14ac:dyDescent="0.25">
      <c r="A4">
        <v>102</v>
      </c>
      <c r="B4" t="s">
        <v>20</v>
      </c>
      <c r="C4" t="s">
        <v>21</v>
      </c>
      <c r="D4" t="s">
        <v>22</v>
      </c>
      <c r="E4" t="s">
        <v>74</v>
      </c>
      <c r="F4" t="s">
        <v>75</v>
      </c>
      <c r="G4" t="s">
        <v>76</v>
      </c>
      <c r="H4" t="s">
        <v>67</v>
      </c>
      <c r="I4" t="s">
        <v>12</v>
      </c>
      <c r="J4" t="s">
        <v>13</v>
      </c>
    </row>
    <row r="5" spans="1:11" x14ac:dyDescent="0.25">
      <c r="A5">
        <v>201</v>
      </c>
      <c r="B5" t="s">
        <v>23</v>
      </c>
      <c r="C5" t="s">
        <v>24</v>
      </c>
      <c r="D5" t="s">
        <v>25</v>
      </c>
      <c r="E5" t="s">
        <v>77</v>
      </c>
      <c r="F5" t="s">
        <v>78</v>
      </c>
      <c r="G5" t="s">
        <v>67</v>
      </c>
      <c r="H5" t="s">
        <v>12</v>
      </c>
      <c r="I5" t="s">
        <v>13</v>
      </c>
    </row>
    <row r="6" spans="1:11" x14ac:dyDescent="0.25">
      <c r="A6">
        <v>202</v>
      </c>
      <c r="B6" t="s">
        <v>26</v>
      </c>
      <c r="C6" t="s">
        <v>27</v>
      </c>
      <c r="D6" t="s">
        <v>28</v>
      </c>
      <c r="E6" t="s">
        <v>79</v>
      </c>
      <c r="F6" t="s">
        <v>80</v>
      </c>
      <c r="G6" t="s">
        <v>81</v>
      </c>
      <c r="H6" t="s">
        <v>70</v>
      </c>
      <c r="I6" t="s">
        <v>71</v>
      </c>
      <c r="J6" t="s">
        <v>12</v>
      </c>
      <c r="K6" t="s">
        <v>13</v>
      </c>
    </row>
    <row r="7" spans="1:11" x14ac:dyDescent="0.25">
      <c r="A7">
        <v>204</v>
      </c>
      <c r="B7" t="s">
        <v>29</v>
      </c>
      <c r="C7" t="s">
        <v>30</v>
      </c>
      <c r="D7" t="s">
        <v>31</v>
      </c>
      <c r="E7" t="s">
        <v>82</v>
      </c>
      <c r="F7" t="s">
        <v>70</v>
      </c>
      <c r="G7" t="s">
        <v>71</v>
      </c>
      <c r="H7" t="s">
        <v>12</v>
      </c>
      <c r="I7" t="s">
        <v>13</v>
      </c>
    </row>
    <row r="8" spans="1:11" x14ac:dyDescent="0.25">
      <c r="A8">
        <v>205</v>
      </c>
      <c r="B8" t="s">
        <v>32</v>
      </c>
      <c r="C8" t="s">
        <v>33</v>
      </c>
      <c r="D8" t="s">
        <v>34</v>
      </c>
      <c r="E8" t="s">
        <v>83</v>
      </c>
      <c r="F8" t="s">
        <v>84</v>
      </c>
      <c r="G8" t="s">
        <v>85</v>
      </c>
      <c r="H8" t="s">
        <v>12</v>
      </c>
      <c r="I8" t="s">
        <v>13</v>
      </c>
    </row>
    <row r="9" spans="1:11" x14ac:dyDescent="0.25">
      <c r="A9">
        <v>206</v>
      </c>
      <c r="B9" t="s">
        <v>35</v>
      </c>
      <c r="C9" t="s">
        <v>36</v>
      </c>
      <c r="D9" t="s">
        <v>37</v>
      </c>
      <c r="E9" t="s">
        <v>5</v>
      </c>
      <c r="F9" t="s">
        <v>86</v>
      </c>
      <c r="G9" t="s">
        <v>87</v>
      </c>
      <c r="H9" t="s">
        <v>71</v>
      </c>
      <c r="I9" t="s">
        <v>12</v>
      </c>
      <c r="J9" t="s">
        <v>13</v>
      </c>
    </row>
    <row r="10" spans="1:11" x14ac:dyDescent="0.25">
      <c r="A10">
        <v>207</v>
      </c>
      <c r="B10" t="s">
        <v>38</v>
      </c>
      <c r="C10" t="s">
        <v>39</v>
      </c>
      <c r="D10" t="s">
        <v>40</v>
      </c>
      <c r="E10" t="s">
        <v>88</v>
      </c>
      <c r="F10" t="s">
        <v>89</v>
      </c>
      <c r="G10" t="s">
        <v>12</v>
      </c>
      <c r="H10" t="s">
        <v>13</v>
      </c>
    </row>
    <row r="11" spans="1:11" x14ac:dyDescent="0.25">
      <c r="A11">
        <v>208</v>
      </c>
      <c r="B11" t="s">
        <v>41</v>
      </c>
      <c r="C11" t="s">
        <v>42</v>
      </c>
      <c r="D11" t="s">
        <v>43</v>
      </c>
      <c r="E11" t="s">
        <v>90</v>
      </c>
      <c r="F11" t="s">
        <v>91</v>
      </c>
      <c r="G11" t="s">
        <v>70</v>
      </c>
      <c r="H11" t="s">
        <v>71</v>
      </c>
      <c r="I11" t="s">
        <v>12</v>
      </c>
      <c r="J11" t="s">
        <v>13</v>
      </c>
    </row>
    <row r="12" spans="1:11" x14ac:dyDescent="0.25">
      <c r="A12">
        <v>209</v>
      </c>
      <c r="B12" t="s">
        <v>44</v>
      </c>
      <c r="C12" t="s">
        <v>45</v>
      </c>
      <c r="D12" t="s">
        <v>46</v>
      </c>
      <c r="E12" t="s">
        <v>92</v>
      </c>
      <c r="F12" t="s">
        <v>78</v>
      </c>
      <c r="G12" t="s">
        <v>67</v>
      </c>
      <c r="H12" t="s">
        <v>12</v>
      </c>
      <c r="I12" t="s">
        <v>13</v>
      </c>
    </row>
    <row r="13" spans="1:11" x14ac:dyDescent="0.25">
      <c r="A13">
        <v>210</v>
      </c>
      <c r="B13" t="s">
        <v>47</v>
      </c>
      <c r="C13" t="s">
        <v>48</v>
      </c>
      <c r="D13" t="s">
        <v>49</v>
      </c>
      <c r="E13" t="s">
        <v>4</v>
      </c>
      <c r="F13" t="s">
        <v>93</v>
      </c>
      <c r="G13" t="s">
        <v>94</v>
      </c>
      <c r="H13" t="s">
        <v>12</v>
      </c>
      <c r="I13" t="s">
        <v>13</v>
      </c>
    </row>
    <row r="14" spans="1:11" x14ac:dyDescent="0.25">
      <c r="A14">
        <v>212</v>
      </c>
      <c r="B14" t="s">
        <v>50</v>
      </c>
      <c r="C14" t="s">
        <v>51</v>
      </c>
      <c r="D14" t="s">
        <v>52</v>
      </c>
      <c r="E14" t="s">
        <v>95</v>
      </c>
      <c r="F14" t="s">
        <v>96</v>
      </c>
      <c r="G14" t="s">
        <v>12</v>
      </c>
      <c r="H14" t="s">
        <v>13</v>
      </c>
    </row>
    <row r="15" spans="1:11" x14ac:dyDescent="0.25">
      <c r="A15">
        <v>213</v>
      </c>
      <c r="B15" t="s">
        <v>53</v>
      </c>
      <c r="C15" t="s">
        <v>54</v>
      </c>
      <c r="D15" t="s">
        <v>55</v>
      </c>
      <c r="E15" t="s">
        <v>97</v>
      </c>
      <c r="F15" t="s">
        <v>66</v>
      </c>
      <c r="G15" t="s">
        <v>67</v>
      </c>
      <c r="H15" t="s">
        <v>12</v>
      </c>
      <c r="I15" t="s">
        <v>13</v>
      </c>
    </row>
    <row r="16" spans="1:11" x14ac:dyDescent="0.25">
      <c r="A16">
        <v>214</v>
      </c>
      <c r="B16" t="s">
        <v>56</v>
      </c>
      <c r="C16" t="s">
        <v>57</v>
      </c>
      <c r="D16" t="s">
        <v>58</v>
      </c>
      <c r="E16" t="s">
        <v>5</v>
      </c>
      <c r="F16" t="s">
        <v>98</v>
      </c>
      <c r="G16" t="s">
        <v>94</v>
      </c>
      <c r="H16" t="s">
        <v>12</v>
      </c>
      <c r="I16" t="s">
        <v>13</v>
      </c>
    </row>
    <row r="17" spans="1:10" x14ac:dyDescent="0.25">
      <c r="A17">
        <v>215</v>
      </c>
      <c r="B17" t="s">
        <v>59</v>
      </c>
      <c r="C17" t="s">
        <v>60</v>
      </c>
      <c r="D17" t="s">
        <v>61</v>
      </c>
      <c r="E17" t="s">
        <v>99</v>
      </c>
      <c r="F17" t="s">
        <v>76</v>
      </c>
      <c r="G17" t="s">
        <v>67</v>
      </c>
      <c r="H17" t="s">
        <v>12</v>
      </c>
      <c r="I17" t="s">
        <v>13</v>
      </c>
    </row>
    <row r="18" spans="1:10" x14ac:dyDescent="0.25">
      <c r="A18">
        <v>216</v>
      </c>
      <c r="B18" t="s">
        <v>62</v>
      </c>
      <c r="C18" t="s">
        <v>63</v>
      </c>
      <c r="D18" t="s">
        <v>64</v>
      </c>
      <c r="E18" t="s">
        <v>100</v>
      </c>
      <c r="F18" t="s">
        <v>101</v>
      </c>
      <c r="G18" t="s">
        <v>70</v>
      </c>
      <c r="H18" t="s">
        <v>71</v>
      </c>
      <c r="I18" t="s">
        <v>12</v>
      </c>
      <c r="J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concorde_locs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Iqbal</dc:creator>
  <cp:lastModifiedBy>Syed Iqbal</cp:lastModifiedBy>
  <dcterms:created xsi:type="dcterms:W3CDTF">2019-12-25T05:12:05Z</dcterms:created>
  <dcterms:modified xsi:type="dcterms:W3CDTF">2020-02-26T01:23:47Z</dcterms:modified>
</cp:coreProperties>
</file>