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CourseraPlus\4_Applied ML with Python\Course\Week-3\"/>
    </mc:Choice>
  </mc:AlternateContent>
  <bookViews>
    <workbookView xWindow="-120" yWindow="-120" windowWidth="20730" windowHeight="11160"/>
  </bookViews>
  <sheets>
    <sheet name="C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H19" i="1"/>
  <c r="G19" i="1"/>
  <c r="K8" i="1" l="1"/>
  <c r="D13" i="1" l="1"/>
  <c r="D12" i="1"/>
  <c r="D10" i="1"/>
  <c r="D7" i="1"/>
  <c r="D8" i="1" s="1"/>
  <c r="D9" i="1" s="1"/>
</calcChain>
</file>

<file path=xl/sharedStrings.xml><?xml version="1.0" encoding="utf-8"?>
<sst xmlns="http://schemas.openxmlformats.org/spreadsheetml/2006/main" count="27" uniqueCount="23">
  <si>
    <t>Confusion Matrix</t>
  </si>
  <si>
    <t>TN</t>
  </si>
  <si>
    <t>FN</t>
  </si>
  <si>
    <t>FP</t>
  </si>
  <si>
    <t>TP</t>
  </si>
  <si>
    <t>True Neg</t>
  </si>
  <si>
    <t>True Pos</t>
  </si>
  <si>
    <t>Pred Neg</t>
  </si>
  <si>
    <t>Pred Pos</t>
  </si>
  <si>
    <t>User Input</t>
  </si>
  <si>
    <t>Sum</t>
  </si>
  <si>
    <t xml:space="preserve"> (TN + TP) / (Sum of all)</t>
  </si>
  <si>
    <t>Error:</t>
  </si>
  <si>
    <t>Accuracy:</t>
  </si>
  <si>
    <t xml:space="preserve"> (FN + FP) / (Sum of all)</t>
  </si>
  <si>
    <t>Recall</t>
  </si>
  <si>
    <t xml:space="preserve"> (TP) / (TP + FN) - True positive rate / Sensitivity / Prob. Of detection</t>
  </si>
  <si>
    <t>Precision</t>
  </si>
  <si>
    <t xml:space="preserve"> (TP) / (TP + FP) - Fraction of +ive predictions as correct</t>
  </si>
  <si>
    <t>Specificity</t>
  </si>
  <si>
    <t xml:space="preserve"> (TP) / (TP + FP) - False positive rate</t>
  </si>
  <si>
    <t>F1-Score</t>
  </si>
  <si>
    <t xml:space="preserve"> 2 x TP / (2 * TP + FN + FP) - Precision &amp; recall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</si>
</sst>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70" formatCode="_-* #,##0.0000_-;\-* #,##0.00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40"/>
      <color rgb="FF00B050"/>
      <name val="Arial"/>
      <family val="2"/>
    </font>
    <font>
      <sz val="40"/>
      <color rgb="FFFF0000"/>
      <name val="Arial"/>
      <family val="2"/>
    </font>
    <font>
      <sz val="40"/>
      <color rgb="FF0070C0"/>
      <name val="Arial"/>
      <family val="2"/>
    </font>
    <font>
      <sz val="40"/>
      <color rgb="FFC00000"/>
      <name val="Arial"/>
      <family val="2"/>
    </font>
    <font>
      <b/>
      <sz val="14"/>
      <color rgb="FF00206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70C0"/>
      <name val="Arial"/>
      <family val="2"/>
    </font>
    <font>
      <b/>
      <sz val="14"/>
      <color rgb="FF7030A0"/>
      <name val="Arial"/>
      <family val="2"/>
    </font>
    <font>
      <sz val="9"/>
      <color rgb="FF333333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quotePrefix="1" applyFont="1"/>
    <xf numFmtId="0" fontId="10" fillId="0" borderId="0" xfId="0" applyFont="1"/>
    <xf numFmtId="0" fontId="11" fillId="0" borderId="0" xfId="0" applyFont="1" applyFill="1"/>
    <xf numFmtId="0" fontId="13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170" fontId="12" fillId="3" borderId="0" xfId="1" applyNumberFormat="1" applyFont="1" applyFill="1"/>
    <xf numFmtId="170" fontId="1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workbookViewId="0">
      <selection activeCell="D8" sqref="D8:D13"/>
    </sheetView>
  </sheetViews>
  <sheetFormatPr defaultRowHeight="15" x14ac:dyDescent="0.2"/>
  <cols>
    <col min="1" max="1" width="9.140625" style="1"/>
    <col min="2" max="2" width="12" style="1" customWidth="1"/>
    <col min="3" max="3" width="16" style="1" customWidth="1"/>
    <col min="4" max="4" width="16.85546875" style="1" customWidth="1"/>
    <col min="5" max="5" width="9.140625" style="1"/>
    <col min="6" max="6" width="12" style="1" customWidth="1"/>
    <col min="7" max="7" width="16" style="1" customWidth="1"/>
    <col min="8" max="8" width="16.85546875" style="1" customWidth="1"/>
    <col min="9" max="16384" width="9.140625" style="1"/>
  </cols>
  <sheetData>
    <row r="2" spans="2:11" ht="15.75" x14ac:dyDescent="0.25">
      <c r="C2" s="2" t="s">
        <v>0</v>
      </c>
      <c r="G2" s="2" t="s">
        <v>9</v>
      </c>
    </row>
    <row r="3" spans="2:11" ht="49.5" x14ac:dyDescent="0.2">
      <c r="B3" s="3" t="s">
        <v>5</v>
      </c>
      <c r="C3" s="6" t="s">
        <v>1</v>
      </c>
      <c r="D3" s="7" t="s">
        <v>3</v>
      </c>
      <c r="F3" s="3" t="s">
        <v>5</v>
      </c>
      <c r="G3" s="6">
        <v>96</v>
      </c>
      <c r="H3" s="7">
        <v>4</v>
      </c>
    </row>
    <row r="4" spans="2:11" ht="49.5" x14ac:dyDescent="0.2">
      <c r="B4" s="4" t="s">
        <v>6</v>
      </c>
      <c r="C4" s="8" t="s">
        <v>2</v>
      </c>
      <c r="D4" s="5" t="s">
        <v>4</v>
      </c>
      <c r="F4" s="4" t="s">
        <v>6</v>
      </c>
      <c r="G4" s="8">
        <v>8</v>
      </c>
      <c r="H4" s="5">
        <v>19</v>
      </c>
    </row>
    <row r="5" spans="2:11" ht="27.75" customHeight="1" x14ac:dyDescent="0.2">
      <c r="C5" s="3" t="s">
        <v>7</v>
      </c>
      <c r="D5" s="4" t="s">
        <v>8</v>
      </c>
      <c r="G5" s="3" t="s">
        <v>7</v>
      </c>
      <c r="H5" s="4" t="s">
        <v>8</v>
      </c>
    </row>
    <row r="7" spans="2:11" ht="18" x14ac:dyDescent="0.25">
      <c r="C7" s="10" t="s">
        <v>10</v>
      </c>
      <c r="D7" s="11">
        <f>SUM(G3:H4)</f>
        <v>127</v>
      </c>
    </row>
    <row r="8" spans="2:11" ht="18" x14ac:dyDescent="0.25">
      <c r="C8" s="12" t="s">
        <v>13</v>
      </c>
      <c r="D8" s="15">
        <f>(G3+H4)/(D7)</f>
        <v>0.90551181102362199</v>
      </c>
      <c r="E8" s="9" t="s">
        <v>11</v>
      </c>
      <c r="K8" s="1">
        <f>1/100</f>
        <v>0.01</v>
      </c>
    </row>
    <row r="9" spans="2:11" ht="18" x14ac:dyDescent="0.25">
      <c r="C9" s="12" t="s">
        <v>12</v>
      </c>
      <c r="D9" s="15">
        <f>1-D8</f>
        <v>9.4488188976378007E-2</v>
      </c>
      <c r="E9" s="9" t="s">
        <v>14</v>
      </c>
    </row>
    <row r="10" spans="2:11" ht="18" x14ac:dyDescent="0.25">
      <c r="C10" s="13" t="s">
        <v>15</v>
      </c>
      <c r="D10" s="16">
        <f>H4/(H4+G4)</f>
        <v>0.70370370370370372</v>
      </c>
      <c r="E10" s="9" t="s">
        <v>16</v>
      </c>
    </row>
    <row r="11" spans="2:11" ht="18" x14ac:dyDescent="0.25">
      <c r="C11" s="13" t="s">
        <v>17</v>
      </c>
      <c r="D11" s="16">
        <f>H4/(H4+H3)</f>
        <v>0.82608695652173914</v>
      </c>
      <c r="E11" s="9" t="s">
        <v>18</v>
      </c>
    </row>
    <row r="12" spans="2:11" ht="18" x14ac:dyDescent="0.25">
      <c r="C12" s="13" t="s">
        <v>19</v>
      </c>
      <c r="D12" s="16">
        <f>H3/(G3+H3)</f>
        <v>0.04</v>
      </c>
      <c r="E12" s="9" t="s">
        <v>20</v>
      </c>
    </row>
    <row r="13" spans="2:11" ht="18" x14ac:dyDescent="0.25">
      <c r="C13" s="13" t="s">
        <v>21</v>
      </c>
      <c r="D13" s="16">
        <f>(2*H4)/(2*H4+G4+H3)</f>
        <v>0.76</v>
      </c>
      <c r="E13" s="9" t="s">
        <v>22</v>
      </c>
    </row>
    <row r="17" spans="7:8" x14ac:dyDescent="0.2">
      <c r="G17" s="14">
        <v>0.93463589743589703</v>
      </c>
      <c r="H17" s="1">
        <v>1</v>
      </c>
    </row>
    <row r="18" spans="7:8" x14ac:dyDescent="0.2">
      <c r="G18" s="14">
        <v>0.90754658385093101</v>
      </c>
      <c r="H18" s="14">
        <v>0.90767207564309005</v>
      </c>
    </row>
    <row r="19" spans="7:8" x14ac:dyDescent="0.2">
      <c r="G19" s="1">
        <f>G17-G18</f>
        <v>2.7089313584966024E-2</v>
      </c>
      <c r="H19" s="1">
        <f>H18-H17</f>
        <v>-9.2327924356909952E-2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2015-06-05T18:17:20Z</dcterms:created>
  <dcterms:modified xsi:type="dcterms:W3CDTF">2022-04-13T22:51:05Z</dcterms:modified>
</cp:coreProperties>
</file>