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ourseraPlus\4_Applied ML with Python\Practice\"/>
    </mc:Choice>
  </mc:AlternateContent>
  <xr:revisionPtr revIDLastSave="0" documentId="13_ncr:1_{B31C609B-37E3-426D-8BB8-B24A1B56804D}" xr6:coauthVersionLast="47" xr6:coauthVersionMax="47" xr10:uidLastSave="{00000000-0000-0000-0000-000000000000}"/>
  <bookViews>
    <workbookView xWindow="-120" yWindow="-120" windowWidth="20730" windowHeight="11160" xr2:uid="{995899B7-4EAD-4DF0-B805-458A0F3CCA07}"/>
  </bookViews>
  <sheets>
    <sheet name="Main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B11" i="1"/>
  <c r="C11" i="1"/>
  <c r="F5" i="1"/>
  <c r="F6" i="1"/>
  <c r="F7" i="1"/>
  <c r="F8" i="1"/>
  <c r="F9" i="1"/>
  <c r="F10" i="1"/>
  <c r="F4" i="1"/>
  <c r="E11" i="1" l="1"/>
  <c r="F11" i="1"/>
  <c r="C15" i="1" l="1"/>
  <c r="F15" i="1"/>
  <c r="E18" i="1" l="1"/>
  <c r="D4" i="1"/>
  <c r="D5" i="1"/>
  <c r="D6" i="1"/>
  <c r="D10" i="1"/>
  <c r="D7" i="1"/>
  <c r="D8" i="1"/>
  <c r="D11" i="1"/>
  <c r="D9" i="1"/>
</calcChain>
</file>

<file path=xl/sharedStrings.xml><?xml version="1.0" encoding="utf-8"?>
<sst xmlns="http://schemas.openxmlformats.org/spreadsheetml/2006/main" count="14" uniqueCount="14">
  <si>
    <t>Graph Values</t>
  </si>
  <si>
    <t>y</t>
  </si>
  <si>
    <t>X</t>
  </si>
  <si>
    <t>X.y</t>
  </si>
  <si>
    <t>X^2</t>
  </si>
  <si>
    <t>Sums</t>
  </si>
  <si>
    <t>Equation</t>
  </si>
  <si>
    <t xml:space="preserve">a = </t>
  </si>
  <si>
    <t xml:space="preserve">b = </t>
  </si>
  <si>
    <t>y = b * x + a</t>
  </si>
  <si>
    <t>(y-intercept)</t>
  </si>
  <si>
    <t>(slope)</t>
  </si>
  <si>
    <t xml:space="preserve">Final Equation = </t>
  </si>
  <si>
    <t>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</si>
</sst>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0" formatCode="0.000000"/>
    <numFmt numFmtId="171" formatCode="0.0000000"/>
  </numFmts>
  <fonts count="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2060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b/>
      <sz val="13"/>
      <color rgb="FF0070C0"/>
      <name val="Arial"/>
      <family val="2"/>
    </font>
    <font>
      <b/>
      <sz val="11"/>
      <color rgb="FFC00000"/>
      <name val="Arial"/>
      <family val="2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3" fillId="0" borderId="0" xfId="1" applyFont="1"/>
    <xf numFmtId="43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quotePrefix="1" applyFont="1"/>
    <xf numFmtId="0" fontId="4" fillId="0" borderId="0" xfId="0" applyFont="1"/>
    <xf numFmtId="170" fontId="2" fillId="2" borderId="0" xfId="0" applyNumberFormat="1" applyFont="1" applyFill="1"/>
    <xf numFmtId="171" fontId="2" fillId="2" borderId="0" xfId="0" applyNumberFormat="1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43" fontId="8" fillId="0" borderId="0" xfId="1" applyFont="1"/>
    <xf numFmtId="43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y-plot</a:t>
            </a:r>
            <a:r>
              <a:rPr lang="en-US" baseline="0"/>
              <a:t> with generalized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Main!$C$4:$C$10</c:f>
              <c:numCache>
                <c:formatCode>_(* #,##0.00_);_(* \(#,##0.00\);_(* "-"??_);_(@_)</c:formatCode>
                <c:ptCount val="7"/>
                <c:pt idx="0">
                  <c:v>1.5</c:v>
                </c:pt>
                <c:pt idx="1">
                  <c:v>3.3</c:v>
                </c:pt>
                <c:pt idx="2">
                  <c:v>6.5</c:v>
                </c:pt>
                <c:pt idx="3">
                  <c:v>9.5</c:v>
                </c:pt>
                <c:pt idx="4">
                  <c:v>11.6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C-43BA-8C2E-2CA6400E5508}"/>
            </c:ext>
          </c:extLst>
        </c:ser>
        <c:ser>
          <c:idx val="1"/>
          <c:order val="1"/>
          <c:tx>
            <c:v>Trendline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Main!$D$4:$D$10</c:f>
              <c:numCache>
                <c:formatCode>_(* #,##0.00_);_(* \(#,##0.00\);_(* "-"??_);_(@_)</c:formatCode>
                <c:ptCount val="7"/>
                <c:pt idx="0">
                  <c:v>1.9142857142857099</c:v>
                </c:pt>
                <c:pt idx="1">
                  <c:v>4.0571428571428543</c:v>
                </c:pt>
                <c:pt idx="2">
                  <c:v>6.1999999999999984</c:v>
                </c:pt>
                <c:pt idx="3">
                  <c:v>8.3428571428571416</c:v>
                </c:pt>
                <c:pt idx="4">
                  <c:v>10.485714285714286</c:v>
                </c:pt>
                <c:pt idx="5">
                  <c:v>12.62857142857143</c:v>
                </c:pt>
                <c:pt idx="6">
                  <c:v>14.771428571428574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91-4ED9-9CA8-2F17280C6A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806880"/>
        <c:axId val="95793152"/>
      </c:lineChart>
      <c:catAx>
        <c:axId val="9580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3152"/>
        <c:crosses val="autoZero"/>
        <c:auto val="1"/>
        <c:lblAlgn val="ctr"/>
        <c:lblOffset val="100"/>
        <c:noMultiLvlLbl val="0"/>
      </c:catAx>
      <c:valAx>
        <c:axId val="957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185736</xdr:colOff>
      <xdr:row>0</xdr:row>
      <xdr:rowOff>142874</xdr:rowOff>
    </xdr:from>
    <xdr:to>
      <xdr:col>15</xdr:col>
      <xdr:colOff>381000</xdr:colOff>
      <xdr:row>20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59151-3BFE-46D4-B980-575D39354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104775</xdr:rowOff>
    </xdr:from>
    <xdr:to>
      <xdr:col>3</xdr:col>
      <xdr:colOff>275819</xdr:colOff>
      <xdr:row>7</xdr:row>
      <xdr:rowOff>112234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D541DB-80B7-497F-844A-63A509B42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04775"/>
          <a:ext cx="2323694" cy="127428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558B92-8EB9-4E43-8832-DCB27D846770}" name="Table1" displayName="Table1" ref="B3:F11" totalsRowShown="0" headerRowDxfId="4">
  <autoFilter ref="B3:F11" xr:uid="{84558B92-8EB9-4E43-8832-DCB27D84677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80E1A59-FE2D-40B7-A59B-EE0E5FE42168}" name="X" dataDxfId="3"/>
    <tableColumn id="2" xr3:uid="{B098714D-CC10-45C2-8D75-C301525DF26E}" name="y" dataDxfId="2" dataCellStyle="Comma"/>
    <tableColumn id="6" xr3:uid="{184FA016-1ED8-4EDB-A016-757562BC1DA5}" name="Plot" dataDxfId="0" dataCellStyle="Comma">
      <calculatedColumnFormula>$F$15*Table1[[#This Row],[X]]+$C$15</calculatedColumnFormula>
    </tableColumn>
    <tableColumn id="3" xr3:uid="{334D0BF8-E99F-4951-9277-978C765A67B2}" name="X.y" dataDxfId="1"/>
    <tableColumn id="4" xr3:uid="{04DCFAC7-F8AC-4F98-A3B8-1467EC661F31}" name="X^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2F56F-293C-43B2-9C80-EEC3C02E9B0E}">
  <dimension ref="A2:F18"/>
  <sheetViews>
    <sheetView tabSelected="1" zoomScaleNormal="100" workbookViewId="0">
      <selection activeCell="R10" sqref="R10"/>
    </sheetView>
  </sheetViews>
  <sheetFormatPr defaultRowHeight="14.25" x14ac:dyDescent="0.2"/>
  <cols>
    <col min="6" max="6" width="9.375" bestFit="1" customWidth="1"/>
  </cols>
  <sheetData>
    <row r="2" spans="1:6" x14ac:dyDescent="0.2">
      <c r="B2" t="s">
        <v>0</v>
      </c>
    </row>
    <row r="3" spans="1:6" s="1" customFormat="1" ht="15" x14ac:dyDescent="0.25">
      <c r="B3" s="1" t="s">
        <v>2</v>
      </c>
      <c r="C3" s="1" t="s">
        <v>1</v>
      </c>
      <c r="D3" s="1" t="s">
        <v>13</v>
      </c>
      <c r="E3" s="1" t="s">
        <v>3</v>
      </c>
      <c r="F3" s="1" t="s">
        <v>4</v>
      </c>
    </row>
    <row r="4" spans="1:6" ht="15" x14ac:dyDescent="0.25">
      <c r="B4" s="2">
        <v>1</v>
      </c>
      <c r="C4" s="3">
        <v>1.5</v>
      </c>
      <c r="D4" s="14">
        <f>$F$15*Table1[[#This Row],[X]]+$C$15</f>
        <v>1.9142857142857099</v>
      </c>
      <c r="E4" s="4">
        <f>B4*C4</f>
        <v>1.5</v>
      </c>
      <c r="F4" s="2">
        <f>B4*B4</f>
        <v>1</v>
      </c>
    </row>
    <row r="5" spans="1:6" ht="15" x14ac:dyDescent="0.25">
      <c r="B5" s="2">
        <v>2</v>
      </c>
      <c r="C5" s="3">
        <v>3.3</v>
      </c>
      <c r="D5" s="14">
        <f>$F$15*Table1[[#This Row],[X]]+$C$15</f>
        <v>4.0571428571428543</v>
      </c>
      <c r="E5" s="4">
        <f t="shared" ref="E5:E10" si="0">B5*C5</f>
        <v>6.6</v>
      </c>
      <c r="F5" s="2">
        <f>B5*B5</f>
        <v>4</v>
      </c>
    </row>
    <row r="6" spans="1:6" ht="15" x14ac:dyDescent="0.25">
      <c r="B6" s="2">
        <v>3</v>
      </c>
      <c r="C6" s="3">
        <v>6.5</v>
      </c>
      <c r="D6" s="14">
        <f>$F$15*Table1[[#This Row],[X]]+$C$15</f>
        <v>6.1999999999999984</v>
      </c>
      <c r="E6" s="4">
        <f t="shared" si="0"/>
        <v>19.5</v>
      </c>
      <c r="F6" s="2">
        <f>B6*B6</f>
        <v>9</v>
      </c>
    </row>
    <row r="7" spans="1:6" ht="15" x14ac:dyDescent="0.25">
      <c r="B7" s="2">
        <v>4</v>
      </c>
      <c r="C7" s="3">
        <v>9.5</v>
      </c>
      <c r="D7" s="14">
        <f>$F$15*Table1[[#This Row],[X]]+$C$15</f>
        <v>8.3428571428571416</v>
      </c>
      <c r="E7" s="4">
        <f t="shared" si="0"/>
        <v>38</v>
      </c>
      <c r="F7" s="2">
        <f>B7*B7</f>
        <v>16</v>
      </c>
    </row>
    <row r="8" spans="1:6" ht="15" x14ac:dyDescent="0.25">
      <c r="B8" s="2">
        <v>5</v>
      </c>
      <c r="C8" s="3">
        <v>11.6</v>
      </c>
      <c r="D8" s="14">
        <f>$F$15*Table1[[#This Row],[X]]+$C$15</f>
        <v>10.485714285714286</v>
      </c>
      <c r="E8" s="4">
        <f t="shared" si="0"/>
        <v>58</v>
      </c>
      <c r="F8" s="2">
        <f>B8*B8</f>
        <v>25</v>
      </c>
    </row>
    <row r="9" spans="1:6" ht="15" x14ac:dyDescent="0.25">
      <c r="B9" s="2">
        <v>6</v>
      </c>
      <c r="C9" s="3">
        <v>12</v>
      </c>
      <c r="D9" s="14">
        <f>$F$15*Table1[[#This Row],[X]]+$C$15</f>
        <v>12.62857142857143</v>
      </c>
      <c r="E9" s="4">
        <f t="shared" si="0"/>
        <v>72</v>
      </c>
      <c r="F9" s="2">
        <f>B9*B9</f>
        <v>36</v>
      </c>
    </row>
    <row r="10" spans="1:6" ht="15" x14ac:dyDescent="0.25">
      <c r="B10" s="2">
        <v>7</v>
      </c>
      <c r="C10" s="3">
        <v>14</v>
      </c>
      <c r="D10" s="14">
        <f>$F$15*Table1[[#This Row],[X]]+$C$15</f>
        <v>14.771428571428574</v>
      </c>
      <c r="E10" s="4">
        <f t="shared" si="0"/>
        <v>98</v>
      </c>
      <c r="F10" s="2">
        <f>B10*B10</f>
        <v>49</v>
      </c>
    </row>
    <row r="11" spans="1:6" ht="15" x14ac:dyDescent="0.25">
      <c r="A11" s="5" t="s">
        <v>5</v>
      </c>
      <c r="B11" s="1">
        <f t="shared" ref="B11:F11" si="1">SUM(B4:B10)</f>
        <v>28</v>
      </c>
      <c r="C11" s="1">
        <f t="shared" si="1"/>
        <v>58.4</v>
      </c>
      <c r="D11" s="15">
        <f>$F$15*Table1[[#This Row],[X]]+$C$15</f>
        <v>59.771428571428601</v>
      </c>
      <c r="E11" s="1">
        <f t="shared" si="1"/>
        <v>293.60000000000002</v>
      </c>
      <c r="F11" s="1">
        <f t="shared" si="1"/>
        <v>140</v>
      </c>
    </row>
    <row r="13" spans="1:6" ht="15" x14ac:dyDescent="0.25">
      <c r="B13" t="s">
        <v>6</v>
      </c>
      <c r="C13" s="7" t="s">
        <v>9</v>
      </c>
      <c r="D13" s="7"/>
    </row>
    <row r="15" spans="1:6" s="6" customFormat="1" ht="15" x14ac:dyDescent="0.25">
      <c r="B15" s="1" t="s">
        <v>7</v>
      </c>
      <c r="C15" s="9">
        <f>((C11*F11)-(B11*E11))/(7*F11-B11*B11)</f>
        <v>-0.22857142857143414</v>
      </c>
      <c r="D15" s="9"/>
      <c r="E15" s="1" t="s">
        <v>8</v>
      </c>
      <c r="F15" s="10">
        <f>((7*E11)-(B11*C11))/(7*F11-B11^2)</f>
        <v>2.1428571428571441</v>
      </c>
    </row>
    <row r="16" spans="1:6" x14ac:dyDescent="0.2">
      <c r="B16" s="8" t="s">
        <v>10</v>
      </c>
      <c r="E16" s="8" t="s">
        <v>11</v>
      </c>
    </row>
    <row r="18" spans="2:6" ht="16.5" x14ac:dyDescent="0.25">
      <c r="B18" s="13" t="s">
        <v>12</v>
      </c>
      <c r="C18" s="11"/>
      <c r="D18" s="11"/>
      <c r="E18" s="12" t="str">
        <f>"y = "&amp;ROUNDUP(F15,4)&amp;" * x + ("&amp;ROUNDUP(C15,5)&amp;")"</f>
        <v>y = 2.1429 * x + (-0.22858)</v>
      </c>
      <c r="F18" s="1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B31FE-9D94-4105-9694-D16CEE94268F}">
  <dimension ref="A1"/>
  <sheetViews>
    <sheetView workbookViewId="0">
      <selection activeCell="B17" sqref="B17"/>
    </sheetView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2022-03-10T06:02:51Z</dcterms:created>
  <dcterms:modified xsi:type="dcterms:W3CDTF">2022-03-10T08:45:03Z</dcterms:modified>
</cp:coreProperties>
</file>