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/>
  <mc:AlternateContent xmlns:mc="http://schemas.openxmlformats.org/markup-compatibility/2006">
    <mc:Choice Requires="x15">
      <x15ac:absPath xmlns:x15ac="http://schemas.microsoft.com/office/spreadsheetml/2010/11/ac" url="D:\Required Data\Spring 2024\Simualtion Modeling Analysis\Spring 24 Material\Excel Sheets\"/>
    </mc:Choice>
  </mc:AlternateContent>
  <xr:revisionPtr revIDLastSave="2" documentId="13_ncr:1_{E506B66B-CDAA-4291-A510-4BE48CC8B686}" xr6:coauthVersionLast="47" xr6:coauthVersionMax="47" xr10:uidLastSave="{6D555E35-A3A1-484B-AE57-49E9CD389F8D}"/>
  <bookViews>
    <workbookView xWindow="-108" yWindow="-108" windowWidth="23256" windowHeight="12456" firstSheet="3" activeTab="3" xr2:uid="{869AEB7F-7F93-4044-8BDC-CA8F001AEE35}"/>
  </bookViews>
  <sheets>
    <sheet name="Porta Example" sheetId="1" r:id="rId1"/>
    <sheet name="Butler Inventory" sheetId="2" r:id="rId2"/>
    <sheet name="ATM with 1 Teller" sheetId="3" r:id="rId3"/>
    <sheet name="ATM 2-Teller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4" l="1"/>
  <c r="D19" i="4"/>
  <c r="H18" i="4"/>
  <c r="D18" i="4"/>
  <c r="E18" i="4" s="1"/>
  <c r="F18" i="4" s="1"/>
  <c r="G18" i="4" l="1"/>
  <c r="K18" i="4"/>
  <c r="K19" i="4" s="1"/>
  <c r="E19" i="4"/>
  <c r="I18" i="4"/>
  <c r="J18" i="4" s="1"/>
  <c r="F19" i="4" l="1"/>
  <c r="G19" i="4" l="1"/>
  <c r="I19" i="4"/>
  <c r="J19" i="4" l="1"/>
  <c r="L19" i="4"/>
  <c r="D17" i="3" l="1"/>
  <c r="E17" i="3" s="1"/>
  <c r="F17" i="3" s="1"/>
  <c r="G17" i="3" s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7" i="2"/>
  <c r="E17" i="2" s="1"/>
  <c r="F17" i="2" s="1"/>
  <c r="D18" i="2"/>
  <c r="D19" i="2"/>
  <c r="E19" i="2" s="1"/>
  <c r="F19" i="2" s="1"/>
  <c r="D20" i="2"/>
  <c r="D21" i="2"/>
  <c r="D22" i="2"/>
  <c r="E22" i="2" s="1"/>
  <c r="F22" i="2" s="1"/>
  <c r="D23" i="2"/>
  <c r="E23" i="2" s="1"/>
  <c r="F23" i="2" s="1"/>
  <c r="D24" i="2"/>
  <c r="D25" i="2"/>
  <c r="D26" i="2"/>
  <c r="D27" i="2"/>
  <c r="D28" i="2"/>
  <c r="H28" i="2" s="1"/>
  <c r="D29" i="2"/>
  <c r="E29" i="2" s="1"/>
  <c r="F29" i="2" s="1"/>
  <c r="D30" i="2"/>
  <c r="D31" i="2"/>
  <c r="E31" i="2" s="1"/>
  <c r="F31" i="2" s="1"/>
  <c r="D32" i="2"/>
  <c r="E32" i="2" s="1"/>
  <c r="F32" i="2" s="1"/>
  <c r="D33" i="2"/>
  <c r="D34" i="2"/>
  <c r="D35" i="2"/>
  <c r="D36" i="2"/>
  <c r="D37" i="2"/>
  <c r="G37" i="2" s="1"/>
  <c r="D38" i="2"/>
  <c r="D39" i="2"/>
  <c r="D40" i="2"/>
  <c r="E40" i="2" s="1"/>
  <c r="F40" i="2" s="1"/>
  <c r="D41" i="2"/>
  <c r="D42" i="2"/>
  <c r="D43" i="2"/>
  <c r="E43" i="2" s="1"/>
  <c r="F43" i="2" s="1"/>
  <c r="D44" i="2"/>
  <c r="E44" i="2" s="1"/>
  <c r="F44" i="2" s="1"/>
  <c r="D45" i="2"/>
  <c r="E45" i="2" s="1"/>
  <c r="F45" i="2" s="1"/>
  <c r="D46" i="2"/>
  <c r="E46" i="2" s="1"/>
  <c r="F46" i="2" s="1"/>
  <c r="D47" i="2"/>
  <c r="D48" i="2"/>
  <c r="D49" i="2"/>
  <c r="D50" i="2"/>
  <c r="G50" i="2" s="1"/>
  <c r="D51" i="2"/>
  <c r="D52" i="2"/>
  <c r="D53" i="2"/>
  <c r="D54" i="2"/>
  <c r="D55" i="2"/>
  <c r="E55" i="2" s="1"/>
  <c r="F55" i="2" s="1"/>
  <c r="D56" i="2"/>
  <c r="D57" i="2"/>
  <c r="H57" i="2" s="1"/>
  <c r="D58" i="2"/>
  <c r="E58" i="2" s="1"/>
  <c r="F58" i="2" s="1"/>
  <c r="D59" i="2"/>
  <c r="E59" i="2" s="1"/>
  <c r="F59" i="2" s="1"/>
  <c r="D60" i="2"/>
  <c r="D61" i="2"/>
  <c r="D62" i="2"/>
  <c r="D63" i="2"/>
  <c r="D64" i="2"/>
  <c r="E64" i="2" s="1"/>
  <c r="F64" i="2" s="1"/>
  <c r="D65" i="2"/>
  <c r="H65" i="2" s="1"/>
  <c r="D66" i="2"/>
  <c r="D67" i="2"/>
  <c r="E67" i="2" s="1"/>
  <c r="F67" i="2" s="1"/>
  <c r="D68" i="2"/>
  <c r="E68" i="2" s="1"/>
  <c r="F68" i="2" s="1"/>
  <c r="D69" i="2"/>
  <c r="D70" i="2"/>
  <c r="D71" i="2"/>
  <c r="H71" i="2" s="1"/>
  <c r="D72" i="2"/>
  <c r="D73" i="2"/>
  <c r="E73" i="2" s="1"/>
  <c r="F73" i="2" s="1"/>
  <c r="D74" i="2"/>
  <c r="D75" i="2"/>
  <c r="D76" i="2"/>
  <c r="E76" i="2" s="1"/>
  <c r="F76" i="2" s="1"/>
  <c r="D77" i="2"/>
  <c r="D78" i="2"/>
  <c r="D79" i="2"/>
  <c r="E79" i="2" s="1"/>
  <c r="F79" i="2" s="1"/>
  <c r="D80" i="2"/>
  <c r="E80" i="2" s="1"/>
  <c r="F80" i="2" s="1"/>
  <c r="D81" i="2"/>
  <c r="E81" i="2" s="1"/>
  <c r="F81" i="2" s="1"/>
  <c r="D82" i="2"/>
  <c r="E82" i="2" s="1"/>
  <c r="F82" i="2" s="1"/>
  <c r="D83" i="2"/>
  <c r="D84" i="2"/>
  <c r="D85" i="2"/>
  <c r="D86" i="2"/>
  <c r="E86" i="2" s="1"/>
  <c r="F86" i="2" s="1"/>
  <c r="D87" i="2"/>
  <c r="G87" i="2" s="1"/>
  <c r="D88" i="2"/>
  <c r="D89" i="2"/>
  <c r="D90" i="2"/>
  <c r="D91" i="2"/>
  <c r="E91" i="2" s="1"/>
  <c r="F91" i="2" s="1"/>
  <c r="D92" i="2"/>
  <c r="D93" i="2"/>
  <c r="H93" i="2" s="1"/>
  <c r="D94" i="2"/>
  <c r="E94" i="2" s="1"/>
  <c r="F94" i="2" s="1"/>
  <c r="D95" i="2"/>
  <c r="E95" i="2" s="1"/>
  <c r="F95" i="2" s="1"/>
  <c r="D96" i="2"/>
  <c r="D97" i="2"/>
  <c r="E97" i="2" s="1"/>
  <c r="F97" i="2" s="1"/>
  <c r="D98" i="2"/>
  <c r="E98" i="2" s="1"/>
  <c r="F98" i="2" s="1"/>
  <c r="D99" i="2"/>
  <c r="E99" i="2" s="1"/>
  <c r="F99" i="2" s="1"/>
  <c r="D100" i="2"/>
  <c r="D101" i="2"/>
  <c r="D102" i="2"/>
  <c r="D103" i="2"/>
  <c r="E103" i="2" s="1"/>
  <c r="F103" i="2" s="1"/>
  <c r="D104" i="2"/>
  <c r="E104" i="2" s="1"/>
  <c r="F104" i="2" s="1"/>
  <c r="D105" i="2"/>
  <c r="D106" i="2"/>
  <c r="D107" i="2"/>
  <c r="H107" i="2" s="1"/>
  <c r="D108" i="2"/>
  <c r="D109" i="2"/>
  <c r="E109" i="2" s="1"/>
  <c r="F109" i="2" s="1"/>
  <c r="D110" i="2"/>
  <c r="E110" i="2" s="1"/>
  <c r="F110" i="2" s="1"/>
  <c r="D111" i="2"/>
  <c r="E111" i="2" s="1"/>
  <c r="F111" i="2" s="1"/>
  <c r="D112" i="2"/>
  <c r="E112" i="2" s="1"/>
  <c r="F112" i="2" s="1"/>
  <c r="D113" i="2"/>
  <c r="D114" i="2"/>
  <c r="D115" i="2"/>
  <c r="E115" i="2" s="1"/>
  <c r="F115" i="2" s="1"/>
  <c r="D116" i="2"/>
  <c r="E116" i="2" s="1"/>
  <c r="F116" i="2" s="1"/>
  <c r="D117" i="2"/>
  <c r="E117" i="2" s="1"/>
  <c r="F117" i="2" s="1"/>
  <c r="D118" i="2"/>
  <c r="E118" i="2" s="1"/>
  <c r="F118" i="2" s="1"/>
  <c r="D119" i="2"/>
  <c r="D120" i="2"/>
  <c r="D121" i="2"/>
  <c r="D122" i="2"/>
  <c r="E122" i="2" s="1"/>
  <c r="F122" i="2" s="1"/>
  <c r="D123" i="2"/>
  <c r="E123" i="2" s="1"/>
  <c r="F123" i="2" s="1"/>
  <c r="D124" i="2"/>
  <c r="E124" i="2" s="1"/>
  <c r="F124" i="2" s="1"/>
  <c r="D125" i="2"/>
  <c r="D126" i="2"/>
  <c r="D127" i="2"/>
  <c r="E127" i="2" s="1"/>
  <c r="F127" i="2" s="1"/>
  <c r="D128" i="2"/>
  <c r="D129" i="2"/>
  <c r="H129" i="2" s="1"/>
  <c r="D130" i="2"/>
  <c r="E130" i="2" s="1"/>
  <c r="F130" i="2" s="1"/>
  <c r="D131" i="2"/>
  <c r="H131" i="2" s="1"/>
  <c r="D132" i="2"/>
  <c r="D133" i="2"/>
  <c r="E133" i="2" s="1"/>
  <c r="F133" i="2" s="1"/>
  <c r="D134" i="2"/>
  <c r="G134" i="2" s="1"/>
  <c r="D135" i="2"/>
  <c r="G135" i="2" s="1"/>
  <c r="D136" i="2"/>
  <c r="D137" i="2"/>
  <c r="D138" i="2"/>
  <c r="D139" i="2"/>
  <c r="E139" i="2" s="1"/>
  <c r="F139" i="2" s="1"/>
  <c r="D140" i="2"/>
  <c r="E140" i="2" s="1"/>
  <c r="F140" i="2" s="1"/>
  <c r="D141" i="2"/>
  <c r="D142" i="2"/>
  <c r="D143" i="2"/>
  <c r="H143" i="2" s="1"/>
  <c r="D144" i="2"/>
  <c r="D145" i="2"/>
  <c r="E145" i="2" s="1"/>
  <c r="F145" i="2" s="1"/>
  <c r="D146" i="2"/>
  <c r="E146" i="2" s="1"/>
  <c r="F146" i="2" s="1"/>
  <c r="D147" i="2"/>
  <c r="E147" i="2" s="1"/>
  <c r="F147" i="2" s="1"/>
  <c r="D148" i="2"/>
  <c r="E148" i="2" s="1"/>
  <c r="F148" i="2" s="1"/>
  <c r="D149" i="2"/>
  <c r="D150" i="2"/>
  <c r="D151" i="2"/>
  <c r="E151" i="2" s="1"/>
  <c r="F151" i="2" s="1"/>
  <c r="D152" i="2"/>
  <c r="E152" i="2" s="1"/>
  <c r="F152" i="2" s="1"/>
  <c r="D153" i="2"/>
  <c r="E153" i="2" s="1"/>
  <c r="F153" i="2" s="1"/>
  <c r="D154" i="2"/>
  <c r="E154" i="2" s="1"/>
  <c r="F154" i="2" s="1"/>
  <c r="D155" i="2"/>
  <c r="D156" i="2"/>
  <c r="D157" i="2"/>
  <c r="D158" i="2"/>
  <c r="D159" i="2"/>
  <c r="E159" i="2" s="1"/>
  <c r="F159" i="2" s="1"/>
  <c r="D160" i="2"/>
  <c r="E160" i="2" s="1"/>
  <c r="F160" i="2" s="1"/>
  <c r="D161" i="2"/>
  <c r="E161" i="2" s="1"/>
  <c r="F161" i="2" s="1"/>
  <c r="D162" i="2"/>
  <c r="D163" i="2"/>
  <c r="E163" i="2" s="1"/>
  <c r="F163" i="2" s="1"/>
  <c r="D164" i="2"/>
  <c r="D165" i="2"/>
  <c r="H165" i="2" s="1"/>
  <c r="D166" i="2"/>
  <c r="E166" i="2" s="1"/>
  <c r="F166" i="2" s="1"/>
  <c r="D167" i="2"/>
  <c r="E167" i="2" s="1"/>
  <c r="F167" i="2" s="1"/>
  <c r="D168" i="2"/>
  <c r="D169" i="2"/>
  <c r="E169" i="2" s="1"/>
  <c r="F169" i="2" s="1"/>
  <c r="D170" i="2"/>
  <c r="D171" i="2"/>
  <c r="D172" i="2"/>
  <c r="E172" i="2" s="1"/>
  <c r="F172" i="2" s="1"/>
  <c r="D173" i="2"/>
  <c r="E173" i="2" s="1"/>
  <c r="F173" i="2" s="1"/>
  <c r="D174" i="2"/>
  <c r="D175" i="2"/>
  <c r="E175" i="2" s="1"/>
  <c r="F175" i="2" s="1"/>
  <c r="D176" i="2"/>
  <c r="E176" i="2" s="1"/>
  <c r="F176" i="2" s="1"/>
  <c r="D177" i="2"/>
  <c r="D178" i="2"/>
  <c r="D179" i="2"/>
  <c r="H179" i="2" s="1"/>
  <c r="D180" i="2"/>
  <c r="D181" i="2"/>
  <c r="D182" i="2"/>
  <c r="D183" i="2"/>
  <c r="H183" i="2" s="1"/>
  <c r="D184" i="2"/>
  <c r="E184" i="2" s="1"/>
  <c r="F184" i="2" s="1"/>
  <c r="D185" i="2"/>
  <c r="E185" i="2" s="1"/>
  <c r="F185" i="2" s="1"/>
  <c r="D186" i="2"/>
  <c r="D187" i="2"/>
  <c r="E187" i="2" s="1"/>
  <c r="F187" i="2" s="1"/>
  <c r="D188" i="2"/>
  <c r="E188" i="2" s="1"/>
  <c r="F188" i="2" s="1"/>
  <c r="D189" i="2"/>
  <c r="E189" i="2" s="1"/>
  <c r="F189" i="2" s="1"/>
  <c r="D190" i="2"/>
  <c r="E190" i="2" s="1"/>
  <c r="F190" i="2" s="1"/>
  <c r="D191" i="2"/>
  <c r="D192" i="2"/>
  <c r="D193" i="2"/>
  <c r="D194" i="2"/>
  <c r="D195" i="2"/>
  <c r="D196" i="2"/>
  <c r="H196" i="2" s="1"/>
  <c r="D197" i="2"/>
  <c r="E197" i="2" s="1"/>
  <c r="F197" i="2" s="1"/>
  <c r="D198" i="2"/>
  <c r="D199" i="2"/>
  <c r="E199" i="2" s="1"/>
  <c r="F199" i="2" s="1"/>
  <c r="D200" i="2"/>
  <c r="D201" i="2"/>
  <c r="H201" i="2" s="1"/>
  <c r="D202" i="2"/>
  <c r="E202" i="2" s="1"/>
  <c r="F202" i="2" s="1"/>
  <c r="D203" i="2"/>
  <c r="D204" i="2"/>
  <c r="D205" i="2"/>
  <c r="D206" i="2"/>
  <c r="G206" i="2" s="1"/>
  <c r="D207" i="2"/>
  <c r="E207" i="2" s="1"/>
  <c r="F207" i="2" s="1"/>
  <c r="D208" i="2"/>
  <c r="E208" i="2" s="1"/>
  <c r="F208" i="2" s="1"/>
  <c r="D209" i="2"/>
  <c r="E209" i="2" s="1"/>
  <c r="F209" i="2" s="1"/>
  <c r="D210" i="2"/>
  <c r="D211" i="2"/>
  <c r="E211" i="2" s="1"/>
  <c r="F211" i="2" s="1"/>
  <c r="D212" i="2"/>
  <c r="E212" i="2" s="1"/>
  <c r="F212" i="2" s="1"/>
  <c r="D213" i="2"/>
  <c r="D214" i="2"/>
  <c r="D215" i="2"/>
  <c r="H215" i="2" s="1"/>
  <c r="D216" i="2"/>
  <c r="D217" i="2"/>
  <c r="E217" i="2" s="1"/>
  <c r="F217" i="2" s="1"/>
  <c r="D218" i="2"/>
  <c r="D219" i="2"/>
  <c r="E219" i="2" s="1"/>
  <c r="F219" i="2" s="1"/>
  <c r="D220" i="2"/>
  <c r="E220" i="2" s="1"/>
  <c r="F220" i="2" s="1"/>
  <c r="D221" i="2"/>
  <c r="E221" i="2" s="1"/>
  <c r="F221" i="2" s="1"/>
  <c r="D222" i="2"/>
  <c r="H222" i="2" s="1"/>
  <c r="D223" i="2"/>
  <c r="E223" i="2" s="1"/>
  <c r="F223" i="2" s="1"/>
  <c r="D224" i="2"/>
  <c r="E224" i="2" s="1"/>
  <c r="F224" i="2" s="1"/>
  <c r="D225" i="2"/>
  <c r="E225" i="2" s="1"/>
  <c r="F225" i="2" s="1"/>
  <c r="D226" i="2"/>
  <c r="G226" i="2" s="1"/>
  <c r="D227" i="2"/>
  <c r="D228" i="2"/>
  <c r="D229" i="2"/>
  <c r="D230" i="2"/>
  <c r="D231" i="2"/>
  <c r="D232" i="2"/>
  <c r="E232" i="2" s="1"/>
  <c r="F232" i="2" s="1"/>
  <c r="D233" i="2"/>
  <c r="E233" i="2" s="1"/>
  <c r="F233" i="2" s="1"/>
  <c r="D234" i="2"/>
  <c r="D235" i="2"/>
  <c r="E235" i="2" s="1"/>
  <c r="F235" i="2" s="1"/>
  <c r="D236" i="2"/>
  <c r="E236" i="2" s="1"/>
  <c r="F236" i="2" s="1"/>
  <c r="D237" i="2"/>
  <c r="E237" i="2" s="1"/>
  <c r="F237" i="2" s="1"/>
  <c r="D238" i="2"/>
  <c r="E238" i="2" s="1"/>
  <c r="F238" i="2" s="1"/>
  <c r="D239" i="2"/>
  <c r="G239" i="2" s="1"/>
  <c r="D240" i="2"/>
  <c r="D241" i="2"/>
  <c r="D242" i="2"/>
  <c r="G242" i="2" s="1"/>
  <c r="D243" i="2"/>
  <c r="D244" i="2"/>
  <c r="D245" i="2"/>
  <c r="E245" i="2" s="1"/>
  <c r="F245" i="2" s="1"/>
  <c r="D246" i="2"/>
  <c r="D247" i="2"/>
  <c r="E247" i="2" s="1"/>
  <c r="F247" i="2" s="1"/>
  <c r="D248" i="2"/>
  <c r="D249" i="2"/>
  <c r="E249" i="2" s="1"/>
  <c r="F249" i="2" s="1"/>
  <c r="D250" i="2"/>
  <c r="E250" i="2" s="1"/>
  <c r="F250" i="2" s="1"/>
  <c r="D251" i="2"/>
  <c r="D252" i="2"/>
  <c r="H252" i="2" s="1"/>
  <c r="D253" i="2"/>
  <c r="D254" i="2"/>
  <c r="D255" i="2"/>
  <c r="D256" i="2"/>
  <c r="E256" i="2" s="1"/>
  <c r="F256" i="2" s="1"/>
  <c r="D257" i="2"/>
  <c r="E257" i="2" s="1"/>
  <c r="F257" i="2" s="1"/>
  <c r="D258" i="2"/>
  <c r="H258" i="2" s="1"/>
  <c r="D259" i="2"/>
  <c r="E259" i="2" s="1"/>
  <c r="F259" i="2" s="1"/>
  <c r="D260" i="2"/>
  <c r="D261" i="2"/>
  <c r="D262" i="2"/>
  <c r="E262" i="2" s="1"/>
  <c r="F262" i="2" s="1"/>
  <c r="D263" i="2"/>
  <c r="D264" i="2"/>
  <c r="H264" i="2" s="1"/>
  <c r="D265" i="2"/>
  <c r="E265" i="2" s="1"/>
  <c r="F265" i="2" s="1"/>
  <c r="D266" i="2"/>
  <c r="E266" i="2" s="1"/>
  <c r="F266" i="2" s="1"/>
  <c r="D267" i="2"/>
  <c r="E267" i="2" s="1"/>
  <c r="F267" i="2" s="1"/>
  <c r="D268" i="2"/>
  <c r="E268" i="2" s="1"/>
  <c r="F268" i="2" s="1"/>
  <c r="D269" i="2"/>
  <c r="D270" i="2"/>
  <c r="H270" i="2" s="1"/>
  <c r="D271" i="2"/>
  <c r="E271" i="2" s="1"/>
  <c r="F271" i="2" s="1"/>
  <c r="D272" i="2"/>
  <c r="D273" i="2"/>
  <c r="D274" i="2"/>
  <c r="D275" i="2"/>
  <c r="E275" i="2" s="1"/>
  <c r="F275" i="2" s="1"/>
  <c r="D276" i="2"/>
  <c r="D277" i="2"/>
  <c r="E277" i="2" s="1"/>
  <c r="F277" i="2" s="1"/>
  <c r="D278" i="2"/>
  <c r="E278" i="2" s="1"/>
  <c r="F278" i="2" s="1"/>
  <c r="D279" i="2"/>
  <c r="E279" i="2" s="1"/>
  <c r="F279" i="2" s="1"/>
  <c r="D280" i="2"/>
  <c r="E280" i="2" s="1"/>
  <c r="F280" i="2" s="1"/>
  <c r="D281" i="2"/>
  <c r="D282" i="2"/>
  <c r="H282" i="2" s="1"/>
  <c r="D283" i="2"/>
  <c r="E283" i="2" s="1"/>
  <c r="F283" i="2" s="1"/>
  <c r="D284" i="2"/>
  <c r="E284" i="2" s="1"/>
  <c r="F284" i="2" s="1"/>
  <c r="D285" i="2"/>
  <c r="G285" i="2" s="1"/>
  <c r="D286" i="2"/>
  <c r="D287" i="2"/>
  <c r="D288" i="2"/>
  <c r="H288" i="2" s="1"/>
  <c r="D289" i="2"/>
  <c r="E289" i="2" s="1"/>
  <c r="F289" i="2" s="1"/>
  <c r="D290" i="2"/>
  <c r="E290" i="2" s="1"/>
  <c r="F290" i="2" s="1"/>
  <c r="D291" i="2"/>
  <c r="E291" i="2" s="1"/>
  <c r="F291" i="2" s="1"/>
  <c r="D292" i="2"/>
  <c r="E292" i="2" s="1"/>
  <c r="F292" i="2" s="1"/>
  <c r="D293" i="2"/>
  <c r="D294" i="2"/>
  <c r="H294" i="2" s="1"/>
  <c r="D295" i="2"/>
  <c r="E295" i="2" s="1"/>
  <c r="F295" i="2" s="1"/>
  <c r="D296" i="2"/>
  <c r="E296" i="2" s="1"/>
  <c r="F296" i="2" s="1"/>
  <c r="D297" i="2"/>
  <c r="E297" i="2" s="1"/>
  <c r="F297" i="2" s="1"/>
  <c r="D298" i="2"/>
  <c r="G298" i="2" s="1"/>
  <c r="D299" i="2"/>
  <c r="D300" i="2"/>
  <c r="D301" i="2"/>
  <c r="H301" i="2" s="1"/>
  <c r="D302" i="2"/>
  <c r="E302" i="2" s="1"/>
  <c r="F302" i="2" s="1"/>
  <c r="D303" i="2"/>
  <c r="E303" i="2" s="1"/>
  <c r="F303" i="2" s="1"/>
  <c r="D304" i="2"/>
  <c r="D305" i="2"/>
  <c r="E305" i="2" s="1"/>
  <c r="F305" i="2" s="1"/>
  <c r="D306" i="2"/>
  <c r="D307" i="2"/>
  <c r="E307" i="2" s="1"/>
  <c r="F307" i="2" s="1"/>
  <c r="D308" i="2"/>
  <c r="E308" i="2" s="1"/>
  <c r="F308" i="2" s="1"/>
  <c r="D309" i="2"/>
  <c r="E309" i="2" s="1"/>
  <c r="F309" i="2" s="1"/>
  <c r="D310" i="2"/>
  <c r="G310" i="2" s="1"/>
  <c r="D311" i="2"/>
  <c r="D312" i="2"/>
  <c r="D313" i="2"/>
  <c r="D314" i="2"/>
  <c r="E314" i="2" s="1"/>
  <c r="F314" i="2" s="1"/>
  <c r="D315" i="2"/>
  <c r="E315" i="2" s="1"/>
  <c r="F315" i="2" s="1"/>
  <c r="D316" i="2"/>
  <c r="E316" i="2" s="1"/>
  <c r="F316" i="2" s="1"/>
  <c r="E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21" i="1"/>
  <c r="E18" i="3" l="1"/>
  <c r="G17" i="2"/>
  <c r="F21" i="1"/>
  <c r="I17" i="3"/>
  <c r="J17" i="3" s="1"/>
  <c r="D317" i="2"/>
  <c r="H283" i="2"/>
  <c r="H250" i="2"/>
  <c r="G249" i="2"/>
  <c r="H189" i="2"/>
  <c r="G189" i="2"/>
  <c r="G130" i="2"/>
  <c r="G103" i="2"/>
  <c r="H310" i="2"/>
  <c r="G94" i="2"/>
  <c r="H297" i="2"/>
  <c r="H81" i="2"/>
  <c r="H295" i="2"/>
  <c r="H206" i="2"/>
  <c r="H46" i="2"/>
  <c r="G46" i="2"/>
  <c r="H202" i="2"/>
  <c r="G202" i="2"/>
  <c r="G190" i="2"/>
  <c r="G59" i="2"/>
  <c r="G250" i="2"/>
  <c r="H58" i="2"/>
  <c r="H249" i="2"/>
  <c r="H147" i="2"/>
  <c r="G58" i="2"/>
  <c r="H139" i="2"/>
  <c r="H238" i="2"/>
  <c r="G139" i="2"/>
  <c r="H316" i="2"/>
  <c r="G238" i="2"/>
  <c r="H45" i="2"/>
  <c r="H86" i="2"/>
  <c r="G86" i="2"/>
  <c r="G271" i="2"/>
  <c r="H237" i="2"/>
  <c r="H187" i="2"/>
  <c r="H118" i="2"/>
  <c r="G81" i="2"/>
  <c r="G45" i="2"/>
  <c r="G266" i="2"/>
  <c r="H225" i="2"/>
  <c r="H110" i="2"/>
  <c r="H79" i="2"/>
  <c r="H43" i="2"/>
  <c r="G133" i="2"/>
  <c r="H280" i="2"/>
  <c r="G265" i="2"/>
  <c r="H223" i="2"/>
  <c r="H175" i="2"/>
  <c r="G110" i="2"/>
  <c r="H67" i="2"/>
  <c r="G259" i="2"/>
  <c r="G223" i="2"/>
  <c r="G175" i="2"/>
  <c r="H109" i="2"/>
  <c r="G67" i="2"/>
  <c r="H31" i="2"/>
  <c r="G159" i="2"/>
  <c r="G109" i="2"/>
  <c r="H59" i="2"/>
  <c r="G31" i="2"/>
  <c r="E293" i="2"/>
  <c r="F293" i="2" s="1"/>
  <c r="H293" i="2"/>
  <c r="E269" i="2"/>
  <c r="F269" i="2" s="1"/>
  <c r="G269" i="2"/>
  <c r="H269" i="2"/>
  <c r="E53" i="2"/>
  <c r="F53" i="2" s="1"/>
  <c r="G53" i="2"/>
  <c r="E244" i="2"/>
  <c r="F244" i="2" s="1"/>
  <c r="G244" i="2"/>
  <c r="H244" i="2"/>
  <c r="E88" i="2"/>
  <c r="F88" i="2" s="1"/>
  <c r="G88" i="2"/>
  <c r="H88" i="2"/>
  <c r="E243" i="2"/>
  <c r="F243" i="2" s="1"/>
  <c r="G243" i="2"/>
  <c r="H243" i="2"/>
  <c r="E183" i="2"/>
  <c r="F183" i="2" s="1"/>
  <c r="G183" i="2"/>
  <c r="E63" i="2"/>
  <c r="F63" i="2" s="1"/>
  <c r="G63" i="2"/>
  <c r="H63" i="2"/>
  <c r="G290" i="2"/>
  <c r="H256" i="2"/>
  <c r="H209" i="2"/>
  <c r="G172" i="2"/>
  <c r="G123" i="2"/>
  <c r="H99" i="2"/>
  <c r="H23" i="2"/>
  <c r="H303" i="2"/>
  <c r="H289" i="2"/>
  <c r="H268" i="2"/>
  <c r="G256" i="2"/>
  <c r="G209" i="2"/>
  <c r="H161" i="2"/>
  <c r="H122" i="2"/>
  <c r="G99" i="2"/>
  <c r="E137" i="2"/>
  <c r="F137" i="2" s="1"/>
  <c r="G137" i="2"/>
  <c r="H137" i="2"/>
  <c r="E101" i="2"/>
  <c r="F101" i="2" s="1"/>
  <c r="G101" i="2"/>
  <c r="H101" i="2"/>
  <c r="E136" i="2"/>
  <c r="F136" i="2" s="1"/>
  <c r="G136" i="2"/>
  <c r="H136" i="2"/>
  <c r="E100" i="2"/>
  <c r="F100" i="2" s="1"/>
  <c r="H100" i="2"/>
  <c r="G316" i="2"/>
  <c r="E255" i="2"/>
  <c r="F255" i="2" s="1"/>
  <c r="G255" i="2"/>
  <c r="E231" i="2"/>
  <c r="F231" i="2" s="1"/>
  <c r="G231" i="2"/>
  <c r="H231" i="2"/>
  <c r="E195" i="2"/>
  <c r="F195" i="2" s="1"/>
  <c r="G195" i="2"/>
  <c r="H195" i="2"/>
  <c r="E171" i="2"/>
  <c r="F171" i="2" s="1"/>
  <c r="G171" i="2"/>
  <c r="H171" i="2"/>
  <c r="E87" i="2"/>
  <c r="F87" i="2" s="1"/>
  <c r="H87" i="2"/>
  <c r="E39" i="2"/>
  <c r="F39" i="2" s="1"/>
  <c r="G39" i="2"/>
  <c r="H39" i="2"/>
  <c r="H279" i="2"/>
  <c r="G147" i="2"/>
  <c r="E230" i="2"/>
  <c r="F230" i="2" s="1"/>
  <c r="G230" i="2"/>
  <c r="H230" i="2"/>
  <c r="E194" i="2"/>
  <c r="F194" i="2" s="1"/>
  <c r="G194" i="2"/>
  <c r="H194" i="2"/>
  <c r="H62" i="2"/>
  <c r="G62" i="2"/>
  <c r="E38" i="2"/>
  <c r="F38" i="2" s="1"/>
  <c r="G38" i="2"/>
  <c r="H38" i="2"/>
  <c r="H291" i="2"/>
  <c r="H278" i="2"/>
  <c r="H221" i="2"/>
  <c r="H173" i="2"/>
  <c r="H124" i="2"/>
  <c r="E181" i="2"/>
  <c r="F181" i="2" s="1"/>
  <c r="G181" i="2"/>
  <c r="H181" i="2"/>
  <c r="H314" i="2"/>
  <c r="G146" i="2"/>
  <c r="G314" i="2"/>
  <c r="G219" i="2"/>
  <c r="H123" i="2"/>
  <c r="H53" i="2"/>
  <c r="E251" i="2"/>
  <c r="F251" i="2" s="1"/>
  <c r="H251" i="2"/>
  <c r="E203" i="2"/>
  <c r="F203" i="2" s="1"/>
  <c r="G203" i="2"/>
  <c r="H203" i="2"/>
  <c r="G289" i="2"/>
  <c r="G161" i="2"/>
  <c r="H302" i="2"/>
  <c r="H267" i="2"/>
  <c r="G208" i="2"/>
  <c r="H160" i="2"/>
  <c r="H134" i="2"/>
  <c r="G98" i="2"/>
  <c r="G65" i="2"/>
  <c r="E125" i="2"/>
  <c r="F125" i="2" s="1"/>
  <c r="G125" i="2"/>
  <c r="H125" i="2"/>
  <c r="E77" i="2"/>
  <c r="F77" i="2" s="1"/>
  <c r="H77" i="2"/>
  <c r="E41" i="2"/>
  <c r="F41" i="2" s="1"/>
  <c r="H41" i="2"/>
  <c r="E52" i="2"/>
  <c r="F52" i="2" s="1"/>
  <c r="G52" i="2"/>
  <c r="H52" i="2"/>
  <c r="E75" i="2"/>
  <c r="F75" i="2" s="1"/>
  <c r="G75" i="2"/>
  <c r="H75" i="2"/>
  <c r="E27" i="2"/>
  <c r="F27" i="2" s="1"/>
  <c r="G27" i="2"/>
  <c r="H27" i="2"/>
  <c r="H245" i="2"/>
  <c r="E242" i="2"/>
  <c r="F242" i="2" s="1"/>
  <c r="H242" i="2"/>
  <c r="E218" i="2"/>
  <c r="F218" i="2" s="1"/>
  <c r="G218" i="2"/>
  <c r="H218" i="2"/>
  <c r="E182" i="2"/>
  <c r="F182" i="2" s="1"/>
  <c r="G182" i="2"/>
  <c r="H182" i="2"/>
  <c r="E158" i="2"/>
  <c r="F158" i="2" s="1"/>
  <c r="G158" i="2"/>
  <c r="H158" i="2"/>
  <c r="E74" i="2"/>
  <c r="F74" i="2" s="1"/>
  <c r="G74" i="2"/>
  <c r="H74" i="2"/>
  <c r="E26" i="2"/>
  <c r="F26" i="2" s="1"/>
  <c r="G26" i="2"/>
  <c r="H26" i="2"/>
  <c r="H146" i="2"/>
  <c r="H29" i="2"/>
  <c r="E25" i="2"/>
  <c r="F25" i="2" s="1"/>
  <c r="H25" i="2"/>
  <c r="H257" i="2"/>
  <c r="G173" i="2"/>
  <c r="H290" i="2"/>
  <c r="G257" i="2"/>
  <c r="H172" i="2"/>
  <c r="G100" i="2"/>
  <c r="E131" i="2"/>
  <c r="F131" i="2" s="1"/>
  <c r="G131" i="2"/>
  <c r="G303" i="2"/>
  <c r="H255" i="2"/>
  <c r="H208" i="2"/>
  <c r="H98" i="2"/>
  <c r="H232" i="2"/>
  <c r="G302" i="2"/>
  <c r="G267" i="2"/>
  <c r="G232" i="2"/>
  <c r="H207" i="2"/>
  <c r="G160" i="2"/>
  <c r="H111" i="2"/>
  <c r="H64" i="2"/>
  <c r="E281" i="2"/>
  <c r="F281" i="2" s="1"/>
  <c r="H281" i="2"/>
  <c r="E149" i="2"/>
  <c r="F149" i="2" s="1"/>
  <c r="H149" i="2"/>
  <c r="E113" i="2"/>
  <c r="F113" i="2" s="1"/>
  <c r="H113" i="2"/>
  <c r="E89" i="2"/>
  <c r="F89" i="2" s="1"/>
  <c r="G89" i="2"/>
  <c r="H89" i="2"/>
  <c r="E304" i="2"/>
  <c r="F304" i="2" s="1"/>
  <c r="G304" i="2"/>
  <c r="H304" i="2"/>
  <c r="E196" i="2"/>
  <c r="F196" i="2" s="1"/>
  <c r="G196" i="2"/>
  <c r="E28" i="2"/>
  <c r="F28" i="2" s="1"/>
  <c r="G28" i="2"/>
  <c r="G280" i="2"/>
  <c r="E135" i="2"/>
  <c r="F135" i="2" s="1"/>
  <c r="H135" i="2"/>
  <c r="E51" i="2"/>
  <c r="F51" i="2" s="1"/>
  <c r="G51" i="2"/>
  <c r="H51" i="2"/>
  <c r="H315" i="2"/>
  <c r="E254" i="2"/>
  <c r="F254" i="2" s="1"/>
  <c r="G254" i="2"/>
  <c r="H254" i="2"/>
  <c r="E170" i="2"/>
  <c r="F170" i="2" s="1"/>
  <c r="H170" i="2"/>
  <c r="G170" i="2"/>
  <c r="E50" i="2"/>
  <c r="F50" i="2" s="1"/>
  <c r="H50" i="2"/>
  <c r="G315" i="2"/>
  <c r="G245" i="2"/>
  <c r="E205" i="2"/>
  <c r="F205" i="2" s="1"/>
  <c r="G205" i="2"/>
  <c r="H205" i="2"/>
  <c r="E61" i="2"/>
  <c r="F61" i="2" s="1"/>
  <c r="G61" i="2"/>
  <c r="H61" i="2"/>
  <c r="E37" i="2"/>
  <c r="F37" i="2" s="1"/>
  <c r="H37" i="2"/>
  <c r="G291" i="2"/>
  <c r="G278" i="2"/>
  <c r="H219" i="2"/>
  <c r="H197" i="2"/>
  <c r="G124" i="2"/>
  <c r="G29" i="2"/>
  <c r="H277" i="2"/>
  <c r="G197" i="2"/>
  <c r="E263" i="2"/>
  <c r="F263" i="2" s="1"/>
  <c r="G263" i="2"/>
  <c r="H263" i="2"/>
  <c r="G268" i="2"/>
  <c r="G122" i="2"/>
  <c r="G251" i="2"/>
  <c r="G281" i="2"/>
  <c r="H266" i="2"/>
  <c r="G207" i="2"/>
  <c r="H185" i="2"/>
  <c r="H159" i="2"/>
  <c r="H133" i="2"/>
  <c r="G111" i="2"/>
  <c r="G64" i="2"/>
  <c r="G297" i="2"/>
  <c r="H271" i="2"/>
  <c r="H130" i="2"/>
  <c r="G118" i="2"/>
  <c r="H103" i="2"/>
  <c r="G309" i="2"/>
  <c r="G295" i="2"/>
  <c r="G283" i="2"/>
  <c r="G153" i="2"/>
  <c r="G117" i="2"/>
  <c r="H309" i="2"/>
  <c r="H153" i="2"/>
  <c r="H117" i="2"/>
  <c r="H262" i="2"/>
  <c r="H211" i="2"/>
  <c r="G166" i="2"/>
  <c r="H151" i="2"/>
  <c r="H115" i="2"/>
  <c r="G262" i="2"/>
  <c r="G211" i="2"/>
  <c r="H190" i="2"/>
  <c r="E272" i="2"/>
  <c r="F272" i="2" s="1"/>
  <c r="H272" i="2"/>
  <c r="E260" i="2"/>
  <c r="F260" i="2" s="1"/>
  <c r="G260" i="2"/>
  <c r="H260" i="2"/>
  <c r="E248" i="2"/>
  <c r="F248" i="2" s="1"/>
  <c r="G248" i="2"/>
  <c r="H248" i="2"/>
  <c r="E200" i="2"/>
  <c r="F200" i="2" s="1"/>
  <c r="G200" i="2"/>
  <c r="H200" i="2"/>
  <c r="E164" i="2"/>
  <c r="F164" i="2" s="1"/>
  <c r="G164" i="2"/>
  <c r="H164" i="2"/>
  <c r="E128" i="2"/>
  <c r="F128" i="2" s="1"/>
  <c r="G128" i="2"/>
  <c r="H128" i="2"/>
  <c r="E92" i="2"/>
  <c r="F92" i="2" s="1"/>
  <c r="G92" i="2"/>
  <c r="H92" i="2"/>
  <c r="E56" i="2"/>
  <c r="F56" i="2" s="1"/>
  <c r="G56" i="2"/>
  <c r="H56" i="2"/>
  <c r="E20" i="2"/>
  <c r="F20" i="2" s="1"/>
  <c r="G20" i="2"/>
  <c r="H20" i="2"/>
  <c r="H236" i="2"/>
  <c r="H224" i="2"/>
  <c r="G236" i="2"/>
  <c r="G224" i="2"/>
  <c r="H212" i="2"/>
  <c r="H140" i="2"/>
  <c r="H68" i="2"/>
  <c r="G212" i="2"/>
  <c r="H152" i="2"/>
  <c r="G140" i="2"/>
  <c r="H80" i="2"/>
  <c r="G68" i="2"/>
  <c r="G152" i="2"/>
  <c r="G80" i="2"/>
  <c r="H308" i="2"/>
  <c r="H296" i="2"/>
  <c r="G308" i="2"/>
  <c r="G296" i="2"/>
  <c r="H284" i="2"/>
  <c r="H32" i="2"/>
  <c r="E313" i="2"/>
  <c r="F313" i="2" s="1"/>
  <c r="G313" i="2"/>
  <c r="H313" i="2"/>
  <c r="E301" i="2"/>
  <c r="F301" i="2" s="1"/>
  <c r="G301" i="2"/>
  <c r="E253" i="2"/>
  <c r="F253" i="2" s="1"/>
  <c r="G253" i="2"/>
  <c r="H253" i="2"/>
  <c r="E241" i="2"/>
  <c r="F241" i="2" s="1"/>
  <c r="G241" i="2"/>
  <c r="H241" i="2"/>
  <c r="E229" i="2"/>
  <c r="F229" i="2" s="1"/>
  <c r="G229" i="2"/>
  <c r="E193" i="2"/>
  <c r="F193" i="2" s="1"/>
  <c r="G193" i="2"/>
  <c r="H193" i="2"/>
  <c r="E157" i="2"/>
  <c r="F157" i="2" s="1"/>
  <c r="G157" i="2"/>
  <c r="H157" i="2"/>
  <c r="E121" i="2"/>
  <c r="F121" i="2" s="1"/>
  <c r="G121" i="2"/>
  <c r="H121" i="2"/>
  <c r="E85" i="2"/>
  <c r="F85" i="2" s="1"/>
  <c r="G85" i="2"/>
  <c r="H85" i="2"/>
  <c r="E49" i="2"/>
  <c r="F49" i="2" s="1"/>
  <c r="G49" i="2"/>
  <c r="H49" i="2"/>
  <c r="G284" i="2"/>
  <c r="G277" i="2"/>
  <c r="H176" i="2"/>
  <c r="H169" i="2"/>
  <c r="H104" i="2"/>
  <c r="H97" i="2"/>
  <c r="G32" i="2"/>
  <c r="G25" i="2"/>
  <c r="E312" i="2"/>
  <c r="F312" i="2" s="1"/>
  <c r="G312" i="2"/>
  <c r="H312" i="2"/>
  <c r="E300" i="2"/>
  <c r="F300" i="2" s="1"/>
  <c r="G300" i="2"/>
  <c r="H300" i="2"/>
  <c r="E288" i="2"/>
  <c r="F288" i="2" s="1"/>
  <c r="G288" i="2"/>
  <c r="E276" i="2"/>
  <c r="F276" i="2" s="1"/>
  <c r="G276" i="2"/>
  <c r="E264" i="2"/>
  <c r="F264" i="2" s="1"/>
  <c r="G264" i="2"/>
  <c r="E252" i="2"/>
  <c r="F252" i="2" s="1"/>
  <c r="G252" i="2"/>
  <c r="E240" i="2"/>
  <c r="F240" i="2" s="1"/>
  <c r="G240" i="2"/>
  <c r="H240" i="2"/>
  <c r="E228" i="2"/>
  <c r="F228" i="2" s="1"/>
  <c r="G228" i="2"/>
  <c r="H228" i="2"/>
  <c r="E216" i="2"/>
  <c r="F216" i="2" s="1"/>
  <c r="G216" i="2"/>
  <c r="H216" i="2"/>
  <c r="E204" i="2"/>
  <c r="F204" i="2" s="1"/>
  <c r="G204" i="2"/>
  <c r="H204" i="2"/>
  <c r="E192" i="2"/>
  <c r="F192" i="2" s="1"/>
  <c r="G192" i="2"/>
  <c r="H192" i="2"/>
  <c r="E180" i="2"/>
  <c r="F180" i="2" s="1"/>
  <c r="G180" i="2"/>
  <c r="H180" i="2"/>
  <c r="E168" i="2"/>
  <c r="F168" i="2" s="1"/>
  <c r="G168" i="2"/>
  <c r="H168" i="2"/>
  <c r="E156" i="2"/>
  <c r="F156" i="2" s="1"/>
  <c r="G156" i="2"/>
  <c r="H156" i="2"/>
  <c r="E144" i="2"/>
  <c r="F144" i="2" s="1"/>
  <c r="G144" i="2"/>
  <c r="H144" i="2"/>
  <c r="E132" i="2"/>
  <c r="F132" i="2" s="1"/>
  <c r="G132" i="2"/>
  <c r="H132" i="2"/>
  <c r="E120" i="2"/>
  <c r="F120" i="2" s="1"/>
  <c r="G120" i="2"/>
  <c r="H120" i="2"/>
  <c r="E108" i="2"/>
  <c r="F108" i="2" s="1"/>
  <c r="G108" i="2"/>
  <c r="H108" i="2"/>
  <c r="E96" i="2"/>
  <c r="F96" i="2" s="1"/>
  <c r="G96" i="2"/>
  <c r="H96" i="2"/>
  <c r="E84" i="2"/>
  <c r="F84" i="2" s="1"/>
  <c r="G84" i="2"/>
  <c r="H84" i="2"/>
  <c r="E72" i="2"/>
  <c r="F72" i="2" s="1"/>
  <c r="G72" i="2"/>
  <c r="H72" i="2"/>
  <c r="E60" i="2"/>
  <c r="F60" i="2" s="1"/>
  <c r="G60" i="2"/>
  <c r="H60" i="2"/>
  <c r="E48" i="2"/>
  <c r="F48" i="2" s="1"/>
  <c r="G48" i="2"/>
  <c r="H48" i="2"/>
  <c r="E36" i="2"/>
  <c r="F36" i="2" s="1"/>
  <c r="G36" i="2"/>
  <c r="H36" i="2"/>
  <c r="E24" i="2"/>
  <c r="F24" i="2" s="1"/>
  <c r="G24" i="2"/>
  <c r="H24" i="2"/>
  <c r="H276" i="2"/>
  <c r="H229" i="2"/>
  <c r="H188" i="2"/>
  <c r="G176" i="2"/>
  <c r="G169" i="2"/>
  <c r="H116" i="2"/>
  <c r="G104" i="2"/>
  <c r="G97" i="2"/>
  <c r="H44" i="2"/>
  <c r="H311" i="2"/>
  <c r="E311" i="2"/>
  <c r="F311" i="2" s="1"/>
  <c r="E299" i="2"/>
  <c r="F299" i="2" s="1"/>
  <c r="G299" i="2"/>
  <c r="H299" i="2"/>
  <c r="E287" i="2"/>
  <c r="F287" i="2" s="1"/>
  <c r="G287" i="2"/>
  <c r="H287" i="2"/>
  <c r="E239" i="2"/>
  <c r="F239" i="2" s="1"/>
  <c r="H239" i="2"/>
  <c r="E227" i="2"/>
  <c r="F227" i="2" s="1"/>
  <c r="G227" i="2"/>
  <c r="H227" i="2"/>
  <c r="E215" i="2"/>
  <c r="F215" i="2" s="1"/>
  <c r="G215" i="2"/>
  <c r="E191" i="2"/>
  <c r="F191" i="2" s="1"/>
  <c r="G191" i="2"/>
  <c r="H191" i="2"/>
  <c r="E179" i="2"/>
  <c r="F179" i="2" s="1"/>
  <c r="G179" i="2"/>
  <c r="E155" i="2"/>
  <c r="F155" i="2" s="1"/>
  <c r="G155" i="2"/>
  <c r="H155" i="2"/>
  <c r="E143" i="2"/>
  <c r="F143" i="2" s="1"/>
  <c r="G143" i="2"/>
  <c r="E119" i="2"/>
  <c r="F119" i="2" s="1"/>
  <c r="G119" i="2"/>
  <c r="H119" i="2"/>
  <c r="E107" i="2"/>
  <c r="F107" i="2" s="1"/>
  <c r="G107" i="2"/>
  <c r="E83" i="2"/>
  <c r="F83" i="2" s="1"/>
  <c r="G83" i="2"/>
  <c r="H83" i="2"/>
  <c r="E71" i="2"/>
  <c r="F71" i="2" s="1"/>
  <c r="G71" i="2"/>
  <c r="E47" i="2"/>
  <c r="F47" i="2" s="1"/>
  <c r="G47" i="2"/>
  <c r="H47" i="2"/>
  <c r="E35" i="2"/>
  <c r="F35" i="2" s="1"/>
  <c r="G35" i="2"/>
  <c r="H35" i="2"/>
  <c r="H275" i="2"/>
  <c r="G188" i="2"/>
  <c r="H167" i="2"/>
  <c r="G116" i="2"/>
  <c r="H95" i="2"/>
  <c r="G44" i="2"/>
  <c r="G23" i="2"/>
  <c r="E298" i="2"/>
  <c r="F298" i="2" s="1"/>
  <c r="H298" i="2"/>
  <c r="E286" i="2"/>
  <c r="F286" i="2" s="1"/>
  <c r="G286" i="2"/>
  <c r="H286" i="2"/>
  <c r="E274" i="2"/>
  <c r="F274" i="2" s="1"/>
  <c r="G274" i="2"/>
  <c r="H274" i="2"/>
  <c r="E226" i="2"/>
  <c r="F226" i="2" s="1"/>
  <c r="H226" i="2"/>
  <c r="E214" i="2"/>
  <c r="F214" i="2" s="1"/>
  <c r="G214" i="2"/>
  <c r="H214" i="2"/>
  <c r="E178" i="2"/>
  <c r="F178" i="2" s="1"/>
  <c r="G178" i="2"/>
  <c r="H178" i="2"/>
  <c r="E142" i="2"/>
  <c r="F142" i="2" s="1"/>
  <c r="G142" i="2"/>
  <c r="H142" i="2"/>
  <c r="G106" i="2"/>
  <c r="H106" i="2"/>
  <c r="E70" i="2"/>
  <c r="F70" i="2" s="1"/>
  <c r="G70" i="2"/>
  <c r="H70" i="2"/>
  <c r="G34" i="2"/>
  <c r="H34" i="2"/>
  <c r="G275" i="2"/>
  <c r="H217" i="2"/>
  <c r="G167" i="2"/>
  <c r="H154" i="2"/>
  <c r="H145" i="2"/>
  <c r="G95" i="2"/>
  <c r="H82" i="2"/>
  <c r="H73" i="2"/>
  <c r="H22" i="2"/>
  <c r="E285" i="2"/>
  <c r="F285" i="2" s="1"/>
  <c r="H285" i="2"/>
  <c r="E273" i="2"/>
  <c r="F273" i="2" s="1"/>
  <c r="G273" i="2"/>
  <c r="H273" i="2"/>
  <c r="E261" i="2"/>
  <c r="F261" i="2" s="1"/>
  <c r="G261" i="2"/>
  <c r="H261" i="2"/>
  <c r="E213" i="2"/>
  <c r="F213" i="2" s="1"/>
  <c r="G213" i="2"/>
  <c r="H213" i="2"/>
  <c r="E201" i="2"/>
  <c r="F201" i="2" s="1"/>
  <c r="G201" i="2"/>
  <c r="E177" i="2"/>
  <c r="F177" i="2" s="1"/>
  <c r="G177" i="2"/>
  <c r="H177" i="2"/>
  <c r="E165" i="2"/>
  <c r="F165" i="2" s="1"/>
  <c r="G165" i="2"/>
  <c r="E141" i="2"/>
  <c r="F141" i="2" s="1"/>
  <c r="G141" i="2"/>
  <c r="H141" i="2"/>
  <c r="E129" i="2"/>
  <c r="F129" i="2" s="1"/>
  <c r="G129" i="2"/>
  <c r="E105" i="2"/>
  <c r="F105" i="2" s="1"/>
  <c r="G105" i="2"/>
  <c r="H105" i="2"/>
  <c r="E93" i="2"/>
  <c r="F93" i="2" s="1"/>
  <c r="G93" i="2"/>
  <c r="E69" i="2"/>
  <c r="F69" i="2" s="1"/>
  <c r="G69" i="2"/>
  <c r="H69" i="2"/>
  <c r="E57" i="2"/>
  <c r="F57" i="2" s="1"/>
  <c r="G57" i="2"/>
  <c r="E33" i="2"/>
  <c r="F33" i="2" s="1"/>
  <c r="G33" i="2"/>
  <c r="H33" i="2"/>
  <c r="E21" i="2"/>
  <c r="F21" i="2" s="1"/>
  <c r="G21" i="2"/>
  <c r="H21" i="2"/>
  <c r="G311" i="2"/>
  <c r="G272" i="2"/>
  <c r="H265" i="2"/>
  <c r="G237" i="2"/>
  <c r="G225" i="2"/>
  <c r="G217" i="2"/>
  <c r="H166" i="2"/>
  <c r="G154" i="2"/>
  <c r="G145" i="2"/>
  <c r="H94" i="2"/>
  <c r="G82" i="2"/>
  <c r="G73" i="2"/>
  <c r="G22" i="2"/>
  <c r="H307" i="2"/>
  <c r="H235" i="2"/>
  <c r="G187" i="2"/>
  <c r="G151" i="2"/>
  <c r="G115" i="2"/>
  <c r="G79" i="2"/>
  <c r="G43" i="2"/>
  <c r="E306" i="2"/>
  <c r="F306" i="2" s="1"/>
  <c r="G306" i="2"/>
  <c r="E294" i="2"/>
  <c r="F294" i="2" s="1"/>
  <c r="G294" i="2"/>
  <c r="E282" i="2"/>
  <c r="F282" i="2" s="1"/>
  <c r="G282" i="2"/>
  <c r="E270" i="2"/>
  <c r="F270" i="2" s="1"/>
  <c r="G270" i="2"/>
  <c r="E258" i="2"/>
  <c r="F258" i="2" s="1"/>
  <c r="G258" i="2"/>
  <c r="E246" i="2"/>
  <c r="F246" i="2" s="1"/>
  <c r="G246" i="2"/>
  <c r="E234" i="2"/>
  <c r="F234" i="2" s="1"/>
  <c r="G234" i="2"/>
  <c r="E222" i="2"/>
  <c r="F222" i="2" s="1"/>
  <c r="G222" i="2"/>
  <c r="E210" i="2"/>
  <c r="F210" i="2" s="1"/>
  <c r="G210" i="2"/>
  <c r="H210" i="2"/>
  <c r="E198" i="2"/>
  <c r="F198" i="2" s="1"/>
  <c r="G198" i="2"/>
  <c r="H198" i="2"/>
  <c r="E186" i="2"/>
  <c r="F186" i="2" s="1"/>
  <c r="G186" i="2"/>
  <c r="H186" i="2"/>
  <c r="E174" i="2"/>
  <c r="F174" i="2" s="1"/>
  <c r="G174" i="2"/>
  <c r="H174" i="2"/>
  <c r="E162" i="2"/>
  <c r="F162" i="2" s="1"/>
  <c r="G162" i="2"/>
  <c r="H162" i="2"/>
  <c r="E150" i="2"/>
  <c r="F150" i="2" s="1"/>
  <c r="G150" i="2"/>
  <c r="H150" i="2"/>
  <c r="E138" i="2"/>
  <c r="F138" i="2" s="1"/>
  <c r="G138" i="2"/>
  <c r="H138" i="2"/>
  <c r="E126" i="2"/>
  <c r="F126" i="2" s="1"/>
  <c r="G126" i="2"/>
  <c r="H126" i="2"/>
  <c r="E114" i="2"/>
  <c r="F114" i="2" s="1"/>
  <c r="G114" i="2"/>
  <c r="H114" i="2"/>
  <c r="E102" i="2"/>
  <c r="F102" i="2" s="1"/>
  <c r="G102" i="2"/>
  <c r="H102" i="2"/>
  <c r="E90" i="2"/>
  <c r="F90" i="2" s="1"/>
  <c r="G90" i="2"/>
  <c r="H90" i="2"/>
  <c r="E78" i="2"/>
  <c r="F78" i="2" s="1"/>
  <c r="G78" i="2"/>
  <c r="H78" i="2"/>
  <c r="E66" i="2"/>
  <c r="F66" i="2" s="1"/>
  <c r="G66" i="2"/>
  <c r="H66" i="2"/>
  <c r="E54" i="2"/>
  <c r="F54" i="2" s="1"/>
  <c r="G54" i="2"/>
  <c r="H54" i="2"/>
  <c r="E42" i="2"/>
  <c r="F42" i="2" s="1"/>
  <c r="G42" i="2"/>
  <c r="H42" i="2"/>
  <c r="E30" i="2"/>
  <c r="F30" i="2" s="1"/>
  <c r="G30" i="2"/>
  <c r="H30" i="2"/>
  <c r="E18" i="2"/>
  <c r="F18" i="2" s="1"/>
  <c r="G18" i="2"/>
  <c r="H18" i="2"/>
  <c r="G307" i="2"/>
  <c r="G235" i="2"/>
  <c r="H306" i="2"/>
  <c r="G293" i="2"/>
  <c r="H247" i="2"/>
  <c r="H234" i="2"/>
  <c r="G221" i="2"/>
  <c r="G185" i="2"/>
  <c r="G149" i="2"/>
  <c r="G113" i="2"/>
  <c r="G77" i="2"/>
  <c r="G41" i="2"/>
  <c r="H305" i="2"/>
  <c r="H292" i="2"/>
  <c r="G247" i="2"/>
  <c r="H233" i="2"/>
  <c r="H220" i="2"/>
  <c r="H199" i="2"/>
  <c r="H184" i="2"/>
  <c r="H163" i="2"/>
  <c r="H148" i="2"/>
  <c r="H127" i="2"/>
  <c r="H112" i="2"/>
  <c r="H91" i="2"/>
  <c r="H76" i="2"/>
  <c r="H55" i="2"/>
  <c r="H40" i="2"/>
  <c r="H19" i="2"/>
  <c r="G305" i="2"/>
  <c r="G292" i="2"/>
  <c r="G279" i="2"/>
  <c r="H259" i="2"/>
  <c r="H246" i="2"/>
  <c r="G233" i="2"/>
  <c r="G220" i="2"/>
  <c r="G199" i="2"/>
  <c r="G184" i="2"/>
  <c r="G163" i="2"/>
  <c r="G148" i="2"/>
  <c r="G127" i="2"/>
  <c r="G112" i="2"/>
  <c r="G91" i="2"/>
  <c r="G76" i="2"/>
  <c r="G55" i="2"/>
  <c r="G40" i="2"/>
  <c r="G19" i="2"/>
  <c r="E134" i="2"/>
  <c r="F134" i="2" s="1"/>
  <c r="E65" i="2"/>
  <c r="F65" i="2" s="1"/>
  <c r="E62" i="2"/>
  <c r="F62" i="2" s="1"/>
  <c r="E206" i="2"/>
  <c r="F206" i="2" s="1"/>
  <c r="H17" i="2"/>
  <c r="E106" i="2"/>
  <c r="F106" i="2" s="1"/>
  <c r="E310" i="2"/>
  <c r="F310" i="2" s="1"/>
  <c r="E34" i="2"/>
  <c r="F34" i="2" s="1"/>
  <c r="F273" i="1"/>
  <c r="F222" i="1"/>
  <c r="F244" i="1"/>
  <c r="F261" i="1"/>
  <c r="F510" i="1"/>
  <c r="F460" i="1"/>
  <c r="F352" i="1"/>
  <c r="F64" i="1"/>
  <c r="F441" i="1"/>
  <c r="F153" i="1"/>
  <c r="F498" i="1"/>
  <c r="F462" i="1"/>
  <c r="F426" i="1"/>
  <c r="F318" i="1"/>
  <c r="F162" i="1"/>
  <c r="F102" i="1"/>
  <c r="F440" i="1"/>
  <c r="F402" i="1"/>
  <c r="F389" i="1"/>
  <c r="F281" i="1"/>
  <c r="F221" i="1"/>
  <c r="F185" i="1"/>
  <c r="F125" i="1"/>
  <c r="F518" i="1"/>
  <c r="F374" i="1"/>
  <c r="F350" i="1"/>
  <c r="F424" i="1"/>
  <c r="F208" i="1"/>
  <c r="F519" i="1"/>
  <c r="F495" i="1"/>
  <c r="F447" i="1"/>
  <c r="F423" i="1"/>
  <c r="F375" i="1"/>
  <c r="F351" i="1"/>
  <c r="F303" i="1"/>
  <c r="F279" i="1"/>
  <c r="F231" i="1"/>
  <c r="F207" i="1"/>
  <c r="F183" i="1"/>
  <c r="F147" i="1"/>
  <c r="F123" i="1"/>
  <c r="F99" i="1"/>
  <c r="F63" i="1"/>
  <c r="F39" i="1"/>
  <c r="F501" i="1"/>
  <c r="F465" i="1"/>
  <c r="F345" i="1"/>
  <c r="F321" i="1"/>
  <c r="F237" i="1"/>
  <c r="F105" i="1"/>
  <c r="F45" i="1"/>
  <c r="F458" i="1"/>
  <c r="F422" i="1"/>
  <c r="F386" i="1"/>
  <c r="F338" i="1"/>
  <c r="F314" i="1"/>
  <c r="F302" i="1"/>
  <c r="F278" i="1"/>
  <c r="F266" i="1"/>
  <c r="F148" i="1"/>
  <c r="F100" i="1"/>
  <c r="F483" i="1"/>
  <c r="F459" i="1"/>
  <c r="F411" i="1"/>
  <c r="F387" i="1"/>
  <c r="F339" i="1"/>
  <c r="F315" i="1"/>
  <c r="F267" i="1"/>
  <c r="F243" i="1"/>
  <c r="F219" i="1"/>
  <c r="F171" i="1"/>
  <c r="F159" i="1"/>
  <c r="F111" i="1"/>
  <c r="F87" i="1"/>
  <c r="F27" i="1"/>
  <c r="F477" i="1"/>
  <c r="F333" i="1"/>
  <c r="F297" i="1"/>
  <c r="F189" i="1"/>
  <c r="F117" i="1"/>
  <c r="F446" i="1"/>
  <c r="F206" i="1"/>
  <c r="F57" i="1"/>
  <c r="F491" i="1"/>
  <c r="F455" i="1"/>
  <c r="F395" i="1"/>
  <c r="F383" i="1"/>
  <c r="F311" i="1"/>
  <c r="F275" i="1"/>
  <c r="F215" i="1"/>
  <c r="F191" i="1"/>
  <c r="F179" i="1"/>
  <c r="F155" i="1"/>
  <c r="F131" i="1"/>
  <c r="F83" i="1"/>
  <c r="F35" i="1"/>
  <c r="F404" i="1"/>
  <c r="F260" i="1"/>
  <c r="F56" i="1"/>
  <c r="F425" i="1"/>
  <c r="F366" i="1"/>
  <c r="F282" i="1"/>
  <c r="F258" i="1"/>
  <c r="F198" i="1"/>
  <c r="F186" i="1"/>
  <c r="F126" i="1"/>
  <c r="F467" i="1"/>
  <c r="F419" i="1"/>
  <c r="F347" i="1"/>
  <c r="F335" i="1"/>
  <c r="F299" i="1"/>
  <c r="F227" i="1"/>
  <c r="F167" i="1"/>
  <c r="F143" i="1"/>
  <c r="F107" i="1"/>
  <c r="F71" i="1"/>
  <c r="F23" i="1"/>
  <c r="F296" i="1"/>
  <c r="F200" i="1"/>
  <c r="F164" i="1"/>
  <c r="F104" i="1"/>
  <c r="F461" i="1"/>
  <c r="F41" i="1"/>
  <c r="F245" i="1"/>
  <c r="F482" i="1"/>
  <c r="F515" i="1"/>
  <c r="F431" i="1"/>
  <c r="F251" i="1"/>
  <c r="F103" i="1"/>
  <c r="F508" i="1"/>
  <c r="F496" i="1"/>
  <c r="F472" i="1"/>
  <c r="F436" i="1"/>
  <c r="F400" i="1"/>
  <c r="F388" i="1"/>
  <c r="F364" i="1"/>
  <c r="F328" i="1"/>
  <c r="F292" i="1"/>
  <c r="F256" i="1"/>
  <c r="F220" i="1"/>
  <c r="F196" i="1"/>
  <c r="F184" i="1"/>
  <c r="F136" i="1"/>
  <c r="F76" i="1"/>
  <c r="F52" i="1"/>
  <c r="F494" i="1"/>
  <c r="F410" i="1"/>
  <c r="F242" i="1"/>
  <c r="F357" i="1"/>
  <c r="F503" i="1"/>
  <c r="F479" i="1"/>
  <c r="F443" i="1"/>
  <c r="F407" i="1"/>
  <c r="F371" i="1"/>
  <c r="F359" i="1"/>
  <c r="F323" i="1"/>
  <c r="F287" i="1"/>
  <c r="F263" i="1"/>
  <c r="F239" i="1"/>
  <c r="F203" i="1"/>
  <c r="F119" i="1"/>
  <c r="F95" i="1"/>
  <c r="F59" i="1"/>
  <c r="F47" i="1"/>
  <c r="F224" i="1"/>
  <c r="F140" i="1"/>
  <c r="F497" i="1"/>
  <c r="F101" i="1"/>
  <c r="F65" i="1"/>
  <c r="F474" i="1"/>
  <c r="F438" i="1"/>
  <c r="F390" i="1"/>
  <c r="F354" i="1"/>
  <c r="F330" i="1"/>
  <c r="F294" i="1"/>
  <c r="F246" i="1"/>
  <c r="F138" i="1"/>
  <c r="F78" i="1"/>
  <c r="F54" i="1"/>
  <c r="F42" i="1"/>
  <c r="F516" i="1"/>
  <c r="F504" i="1"/>
  <c r="F492" i="1"/>
  <c r="F480" i="1"/>
  <c r="F468" i="1"/>
  <c r="F456" i="1"/>
  <c r="F444" i="1"/>
  <c r="F432" i="1"/>
  <c r="F420" i="1"/>
  <c r="F408" i="1"/>
  <c r="F396" i="1"/>
  <c r="F384" i="1"/>
  <c r="F372" i="1"/>
  <c r="F360" i="1"/>
  <c r="F348" i="1"/>
  <c r="F336" i="1"/>
  <c r="F324" i="1"/>
  <c r="F312" i="1"/>
  <c r="F300" i="1"/>
  <c r="F288" i="1"/>
  <c r="F276" i="1"/>
  <c r="F264" i="1"/>
  <c r="F252" i="1"/>
  <c r="F240" i="1"/>
  <c r="F228" i="1"/>
  <c r="F216" i="1"/>
  <c r="F204" i="1"/>
  <c r="F192" i="1"/>
  <c r="F180" i="1"/>
  <c r="F168" i="1"/>
  <c r="F156" i="1"/>
  <c r="F144" i="1"/>
  <c r="F132" i="1"/>
  <c r="F120" i="1"/>
  <c r="F108" i="1"/>
  <c r="F96" i="1"/>
  <c r="F84" i="1"/>
  <c r="F72" i="1"/>
  <c r="F60" i="1"/>
  <c r="F48" i="1"/>
  <c r="F36" i="1"/>
  <c r="F24" i="1"/>
  <c r="F417" i="1"/>
  <c r="F381" i="1"/>
  <c r="F225" i="1"/>
  <c r="F141" i="1"/>
  <c r="F81" i="1"/>
  <c r="F69" i="1"/>
  <c r="F309" i="1"/>
  <c r="F513" i="1"/>
  <c r="F489" i="1"/>
  <c r="F453" i="1"/>
  <c r="F429" i="1"/>
  <c r="F405" i="1"/>
  <c r="F393" i="1"/>
  <c r="F369" i="1"/>
  <c r="F285" i="1"/>
  <c r="F249" i="1"/>
  <c r="F213" i="1"/>
  <c r="F201" i="1"/>
  <c r="F177" i="1"/>
  <c r="F165" i="1"/>
  <c r="F129" i="1"/>
  <c r="F93" i="1"/>
  <c r="F33" i="1"/>
  <c r="F512" i="1"/>
  <c r="F500" i="1"/>
  <c r="F488" i="1"/>
  <c r="F476" i="1"/>
  <c r="F464" i="1"/>
  <c r="F452" i="1"/>
  <c r="F428" i="1"/>
  <c r="F416" i="1"/>
  <c r="F392" i="1"/>
  <c r="F380" i="1"/>
  <c r="F368" i="1"/>
  <c r="F356" i="1"/>
  <c r="F344" i="1"/>
  <c r="F332" i="1"/>
  <c r="F320" i="1"/>
  <c r="F308" i="1"/>
  <c r="F284" i="1"/>
  <c r="F272" i="1"/>
  <c r="F248" i="1"/>
  <c r="F236" i="1"/>
  <c r="F212" i="1"/>
  <c r="F188" i="1"/>
  <c r="F176" i="1"/>
  <c r="F152" i="1"/>
  <c r="F128" i="1"/>
  <c r="F116" i="1"/>
  <c r="F92" i="1"/>
  <c r="F80" i="1"/>
  <c r="F68" i="1"/>
  <c r="F44" i="1"/>
  <c r="F32" i="1"/>
  <c r="F509" i="1"/>
  <c r="F473" i="1"/>
  <c r="F437" i="1"/>
  <c r="F401" i="1"/>
  <c r="F365" i="1"/>
  <c r="F329" i="1"/>
  <c r="F317" i="1"/>
  <c r="F293" i="1"/>
  <c r="F257" i="1"/>
  <c r="F197" i="1"/>
  <c r="F161" i="1"/>
  <c r="F137" i="1"/>
  <c r="F77" i="1"/>
  <c r="F53" i="1"/>
  <c r="F353" i="1"/>
  <c r="F520" i="1"/>
  <c r="F484" i="1"/>
  <c r="F448" i="1"/>
  <c r="F412" i="1"/>
  <c r="F376" i="1"/>
  <c r="F340" i="1"/>
  <c r="F316" i="1"/>
  <c r="F304" i="1"/>
  <c r="F280" i="1"/>
  <c r="F268" i="1"/>
  <c r="F232" i="1"/>
  <c r="F172" i="1"/>
  <c r="F160" i="1"/>
  <c r="F124" i="1"/>
  <c r="F112" i="1"/>
  <c r="F88" i="1"/>
  <c r="F40" i="1"/>
  <c r="F28" i="1"/>
  <c r="F486" i="1"/>
  <c r="F450" i="1"/>
  <c r="F414" i="1"/>
  <c r="F378" i="1"/>
  <c r="F342" i="1"/>
  <c r="F306" i="1"/>
  <c r="F270" i="1"/>
  <c r="F234" i="1"/>
  <c r="F210" i="1"/>
  <c r="F174" i="1"/>
  <c r="F150" i="1"/>
  <c r="F114" i="1"/>
  <c r="F90" i="1"/>
  <c r="F66" i="1"/>
  <c r="F30" i="1"/>
  <c r="F507" i="1"/>
  <c r="F471" i="1"/>
  <c r="F435" i="1"/>
  <c r="F399" i="1"/>
  <c r="F363" i="1"/>
  <c r="F327" i="1"/>
  <c r="F291" i="1"/>
  <c r="F255" i="1"/>
  <c r="F195" i="1"/>
  <c r="F135" i="1"/>
  <c r="F75" i="1"/>
  <c r="F51" i="1"/>
  <c r="F485" i="1"/>
  <c r="F449" i="1"/>
  <c r="F413" i="1"/>
  <c r="F377" i="1"/>
  <c r="F341" i="1"/>
  <c r="F305" i="1"/>
  <c r="F269" i="1"/>
  <c r="F233" i="1"/>
  <c r="F209" i="1"/>
  <c r="F173" i="1"/>
  <c r="F149" i="1"/>
  <c r="F113" i="1"/>
  <c r="F89" i="1"/>
  <c r="F29" i="1"/>
  <c r="F506" i="1"/>
  <c r="F470" i="1"/>
  <c r="F434" i="1"/>
  <c r="F398" i="1"/>
  <c r="F362" i="1"/>
  <c r="F326" i="1"/>
  <c r="F290" i="1"/>
  <c r="F254" i="1"/>
  <c r="F517" i="1"/>
  <c r="F505" i="1"/>
  <c r="F493" i="1"/>
  <c r="F481" i="1"/>
  <c r="F469" i="1"/>
  <c r="F457" i="1"/>
  <c r="F445" i="1"/>
  <c r="F433" i="1"/>
  <c r="F421" i="1"/>
  <c r="F409" i="1"/>
  <c r="F397" i="1"/>
  <c r="F385" i="1"/>
  <c r="F373" i="1"/>
  <c r="F361" i="1"/>
  <c r="F349" i="1"/>
  <c r="F337" i="1"/>
  <c r="F325" i="1"/>
  <c r="F313" i="1"/>
  <c r="F301" i="1"/>
  <c r="F289" i="1"/>
  <c r="F277" i="1"/>
  <c r="F265" i="1"/>
  <c r="F253" i="1"/>
  <c r="F241" i="1"/>
  <c r="F229" i="1"/>
  <c r="F217" i="1"/>
  <c r="F205" i="1"/>
  <c r="F193" i="1"/>
  <c r="F181" i="1"/>
  <c r="F169" i="1"/>
  <c r="F157" i="1"/>
  <c r="F145" i="1"/>
  <c r="F133" i="1"/>
  <c r="F121" i="1"/>
  <c r="F109" i="1"/>
  <c r="F97" i="1"/>
  <c r="F85" i="1"/>
  <c r="F73" i="1"/>
  <c r="F61" i="1"/>
  <c r="F49" i="1"/>
  <c r="F37" i="1"/>
  <c r="F25" i="1"/>
  <c r="F511" i="1"/>
  <c r="F475" i="1"/>
  <c r="F439" i="1"/>
  <c r="F403" i="1"/>
  <c r="F367" i="1"/>
  <c r="F331" i="1"/>
  <c r="F295" i="1"/>
  <c r="F259" i="1"/>
  <c r="F223" i="1"/>
  <c r="F199" i="1"/>
  <c r="F187" i="1"/>
  <c r="F163" i="1"/>
  <c r="F139" i="1"/>
  <c r="F79" i="1"/>
  <c r="F55" i="1"/>
  <c r="F43" i="1"/>
  <c r="F502" i="1"/>
  <c r="F466" i="1"/>
  <c r="F430" i="1"/>
  <c r="F406" i="1"/>
  <c r="F370" i="1"/>
  <c r="F346" i="1"/>
  <c r="F310" i="1"/>
  <c r="F274" i="1"/>
  <c r="F238" i="1"/>
  <c r="F202" i="1"/>
  <c r="F166" i="1"/>
  <c r="F130" i="1"/>
  <c r="F94" i="1"/>
  <c r="F58" i="1"/>
  <c r="F22" i="1"/>
  <c r="F487" i="1"/>
  <c r="F427" i="1"/>
  <c r="F355" i="1"/>
  <c r="F283" i="1"/>
  <c r="F235" i="1"/>
  <c r="F151" i="1"/>
  <c r="F67" i="1"/>
  <c r="F514" i="1"/>
  <c r="F478" i="1"/>
  <c r="F442" i="1"/>
  <c r="F394" i="1"/>
  <c r="F358" i="1"/>
  <c r="F322" i="1"/>
  <c r="F298" i="1"/>
  <c r="F250" i="1"/>
  <c r="F214" i="1"/>
  <c r="F190" i="1"/>
  <c r="F142" i="1"/>
  <c r="F106" i="1"/>
  <c r="F82" i="1"/>
  <c r="F46" i="1"/>
  <c r="F499" i="1"/>
  <c r="F451" i="1"/>
  <c r="F391" i="1"/>
  <c r="F343" i="1"/>
  <c r="F307" i="1"/>
  <c r="F247" i="1"/>
  <c r="F175" i="1"/>
  <c r="F115" i="1"/>
  <c r="F31" i="1"/>
  <c r="F490" i="1"/>
  <c r="F454" i="1"/>
  <c r="F418" i="1"/>
  <c r="F382" i="1"/>
  <c r="F334" i="1"/>
  <c r="F286" i="1"/>
  <c r="F262" i="1"/>
  <c r="F226" i="1"/>
  <c r="F178" i="1"/>
  <c r="F154" i="1"/>
  <c r="F118" i="1"/>
  <c r="F70" i="1"/>
  <c r="F34" i="1"/>
  <c r="F463" i="1"/>
  <c r="F415" i="1"/>
  <c r="F379" i="1"/>
  <c r="F319" i="1"/>
  <c r="F271" i="1"/>
  <c r="F211" i="1"/>
  <c r="F127" i="1"/>
  <c r="F91" i="1"/>
  <c r="F230" i="1"/>
  <c r="F218" i="1"/>
  <c r="F194" i="1"/>
  <c r="F182" i="1"/>
  <c r="F170" i="1"/>
  <c r="F158" i="1"/>
  <c r="F146" i="1"/>
  <c r="F134" i="1"/>
  <c r="F122" i="1"/>
  <c r="F110" i="1"/>
  <c r="F98" i="1"/>
  <c r="F86" i="1"/>
  <c r="F74" i="1"/>
  <c r="F62" i="1"/>
  <c r="F50" i="1"/>
  <c r="F38" i="1"/>
  <c r="F26" i="1"/>
  <c r="D528" i="1" l="1"/>
  <c r="D529" i="1" s="1"/>
  <c r="D527" i="1"/>
  <c r="D526" i="1"/>
  <c r="D525" i="1"/>
  <c r="D524" i="1"/>
  <c r="E20" i="4"/>
  <c r="E21" i="4" s="1"/>
  <c r="E22" i="4" s="1"/>
  <c r="F18" i="3"/>
  <c r="E19" i="3"/>
  <c r="I116" i="2"/>
  <c r="I46" i="2"/>
  <c r="I86" i="2"/>
  <c r="I206" i="2"/>
  <c r="I94" i="2"/>
  <c r="I202" i="2"/>
  <c r="I189" i="2"/>
  <c r="I245" i="2"/>
  <c r="I314" i="2"/>
  <c r="I296" i="2"/>
  <c r="I187" i="2"/>
  <c r="I249" i="2"/>
  <c r="I250" i="2"/>
  <c r="I80" i="2"/>
  <c r="E317" i="2"/>
  <c r="F324" i="2" s="1"/>
  <c r="I237" i="2"/>
  <c r="I111" i="2"/>
  <c r="I29" i="2"/>
  <c r="I295" i="2"/>
  <c r="I305" i="2"/>
  <c r="I152" i="2"/>
  <c r="I235" i="2"/>
  <c r="I188" i="2"/>
  <c r="I297" i="2"/>
  <c r="I79" i="2"/>
  <c r="I81" i="2"/>
  <c r="I283" i="2"/>
  <c r="I310" i="2"/>
  <c r="I45" i="2"/>
  <c r="I190" i="2"/>
  <c r="I59" i="2"/>
  <c r="I22" i="2"/>
  <c r="I103" i="2"/>
  <c r="I232" i="2"/>
  <c r="I257" i="2"/>
  <c r="I308" i="2"/>
  <c r="I130" i="2"/>
  <c r="I134" i="2"/>
  <c r="I19" i="2"/>
  <c r="I233" i="2"/>
  <c r="I127" i="2"/>
  <c r="I275" i="2"/>
  <c r="I32" i="2"/>
  <c r="I284" i="2"/>
  <c r="I309" i="2"/>
  <c r="I197" i="2"/>
  <c r="I31" i="2"/>
  <c r="I133" i="2"/>
  <c r="I73" i="2"/>
  <c r="I140" i="2"/>
  <c r="I315" i="2"/>
  <c r="I146" i="2"/>
  <c r="I67" i="2"/>
  <c r="I43" i="2"/>
  <c r="I139" i="2"/>
  <c r="I55" i="2"/>
  <c r="I185" i="2"/>
  <c r="I82" i="2"/>
  <c r="I104" i="2"/>
  <c r="I166" i="2"/>
  <c r="I118" i="2"/>
  <c r="I278" i="2"/>
  <c r="I161" i="2"/>
  <c r="I123" i="2"/>
  <c r="I76" i="2"/>
  <c r="I224" i="2"/>
  <c r="I211" i="2"/>
  <c r="I122" i="2"/>
  <c r="I291" i="2"/>
  <c r="I289" i="2"/>
  <c r="I175" i="2"/>
  <c r="I58" i="2"/>
  <c r="I91" i="2"/>
  <c r="I199" i="2"/>
  <c r="I44" i="2"/>
  <c r="I236" i="2"/>
  <c r="I316" i="2"/>
  <c r="I223" i="2"/>
  <c r="I259" i="2"/>
  <c r="I226" i="2"/>
  <c r="I28" i="2"/>
  <c r="I106" i="2"/>
  <c r="I148" i="2"/>
  <c r="I213" i="2"/>
  <c r="I68" i="2"/>
  <c r="I173" i="2"/>
  <c r="I209" i="2"/>
  <c r="I151" i="2"/>
  <c r="I117" i="2"/>
  <c r="I98" i="2"/>
  <c r="I221" i="2"/>
  <c r="I153" i="2"/>
  <c r="I239" i="2"/>
  <c r="I247" i="2"/>
  <c r="I169" i="2"/>
  <c r="I300" i="2"/>
  <c r="I263" i="2"/>
  <c r="I225" i="2"/>
  <c r="I176" i="2"/>
  <c r="I147" i="2"/>
  <c r="I129" i="2"/>
  <c r="I17" i="2"/>
  <c r="I115" i="2"/>
  <c r="I95" i="2"/>
  <c r="I301" i="2"/>
  <c r="I171" i="2"/>
  <c r="I110" i="2"/>
  <c r="I163" i="2"/>
  <c r="I256" i="2"/>
  <c r="I238" i="2"/>
  <c r="I220" i="2"/>
  <c r="I307" i="2"/>
  <c r="I69" i="2"/>
  <c r="I165" i="2"/>
  <c r="I191" i="2"/>
  <c r="I60" i="2"/>
  <c r="I108" i="2"/>
  <c r="I156" i="2"/>
  <c r="I204" i="2"/>
  <c r="I229" i="2"/>
  <c r="I212" i="2"/>
  <c r="I262" i="2"/>
  <c r="I207" i="2"/>
  <c r="I124" i="2"/>
  <c r="I205" i="2"/>
  <c r="I304" i="2"/>
  <c r="I160" i="2"/>
  <c r="I26" i="2"/>
  <c r="I218" i="2"/>
  <c r="I52" i="2"/>
  <c r="I208" i="2"/>
  <c r="I219" i="2"/>
  <c r="I183" i="2"/>
  <c r="I159" i="2"/>
  <c r="I271" i="2"/>
  <c r="I217" i="2"/>
  <c r="I258" i="2"/>
  <c r="I57" i="2"/>
  <c r="I83" i="2"/>
  <c r="I179" i="2"/>
  <c r="I48" i="2"/>
  <c r="I96" i="2"/>
  <c r="I144" i="2"/>
  <c r="I192" i="2"/>
  <c r="I240" i="2"/>
  <c r="I272" i="2"/>
  <c r="I61" i="2"/>
  <c r="I196" i="2"/>
  <c r="I281" i="2"/>
  <c r="I303" i="2"/>
  <c r="I182" i="2"/>
  <c r="I75" i="2"/>
  <c r="I251" i="2"/>
  <c r="I244" i="2"/>
  <c r="I62" i="2"/>
  <c r="I184" i="2"/>
  <c r="I54" i="2"/>
  <c r="I102" i="2"/>
  <c r="I150" i="2"/>
  <c r="I198" i="2"/>
  <c r="I141" i="2"/>
  <c r="I274" i="2"/>
  <c r="I287" i="2"/>
  <c r="I49" i="2"/>
  <c r="I193" i="2"/>
  <c r="I20" i="2"/>
  <c r="I164" i="2"/>
  <c r="I254" i="2"/>
  <c r="I230" i="2"/>
  <c r="I136" i="2"/>
  <c r="I63" i="2"/>
  <c r="I65" i="2"/>
  <c r="I270" i="2"/>
  <c r="I261" i="2"/>
  <c r="I167" i="2"/>
  <c r="I142" i="2"/>
  <c r="I107" i="2"/>
  <c r="I252" i="2"/>
  <c r="I312" i="2"/>
  <c r="I313" i="2"/>
  <c r="I131" i="2"/>
  <c r="I195" i="2"/>
  <c r="I53" i="2"/>
  <c r="I109" i="2"/>
  <c r="I265" i="2"/>
  <c r="I162" i="2"/>
  <c r="I35" i="2"/>
  <c r="I264" i="2"/>
  <c r="I101" i="2"/>
  <c r="I40" i="2"/>
  <c r="I273" i="2"/>
  <c r="I311" i="2"/>
  <c r="I231" i="2"/>
  <c r="I24" i="2"/>
  <c r="I276" i="2"/>
  <c r="I74" i="2"/>
  <c r="I39" i="2"/>
  <c r="I174" i="2"/>
  <c r="I21" i="2"/>
  <c r="I143" i="2"/>
  <c r="I121" i="2"/>
  <c r="I248" i="2"/>
  <c r="I50" i="2"/>
  <c r="I137" i="2"/>
  <c r="I293" i="2"/>
  <c r="I292" i="2"/>
  <c r="I306" i="2"/>
  <c r="I105" i="2"/>
  <c r="I227" i="2"/>
  <c r="I288" i="2"/>
  <c r="I268" i="2"/>
  <c r="I280" i="2"/>
  <c r="I113" i="2"/>
  <c r="I87" i="2"/>
  <c r="I99" i="2"/>
  <c r="I66" i="2"/>
  <c r="I210" i="2"/>
  <c r="I286" i="2"/>
  <c r="I200" i="2"/>
  <c r="I93" i="2"/>
  <c r="I215" i="2"/>
  <c r="I242" i="2"/>
  <c r="I222" i="2"/>
  <c r="I298" i="2"/>
  <c r="I120" i="2"/>
  <c r="I216" i="2"/>
  <c r="I267" i="2"/>
  <c r="I279" i="2"/>
  <c r="I30" i="2"/>
  <c r="I126" i="2"/>
  <c r="I285" i="2"/>
  <c r="I23" i="2"/>
  <c r="I135" i="2"/>
  <c r="I77" i="2"/>
  <c r="I255" i="2"/>
  <c r="I34" i="2"/>
  <c r="I112" i="2"/>
  <c r="I154" i="2"/>
  <c r="I70" i="2"/>
  <c r="I71" i="2"/>
  <c r="I36" i="2"/>
  <c r="I84" i="2"/>
  <c r="I132" i="2"/>
  <c r="I180" i="2"/>
  <c r="I228" i="2"/>
  <c r="I277" i="2"/>
  <c r="I253" i="2"/>
  <c r="I37" i="2"/>
  <c r="I158" i="2"/>
  <c r="I27" i="2"/>
  <c r="I181" i="2"/>
  <c r="I88" i="2"/>
  <c r="I266" i="2"/>
  <c r="I18" i="2"/>
  <c r="I114" i="2"/>
  <c r="I282" i="2"/>
  <c r="I299" i="2"/>
  <c r="I85" i="2"/>
  <c r="I56" i="2"/>
  <c r="I178" i="2"/>
  <c r="I119" i="2"/>
  <c r="I51" i="2"/>
  <c r="I41" i="2"/>
  <c r="I38" i="2"/>
  <c r="I269" i="2"/>
  <c r="I294" i="2"/>
  <c r="I177" i="2"/>
  <c r="I72" i="2"/>
  <c r="I168" i="2"/>
  <c r="I241" i="2"/>
  <c r="I89" i="2"/>
  <c r="I243" i="2"/>
  <c r="I78" i="2"/>
  <c r="I47" i="2"/>
  <c r="I92" i="2"/>
  <c r="I302" i="2"/>
  <c r="I172" i="2"/>
  <c r="I234" i="2"/>
  <c r="I145" i="2"/>
  <c r="I201" i="2"/>
  <c r="I214" i="2"/>
  <c r="I97" i="2"/>
  <c r="I42" i="2"/>
  <c r="I90" i="2"/>
  <c r="I138" i="2"/>
  <c r="I186" i="2"/>
  <c r="I246" i="2"/>
  <c r="I33" i="2"/>
  <c r="I155" i="2"/>
  <c r="I157" i="2"/>
  <c r="I128" i="2"/>
  <c r="I260" i="2"/>
  <c r="I64" i="2"/>
  <c r="I170" i="2"/>
  <c r="I149" i="2"/>
  <c r="I25" i="2"/>
  <c r="I125" i="2"/>
  <c r="I203" i="2"/>
  <c r="I194" i="2"/>
  <c r="I100" i="2"/>
  <c r="I290" i="2"/>
  <c r="E23" i="4" l="1"/>
  <c r="I18" i="3"/>
  <c r="J18" i="3" s="1"/>
  <c r="G18" i="3"/>
  <c r="E20" i="3"/>
  <c r="F323" i="2"/>
  <c r="F322" i="2"/>
  <c r="F321" i="2"/>
  <c r="F320" i="2"/>
  <c r="E24" i="4" l="1"/>
  <c r="L20" i="4"/>
  <c r="F19" i="3"/>
  <c r="I19" i="3" s="1"/>
  <c r="E21" i="3"/>
  <c r="F20" i="4" l="1"/>
  <c r="E25" i="4"/>
  <c r="J19" i="3"/>
  <c r="F20" i="3"/>
  <c r="G20" i="3" s="1"/>
  <c r="G19" i="3"/>
  <c r="E22" i="3"/>
  <c r="G20" i="4" l="1"/>
  <c r="I20" i="4"/>
  <c r="E26" i="4"/>
  <c r="I20" i="3"/>
  <c r="E23" i="3"/>
  <c r="J20" i="4" l="1"/>
  <c r="K20" i="4"/>
  <c r="E27" i="4"/>
  <c r="J20" i="3"/>
  <c r="F21" i="3"/>
  <c r="E24" i="3"/>
  <c r="E28" i="4" l="1"/>
  <c r="F21" i="4"/>
  <c r="I21" i="3"/>
  <c r="G21" i="3"/>
  <c r="E25" i="3"/>
  <c r="G21" i="4" l="1"/>
  <c r="I21" i="4"/>
  <c r="K21" i="4" s="1"/>
  <c r="E29" i="4"/>
  <c r="J21" i="3"/>
  <c r="F22" i="3"/>
  <c r="E26" i="3"/>
  <c r="J21" i="4" l="1"/>
  <c r="L21" i="4"/>
  <c r="E30" i="4"/>
  <c r="I22" i="3"/>
  <c r="G22" i="3"/>
  <c r="E27" i="3"/>
  <c r="E31" i="4" l="1"/>
  <c r="F22" i="4"/>
  <c r="J22" i="3"/>
  <c r="F23" i="3"/>
  <c r="E28" i="3"/>
  <c r="G22" i="4" l="1"/>
  <c r="I22" i="4"/>
  <c r="L22" i="4" s="1"/>
  <c r="E32" i="4"/>
  <c r="I23" i="3"/>
  <c r="G23" i="3"/>
  <c r="E29" i="3"/>
  <c r="E33" i="4" l="1"/>
  <c r="J22" i="4"/>
  <c r="K22" i="4"/>
  <c r="J23" i="3"/>
  <c r="F24" i="3"/>
  <c r="E30" i="3"/>
  <c r="F23" i="4" l="1"/>
  <c r="E34" i="4"/>
  <c r="I24" i="3"/>
  <c r="G24" i="3"/>
  <c r="E31" i="3"/>
  <c r="G23" i="4" l="1"/>
  <c r="I23" i="4"/>
  <c r="K23" i="4" s="1"/>
  <c r="E35" i="4"/>
  <c r="J24" i="3"/>
  <c r="F25" i="3"/>
  <c r="E32" i="3"/>
  <c r="J23" i="4" l="1"/>
  <c r="L23" i="4"/>
  <c r="E36" i="4"/>
  <c r="I25" i="3"/>
  <c r="G25" i="3"/>
  <c r="E33" i="3"/>
  <c r="E37" i="4" l="1"/>
  <c r="F24" i="4"/>
  <c r="J25" i="3"/>
  <c r="F26" i="3"/>
  <c r="E34" i="3"/>
  <c r="G24" i="4" l="1"/>
  <c r="I24" i="4"/>
  <c r="L24" i="4" s="1"/>
  <c r="E38" i="4"/>
  <c r="I26" i="3"/>
  <c r="G26" i="3"/>
  <c r="E35" i="3"/>
  <c r="E39" i="4" l="1"/>
  <c r="J24" i="4"/>
  <c r="K24" i="4"/>
  <c r="J26" i="3"/>
  <c r="F27" i="3"/>
  <c r="E36" i="3"/>
  <c r="E40" i="4" l="1"/>
  <c r="F25" i="4"/>
  <c r="I27" i="3"/>
  <c r="G27" i="3"/>
  <c r="E37" i="3"/>
  <c r="G25" i="4" l="1"/>
  <c r="I25" i="4"/>
  <c r="K25" i="4" s="1"/>
  <c r="E41" i="4"/>
  <c r="J27" i="3"/>
  <c r="F28" i="3"/>
  <c r="E38" i="3"/>
  <c r="E42" i="4" l="1"/>
  <c r="J25" i="4"/>
  <c r="L25" i="4"/>
  <c r="I28" i="3"/>
  <c r="G28" i="3"/>
  <c r="E39" i="3"/>
  <c r="F26" i="4" l="1"/>
  <c r="E43" i="4"/>
  <c r="J28" i="3"/>
  <c r="F29" i="3"/>
  <c r="E40" i="3"/>
  <c r="E44" i="4" l="1"/>
  <c r="G26" i="4"/>
  <c r="I26" i="4"/>
  <c r="L26" i="4" s="1"/>
  <c r="I29" i="3"/>
  <c r="G29" i="3"/>
  <c r="E41" i="3"/>
  <c r="J26" i="4" l="1"/>
  <c r="K26" i="4"/>
  <c r="E45" i="4"/>
  <c r="J29" i="3"/>
  <c r="F30" i="3"/>
  <c r="E42" i="3"/>
  <c r="F27" i="4" l="1"/>
  <c r="E46" i="4"/>
  <c r="I30" i="3"/>
  <c r="G30" i="3"/>
  <c r="E43" i="3"/>
  <c r="E47" i="4" l="1"/>
  <c r="G27" i="4"/>
  <c r="I27" i="4"/>
  <c r="K27" i="4" s="1"/>
  <c r="J30" i="3"/>
  <c r="F31" i="3"/>
  <c r="E44" i="3"/>
  <c r="J27" i="4" l="1"/>
  <c r="L27" i="4"/>
  <c r="E48" i="4"/>
  <c r="G31" i="3"/>
  <c r="I31" i="3"/>
  <c r="E45" i="3"/>
  <c r="E49" i="4" l="1"/>
  <c r="F28" i="4"/>
  <c r="J31" i="3"/>
  <c r="F32" i="3"/>
  <c r="E46" i="3"/>
  <c r="E50" i="4" l="1"/>
  <c r="G28" i="4"/>
  <c r="I28" i="4"/>
  <c r="L28" i="4" s="1"/>
  <c r="I32" i="3"/>
  <c r="G32" i="3"/>
  <c r="E47" i="3"/>
  <c r="J28" i="4" l="1"/>
  <c r="K28" i="4"/>
  <c r="E51" i="4"/>
  <c r="J32" i="3"/>
  <c r="F33" i="3"/>
  <c r="E48" i="3"/>
  <c r="E52" i="4" l="1"/>
  <c r="F29" i="4"/>
  <c r="I33" i="3"/>
  <c r="G33" i="3"/>
  <c r="E49" i="3"/>
  <c r="E53" i="4" l="1"/>
  <c r="G29" i="4"/>
  <c r="I29" i="4"/>
  <c r="K29" i="4" s="1"/>
  <c r="J33" i="3"/>
  <c r="F34" i="3"/>
  <c r="E50" i="3"/>
  <c r="J29" i="4" l="1"/>
  <c r="L29" i="4"/>
  <c r="E54" i="4"/>
  <c r="I34" i="3"/>
  <c r="G34" i="3"/>
  <c r="E51" i="3"/>
  <c r="E55" i="4" l="1"/>
  <c r="F30" i="4"/>
  <c r="J34" i="3"/>
  <c r="F35" i="3"/>
  <c r="E52" i="3"/>
  <c r="G30" i="4" l="1"/>
  <c r="I30" i="4"/>
  <c r="L30" i="4" s="1"/>
  <c r="E56" i="4"/>
  <c r="I35" i="3"/>
  <c r="G35" i="3"/>
  <c r="E53" i="3"/>
  <c r="E57" i="4" l="1"/>
  <c r="J30" i="4"/>
  <c r="K30" i="4"/>
  <c r="J35" i="3"/>
  <c r="F36" i="3"/>
  <c r="E54" i="3"/>
  <c r="F31" i="4" l="1"/>
  <c r="E58" i="4"/>
  <c r="I36" i="3"/>
  <c r="G36" i="3"/>
  <c r="E55" i="3"/>
  <c r="G31" i="4" l="1"/>
  <c r="I31" i="4"/>
  <c r="K31" i="4" s="1"/>
  <c r="E59" i="4"/>
  <c r="J36" i="3"/>
  <c r="F37" i="3"/>
  <c r="E56" i="3"/>
  <c r="E60" i="4" l="1"/>
  <c r="J31" i="4"/>
  <c r="L31" i="4"/>
  <c r="I37" i="3"/>
  <c r="G37" i="3"/>
  <c r="E57" i="3"/>
  <c r="F32" i="4" l="1"/>
  <c r="E61" i="4"/>
  <c r="J37" i="3"/>
  <c r="F38" i="3"/>
  <c r="E58" i="3"/>
  <c r="G32" i="4" l="1"/>
  <c r="I32" i="4"/>
  <c r="L32" i="4" s="1"/>
  <c r="E62" i="4"/>
  <c r="I38" i="3"/>
  <c r="G38" i="3"/>
  <c r="E59" i="3"/>
  <c r="E63" i="4" l="1"/>
  <c r="J32" i="4"/>
  <c r="K32" i="4"/>
  <c r="J38" i="3"/>
  <c r="F39" i="3"/>
  <c r="E60" i="3"/>
  <c r="F33" i="4" l="1"/>
  <c r="E64" i="4"/>
  <c r="I39" i="3"/>
  <c r="G39" i="3"/>
  <c r="E61" i="3"/>
  <c r="E65" i="4" l="1"/>
  <c r="G33" i="4"/>
  <c r="I33" i="4"/>
  <c r="K33" i="4" s="1"/>
  <c r="J39" i="3"/>
  <c r="F40" i="3"/>
  <c r="E62" i="3"/>
  <c r="J33" i="4" l="1"/>
  <c r="L33" i="4"/>
  <c r="E66" i="4"/>
  <c r="I40" i="3"/>
  <c r="G40" i="3"/>
  <c r="E63" i="3"/>
  <c r="E67" i="4" l="1"/>
  <c r="F34" i="4"/>
  <c r="J40" i="3"/>
  <c r="F41" i="3"/>
  <c r="E64" i="3"/>
  <c r="E68" i="4" l="1"/>
  <c r="G34" i="4"/>
  <c r="I34" i="4"/>
  <c r="L34" i="4" s="1"/>
  <c r="I41" i="3"/>
  <c r="G41" i="3"/>
  <c r="E65" i="3"/>
  <c r="J34" i="4" l="1"/>
  <c r="K34" i="4"/>
  <c r="E69" i="4"/>
  <c r="J41" i="3"/>
  <c r="F42" i="3"/>
  <c r="E66" i="3"/>
  <c r="E70" i="4" l="1"/>
  <c r="F35" i="4"/>
  <c r="I42" i="3"/>
  <c r="G42" i="3"/>
  <c r="E67" i="3"/>
  <c r="G35" i="4" l="1"/>
  <c r="I35" i="4"/>
  <c r="K35" i="4" s="1"/>
  <c r="E71" i="4"/>
  <c r="J42" i="3"/>
  <c r="F43" i="3"/>
  <c r="E68" i="3"/>
  <c r="E72" i="4" l="1"/>
  <c r="J35" i="4"/>
  <c r="L35" i="4"/>
  <c r="I43" i="3"/>
  <c r="G43" i="3"/>
  <c r="E69" i="3"/>
  <c r="F36" i="4" l="1"/>
  <c r="E73" i="4"/>
  <c r="J43" i="3"/>
  <c r="F44" i="3"/>
  <c r="E70" i="3"/>
  <c r="E74" i="4" l="1"/>
  <c r="G36" i="4"/>
  <c r="I36" i="4"/>
  <c r="L36" i="4" s="1"/>
  <c r="I44" i="3"/>
  <c r="G44" i="3"/>
  <c r="E71" i="3"/>
  <c r="J36" i="4" l="1"/>
  <c r="K36" i="4"/>
  <c r="E75" i="4"/>
  <c r="J44" i="3"/>
  <c r="F45" i="3"/>
  <c r="E72" i="3"/>
  <c r="F37" i="4" l="1"/>
  <c r="E76" i="4"/>
  <c r="I45" i="3"/>
  <c r="G45" i="3"/>
  <c r="E73" i="3"/>
  <c r="E77" i="4" l="1"/>
  <c r="G37" i="4"/>
  <c r="I37" i="4"/>
  <c r="K37" i="4" s="1"/>
  <c r="J45" i="3"/>
  <c r="F46" i="3"/>
  <c r="E74" i="3"/>
  <c r="J37" i="4" l="1"/>
  <c r="L37" i="4"/>
  <c r="E78" i="4"/>
  <c r="I46" i="3"/>
  <c r="G46" i="3"/>
  <c r="E75" i="3"/>
  <c r="F38" i="4" l="1"/>
  <c r="E79" i="4"/>
  <c r="J46" i="3"/>
  <c r="F47" i="3"/>
  <c r="E76" i="3"/>
  <c r="G38" i="4" l="1"/>
  <c r="I38" i="4"/>
  <c r="L38" i="4" s="1"/>
  <c r="E80" i="4"/>
  <c r="I47" i="3"/>
  <c r="G47" i="3"/>
  <c r="E77" i="3"/>
  <c r="E81" i="4" l="1"/>
  <c r="J38" i="4"/>
  <c r="K38" i="4"/>
  <c r="J47" i="3"/>
  <c r="F48" i="3"/>
  <c r="E78" i="3"/>
  <c r="F39" i="4" l="1"/>
  <c r="E82" i="4"/>
  <c r="I48" i="3"/>
  <c r="G48" i="3"/>
  <c r="E79" i="3"/>
  <c r="E83" i="4" l="1"/>
  <c r="G39" i="4"/>
  <c r="I39" i="4"/>
  <c r="K39" i="4" s="1"/>
  <c r="J48" i="3"/>
  <c r="F49" i="3"/>
  <c r="E80" i="3"/>
  <c r="J39" i="4" l="1"/>
  <c r="L39" i="4"/>
  <c r="E84" i="4"/>
  <c r="G49" i="3"/>
  <c r="I49" i="3"/>
  <c r="E81" i="3"/>
  <c r="E85" i="4" l="1"/>
  <c r="F40" i="4"/>
  <c r="J49" i="3"/>
  <c r="F50" i="3"/>
  <c r="E82" i="3"/>
  <c r="G40" i="4" l="1"/>
  <c r="I40" i="4"/>
  <c r="L40" i="4" s="1"/>
  <c r="E86" i="4"/>
  <c r="G50" i="3"/>
  <c r="I50" i="3"/>
  <c r="E83" i="3"/>
  <c r="E87" i="4" l="1"/>
  <c r="J40" i="4"/>
  <c r="K40" i="4"/>
  <c r="J50" i="3"/>
  <c r="F51" i="3"/>
  <c r="E84" i="3"/>
  <c r="F41" i="4" l="1"/>
  <c r="E88" i="4"/>
  <c r="I51" i="3"/>
  <c r="G51" i="3"/>
  <c r="E85" i="3"/>
  <c r="G41" i="4" l="1"/>
  <c r="I41" i="4"/>
  <c r="K41" i="4" s="1"/>
  <c r="E89" i="4"/>
  <c r="J51" i="3"/>
  <c r="F52" i="3"/>
  <c r="E86" i="3"/>
  <c r="E90" i="4" l="1"/>
  <c r="J41" i="4"/>
  <c r="L41" i="4"/>
  <c r="G52" i="3"/>
  <c r="I52" i="3"/>
  <c r="E87" i="3"/>
  <c r="F42" i="4" l="1"/>
  <c r="E91" i="4"/>
  <c r="J52" i="3"/>
  <c r="F53" i="3"/>
  <c r="E88" i="3"/>
  <c r="E92" i="4" l="1"/>
  <c r="G42" i="4"/>
  <c r="I42" i="4"/>
  <c r="L42" i="4" s="1"/>
  <c r="I53" i="3"/>
  <c r="G53" i="3"/>
  <c r="E89" i="3"/>
  <c r="J42" i="4" l="1"/>
  <c r="K42" i="4"/>
  <c r="E93" i="4"/>
  <c r="J53" i="3"/>
  <c r="F54" i="3"/>
  <c r="E90" i="3"/>
  <c r="F43" i="4" l="1"/>
  <c r="E94" i="4"/>
  <c r="I54" i="3"/>
  <c r="G54" i="3"/>
  <c r="E91" i="3"/>
  <c r="E95" i="4" l="1"/>
  <c r="G43" i="4"/>
  <c r="I43" i="4"/>
  <c r="K43" i="4" s="1"/>
  <c r="J54" i="3"/>
  <c r="F55" i="3"/>
  <c r="E92" i="3"/>
  <c r="J43" i="4" l="1"/>
  <c r="L43" i="4"/>
  <c r="E96" i="4"/>
  <c r="I55" i="3"/>
  <c r="G55" i="3"/>
  <c r="E93" i="3"/>
  <c r="F44" i="4" l="1"/>
  <c r="E97" i="4"/>
  <c r="F56" i="3"/>
  <c r="J55" i="3"/>
  <c r="E94" i="3"/>
  <c r="G44" i="4" l="1"/>
  <c r="I44" i="4"/>
  <c r="L44" i="4" s="1"/>
  <c r="E98" i="4"/>
  <c r="I56" i="3"/>
  <c r="G56" i="3"/>
  <c r="E95" i="3"/>
  <c r="E99" i="4" l="1"/>
  <c r="J44" i="4"/>
  <c r="K44" i="4"/>
  <c r="J56" i="3"/>
  <c r="F57" i="3"/>
  <c r="E96" i="3"/>
  <c r="F45" i="4" l="1"/>
  <c r="E100" i="4"/>
  <c r="I57" i="3"/>
  <c r="G57" i="3"/>
  <c r="E97" i="3"/>
  <c r="E101" i="4" l="1"/>
  <c r="G45" i="4"/>
  <c r="I45" i="4"/>
  <c r="K45" i="4" s="1"/>
  <c r="J57" i="3"/>
  <c r="F58" i="3"/>
  <c r="E98" i="3"/>
  <c r="J45" i="4" l="1"/>
  <c r="L45" i="4"/>
  <c r="E102" i="4"/>
  <c r="I58" i="3"/>
  <c r="G58" i="3"/>
  <c r="E99" i="3"/>
  <c r="E103" i="4" l="1"/>
  <c r="F46" i="4"/>
  <c r="F59" i="3"/>
  <c r="J58" i="3"/>
  <c r="E100" i="3"/>
  <c r="G46" i="4" l="1"/>
  <c r="I46" i="4"/>
  <c r="L46" i="4" s="1"/>
  <c r="E104" i="4"/>
  <c r="I59" i="3"/>
  <c r="G59" i="3"/>
  <c r="E101" i="3"/>
  <c r="J46" i="4" l="1"/>
  <c r="K46" i="4"/>
  <c r="E105" i="4"/>
  <c r="J59" i="3"/>
  <c r="F60" i="3"/>
  <c r="E102" i="3"/>
  <c r="E106" i="4" l="1"/>
  <c r="F47" i="4"/>
  <c r="I60" i="3"/>
  <c r="G60" i="3"/>
  <c r="E103" i="3"/>
  <c r="G47" i="4" l="1"/>
  <c r="I47" i="4"/>
  <c r="K47" i="4" s="1"/>
  <c r="E107" i="4"/>
  <c r="F61" i="3"/>
  <c r="J60" i="3"/>
  <c r="E104" i="3"/>
  <c r="E108" i="4" l="1"/>
  <c r="J47" i="4"/>
  <c r="L47" i="4"/>
  <c r="I61" i="3"/>
  <c r="G61" i="3"/>
  <c r="E105" i="3"/>
  <c r="F48" i="4" l="1"/>
  <c r="E109" i="4"/>
  <c r="J61" i="3"/>
  <c r="F62" i="3"/>
  <c r="E106" i="3"/>
  <c r="E110" i="4" l="1"/>
  <c r="G48" i="4"/>
  <c r="I48" i="4"/>
  <c r="L48" i="4" s="1"/>
  <c r="I62" i="3"/>
  <c r="G62" i="3"/>
  <c r="E107" i="3"/>
  <c r="J48" i="4" l="1"/>
  <c r="K48" i="4"/>
  <c r="E111" i="4"/>
  <c r="J62" i="3"/>
  <c r="F63" i="3"/>
  <c r="E108" i="3"/>
  <c r="E112" i="4" l="1"/>
  <c r="F49" i="4"/>
  <c r="I63" i="3"/>
  <c r="G63" i="3"/>
  <c r="E109" i="3"/>
  <c r="G49" i="4" l="1"/>
  <c r="I49" i="4"/>
  <c r="L49" i="4" s="1"/>
  <c r="E113" i="4"/>
  <c r="J63" i="3"/>
  <c r="F64" i="3"/>
  <c r="E110" i="3"/>
  <c r="J49" i="4" l="1"/>
  <c r="K49" i="4"/>
  <c r="E114" i="4"/>
  <c r="I64" i="3"/>
  <c r="G64" i="3"/>
  <c r="E111" i="3"/>
  <c r="E115" i="4" l="1"/>
  <c r="F50" i="4"/>
  <c r="J64" i="3"/>
  <c r="F65" i="3"/>
  <c r="E112" i="3"/>
  <c r="G50" i="4" l="1"/>
  <c r="I50" i="4"/>
  <c r="K50" i="4" s="1"/>
  <c r="E116" i="4"/>
  <c r="I65" i="3"/>
  <c r="G65" i="3"/>
  <c r="E113" i="3"/>
  <c r="E117" i="4" l="1"/>
  <c r="J50" i="4"/>
  <c r="L50" i="4"/>
  <c r="J65" i="3"/>
  <c r="F66" i="3"/>
  <c r="E114" i="3"/>
  <c r="F51" i="4" l="1"/>
  <c r="E118" i="4"/>
  <c r="G66" i="3"/>
  <c r="I66" i="3"/>
  <c r="E115" i="3"/>
  <c r="E119" i="4" l="1"/>
  <c r="G51" i="4"/>
  <c r="I51" i="4"/>
  <c r="L51" i="4" s="1"/>
  <c r="J66" i="3"/>
  <c r="F67" i="3"/>
  <c r="E116" i="3"/>
  <c r="J51" i="4" l="1"/>
  <c r="K51" i="4"/>
  <c r="E120" i="4"/>
  <c r="I67" i="3"/>
  <c r="G67" i="3"/>
  <c r="E117" i="3"/>
  <c r="E121" i="4" l="1"/>
  <c r="F52" i="4"/>
  <c r="J67" i="3"/>
  <c r="F68" i="3"/>
  <c r="E118" i="3"/>
  <c r="G52" i="4" l="1"/>
  <c r="I52" i="4"/>
  <c r="K52" i="4" s="1"/>
  <c r="E122" i="4"/>
  <c r="I68" i="3"/>
  <c r="G68" i="3"/>
  <c r="E119" i="3"/>
  <c r="E123" i="4" l="1"/>
  <c r="J52" i="4"/>
  <c r="L52" i="4"/>
  <c r="J68" i="3"/>
  <c r="F69" i="3"/>
  <c r="E120" i="3"/>
  <c r="E124" i="4" l="1"/>
  <c r="F53" i="4"/>
  <c r="G69" i="3"/>
  <c r="I69" i="3"/>
  <c r="E121" i="3"/>
  <c r="G53" i="4" l="1"/>
  <c r="I53" i="4"/>
  <c r="L53" i="4" s="1"/>
  <c r="E125" i="4"/>
  <c r="J69" i="3"/>
  <c r="F70" i="3"/>
  <c r="E122" i="3"/>
  <c r="E126" i="4" l="1"/>
  <c r="J53" i="4"/>
  <c r="K53" i="4"/>
  <c r="I70" i="3"/>
  <c r="G70" i="3"/>
  <c r="E123" i="3"/>
  <c r="F54" i="4" l="1"/>
  <c r="E127" i="4"/>
  <c r="J70" i="3"/>
  <c r="F71" i="3"/>
  <c r="E124" i="3"/>
  <c r="E128" i="4" l="1"/>
  <c r="G54" i="4"/>
  <c r="I54" i="4"/>
  <c r="K54" i="4" s="1"/>
  <c r="I71" i="3"/>
  <c r="G71" i="3"/>
  <c r="E125" i="3"/>
  <c r="J54" i="4" l="1"/>
  <c r="L54" i="4"/>
  <c r="E129" i="4"/>
  <c r="J71" i="3"/>
  <c r="F72" i="3"/>
  <c r="E126" i="3"/>
  <c r="E130" i="4" l="1"/>
  <c r="F55" i="4"/>
  <c r="I72" i="3"/>
  <c r="G72" i="3"/>
  <c r="E127" i="3"/>
  <c r="G55" i="4" l="1"/>
  <c r="I55" i="4"/>
  <c r="L55" i="4" s="1"/>
  <c r="E131" i="4"/>
  <c r="J72" i="3"/>
  <c r="F73" i="3"/>
  <c r="E128" i="3"/>
  <c r="E132" i="4" l="1"/>
  <c r="J55" i="4"/>
  <c r="K55" i="4"/>
  <c r="I73" i="3"/>
  <c r="G73" i="3"/>
  <c r="E129" i="3"/>
  <c r="F56" i="4" l="1"/>
  <c r="E133" i="4"/>
  <c r="J73" i="3"/>
  <c r="F74" i="3"/>
  <c r="E130" i="3"/>
  <c r="E134" i="4" l="1"/>
  <c r="G56" i="4"/>
  <c r="I56" i="4"/>
  <c r="K56" i="4" s="1"/>
  <c r="G74" i="3"/>
  <c r="I74" i="3"/>
  <c r="E131" i="3"/>
  <c r="J56" i="4" l="1"/>
  <c r="L56" i="4"/>
  <c r="E135" i="4"/>
  <c r="F75" i="3"/>
  <c r="J74" i="3"/>
  <c r="E132" i="3"/>
  <c r="E136" i="4" l="1"/>
  <c r="F57" i="4"/>
  <c r="I75" i="3"/>
  <c r="G75" i="3"/>
  <c r="E133" i="3"/>
  <c r="G57" i="4" l="1"/>
  <c r="I57" i="4"/>
  <c r="L57" i="4" s="1"/>
  <c r="E137" i="4"/>
  <c r="J75" i="3"/>
  <c r="F76" i="3"/>
  <c r="E134" i="3"/>
  <c r="E138" i="4" l="1"/>
  <c r="J57" i="4"/>
  <c r="K57" i="4"/>
  <c r="I76" i="3"/>
  <c r="G76" i="3"/>
  <c r="E135" i="3"/>
  <c r="F58" i="4" l="1"/>
  <c r="E139" i="4"/>
  <c r="J76" i="3"/>
  <c r="F77" i="3"/>
  <c r="E136" i="3"/>
  <c r="G58" i="4" l="1"/>
  <c r="I58" i="4"/>
  <c r="K58" i="4" s="1"/>
  <c r="E140" i="4"/>
  <c r="G77" i="3"/>
  <c r="I77" i="3"/>
  <c r="E137" i="3"/>
  <c r="E141" i="4" l="1"/>
  <c r="J58" i="4"/>
  <c r="L58" i="4"/>
  <c r="J77" i="3"/>
  <c r="F78" i="3"/>
  <c r="E138" i="3"/>
  <c r="F59" i="4" l="1"/>
  <c r="E142" i="4"/>
  <c r="I78" i="3"/>
  <c r="G78" i="3"/>
  <c r="E139" i="3"/>
  <c r="E143" i="4" l="1"/>
  <c r="G59" i="4"/>
  <c r="I59" i="4"/>
  <c r="L59" i="4" s="1"/>
  <c r="J78" i="3"/>
  <c r="F79" i="3"/>
  <c r="E140" i="3"/>
  <c r="J59" i="4" l="1"/>
  <c r="K59" i="4"/>
  <c r="E144" i="4"/>
  <c r="I79" i="3"/>
  <c r="G79" i="3"/>
  <c r="E141" i="3"/>
  <c r="E145" i="4" l="1"/>
  <c r="F60" i="4"/>
  <c r="J79" i="3"/>
  <c r="F80" i="3"/>
  <c r="E142" i="3"/>
  <c r="E146" i="4" l="1"/>
  <c r="G60" i="4"/>
  <c r="I60" i="4"/>
  <c r="K60" i="4" s="1"/>
  <c r="I80" i="3"/>
  <c r="G80" i="3"/>
  <c r="E143" i="3"/>
  <c r="J60" i="4" l="1"/>
  <c r="L60" i="4"/>
  <c r="E147" i="4"/>
  <c r="J80" i="3"/>
  <c r="F81" i="3"/>
  <c r="E144" i="3"/>
  <c r="E148" i="4" l="1"/>
  <c r="F61" i="4"/>
  <c r="I81" i="3"/>
  <c r="G81" i="3"/>
  <c r="E145" i="3"/>
  <c r="G61" i="4" l="1"/>
  <c r="I61" i="4"/>
  <c r="L61" i="4" s="1"/>
  <c r="E149" i="4"/>
  <c r="J81" i="3"/>
  <c r="F82" i="3"/>
  <c r="E146" i="3"/>
  <c r="E150" i="4" l="1"/>
  <c r="J61" i="4"/>
  <c r="K61" i="4"/>
  <c r="I82" i="3"/>
  <c r="G82" i="3"/>
  <c r="E147" i="3"/>
  <c r="E151" i="4" l="1"/>
  <c r="F62" i="4"/>
  <c r="J82" i="3"/>
  <c r="F83" i="3"/>
  <c r="E148" i="3"/>
  <c r="E152" i="4" l="1"/>
  <c r="G62" i="4"/>
  <c r="I62" i="4"/>
  <c r="K62" i="4" s="1"/>
  <c r="I83" i="3"/>
  <c r="G83" i="3"/>
  <c r="E149" i="3"/>
  <c r="J62" i="4" l="1"/>
  <c r="L62" i="4"/>
  <c r="E153" i="4"/>
  <c r="F84" i="3"/>
  <c r="J83" i="3"/>
  <c r="E150" i="3"/>
  <c r="E154" i="4" l="1"/>
  <c r="F63" i="4"/>
  <c r="G84" i="3"/>
  <c r="I84" i="3"/>
  <c r="E151" i="3"/>
  <c r="G63" i="4" l="1"/>
  <c r="I63" i="4"/>
  <c r="L63" i="4" s="1"/>
  <c r="E155" i="4"/>
  <c r="J84" i="3"/>
  <c r="F85" i="3"/>
  <c r="E152" i="3"/>
  <c r="E156" i="4" l="1"/>
  <c r="J63" i="4"/>
  <c r="K63" i="4"/>
  <c r="G85" i="3"/>
  <c r="I85" i="3"/>
  <c r="E153" i="3"/>
  <c r="F64" i="4" l="1"/>
  <c r="E157" i="4"/>
  <c r="J85" i="3"/>
  <c r="F86" i="3"/>
  <c r="E154" i="3"/>
  <c r="G64" i="4" l="1"/>
  <c r="I64" i="4"/>
  <c r="K64" i="4" s="1"/>
  <c r="E158" i="4"/>
  <c r="I86" i="3"/>
  <c r="G86" i="3"/>
  <c r="E155" i="3"/>
  <c r="E159" i="4" l="1"/>
  <c r="J64" i="4"/>
  <c r="L64" i="4"/>
  <c r="J86" i="3"/>
  <c r="F87" i="3"/>
  <c r="E156" i="3"/>
  <c r="F65" i="4" l="1"/>
  <c r="E160" i="4"/>
  <c r="I87" i="3"/>
  <c r="G87" i="3"/>
  <c r="E157" i="3"/>
  <c r="E161" i="4" l="1"/>
  <c r="G65" i="4"/>
  <c r="I65" i="4"/>
  <c r="K65" i="4" s="1"/>
  <c r="J87" i="3"/>
  <c r="F88" i="3"/>
  <c r="E158" i="3"/>
  <c r="J65" i="4" l="1"/>
  <c r="L65" i="4"/>
  <c r="E162" i="4"/>
  <c r="I88" i="3"/>
  <c r="G88" i="3"/>
  <c r="E159" i="3"/>
  <c r="E163" i="4" l="1"/>
  <c r="F66" i="4"/>
  <c r="J88" i="3"/>
  <c r="F89" i="3"/>
  <c r="E160" i="3"/>
  <c r="G66" i="4" l="1"/>
  <c r="I66" i="4"/>
  <c r="L66" i="4" s="1"/>
  <c r="E164" i="4"/>
  <c r="I89" i="3"/>
  <c r="G89" i="3"/>
  <c r="E161" i="3"/>
  <c r="E165" i="4" l="1"/>
  <c r="J66" i="4"/>
  <c r="K66" i="4"/>
  <c r="F90" i="3"/>
  <c r="J89" i="3"/>
  <c r="E162" i="3"/>
  <c r="E166" i="4" l="1"/>
  <c r="F67" i="4"/>
  <c r="I90" i="3"/>
  <c r="G90" i="3"/>
  <c r="E163" i="3"/>
  <c r="E167" i="4" l="1"/>
  <c r="G67" i="4"/>
  <c r="I67" i="4"/>
  <c r="K67" i="4" s="1"/>
  <c r="J90" i="3"/>
  <c r="F91" i="3"/>
  <c r="E164" i="3"/>
  <c r="E168" i="4" l="1"/>
  <c r="J67" i="4"/>
  <c r="L67" i="4"/>
  <c r="I91" i="3"/>
  <c r="G91" i="3"/>
  <c r="E165" i="3"/>
  <c r="F68" i="4" l="1"/>
  <c r="E169" i="4"/>
  <c r="J91" i="3"/>
  <c r="F92" i="3"/>
  <c r="E166" i="3"/>
  <c r="E170" i="4" l="1"/>
  <c r="G68" i="4"/>
  <c r="I68" i="4"/>
  <c r="L68" i="4" s="1"/>
  <c r="I92" i="3"/>
  <c r="G92" i="3"/>
  <c r="E167" i="3"/>
  <c r="J68" i="4" l="1"/>
  <c r="K68" i="4"/>
  <c r="E171" i="4"/>
  <c r="J92" i="3"/>
  <c r="F93" i="3"/>
  <c r="E168" i="3"/>
  <c r="E172" i="4" l="1"/>
  <c r="F69" i="4"/>
  <c r="G93" i="3"/>
  <c r="I93" i="3"/>
  <c r="E169" i="3"/>
  <c r="E173" i="4" l="1"/>
  <c r="G69" i="4"/>
  <c r="I69" i="4"/>
  <c r="K69" i="4" s="1"/>
  <c r="J93" i="3"/>
  <c r="F94" i="3"/>
  <c r="E170" i="3"/>
  <c r="E174" i="4" l="1"/>
  <c r="J69" i="4"/>
  <c r="L69" i="4"/>
  <c r="I94" i="3"/>
  <c r="G94" i="3"/>
  <c r="E171" i="3"/>
  <c r="F70" i="4" l="1"/>
  <c r="E175" i="4"/>
  <c r="J94" i="3"/>
  <c r="F95" i="3"/>
  <c r="E172" i="3"/>
  <c r="E176" i="4" l="1"/>
  <c r="G70" i="4"/>
  <c r="I70" i="4"/>
  <c r="L70" i="4" s="1"/>
  <c r="I95" i="3"/>
  <c r="G95" i="3"/>
  <c r="E173" i="3"/>
  <c r="E177" i="4" l="1"/>
  <c r="J70" i="4"/>
  <c r="K70" i="4"/>
  <c r="J95" i="3"/>
  <c r="F96" i="3"/>
  <c r="E174" i="3"/>
  <c r="E178" i="4" l="1"/>
  <c r="F71" i="4"/>
  <c r="I96" i="3"/>
  <c r="G96" i="3"/>
  <c r="E175" i="3"/>
  <c r="G71" i="4" l="1"/>
  <c r="I71" i="4"/>
  <c r="K71" i="4" s="1"/>
  <c r="E179" i="4"/>
  <c r="F97" i="3"/>
  <c r="J96" i="3"/>
  <c r="E176" i="3"/>
  <c r="E180" i="4" l="1"/>
  <c r="J71" i="4"/>
  <c r="L71" i="4"/>
  <c r="I97" i="3"/>
  <c r="G97" i="3"/>
  <c r="E177" i="3"/>
  <c r="E181" i="4" l="1"/>
  <c r="F72" i="4"/>
  <c r="J97" i="3"/>
  <c r="F98" i="3"/>
  <c r="E178" i="3"/>
  <c r="G72" i="4" l="1"/>
  <c r="I72" i="4"/>
  <c r="L72" i="4" s="1"/>
  <c r="E182" i="4"/>
  <c r="I98" i="3"/>
  <c r="G98" i="3"/>
  <c r="E179" i="3"/>
  <c r="E183" i="4" l="1"/>
  <c r="J72" i="4"/>
  <c r="K72" i="4"/>
  <c r="J98" i="3"/>
  <c r="F99" i="3"/>
  <c r="E180" i="3"/>
  <c r="F73" i="4" l="1"/>
  <c r="E184" i="4"/>
  <c r="G99" i="3"/>
  <c r="I99" i="3"/>
  <c r="E181" i="3"/>
  <c r="G73" i="4" l="1"/>
  <c r="I73" i="4"/>
  <c r="K73" i="4" s="1"/>
  <c r="E185" i="4"/>
  <c r="J99" i="3"/>
  <c r="F100" i="3"/>
  <c r="E182" i="3"/>
  <c r="E186" i="4" l="1"/>
  <c r="J73" i="4"/>
  <c r="L73" i="4"/>
  <c r="I100" i="3"/>
  <c r="G100" i="3"/>
  <c r="E183" i="3"/>
  <c r="F74" i="4" l="1"/>
  <c r="E187" i="4"/>
  <c r="J100" i="3"/>
  <c r="F101" i="3"/>
  <c r="E184" i="3"/>
  <c r="E188" i="4" l="1"/>
  <c r="G74" i="4"/>
  <c r="I74" i="4"/>
  <c r="L74" i="4" s="1"/>
  <c r="I101" i="3"/>
  <c r="G101" i="3"/>
  <c r="E185" i="3"/>
  <c r="J74" i="4" l="1"/>
  <c r="K74" i="4"/>
  <c r="E189" i="4"/>
  <c r="J101" i="3"/>
  <c r="F102" i="3"/>
  <c r="E186" i="3"/>
  <c r="E190" i="4" l="1"/>
  <c r="F75" i="4"/>
  <c r="I102" i="3"/>
  <c r="G102" i="3"/>
  <c r="E187" i="3"/>
  <c r="E191" i="4" l="1"/>
  <c r="G75" i="4"/>
  <c r="I75" i="4"/>
  <c r="K75" i="4" s="1"/>
  <c r="J102" i="3"/>
  <c r="F103" i="3"/>
  <c r="E188" i="3"/>
  <c r="E192" i="4" l="1"/>
  <c r="J75" i="4"/>
  <c r="L75" i="4"/>
  <c r="I103" i="3"/>
  <c r="G103" i="3"/>
  <c r="E189" i="3"/>
  <c r="F76" i="4" l="1"/>
  <c r="E193" i="4"/>
  <c r="J103" i="3"/>
  <c r="F104" i="3"/>
  <c r="E190" i="3"/>
  <c r="E194" i="4" l="1"/>
  <c r="G76" i="4"/>
  <c r="I76" i="4"/>
  <c r="L76" i="4" s="1"/>
  <c r="G104" i="3"/>
  <c r="I104" i="3"/>
  <c r="E191" i="3"/>
  <c r="E195" i="4" l="1"/>
  <c r="J76" i="4"/>
  <c r="K76" i="4"/>
  <c r="J104" i="3"/>
  <c r="F105" i="3"/>
  <c r="E192" i="3"/>
  <c r="E196" i="4" l="1"/>
  <c r="F77" i="4"/>
  <c r="I105" i="3"/>
  <c r="G105" i="3"/>
  <c r="E193" i="3"/>
  <c r="E197" i="4" l="1"/>
  <c r="G77" i="4"/>
  <c r="I77" i="4"/>
  <c r="K77" i="4" s="1"/>
  <c r="F106" i="3"/>
  <c r="J105" i="3"/>
  <c r="E194" i="3"/>
  <c r="J77" i="4" l="1"/>
  <c r="L77" i="4"/>
  <c r="E198" i="4"/>
  <c r="I106" i="3"/>
  <c r="G106" i="3"/>
  <c r="E195" i="3"/>
  <c r="E199" i="4" l="1"/>
  <c r="F78" i="4"/>
  <c r="F107" i="3"/>
  <c r="J106" i="3"/>
  <c r="E196" i="3"/>
  <c r="G78" i="4" l="1"/>
  <c r="I78" i="4"/>
  <c r="L78" i="4" s="1"/>
  <c r="E200" i="4"/>
  <c r="G107" i="3"/>
  <c r="I107" i="3"/>
  <c r="E197" i="3"/>
  <c r="E201" i="4" l="1"/>
  <c r="J78" i="4"/>
  <c r="K78" i="4"/>
  <c r="J107" i="3"/>
  <c r="F108" i="3"/>
  <c r="E198" i="3"/>
  <c r="F79" i="4" l="1"/>
  <c r="E202" i="4"/>
  <c r="I108" i="3"/>
  <c r="G108" i="3"/>
  <c r="E199" i="3"/>
  <c r="I79" i="4" l="1"/>
  <c r="K79" i="4" s="1"/>
  <c r="G79" i="4"/>
  <c r="E203" i="4"/>
  <c r="J108" i="3"/>
  <c r="F109" i="3"/>
  <c r="E200" i="3"/>
  <c r="E204" i="4" l="1"/>
  <c r="J79" i="4"/>
  <c r="L79" i="4"/>
  <c r="I109" i="3"/>
  <c r="G109" i="3"/>
  <c r="E201" i="3"/>
  <c r="E205" i="4" l="1"/>
  <c r="F80" i="4"/>
  <c r="J109" i="3"/>
  <c r="F110" i="3"/>
  <c r="E202" i="3"/>
  <c r="G80" i="4" l="1"/>
  <c r="I80" i="4"/>
  <c r="L80" i="4" s="1"/>
  <c r="E206" i="4"/>
  <c r="I110" i="3"/>
  <c r="G110" i="3"/>
  <c r="E203" i="3"/>
  <c r="E207" i="4" l="1"/>
  <c r="J80" i="4"/>
  <c r="K80" i="4"/>
  <c r="F111" i="3"/>
  <c r="J110" i="3"/>
  <c r="E204" i="3"/>
  <c r="F81" i="4" l="1"/>
  <c r="E208" i="4"/>
  <c r="I111" i="3"/>
  <c r="G111" i="3"/>
  <c r="E205" i="3"/>
  <c r="E209" i="4" l="1"/>
  <c r="G81" i="4"/>
  <c r="I81" i="4"/>
  <c r="K81" i="4" s="1"/>
  <c r="J111" i="3"/>
  <c r="F112" i="3"/>
  <c r="E206" i="3"/>
  <c r="J81" i="4" l="1"/>
  <c r="L81" i="4"/>
  <c r="E210" i="4"/>
  <c r="I112" i="3"/>
  <c r="G112" i="3"/>
  <c r="E207" i="3"/>
  <c r="E211" i="4" l="1"/>
  <c r="F82" i="4"/>
  <c r="J112" i="3"/>
  <c r="F113" i="3"/>
  <c r="E208" i="3"/>
  <c r="G82" i="4" l="1"/>
  <c r="I82" i="4"/>
  <c r="L82" i="4" s="1"/>
  <c r="E212" i="4"/>
  <c r="I113" i="3"/>
  <c r="G113" i="3"/>
  <c r="E209" i="3"/>
  <c r="E213" i="4" l="1"/>
  <c r="J82" i="4"/>
  <c r="K82" i="4"/>
  <c r="J113" i="3"/>
  <c r="F114" i="3"/>
  <c r="E210" i="3"/>
  <c r="F83" i="4" l="1"/>
  <c r="E214" i="4"/>
  <c r="I114" i="3"/>
  <c r="G114" i="3"/>
  <c r="E211" i="3"/>
  <c r="E215" i="4" l="1"/>
  <c r="G83" i="4"/>
  <c r="I83" i="4"/>
  <c r="K83" i="4" s="1"/>
  <c r="J114" i="3"/>
  <c r="F115" i="3"/>
  <c r="E212" i="3"/>
  <c r="J83" i="4" l="1"/>
  <c r="L83" i="4"/>
  <c r="E216" i="4"/>
  <c r="I115" i="3"/>
  <c r="G115" i="3"/>
  <c r="E213" i="3"/>
  <c r="E217" i="4" l="1"/>
  <c r="F84" i="4"/>
  <c r="J115" i="3"/>
  <c r="F116" i="3"/>
  <c r="E214" i="3"/>
  <c r="G84" i="4" l="1"/>
  <c r="I84" i="4"/>
  <c r="L84" i="4" s="1"/>
  <c r="E218" i="4"/>
  <c r="I116" i="3"/>
  <c r="G116" i="3"/>
  <c r="E215" i="3"/>
  <c r="J84" i="4" l="1"/>
  <c r="K84" i="4"/>
  <c r="E219" i="4"/>
  <c r="J116" i="3"/>
  <c r="F117" i="3"/>
  <c r="E216" i="3"/>
  <c r="E220" i="4" l="1"/>
  <c r="F85" i="4"/>
  <c r="I117" i="3"/>
  <c r="G117" i="3"/>
  <c r="E217" i="3"/>
  <c r="E221" i="4" l="1"/>
  <c r="G85" i="4"/>
  <c r="I85" i="4"/>
  <c r="K85" i="4" s="1"/>
  <c r="J117" i="3"/>
  <c r="F118" i="3"/>
  <c r="E218" i="3"/>
  <c r="E222" i="4" l="1"/>
  <c r="J85" i="4"/>
  <c r="L85" i="4"/>
  <c r="G118" i="3"/>
  <c r="I118" i="3"/>
  <c r="E219" i="3"/>
  <c r="F86" i="4" l="1"/>
  <c r="E223" i="4"/>
  <c r="F119" i="3"/>
  <c r="J118" i="3"/>
  <c r="E220" i="3"/>
  <c r="E224" i="4" l="1"/>
  <c r="G86" i="4"/>
  <c r="I86" i="4"/>
  <c r="L86" i="4" s="1"/>
  <c r="G119" i="3"/>
  <c r="I119" i="3"/>
  <c r="E221" i="3"/>
  <c r="J86" i="4" l="1"/>
  <c r="K86" i="4"/>
  <c r="E225" i="4"/>
  <c r="F120" i="3"/>
  <c r="J119" i="3"/>
  <c r="E222" i="3"/>
  <c r="E226" i="4" l="1"/>
  <c r="F87" i="4"/>
  <c r="I120" i="3"/>
  <c r="G120" i="3"/>
  <c r="E223" i="3"/>
  <c r="G87" i="4" l="1"/>
  <c r="I87" i="4"/>
  <c r="K87" i="4" s="1"/>
  <c r="E227" i="4"/>
  <c r="J120" i="3"/>
  <c r="F121" i="3"/>
  <c r="E224" i="3"/>
  <c r="E228" i="4" l="1"/>
  <c r="J87" i="4"/>
  <c r="L87" i="4"/>
  <c r="I121" i="3"/>
  <c r="G121" i="3"/>
  <c r="E225" i="3"/>
  <c r="F88" i="4" l="1"/>
  <c r="E229" i="4"/>
  <c r="J121" i="3"/>
  <c r="F122" i="3"/>
  <c r="E226" i="3"/>
  <c r="E230" i="4" l="1"/>
  <c r="G88" i="4"/>
  <c r="I88" i="4"/>
  <c r="L88" i="4" s="1"/>
  <c r="I122" i="3"/>
  <c r="G122" i="3"/>
  <c r="E227" i="3"/>
  <c r="J88" i="4" l="1"/>
  <c r="K88" i="4"/>
  <c r="E231" i="4"/>
  <c r="J122" i="3"/>
  <c r="F123" i="3"/>
  <c r="E228" i="3"/>
  <c r="F89" i="4" l="1"/>
  <c r="E232" i="4"/>
  <c r="I123" i="3"/>
  <c r="G123" i="3"/>
  <c r="E229" i="3"/>
  <c r="G89" i="4" l="1"/>
  <c r="I89" i="4"/>
  <c r="K89" i="4" s="1"/>
  <c r="E233" i="4"/>
  <c r="F124" i="3"/>
  <c r="J123" i="3"/>
  <c r="E230" i="3"/>
  <c r="E234" i="4" l="1"/>
  <c r="J89" i="4"/>
  <c r="L89" i="4"/>
  <c r="I124" i="3"/>
  <c r="G124" i="3"/>
  <c r="E231" i="3"/>
  <c r="F90" i="4" l="1"/>
  <c r="E235" i="4"/>
  <c r="J124" i="3"/>
  <c r="F125" i="3"/>
  <c r="E232" i="3"/>
  <c r="E236" i="4" l="1"/>
  <c r="G90" i="4"/>
  <c r="I90" i="4"/>
  <c r="L90" i="4" s="1"/>
  <c r="I125" i="3"/>
  <c r="G125" i="3"/>
  <c r="E233" i="3"/>
  <c r="E237" i="4" l="1"/>
  <c r="J90" i="4"/>
  <c r="K90" i="4"/>
  <c r="J125" i="3"/>
  <c r="F126" i="3"/>
  <c r="E234" i="3"/>
  <c r="F91" i="4" l="1"/>
  <c r="E238" i="4"/>
  <c r="I126" i="3"/>
  <c r="G126" i="3"/>
  <c r="E235" i="3"/>
  <c r="G91" i="4" l="1"/>
  <c r="I91" i="4"/>
  <c r="K91" i="4" s="1"/>
  <c r="E239" i="4"/>
  <c r="J126" i="3"/>
  <c r="F127" i="3"/>
  <c r="E236" i="3"/>
  <c r="E240" i="4" l="1"/>
  <c r="J91" i="4"/>
  <c r="L91" i="4"/>
  <c r="I127" i="3"/>
  <c r="G127" i="3"/>
  <c r="E237" i="3"/>
  <c r="E241" i="4" l="1"/>
  <c r="F92" i="4"/>
  <c r="J127" i="3"/>
  <c r="F128" i="3"/>
  <c r="E238" i="3"/>
  <c r="E242" i="4" l="1"/>
  <c r="G92" i="4"/>
  <c r="I92" i="4"/>
  <c r="L92" i="4" s="1"/>
  <c r="I128" i="3"/>
  <c r="G128" i="3"/>
  <c r="E239" i="3"/>
  <c r="J92" i="4" l="1"/>
  <c r="K92" i="4"/>
  <c r="E243" i="4"/>
  <c r="J128" i="3"/>
  <c r="F129" i="3"/>
  <c r="E240" i="3"/>
  <c r="E244" i="4" l="1"/>
  <c r="F93" i="4"/>
  <c r="I129" i="3"/>
  <c r="G129" i="3"/>
  <c r="E241" i="3"/>
  <c r="G93" i="4" l="1"/>
  <c r="I93" i="4"/>
  <c r="K93" i="4" s="1"/>
  <c r="E245" i="4"/>
  <c r="J129" i="3"/>
  <c r="F130" i="3"/>
  <c r="E242" i="3"/>
  <c r="E246" i="4" l="1"/>
  <c r="J93" i="4"/>
  <c r="L93" i="4"/>
  <c r="I130" i="3"/>
  <c r="G130" i="3"/>
  <c r="E243" i="3"/>
  <c r="F94" i="4" l="1"/>
  <c r="E247" i="4"/>
  <c r="J130" i="3"/>
  <c r="F131" i="3"/>
  <c r="E244" i="3"/>
  <c r="E248" i="4" l="1"/>
  <c r="G94" i="4"/>
  <c r="I94" i="4"/>
  <c r="L94" i="4" s="1"/>
  <c r="I131" i="3"/>
  <c r="G131" i="3"/>
  <c r="E245" i="3"/>
  <c r="E249" i="4" l="1"/>
  <c r="J94" i="4"/>
  <c r="K94" i="4"/>
  <c r="J131" i="3"/>
  <c r="F132" i="3"/>
  <c r="E246" i="3"/>
  <c r="E250" i="4" l="1"/>
  <c r="F95" i="4"/>
  <c r="I132" i="3"/>
  <c r="G132" i="3"/>
  <c r="E247" i="3"/>
  <c r="E251" i="4" l="1"/>
  <c r="G95" i="4"/>
  <c r="I95" i="4"/>
  <c r="K95" i="4" s="1"/>
  <c r="F133" i="3"/>
  <c r="J132" i="3"/>
  <c r="E248" i="3"/>
  <c r="E252" i="4" l="1"/>
  <c r="J95" i="4"/>
  <c r="L95" i="4"/>
  <c r="I133" i="3"/>
  <c r="G133" i="3"/>
  <c r="E249" i="3"/>
  <c r="F96" i="4" l="1"/>
  <c r="E253" i="4"/>
  <c r="J133" i="3"/>
  <c r="F134" i="3"/>
  <c r="E250" i="3"/>
  <c r="E254" i="4" l="1"/>
  <c r="G96" i="4"/>
  <c r="I96" i="4"/>
  <c r="L96" i="4" s="1"/>
  <c r="I134" i="3"/>
  <c r="G134" i="3"/>
  <c r="E251" i="3"/>
  <c r="E255" i="4" l="1"/>
  <c r="J96" i="4"/>
  <c r="K96" i="4"/>
  <c r="J134" i="3"/>
  <c r="F135" i="3"/>
  <c r="E252" i="3"/>
  <c r="F97" i="4" l="1"/>
  <c r="E256" i="4"/>
  <c r="I135" i="3"/>
  <c r="G135" i="3"/>
  <c r="E253" i="3"/>
  <c r="G97" i="4" l="1"/>
  <c r="I97" i="4"/>
  <c r="K97" i="4" s="1"/>
  <c r="E257" i="4"/>
  <c r="J135" i="3"/>
  <c r="F136" i="3"/>
  <c r="E254" i="3"/>
  <c r="J97" i="4" l="1"/>
  <c r="L97" i="4"/>
  <c r="E258" i="4"/>
  <c r="I136" i="3"/>
  <c r="G136" i="3"/>
  <c r="E255" i="3"/>
  <c r="F98" i="4" l="1"/>
  <c r="E259" i="4"/>
  <c r="J136" i="3"/>
  <c r="F137" i="3"/>
  <c r="E256" i="3"/>
  <c r="E260" i="4" l="1"/>
  <c r="G98" i="4"/>
  <c r="I98" i="4"/>
  <c r="L98" i="4" s="1"/>
  <c r="I137" i="3"/>
  <c r="G137" i="3"/>
  <c r="E257" i="3"/>
  <c r="E261" i="4" l="1"/>
  <c r="J98" i="4"/>
  <c r="K98" i="4"/>
  <c r="J137" i="3"/>
  <c r="F138" i="3"/>
  <c r="E258" i="3"/>
  <c r="F99" i="4" l="1"/>
  <c r="E262" i="4"/>
  <c r="I138" i="3"/>
  <c r="G138" i="3"/>
  <c r="E259" i="3"/>
  <c r="E263" i="4" l="1"/>
  <c r="G99" i="4"/>
  <c r="I99" i="4"/>
  <c r="K99" i="4" s="1"/>
  <c r="F139" i="3"/>
  <c r="J138" i="3"/>
  <c r="E260" i="3"/>
  <c r="E264" i="4" l="1"/>
  <c r="J99" i="4"/>
  <c r="L99" i="4"/>
  <c r="I139" i="3"/>
  <c r="G139" i="3"/>
  <c r="E261" i="3"/>
  <c r="E265" i="4" l="1"/>
  <c r="F100" i="4"/>
  <c r="F140" i="3"/>
  <c r="J139" i="3"/>
  <c r="E262" i="3"/>
  <c r="G100" i="4" l="1"/>
  <c r="I100" i="4"/>
  <c r="L100" i="4" s="1"/>
  <c r="E266" i="4"/>
  <c r="G140" i="3"/>
  <c r="I140" i="3"/>
  <c r="E263" i="3"/>
  <c r="E267" i="4" l="1"/>
  <c r="J100" i="4"/>
  <c r="K100" i="4"/>
  <c r="J140" i="3"/>
  <c r="F141" i="3"/>
  <c r="E264" i="3"/>
  <c r="E268" i="4" l="1"/>
  <c r="F101" i="4"/>
  <c r="I141" i="3"/>
  <c r="G141" i="3"/>
  <c r="E265" i="3"/>
  <c r="E269" i="4" l="1"/>
  <c r="G101" i="4"/>
  <c r="I101" i="4"/>
  <c r="K101" i="4" s="1"/>
  <c r="J141" i="3"/>
  <c r="F142" i="3"/>
  <c r="E266" i="3"/>
  <c r="E270" i="4" l="1"/>
  <c r="J101" i="4"/>
  <c r="L101" i="4"/>
  <c r="I142" i="3"/>
  <c r="G142" i="3"/>
  <c r="E267" i="3"/>
  <c r="F102" i="4" l="1"/>
  <c r="E271" i="4"/>
  <c r="F143" i="3"/>
  <c r="J142" i="3"/>
  <c r="E268" i="3"/>
  <c r="E272" i="4" l="1"/>
  <c r="G102" i="4"/>
  <c r="I102" i="4"/>
  <c r="L102" i="4" s="1"/>
  <c r="G143" i="3"/>
  <c r="I143" i="3"/>
  <c r="E269" i="3"/>
  <c r="J102" i="4" l="1"/>
  <c r="K102" i="4"/>
  <c r="E273" i="4"/>
  <c r="F144" i="3"/>
  <c r="J143" i="3"/>
  <c r="E270" i="3"/>
  <c r="E274" i="4" l="1"/>
  <c r="F103" i="4"/>
  <c r="I144" i="3"/>
  <c r="G144" i="3"/>
  <c r="E271" i="3"/>
  <c r="G103" i="4" l="1"/>
  <c r="I103" i="4"/>
  <c r="K103" i="4" s="1"/>
  <c r="E275" i="4"/>
  <c r="J144" i="3"/>
  <c r="F145" i="3"/>
  <c r="E272" i="3"/>
  <c r="E276" i="4" l="1"/>
  <c r="J103" i="4"/>
  <c r="L103" i="4"/>
  <c r="I145" i="3"/>
  <c r="G145" i="3"/>
  <c r="E273" i="3"/>
  <c r="F104" i="4" l="1"/>
  <c r="E277" i="4"/>
  <c r="J145" i="3"/>
  <c r="F146" i="3"/>
  <c r="E274" i="3"/>
  <c r="E278" i="4" l="1"/>
  <c r="G104" i="4"/>
  <c r="I104" i="4"/>
  <c r="L104" i="4" s="1"/>
  <c r="I146" i="3"/>
  <c r="G146" i="3"/>
  <c r="E275" i="3"/>
  <c r="J104" i="4" l="1"/>
  <c r="K104" i="4"/>
  <c r="E279" i="4"/>
  <c r="J146" i="3"/>
  <c r="F147" i="3"/>
  <c r="E276" i="3"/>
  <c r="E280" i="4" l="1"/>
  <c r="F105" i="4"/>
  <c r="I147" i="3"/>
  <c r="G147" i="3"/>
  <c r="E277" i="3"/>
  <c r="E281" i="4" l="1"/>
  <c r="G105" i="4"/>
  <c r="I105" i="4"/>
  <c r="K105" i="4" s="1"/>
  <c r="F148" i="3"/>
  <c r="J147" i="3"/>
  <c r="E278" i="3"/>
  <c r="J105" i="4" l="1"/>
  <c r="L105" i="4"/>
  <c r="E282" i="4"/>
  <c r="G148" i="3"/>
  <c r="I148" i="3"/>
  <c r="E279" i="3"/>
  <c r="E283" i="4" l="1"/>
  <c r="F106" i="4"/>
  <c r="J148" i="3"/>
  <c r="F149" i="3"/>
  <c r="E280" i="3"/>
  <c r="G106" i="4" l="1"/>
  <c r="I106" i="4"/>
  <c r="L106" i="4" s="1"/>
  <c r="E284" i="4"/>
  <c r="I149" i="3"/>
  <c r="G149" i="3"/>
  <c r="E281" i="3"/>
  <c r="E285" i="4" l="1"/>
  <c r="J106" i="4"/>
  <c r="K106" i="4"/>
  <c r="J149" i="3"/>
  <c r="F150" i="3"/>
  <c r="E282" i="3"/>
  <c r="F107" i="4" l="1"/>
  <c r="E286" i="4"/>
  <c r="I150" i="3"/>
  <c r="G150" i="3"/>
  <c r="E283" i="3"/>
  <c r="E287" i="4" l="1"/>
  <c r="G107" i="4"/>
  <c r="I107" i="4"/>
  <c r="K107" i="4" s="1"/>
  <c r="F151" i="3"/>
  <c r="J150" i="3"/>
  <c r="E284" i="3"/>
  <c r="J107" i="4" l="1"/>
  <c r="L107" i="4"/>
  <c r="E288" i="4"/>
  <c r="I151" i="3"/>
  <c r="G151" i="3"/>
  <c r="E285" i="3"/>
  <c r="E289" i="4" l="1"/>
  <c r="F108" i="4"/>
  <c r="J151" i="3"/>
  <c r="F152" i="3"/>
  <c r="E286" i="3"/>
  <c r="G108" i="4" l="1"/>
  <c r="I108" i="4"/>
  <c r="K108" i="4" s="1"/>
  <c r="E290" i="4"/>
  <c r="I152" i="3"/>
  <c r="G152" i="3"/>
  <c r="E287" i="3"/>
  <c r="E291" i="4" l="1"/>
  <c r="J108" i="4"/>
  <c r="L108" i="4"/>
  <c r="J152" i="3"/>
  <c r="F153" i="3"/>
  <c r="E288" i="3"/>
  <c r="F109" i="4" l="1"/>
  <c r="E292" i="4"/>
  <c r="G153" i="3"/>
  <c r="I153" i="3"/>
  <c r="E289" i="3"/>
  <c r="E293" i="4" l="1"/>
  <c r="G109" i="4"/>
  <c r="I109" i="4"/>
  <c r="L109" i="4" s="1"/>
  <c r="J153" i="3"/>
  <c r="F154" i="3"/>
  <c r="E290" i="3"/>
  <c r="J109" i="4" l="1"/>
  <c r="K109" i="4"/>
  <c r="E294" i="4"/>
  <c r="I154" i="3"/>
  <c r="G154" i="3"/>
  <c r="E291" i="3"/>
  <c r="E295" i="4" l="1"/>
  <c r="F110" i="4"/>
  <c r="J154" i="3"/>
  <c r="F155" i="3"/>
  <c r="E292" i="3"/>
  <c r="G110" i="4" l="1"/>
  <c r="I110" i="4"/>
  <c r="K110" i="4" s="1"/>
  <c r="E296" i="4"/>
  <c r="I155" i="3"/>
  <c r="G155" i="3"/>
  <c r="E293" i="3"/>
  <c r="E297" i="4" l="1"/>
  <c r="J110" i="4"/>
  <c r="L110" i="4"/>
  <c r="F156" i="3"/>
  <c r="J155" i="3"/>
  <c r="E294" i="3"/>
  <c r="F111" i="4" l="1"/>
  <c r="E298" i="4"/>
  <c r="I156" i="3"/>
  <c r="G156" i="3"/>
  <c r="E295" i="3"/>
  <c r="E299" i="4" l="1"/>
  <c r="G111" i="4"/>
  <c r="I111" i="4"/>
  <c r="L111" i="4" s="1"/>
  <c r="F157" i="3"/>
  <c r="J156" i="3"/>
  <c r="E296" i="3"/>
  <c r="J111" i="4" l="1"/>
  <c r="K111" i="4"/>
  <c r="E300" i="4"/>
  <c r="I157" i="3"/>
  <c r="G157" i="3"/>
  <c r="E297" i="3"/>
  <c r="E301" i="4" l="1"/>
  <c r="F112" i="4"/>
  <c r="J157" i="3"/>
  <c r="F158" i="3"/>
  <c r="E298" i="3"/>
  <c r="E302" i="4" l="1"/>
  <c r="G112" i="4"/>
  <c r="I112" i="4"/>
  <c r="K112" i="4" s="1"/>
  <c r="I158" i="3"/>
  <c r="G158" i="3"/>
  <c r="E299" i="3"/>
  <c r="J112" i="4" l="1"/>
  <c r="L112" i="4"/>
  <c r="E303" i="4"/>
  <c r="J158" i="3"/>
  <c r="F159" i="3"/>
  <c r="E300" i="3"/>
  <c r="F113" i="4" l="1"/>
  <c r="E304" i="4"/>
  <c r="I159" i="3"/>
  <c r="G159" i="3"/>
  <c r="E301" i="3"/>
  <c r="E305" i="4" l="1"/>
  <c r="G113" i="4"/>
  <c r="I113" i="4"/>
  <c r="L113" i="4" s="1"/>
  <c r="F160" i="3"/>
  <c r="J159" i="3"/>
  <c r="E302" i="3"/>
  <c r="J113" i="4" l="1"/>
  <c r="K113" i="4"/>
  <c r="E306" i="4"/>
  <c r="I160" i="3"/>
  <c r="G160" i="3"/>
  <c r="E303" i="3"/>
  <c r="E307" i="4" l="1"/>
  <c r="F114" i="4"/>
  <c r="J160" i="3"/>
  <c r="F161" i="3"/>
  <c r="E304" i="3"/>
  <c r="G114" i="4" l="1"/>
  <c r="I114" i="4"/>
  <c r="K114" i="4" s="1"/>
  <c r="E308" i="4"/>
  <c r="G161" i="3"/>
  <c r="I161" i="3"/>
  <c r="E305" i="3"/>
  <c r="E309" i="4" l="1"/>
  <c r="J114" i="4"/>
  <c r="L114" i="4"/>
  <c r="J161" i="3"/>
  <c r="F162" i="3"/>
  <c r="E306" i="3"/>
  <c r="F115" i="4" l="1"/>
  <c r="E310" i="4"/>
  <c r="I162" i="3"/>
  <c r="G162" i="3"/>
  <c r="E307" i="3"/>
  <c r="I115" i="4" l="1"/>
  <c r="L115" i="4" s="1"/>
  <c r="G115" i="4"/>
  <c r="E311" i="4"/>
  <c r="J162" i="3"/>
  <c r="F163" i="3"/>
  <c r="E308" i="3"/>
  <c r="E312" i="4" l="1"/>
  <c r="J115" i="4"/>
  <c r="K115" i="4"/>
  <c r="I163" i="3"/>
  <c r="G163" i="3"/>
  <c r="E309" i="3"/>
  <c r="E313" i="4" l="1"/>
  <c r="F116" i="4"/>
  <c r="J163" i="3"/>
  <c r="F164" i="3"/>
  <c r="E310" i="3"/>
  <c r="G116" i="4" l="1"/>
  <c r="I116" i="4"/>
  <c r="K116" i="4" s="1"/>
  <c r="E314" i="4"/>
  <c r="I164" i="3"/>
  <c r="G164" i="3"/>
  <c r="E311" i="3"/>
  <c r="E315" i="4" l="1"/>
  <c r="J116" i="4"/>
  <c r="L116" i="4"/>
  <c r="F165" i="3"/>
  <c r="J164" i="3"/>
  <c r="E312" i="3"/>
  <c r="F117" i="4" l="1"/>
  <c r="E316" i="4"/>
  <c r="I165" i="3"/>
  <c r="G165" i="3"/>
  <c r="E313" i="3"/>
  <c r="E317" i="4" l="1"/>
  <c r="G117" i="4"/>
  <c r="I117" i="4"/>
  <c r="L117" i="4" s="1"/>
  <c r="J165" i="3"/>
  <c r="F166" i="3"/>
  <c r="E314" i="3"/>
  <c r="J117" i="4" l="1"/>
  <c r="K117" i="4"/>
  <c r="E318" i="4"/>
  <c r="I166" i="3"/>
  <c r="G166" i="3"/>
  <c r="E315" i="3"/>
  <c r="E319" i="4" l="1"/>
  <c r="F118" i="4"/>
  <c r="J166" i="3"/>
  <c r="F167" i="3"/>
  <c r="E316" i="3"/>
  <c r="G118" i="4" l="1"/>
  <c r="I118" i="4"/>
  <c r="K118" i="4" s="1"/>
  <c r="E320" i="4"/>
  <c r="I167" i="3"/>
  <c r="G167" i="3"/>
  <c r="E317" i="3"/>
  <c r="E321" i="4" l="1"/>
  <c r="J118" i="4"/>
  <c r="L118" i="4"/>
  <c r="J167" i="3"/>
  <c r="F168" i="3"/>
  <c r="E318" i="3"/>
  <c r="F119" i="4" l="1"/>
  <c r="E322" i="4"/>
  <c r="I168" i="3"/>
  <c r="G168" i="3"/>
  <c r="E319" i="3"/>
  <c r="E323" i="4" l="1"/>
  <c r="G119" i="4"/>
  <c r="I119" i="4"/>
  <c r="L119" i="4" s="1"/>
  <c r="F169" i="3"/>
  <c r="J168" i="3"/>
  <c r="E320" i="3"/>
  <c r="E324" i="4" l="1"/>
  <c r="J119" i="4"/>
  <c r="K119" i="4"/>
  <c r="I169" i="3"/>
  <c r="G169" i="3"/>
  <c r="E321" i="3"/>
  <c r="E325" i="4" l="1"/>
  <c r="F120" i="4"/>
  <c r="J169" i="3"/>
  <c r="F170" i="3"/>
  <c r="E322" i="3"/>
  <c r="G120" i="4" l="1"/>
  <c r="I120" i="4"/>
  <c r="K120" i="4" s="1"/>
  <c r="E326" i="4"/>
  <c r="I170" i="3"/>
  <c r="G170" i="3"/>
  <c r="E323" i="3"/>
  <c r="J120" i="4" l="1"/>
  <c r="L120" i="4"/>
  <c r="E327" i="4"/>
  <c r="F171" i="3"/>
  <c r="J170" i="3"/>
  <c r="E324" i="3"/>
  <c r="F121" i="4" l="1"/>
  <c r="E328" i="4"/>
  <c r="G171" i="3"/>
  <c r="I171" i="3"/>
  <c r="E325" i="3"/>
  <c r="E329" i="4" l="1"/>
  <c r="G121" i="4"/>
  <c r="I121" i="4"/>
  <c r="L121" i="4" s="1"/>
  <c r="F172" i="3"/>
  <c r="J171" i="3"/>
  <c r="E326" i="3"/>
  <c r="E330" i="4" l="1"/>
  <c r="J121" i="4"/>
  <c r="K121" i="4"/>
  <c r="I172" i="3"/>
  <c r="G172" i="3"/>
  <c r="E327" i="3"/>
  <c r="E331" i="4" l="1"/>
  <c r="F122" i="4"/>
  <c r="J172" i="3"/>
  <c r="F173" i="3"/>
  <c r="E328" i="3"/>
  <c r="G122" i="4" l="1"/>
  <c r="I122" i="4"/>
  <c r="K122" i="4" s="1"/>
  <c r="E332" i="4"/>
  <c r="I173" i="3"/>
  <c r="G173" i="3"/>
  <c r="E329" i="3"/>
  <c r="E333" i="4" l="1"/>
  <c r="J122" i="4"/>
  <c r="L122" i="4"/>
  <c r="J173" i="3"/>
  <c r="F174" i="3"/>
  <c r="E330" i="3"/>
  <c r="E334" i="4" l="1"/>
  <c r="F123" i="4"/>
  <c r="I174" i="3"/>
  <c r="G174" i="3"/>
  <c r="E331" i="3"/>
  <c r="E335" i="4" l="1"/>
  <c r="G123" i="4"/>
  <c r="I123" i="4"/>
  <c r="L123" i="4" s="1"/>
  <c r="F175" i="3"/>
  <c r="J174" i="3"/>
  <c r="E332" i="3"/>
  <c r="E336" i="4" l="1"/>
  <c r="J123" i="4"/>
  <c r="K123" i="4"/>
  <c r="I175" i="3"/>
  <c r="G175" i="3"/>
  <c r="E333" i="3"/>
  <c r="E337" i="4" l="1"/>
  <c r="F124" i="4"/>
  <c r="J175" i="3"/>
  <c r="F176" i="3"/>
  <c r="E334" i="3"/>
  <c r="G124" i="4" l="1"/>
  <c r="I124" i="4"/>
  <c r="K124" i="4" s="1"/>
  <c r="E338" i="4"/>
  <c r="I176" i="3"/>
  <c r="G176" i="3"/>
  <c r="E335" i="3"/>
  <c r="E339" i="4" l="1"/>
  <c r="J124" i="4"/>
  <c r="L124" i="4"/>
  <c r="J176" i="3"/>
  <c r="F177" i="3"/>
  <c r="E336" i="3"/>
  <c r="E340" i="4" l="1"/>
  <c r="F125" i="4"/>
  <c r="I177" i="3"/>
  <c r="G177" i="3"/>
  <c r="E337" i="3"/>
  <c r="G125" i="4" l="1"/>
  <c r="I125" i="4"/>
  <c r="L125" i="4" s="1"/>
  <c r="E341" i="4"/>
  <c r="J177" i="3"/>
  <c r="F178" i="3"/>
  <c r="E338" i="3"/>
  <c r="E342" i="4" l="1"/>
  <c r="J125" i="4"/>
  <c r="K125" i="4"/>
  <c r="I178" i="3"/>
  <c r="G178" i="3"/>
  <c r="E339" i="3"/>
  <c r="E343" i="4" l="1"/>
  <c r="F126" i="4"/>
  <c r="F179" i="3"/>
  <c r="J178" i="3"/>
  <c r="E340" i="3"/>
  <c r="G126" i="4" l="1"/>
  <c r="I126" i="4"/>
  <c r="K126" i="4" s="1"/>
  <c r="E344" i="4"/>
  <c r="I179" i="3"/>
  <c r="G179" i="3"/>
  <c r="E341" i="3"/>
  <c r="J126" i="4" l="1"/>
  <c r="L126" i="4"/>
  <c r="E345" i="4"/>
  <c r="J179" i="3"/>
  <c r="F180" i="3"/>
  <c r="E342" i="3"/>
  <c r="F127" i="4" l="1"/>
  <c r="E346" i="4"/>
  <c r="I180" i="3"/>
  <c r="G180" i="3"/>
  <c r="E343" i="3"/>
  <c r="E347" i="4" l="1"/>
  <c r="G127" i="4"/>
  <c r="I127" i="4"/>
  <c r="L127" i="4" s="1"/>
  <c r="F181" i="3"/>
  <c r="J180" i="3"/>
  <c r="E344" i="3"/>
  <c r="J127" i="4" l="1"/>
  <c r="K127" i="4"/>
  <c r="E348" i="4"/>
  <c r="G181" i="3"/>
  <c r="I181" i="3"/>
  <c r="E345" i="3"/>
  <c r="F128" i="4" l="1"/>
  <c r="E349" i="4"/>
  <c r="J181" i="3"/>
  <c r="F182" i="3"/>
  <c r="E346" i="3"/>
  <c r="G128" i="4" l="1"/>
  <c r="I128" i="4"/>
  <c r="K128" i="4" s="1"/>
  <c r="E350" i="4"/>
  <c r="G182" i="3"/>
  <c r="I182" i="3"/>
  <c r="E347" i="3"/>
  <c r="J128" i="4" l="1"/>
  <c r="L128" i="4"/>
  <c r="E351" i="4"/>
  <c r="J182" i="3"/>
  <c r="F183" i="3"/>
  <c r="E348" i="3"/>
  <c r="F129" i="4" l="1"/>
  <c r="E352" i="4"/>
  <c r="I183" i="3"/>
  <c r="G183" i="3"/>
  <c r="E349" i="3"/>
  <c r="E353" i="4" l="1"/>
  <c r="G129" i="4"/>
  <c r="I129" i="4"/>
  <c r="L129" i="4" s="1"/>
  <c r="J183" i="3"/>
  <c r="F184" i="3"/>
  <c r="E350" i="3"/>
  <c r="E354" i="4" l="1"/>
  <c r="J129" i="4"/>
  <c r="K129" i="4"/>
  <c r="I184" i="3"/>
  <c r="G184" i="3"/>
  <c r="E351" i="3"/>
  <c r="E355" i="4" l="1"/>
  <c r="F130" i="4"/>
  <c r="J184" i="3"/>
  <c r="F185" i="3"/>
  <c r="E352" i="3"/>
  <c r="E356" i="4" l="1"/>
  <c r="G130" i="4"/>
  <c r="I130" i="4"/>
  <c r="K130" i="4" s="1"/>
  <c r="I185" i="3"/>
  <c r="G185" i="3"/>
  <c r="E353" i="3"/>
  <c r="J130" i="4" l="1"/>
  <c r="L130" i="4"/>
  <c r="E357" i="4"/>
  <c r="F186" i="3"/>
  <c r="J185" i="3"/>
  <c r="E354" i="3"/>
  <c r="F131" i="4" l="1"/>
  <c r="E358" i="4"/>
  <c r="I186" i="3"/>
  <c r="G186" i="3"/>
  <c r="E355" i="3"/>
  <c r="E359" i="4" l="1"/>
  <c r="G131" i="4"/>
  <c r="I131" i="4"/>
  <c r="L131" i="4" s="1"/>
  <c r="J186" i="3"/>
  <c r="F187" i="3"/>
  <c r="E356" i="3"/>
  <c r="E360" i="4" l="1"/>
  <c r="J131" i="4"/>
  <c r="K131" i="4"/>
  <c r="G187" i="3"/>
  <c r="I187" i="3"/>
  <c r="E357" i="3"/>
  <c r="E361" i="4" l="1"/>
  <c r="F132" i="4"/>
  <c r="J187" i="3"/>
  <c r="F188" i="3"/>
  <c r="E358" i="3"/>
  <c r="E362" i="4" l="1"/>
  <c r="G132" i="4"/>
  <c r="I132" i="4"/>
  <c r="K132" i="4" s="1"/>
  <c r="G188" i="3"/>
  <c r="I188" i="3"/>
  <c r="E359" i="3"/>
  <c r="E363" i="4" l="1"/>
  <c r="J132" i="4"/>
  <c r="L132" i="4"/>
  <c r="J188" i="3"/>
  <c r="F189" i="3"/>
  <c r="E360" i="3"/>
  <c r="F133" i="4" l="1"/>
  <c r="E364" i="4"/>
  <c r="I189" i="3"/>
  <c r="G189" i="3"/>
  <c r="E361" i="3"/>
  <c r="E365" i="4" l="1"/>
  <c r="G133" i="4"/>
  <c r="I133" i="4"/>
  <c r="L133" i="4" s="1"/>
  <c r="J189" i="3"/>
  <c r="F190" i="3"/>
  <c r="E362" i="3"/>
  <c r="E366" i="4" l="1"/>
  <c r="J133" i="4"/>
  <c r="K133" i="4"/>
  <c r="I190" i="3"/>
  <c r="G190" i="3"/>
  <c r="E363" i="3"/>
  <c r="E367" i="4" l="1"/>
  <c r="F134" i="4"/>
  <c r="J190" i="3"/>
  <c r="F191" i="3"/>
  <c r="E364" i="3"/>
  <c r="E368" i="4" l="1"/>
  <c r="G134" i="4"/>
  <c r="I134" i="4"/>
  <c r="K134" i="4" s="1"/>
  <c r="I191" i="3"/>
  <c r="G191" i="3"/>
  <c r="E365" i="3"/>
  <c r="E369" i="4" l="1"/>
  <c r="J134" i="4"/>
  <c r="L134" i="4"/>
  <c r="J191" i="3"/>
  <c r="F192" i="3"/>
  <c r="E366" i="3"/>
  <c r="E370" i="4" l="1"/>
  <c r="F135" i="4"/>
  <c r="G192" i="3"/>
  <c r="I192" i="3"/>
  <c r="E367" i="3"/>
  <c r="G135" i="4" l="1"/>
  <c r="I135" i="4"/>
  <c r="L135" i="4" s="1"/>
  <c r="E371" i="4"/>
  <c r="J192" i="3"/>
  <c r="F193" i="3"/>
  <c r="E368" i="3"/>
  <c r="E372" i="4" l="1"/>
  <c r="J135" i="4"/>
  <c r="K135" i="4"/>
  <c r="I193" i="3"/>
  <c r="G193" i="3"/>
  <c r="E369" i="3"/>
  <c r="E373" i="4" l="1"/>
  <c r="F136" i="4"/>
  <c r="J193" i="3"/>
  <c r="F194" i="3"/>
  <c r="E370" i="3"/>
  <c r="E374" i="4" l="1"/>
  <c r="G136" i="4"/>
  <c r="I136" i="4"/>
  <c r="K136" i="4" s="1"/>
  <c r="I194" i="3"/>
  <c r="G194" i="3"/>
  <c r="E371" i="3"/>
  <c r="J136" i="4" l="1"/>
  <c r="L136" i="4"/>
  <c r="E375" i="4"/>
  <c r="F195" i="3"/>
  <c r="J194" i="3"/>
  <c r="E372" i="3"/>
  <c r="E376" i="4" l="1"/>
  <c r="F137" i="4"/>
  <c r="I195" i="3"/>
  <c r="G195" i="3"/>
  <c r="E373" i="3"/>
  <c r="E377" i="4" l="1"/>
  <c r="G137" i="4"/>
  <c r="I137" i="4"/>
  <c r="L137" i="4" s="1"/>
  <c r="J195" i="3"/>
  <c r="F196" i="3"/>
  <c r="E374" i="3"/>
  <c r="E378" i="4" l="1"/>
  <c r="J137" i="4"/>
  <c r="K137" i="4"/>
  <c r="I196" i="3"/>
  <c r="G196" i="3"/>
  <c r="E375" i="3"/>
  <c r="E379" i="4" l="1"/>
  <c r="F138" i="4"/>
  <c r="F197" i="3"/>
  <c r="J196" i="3"/>
  <c r="E376" i="3"/>
  <c r="G138" i="4" l="1"/>
  <c r="I138" i="4"/>
  <c r="K138" i="4" s="1"/>
  <c r="E380" i="4"/>
  <c r="I197" i="3"/>
  <c r="G197" i="3"/>
  <c r="E377" i="3"/>
  <c r="E381" i="4" l="1"/>
  <c r="J138" i="4"/>
  <c r="L138" i="4"/>
  <c r="J197" i="3"/>
  <c r="F198" i="3"/>
  <c r="E378" i="3"/>
  <c r="E382" i="4" l="1"/>
  <c r="F139" i="4"/>
  <c r="I198" i="3"/>
  <c r="G198" i="3"/>
  <c r="E379" i="3"/>
  <c r="G139" i="4" l="1"/>
  <c r="I139" i="4"/>
  <c r="L139" i="4" s="1"/>
  <c r="E383" i="4"/>
  <c r="J198" i="3"/>
  <c r="F199" i="3"/>
  <c r="E380" i="3"/>
  <c r="E384" i="4" l="1"/>
  <c r="J139" i="4"/>
  <c r="K139" i="4"/>
  <c r="I199" i="3"/>
  <c r="G199" i="3"/>
  <c r="E381" i="3"/>
  <c r="E385" i="4" l="1"/>
  <c r="F140" i="4"/>
  <c r="J199" i="3"/>
  <c r="F200" i="3"/>
  <c r="E382" i="3"/>
  <c r="E386" i="4" l="1"/>
  <c r="G140" i="4"/>
  <c r="I140" i="4"/>
  <c r="K140" i="4" s="1"/>
  <c r="I200" i="3"/>
  <c r="G200" i="3"/>
  <c r="E383" i="3"/>
  <c r="E387" i="4" l="1"/>
  <c r="J140" i="4"/>
  <c r="L140" i="4"/>
  <c r="J200" i="3"/>
  <c r="F201" i="3"/>
  <c r="E384" i="3"/>
  <c r="E388" i="4" l="1"/>
  <c r="F141" i="4"/>
  <c r="I201" i="3"/>
  <c r="G201" i="3"/>
  <c r="E385" i="3"/>
  <c r="G141" i="4" l="1"/>
  <c r="I141" i="4"/>
  <c r="L141" i="4" s="1"/>
  <c r="E389" i="4"/>
  <c r="F202" i="3"/>
  <c r="J201" i="3"/>
  <c r="E386" i="3"/>
  <c r="E390" i="4" l="1"/>
  <c r="J141" i="4"/>
  <c r="K141" i="4"/>
  <c r="I202" i="3"/>
  <c r="G202" i="3"/>
  <c r="E387" i="3"/>
  <c r="E391" i="4" l="1"/>
  <c r="F142" i="4"/>
  <c r="J202" i="3"/>
  <c r="F203" i="3"/>
  <c r="E388" i="3"/>
  <c r="E392" i="4" l="1"/>
  <c r="G142" i="4"/>
  <c r="I142" i="4"/>
  <c r="K142" i="4" s="1"/>
  <c r="I203" i="3"/>
  <c r="G203" i="3"/>
  <c r="E389" i="3"/>
  <c r="E393" i="4" l="1"/>
  <c r="J142" i="4"/>
  <c r="L142" i="4"/>
  <c r="J203" i="3"/>
  <c r="F204" i="3"/>
  <c r="E390" i="3"/>
  <c r="E394" i="4" l="1"/>
  <c r="F143" i="4"/>
  <c r="G204" i="3"/>
  <c r="I204" i="3"/>
  <c r="E391" i="3"/>
  <c r="G143" i="4" l="1"/>
  <c r="I143" i="4"/>
  <c r="K143" i="4" s="1"/>
  <c r="E395" i="4"/>
  <c r="F205" i="3"/>
  <c r="J204" i="3"/>
  <c r="E392" i="3"/>
  <c r="J143" i="4" l="1"/>
  <c r="L143" i="4"/>
  <c r="E396" i="4"/>
  <c r="I205" i="3"/>
  <c r="G205" i="3"/>
  <c r="E393" i="3"/>
  <c r="F144" i="4" l="1"/>
  <c r="E397" i="4"/>
  <c r="J205" i="3"/>
  <c r="F206" i="3"/>
  <c r="E394" i="3"/>
  <c r="E398" i="4" l="1"/>
  <c r="G144" i="4"/>
  <c r="I144" i="4"/>
  <c r="L144" i="4" s="1"/>
  <c r="I206" i="3"/>
  <c r="G206" i="3"/>
  <c r="E395" i="3"/>
  <c r="E399" i="4" l="1"/>
  <c r="J144" i="4"/>
  <c r="K144" i="4"/>
  <c r="J206" i="3"/>
  <c r="F207" i="3"/>
  <c r="E396" i="3"/>
  <c r="E400" i="4" l="1"/>
  <c r="F145" i="4"/>
  <c r="I207" i="3"/>
  <c r="G207" i="3"/>
  <c r="E397" i="3"/>
  <c r="E401" i="4" l="1"/>
  <c r="G145" i="4"/>
  <c r="I145" i="4"/>
  <c r="K145" i="4" s="1"/>
  <c r="F208" i="3"/>
  <c r="J207" i="3"/>
  <c r="E398" i="3"/>
  <c r="E402" i="4" l="1"/>
  <c r="J145" i="4"/>
  <c r="L145" i="4"/>
  <c r="G208" i="3"/>
  <c r="I208" i="3"/>
  <c r="E399" i="3"/>
  <c r="E403" i="4" l="1"/>
  <c r="F146" i="4"/>
  <c r="J208" i="3"/>
  <c r="F209" i="3"/>
  <c r="E400" i="3"/>
  <c r="G146" i="4" l="1"/>
  <c r="I146" i="4"/>
  <c r="L146" i="4" s="1"/>
  <c r="E404" i="4"/>
  <c r="I209" i="3"/>
  <c r="G209" i="3"/>
  <c r="E401" i="3"/>
  <c r="J146" i="4" l="1"/>
  <c r="K146" i="4"/>
  <c r="E405" i="4"/>
  <c r="F210" i="3"/>
  <c r="J209" i="3"/>
  <c r="E402" i="3"/>
  <c r="F147" i="4" l="1"/>
  <c r="E406" i="4"/>
  <c r="I210" i="3"/>
  <c r="G210" i="3"/>
  <c r="E403" i="3"/>
  <c r="G147" i="4" l="1"/>
  <c r="I147" i="4"/>
  <c r="K147" i="4" s="1"/>
  <c r="E407" i="4"/>
  <c r="J210" i="3"/>
  <c r="F211" i="3"/>
  <c r="E404" i="3"/>
  <c r="J147" i="4" l="1"/>
  <c r="L147" i="4"/>
  <c r="E408" i="4"/>
  <c r="I211" i="3"/>
  <c r="G211" i="3"/>
  <c r="E405" i="3"/>
  <c r="F148" i="4" l="1"/>
  <c r="E409" i="4"/>
  <c r="J211" i="3"/>
  <c r="F212" i="3"/>
  <c r="E406" i="3"/>
  <c r="G148" i="4" l="1"/>
  <c r="I148" i="4"/>
  <c r="L148" i="4" s="1"/>
  <c r="E410" i="4"/>
  <c r="I212" i="3"/>
  <c r="G212" i="3"/>
  <c r="E407" i="3"/>
  <c r="E411" i="4" l="1"/>
  <c r="J148" i="4"/>
  <c r="K148" i="4"/>
  <c r="F213" i="3"/>
  <c r="J212" i="3"/>
  <c r="E408" i="3"/>
  <c r="F149" i="4" l="1"/>
  <c r="E412" i="4"/>
  <c r="G213" i="3"/>
  <c r="I213" i="3"/>
  <c r="E409" i="3"/>
  <c r="E413" i="4" l="1"/>
  <c r="G149" i="4"/>
  <c r="I149" i="4"/>
  <c r="K149" i="4" s="1"/>
  <c r="J213" i="3"/>
  <c r="F214" i="3"/>
  <c r="E410" i="3"/>
  <c r="E414" i="4" l="1"/>
  <c r="J149" i="4"/>
  <c r="L149" i="4"/>
  <c r="I214" i="3"/>
  <c r="G214" i="3"/>
  <c r="E411" i="3"/>
  <c r="E415" i="4" l="1"/>
  <c r="F150" i="4"/>
  <c r="J214" i="3"/>
  <c r="F215" i="3"/>
  <c r="E412" i="3"/>
  <c r="E416" i="4" l="1"/>
  <c r="G150" i="4"/>
  <c r="I150" i="4"/>
  <c r="L150" i="4" s="1"/>
  <c r="I215" i="3"/>
  <c r="G215" i="3"/>
  <c r="E413" i="3"/>
  <c r="E417" i="4" l="1"/>
  <c r="J150" i="4"/>
  <c r="K150" i="4"/>
  <c r="J215" i="3"/>
  <c r="F216" i="3"/>
  <c r="E414" i="3"/>
  <c r="E418" i="4" l="1"/>
  <c r="F151" i="4"/>
  <c r="I216" i="3"/>
  <c r="G216" i="3"/>
  <c r="E415" i="3"/>
  <c r="E419" i="4" l="1"/>
  <c r="G151" i="4"/>
  <c r="I151" i="4"/>
  <c r="K151" i="4" s="1"/>
  <c r="J216" i="3"/>
  <c r="F217" i="3"/>
  <c r="E416" i="3"/>
  <c r="E420" i="4" l="1"/>
  <c r="J151" i="4"/>
  <c r="L151" i="4"/>
  <c r="I217" i="3"/>
  <c r="G217" i="3"/>
  <c r="E417" i="3"/>
  <c r="E421" i="4" l="1"/>
  <c r="F152" i="4"/>
  <c r="J217" i="3"/>
  <c r="F218" i="3"/>
  <c r="E418" i="3"/>
  <c r="E422" i="4" l="1"/>
  <c r="G152" i="4"/>
  <c r="I152" i="4"/>
  <c r="L152" i="4" s="1"/>
  <c r="I218" i="3"/>
  <c r="G218" i="3"/>
  <c r="E419" i="3"/>
  <c r="E423" i="4" l="1"/>
  <c r="J152" i="4"/>
  <c r="K152" i="4"/>
  <c r="J218" i="3"/>
  <c r="F219" i="3"/>
  <c r="E420" i="3"/>
  <c r="E424" i="4" l="1"/>
  <c r="F153" i="4"/>
  <c r="I219" i="3"/>
  <c r="G219" i="3"/>
  <c r="E421" i="3"/>
  <c r="G153" i="4" l="1"/>
  <c r="I153" i="4"/>
  <c r="K153" i="4" s="1"/>
  <c r="E425" i="4"/>
  <c r="J219" i="3"/>
  <c r="F220" i="3"/>
  <c r="E422" i="3"/>
  <c r="E426" i="4" l="1"/>
  <c r="J153" i="4"/>
  <c r="L153" i="4"/>
  <c r="I220" i="3"/>
  <c r="G220" i="3"/>
  <c r="E423" i="3"/>
  <c r="E427" i="4" l="1"/>
  <c r="F154" i="4"/>
  <c r="J220" i="3"/>
  <c r="F221" i="3"/>
  <c r="E424" i="3"/>
  <c r="G154" i="4" l="1"/>
  <c r="I154" i="4"/>
  <c r="L154" i="4" s="1"/>
  <c r="E428" i="4"/>
  <c r="I221" i="3"/>
  <c r="G221" i="3"/>
  <c r="E425" i="3"/>
  <c r="J154" i="4" l="1"/>
  <c r="K154" i="4"/>
  <c r="E429" i="4"/>
  <c r="J221" i="3"/>
  <c r="F222" i="3"/>
  <c r="E426" i="3"/>
  <c r="F155" i="4" l="1"/>
  <c r="E430" i="4"/>
  <c r="I222" i="3"/>
  <c r="G222" i="3"/>
  <c r="E427" i="3"/>
  <c r="G155" i="4" l="1"/>
  <c r="I155" i="4"/>
  <c r="K155" i="4" s="1"/>
  <c r="E431" i="4"/>
  <c r="J222" i="3"/>
  <c r="F223" i="3"/>
  <c r="E428" i="3"/>
  <c r="J155" i="4" l="1"/>
  <c r="L155" i="4"/>
  <c r="E432" i="4"/>
  <c r="I223" i="3"/>
  <c r="G223" i="3"/>
  <c r="E429" i="3"/>
  <c r="F156" i="4" l="1"/>
  <c r="E433" i="4"/>
  <c r="J223" i="3"/>
  <c r="F224" i="3"/>
  <c r="E430" i="3"/>
  <c r="E434" i="4" l="1"/>
  <c r="G156" i="4"/>
  <c r="I156" i="4"/>
  <c r="L156" i="4" s="1"/>
  <c r="I224" i="3"/>
  <c r="G224" i="3"/>
  <c r="E431" i="3"/>
  <c r="E435" i="4" l="1"/>
  <c r="J156" i="4"/>
  <c r="K156" i="4"/>
  <c r="J224" i="3"/>
  <c r="F225" i="3"/>
  <c r="E432" i="3"/>
  <c r="E436" i="4" l="1"/>
  <c r="F157" i="4"/>
  <c r="I225" i="3"/>
  <c r="G225" i="3"/>
  <c r="E433" i="3"/>
  <c r="E437" i="4" l="1"/>
  <c r="G157" i="4"/>
  <c r="I157" i="4"/>
  <c r="L157" i="4" s="1"/>
  <c r="J225" i="3"/>
  <c r="F226" i="3"/>
  <c r="E434" i="3"/>
  <c r="J157" i="4" l="1"/>
  <c r="K157" i="4"/>
  <c r="E438" i="4"/>
  <c r="I226" i="3"/>
  <c r="G226" i="3"/>
  <c r="E435" i="3"/>
  <c r="F158" i="4" l="1"/>
  <c r="E439" i="4"/>
  <c r="J226" i="3"/>
  <c r="F227" i="3"/>
  <c r="E436" i="3"/>
  <c r="E440" i="4" l="1"/>
  <c r="G158" i="4"/>
  <c r="I158" i="4"/>
  <c r="K158" i="4" s="1"/>
  <c r="I227" i="3"/>
  <c r="G227" i="3"/>
  <c r="E437" i="3"/>
  <c r="E441" i="4" l="1"/>
  <c r="J158" i="4"/>
  <c r="L158" i="4"/>
  <c r="J227" i="3"/>
  <c r="F228" i="3"/>
  <c r="E438" i="3"/>
  <c r="E442" i="4" l="1"/>
  <c r="F159" i="4"/>
  <c r="I228" i="3"/>
  <c r="G228" i="3"/>
  <c r="E439" i="3"/>
  <c r="G159" i="4" l="1"/>
  <c r="I159" i="4"/>
  <c r="L159" i="4" s="1"/>
  <c r="E443" i="4"/>
  <c r="J228" i="3"/>
  <c r="F229" i="3"/>
  <c r="E440" i="3"/>
  <c r="J159" i="4" l="1"/>
  <c r="K159" i="4"/>
  <c r="E444" i="4"/>
  <c r="I229" i="3"/>
  <c r="G229" i="3"/>
  <c r="E441" i="3"/>
  <c r="F160" i="4" l="1"/>
  <c r="E445" i="4"/>
  <c r="J229" i="3"/>
  <c r="F230" i="3"/>
  <c r="E442" i="3"/>
  <c r="G160" i="4" l="1"/>
  <c r="I160" i="4"/>
  <c r="K160" i="4" s="1"/>
  <c r="E446" i="4"/>
  <c r="I230" i="3"/>
  <c r="G230" i="3"/>
  <c r="E443" i="3"/>
  <c r="E447" i="4" l="1"/>
  <c r="J160" i="4"/>
  <c r="L160" i="4"/>
  <c r="J230" i="3"/>
  <c r="F231" i="3"/>
  <c r="E444" i="3"/>
  <c r="E448" i="4" l="1"/>
  <c r="F161" i="4"/>
  <c r="I231" i="3"/>
  <c r="G231" i="3"/>
  <c r="E445" i="3"/>
  <c r="G161" i="4" l="1"/>
  <c r="I161" i="4"/>
  <c r="L161" i="4" s="1"/>
  <c r="E449" i="4"/>
  <c r="J231" i="3"/>
  <c r="F232" i="3"/>
  <c r="E446" i="3"/>
  <c r="E450" i="4" l="1"/>
  <c r="J161" i="4"/>
  <c r="K161" i="4"/>
  <c r="I232" i="3"/>
  <c r="G232" i="3"/>
  <c r="E447" i="3"/>
  <c r="E451" i="4" l="1"/>
  <c r="F162" i="4"/>
  <c r="J232" i="3"/>
  <c r="F233" i="3"/>
  <c r="E448" i="3"/>
  <c r="G162" i="4" l="1"/>
  <c r="I162" i="4"/>
  <c r="K162" i="4" s="1"/>
  <c r="E452" i="4"/>
  <c r="I233" i="3"/>
  <c r="G233" i="3"/>
  <c r="E449" i="3"/>
  <c r="E453" i="4" l="1"/>
  <c r="J162" i="4"/>
  <c r="L162" i="4"/>
  <c r="J233" i="3"/>
  <c r="F234" i="3"/>
  <c r="E450" i="3"/>
  <c r="E454" i="4" l="1"/>
  <c r="F163" i="4"/>
  <c r="I234" i="3"/>
  <c r="G234" i="3"/>
  <c r="E451" i="3"/>
  <c r="G163" i="4" l="1"/>
  <c r="I163" i="4"/>
  <c r="L163" i="4" s="1"/>
  <c r="E455" i="4"/>
  <c r="J234" i="3"/>
  <c r="F235" i="3"/>
  <c r="E452" i="3"/>
  <c r="J163" i="4" l="1"/>
  <c r="K163" i="4"/>
  <c r="E456" i="4"/>
  <c r="I235" i="3"/>
  <c r="G235" i="3"/>
  <c r="E453" i="3"/>
  <c r="F164" i="4" l="1"/>
  <c r="E457" i="4"/>
  <c r="J235" i="3"/>
  <c r="F236" i="3"/>
  <c r="E454" i="3"/>
  <c r="E458" i="4" l="1"/>
  <c r="G164" i="4"/>
  <c r="I164" i="4"/>
  <c r="K164" i="4" s="1"/>
  <c r="I236" i="3"/>
  <c r="G236" i="3"/>
  <c r="E455" i="3"/>
  <c r="J164" i="4" l="1"/>
  <c r="L164" i="4"/>
  <c r="E459" i="4"/>
  <c r="J236" i="3"/>
  <c r="F237" i="3"/>
  <c r="E456" i="3"/>
  <c r="E460" i="4" l="1"/>
  <c r="F165" i="4"/>
  <c r="I237" i="3"/>
  <c r="G237" i="3"/>
  <c r="E457" i="3"/>
  <c r="G165" i="4" l="1"/>
  <c r="I165" i="4"/>
  <c r="L165" i="4" s="1"/>
  <c r="E461" i="4"/>
  <c r="F238" i="3"/>
  <c r="J237" i="3"/>
  <c r="E458" i="3"/>
  <c r="E462" i="4" l="1"/>
  <c r="J165" i="4"/>
  <c r="K165" i="4"/>
  <c r="G238" i="3"/>
  <c r="I238" i="3"/>
  <c r="E459" i="3"/>
  <c r="E463" i="4" l="1"/>
  <c r="F166" i="4"/>
  <c r="F239" i="3"/>
  <c r="J238" i="3"/>
  <c r="E460" i="3"/>
  <c r="G166" i="4" l="1"/>
  <c r="I166" i="4"/>
  <c r="K166" i="4" s="1"/>
  <c r="E464" i="4"/>
  <c r="I239" i="3"/>
  <c r="G239" i="3"/>
  <c r="E461" i="3"/>
  <c r="E465" i="4" l="1"/>
  <c r="J166" i="4"/>
  <c r="L166" i="4"/>
  <c r="J239" i="3"/>
  <c r="F240" i="3"/>
  <c r="E462" i="3"/>
  <c r="F167" i="4" l="1"/>
  <c r="E466" i="4"/>
  <c r="I240" i="3"/>
  <c r="G240" i="3"/>
  <c r="E463" i="3"/>
  <c r="G167" i="4" l="1"/>
  <c r="I167" i="4"/>
  <c r="L167" i="4" s="1"/>
  <c r="E467" i="4"/>
  <c r="J240" i="3"/>
  <c r="F241" i="3"/>
  <c r="E464" i="3"/>
  <c r="E468" i="4" l="1"/>
  <c r="J167" i="4"/>
  <c r="K167" i="4"/>
  <c r="I241" i="3"/>
  <c r="G241" i="3"/>
  <c r="E465" i="3"/>
  <c r="F168" i="4" l="1"/>
  <c r="E469" i="4"/>
  <c r="J241" i="3"/>
  <c r="F242" i="3"/>
  <c r="E466" i="3"/>
  <c r="G168" i="4" l="1"/>
  <c r="I168" i="4"/>
  <c r="K168" i="4" s="1"/>
  <c r="E470" i="4"/>
  <c r="I242" i="3"/>
  <c r="G242" i="3"/>
  <c r="E467" i="3"/>
  <c r="E471" i="4" l="1"/>
  <c r="J168" i="4"/>
  <c r="L168" i="4"/>
  <c r="J242" i="3"/>
  <c r="F243" i="3"/>
  <c r="E468" i="3"/>
  <c r="F169" i="4" l="1"/>
  <c r="E472" i="4"/>
  <c r="I243" i="3"/>
  <c r="G243" i="3"/>
  <c r="E469" i="3"/>
  <c r="G169" i="4" l="1"/>
  <c r="I169" i="4"/>
  <c r="L169" i="4" s="1"/>
  <c r="E473" i="4"/>
  <c r="J243" i="3"/>
  <c r="F244" i="3"/>
  <c r="E470" i="3"/>
  <c r="J169" i="4" l="1"/>
  <c r="K169" i="4"/>
  <c r="E474" i="4"/>
  <c r="I244" i="3"/>
  <c r="G244" i="3"/>
  <c r="E471" i="3"/>
  <c r="F170" i="4" l="1"/>
  <c r="E475" i="4"/>
  <c r="J244" i="3"/>
  <c r="F245" i="3"/>
  <c r="E472" i="3"/>
  <c r="G170" i="4" l="1"/>
  <c r="I170" i="4"/>
  <c r="K170" i="4" s="1"/>
  <c r="E476" i="4"/>
  <c r="I245" i="3"/>
  <c r="G245" i="3"/>
  <c r="E473" i="3"/>
  <c r="J170" i="4" l="1"/>
  <c r="L170" i="4"/>
  <c r="E477" i="4"/>
  <c r="J245" i="3"/>
  <c r="F246" i="3"/>
  <c r="E474" i="3"/>
  <c r="E478" i="4" l="1"/>
  <c r="F171" i="4"/>
  <c r="I246" i="3"/>
  <c r="G246" i="3"/>
  <c r="E475" i="3"/>
  <c r="G171" i="4" l="1"/>
  <c r="I171" i="4"/>
  <c r="K171" i="4" s="1"/>
  <c r="E479" i="4"/>
  <c r="J246" i="3"/>
  <c r="F247" i="3"/>
  <c r="E476" i="3"/>
  <c r="E480" i="4" l="1"/>
  <c r="J171" i="4"/>
  <c r="L171" i="4"/>
  <c r="I247" i="3"/>
  <c r="G247" i="3"/>
  <c r="E477" i="3"/>
  <c r="F172" i="4" l="1"/>
  <c r="E481" i="4"/>
  <c r="F248" i="3"/>
  <c r="J247" i="3"/>
  <c r="E478" i="3"/>
  <c r="E482" i="4" l="1"/>
  <c r="G172" i="4"/>
  <c r="I172" i="4"/>
  <c r="L172" i="4" s="1"/>
  <c r="I248" i="3"/>
  <c r="G248" i="3"/>
  <c r="E479" i="3"/>
  <c r="J172" i="4" l="1"/>
  <c r="K172" i="4"/>
  <c r="E483" i="4"/>
  <c r="F249" i="3"/>
  <c r="J248" i="3"/>
  <c r="E480" i="3"/>
  <c r="E484" i="4" l="1"/>
  <c r="F173" i="4"/>
  <c r="I249" i="3"/>
  <c r="G249" i="3"/>
  <c r="E481" i="3"/>
  <c r="G173" i="4" l="1"/>
  <c r="I173" i="4"/>
  <c r="K173" i="4" s="1"/>
  <c r="E485" i="4"/>
  <c r="J249" i="3"/>
  <c r="F250" i="3"/>
  <c r="E482" i="3"/>
  <c r="E486" i="4" l="1"/>
  <c r="J173" i="4"/>
  <c r="L173" i="4"/>
  <c r="I250" i="3"/>
  <c r="G250" i="3"/>
  <c r="E483" i="3"/>
  <c r="F174" i="4" l="1"/>
  <c r="E487" i="4"/>
  <c r="J250" i="3"/>
  <c r="F251" i="3"/>
  <c r="E484" i="3"/>
  <c r="E488" i="4" l="1"/>
  <c r="G174" i="4"/>
  <c r="I174" i="4"/>
  <c r="L174" i="4" s="1"/>
  <c r="I251" i="3"/>
  <c r="G251" i="3"/>
  <c r="E485" i="3"/>
  <c r="J174" i="4" l="1"/>
  <c r="K174" i="4"/>
  <c r="E489" i="4"/>
  <c r="J251" i="3"/>
  <c r="F252" i="3"/>
  <c r="E486" i="3"/>
  <c r="E490" i="4" l="1"/>
  <c r="F175" i="4"/>
  <c r="I252" i="3"/>
  <c r="G252" i="3"/>
  <c r="E487" i="3"/>
  <c r="G175" i="4" l="1"/>
  <c r="I175" i="4"/>
  <c r="K175" i="4" s="1"/>
  <c r="E491" i="4"/>
  <c r="F253" i="3"/>
  <c r="J252" i="3"/>
  <c r="E488" i="3"/>
  <c r="E492" i="4" l="1"/>
  <c r="J175" i="4"/>
  <c r="L175" i="4"/>
  <c r="I253" i="3"/>
  <c r="G253" i="3"/>
  <c r="E489" i="3"/>
  <c r="F176" i="4" l="1"/>
  <c r="E493" i="4"/>
  <c r="J253" i="3"/>
  <c r="F254" i="3"/>
  <c r="E490" i="3"/>
  <c r="E494" i="4" l="1"/>
  <c r="I176" i="4"/>
  <c r="L176" i="4" s="1"/>
  <c r="G176" i="4"/>
  <c r="G254" i="3"/>
  <c r="I254" i="3"/>
  <c r="E491" i="3"/>
  <c r="J176" i="4" l="1"/>
  <c r="K176" i="4"/>
  <c r="E495" i="4"/>
  <c r="J254" i="3"/>
  <c r="F255" i="3"/>
  <c r="E492" i="3"/>
  <c r="E496" i="4" l="1"/>
  <c r="F177" i="4"/>
  <c r="I255" i="3"/>
  <c r="G255" i="3"/>
  <c r="E493" i="3"/>
  <c r="G177" i="4" l="1"/>
  <c r="I177" i="4"/>
  <c r="K177" i="4" s="1"/>
  <c r="E497" i="4"/>
  <c r="J255" i="3"/>
  <c r="F256" i="3"/>
  <c r="E494" i="3"/>
  <c r="E498" i="4" l="1"/>
  <c r="J177" i="4"/>
  <c r="L177" i="4"/>
  <c r="G256" i="3"/>
  <c r="I256" i="3"/>
  <c r="E495" i="3"/>
  <c r="F178" i="4" l="1"/>
  <c r="E499" i="4"/>
  <c r="J256" i="3"/>
  <c r="F257" i="3"/>
  <c r="E496" i="3"/>
  <c r="E500" i="4" l="1"/>
  <c r="G178" i="4"/>
  <c r="I178" i="4"/>
  <c r="L178" i="4" s="1"/>
  <c r="I257" i="3"/>
  <c r="G257" i="3"/>
  <c r="E497" i="3"/>
  <c r="J178" i="4" l="1"/>
  <c r="K178" i="4"/>
  <c r="E501" i="4"/>
  <c r="F258" i="3"/>
  <c r="J257" i="3"/>
  <c r="E498" i="3"/>
  <c r="E502" i="4" l="1"/>
  <c r="F179" i="4"/>
  <c r="I258" i="3"/>
  <c r="G258" i="3"/>
  <c r="E499" i="3"/>
  <c r="G179" i="4" l="1"/>
  <c r="I179" i="4"/>
  <c r="K179" i="4" s="1"/>
  <c r="E503" i="4"/>
  <c r="J258" i="3"/>
  <c r="F259" i="3"/>
  <c r="E500" i="3"/>
  <c r="E504" i="4" l="1"/>
  <c r="J179" i="4"/>
  <c r="L179" i="4"/>
  <c r="I259" i="3"/>
  <c r="G259" i="3"/>
  <c r="E501" i="3"/>
  <c r="F180" i="4" l="1"/>
  <c r="E505" i="4"/>
  <c r="J259" i="3"/>
  <c r="F260" i="3"/>
  <c r="E502" i="3"/>
  <c r="E506" i="4" l="1"/>
  <c r="G180" i="4"/>
  <c r="I180" i="4"/>
  <c r="L180" i="4" s="1"/>
  <c r="I260" i="3"/>
  <c r="G260" i="3"/>
  <c r="E503" i="3"/>
  <c r="J180" i="4" l="1"/>
  <c r="K180" i="4"/>
  <c r="E507" i="4"/>
  <c r="J260" i="3"/>
  <c r="F261" i="3"/>
  <c r="E504" i="3"/>
  <c r="E508" i="4" l="1"/>
  <c r="F181" i="4"/>
  <c r="I261" i="3"/>
  <c r="G261" i="3"/>
  <c r="E505" i="3"/>
  <c r="G181" i="4" l="1"/>
  <c r="I181" i="4"/>
  <c r="L181" i="4" s="1"/>
  <c r="E509" i="4"/>
  <c r="F262" i="3"/>
  <c r="J261" i="3"/>
  <c r="E506" i="3"/>
  <c r="E510" i="4" l="1"/>
  <c r="J181" i="4"/>
  <c r="K181" i="4"/>
  <c r="I262" i="3"/>
  <c r="G262" i="3"/>
  <c r="E507" i="3"/>
  <c r="F182" i="4" l="1"/>
  <c r="E511" i="4"/>
  <c r="J262" i="3"/>
  <c r="F263" i="3"/>
  <c r="E508" i="3"/>
  <c r="E512" i="4" l="1"/>
  <c r="I182" i="4"/>
  <c r="K182" i="4" s="1"/>
  <c r="G182" i="4"/>
  <c r="G263" i="3"/>
  <c r="I263" i="3"/>
  <c r="E509" i="3"/>
  <c r="J182" i="4" l="1"/>
  <c r="L182" i="4"/>
  <c r="E513" i="4"/>
  <c r="J263" i="3"/>
  <c r="F264" i="3"/>
  <c r="E510" i="3"/>
  <c r="E514" i="4" l="1"/>
  <c r="F183" i="4"/>
  <c r="G264" i="3"/>
  <c r="I264" i="3"/>
  <c r="E511" i="3"/>
  <c r="G183" i="4" l="1"/>
  <c r="I183" i="4"/>
  <c r="L183" i="4" s="1"/>
  <c r="E515" i="4"/>
  <c r="J264" i="3"/>
  <c r="F265" i="3"/>
  <c r="E512" i="3"/>
  <c r="E516" i="4" l="1"/>
  <c r="J183" i="4"/>
  <c r="K183" i="4"/>
  <c r="I265" i="3"/>
  <c r="G265" i="3"/>
  <c r="E513" i="3"/>
  <c r="F184" i="4" l="1"/>
  <c r="E517" i="4"/>
  <c r="F266" i="3"/>
  <c r="J265" i="3"/>
  <c r="E514" i="3"/>
  <c r="E518" i="4" l="1"/>
  <c r="G184" i="4"/>
  <c r="I184" i="4"/>
  <c r="K184" i="4" s="1"/>
  <c r="I266" i="3"/>
  <c r="G266" i="3"/>
  <c r="E515" i="3"/>
  <c r="J184" i="4" l="1"/>
  <c r="L184" i="4"/>
  <c r="E519" i="4"/>
  <c r="J266" i="3"/>
  <c r="F267" i="3"/>
  <c r="E516" i="3"/>
  <c r="E520" i="4" l="1"/>
  <c r="F185" i="4"/>
  <c r="I267" i="3"/>
  <c r="G267" i="3"/>
  <c r="E517" i="3"/>
  <c r="G185" i="4" l="1"/>
  <c r="I185" i="4"/>
  <c r="L185" i="4" s="1"/>
  <c r="E521" i="4"/>
  <c r="J267" i="3"/>
  <c r="F268" i="3"/>
  <c r="E518" i="3"/>
  <c r="E522" i="4" l="1"/>
  <c r="J185" i="4"/>
  <c r="K185" i="4"/>
  <c r="I268" i="3"/>
  <c r="G268" i="3"/>
  <c r="E519" i="3"/>
  <c r="F186" i="4" l="1"/>
  <c r="E523" i="4"/>
  <c r="F269" i="3"/>
  <c r="J268" i="3"/>
  <c r="E520" i="3"/>
  <c r="E524" i="4" l="1"/>
  <c r="G186" i="4"/>
  <c r="I186" i="4"/>
  <c r="K186" i="4" s="1"/>
  <c r="I269" i="3"/>
  <c r="G269" i="3"/>
  <c r="E521" i="3"/>
  <c r="J186" i="4" l="1"/>
  <c r="L186" i="4"/>
  <c r="E525" i="4"/>
  <c r="J269" i="3"/>
  <c r="F270" i="3"/>
  <c r="E522" i="3"/>
  <c r="E526" i="4" l="1"/>
  <c r="F187" i="4"/>
  <c r="G270" i="3"/>
  <c r="I270" i="3"/>
  <c r="E523" i="3"/>
  <c r="G187" i="4" l="1"/>
  <c r="I187" i="4"/>
  <c r="L187" i="4" s="1"/>
  <c r="E527" i="4"/>
  <c r="J270" i="3"/>
  <c r="F271" i="3"/>
  <c r="E524" i="3"/>
  <c r="E528" i="4" l="1"/>
  <c r="J187" i="4"/>
  <c r="K187" i="4"/>
  <c r="I271" i="3"/>
  <c r="G271" i="3"/>
  <c r="E525" i="3"/>
  <c r="F188" i="4" l="1"/>
  <c r="E529" i="4"/>
  <c r="J271" i="3"/>
  <c r="F272" i="3"/>
  <c r="E526" i="3"/>
  <c r="E530" i="4" l="1"/>
  <c r="I188" i="4"/>
  <c r="K188" i="4" s="1"/>
  <c r="G188" i="4"/>
  <c r="I272" i="3"/>
  <c r="G272" i="3"/>
  <c r="E527" i="3"/>
  <c r="J188" i="4" l="1"/>
  <c r="L188" i="4"/>
  <c r="E531" i="4"/>
  <c r="J272" i="3"/>
  <c r="F273" i="3"/>
  <c r="E528" i="3"/>
  <c r="E532" i="4" l="1"/>
  <c r="F189" i="4"/>
  <c r="I273" i="3"/>
  <c r="G273" i="3"/>
  <c r="E529" i="3"/>
  <c r="I189" i="4" l="1"/>
  <c r="L189" i="4" s="1"/>
  <c r="G189" i="4"/>
  <c r="E533" i="4"/>
  <c r="J273" i="3"/>
  <c r="F274" i="3"/>
  <c r="E530" i="3"/>
  <c r="E534" i="4" l="1"/>
  <c r="J189" i="4"/>
  <c r="K189" i="4"/>
  <c r="I274" i="3"/>
  <c r="G274" i="3"/>
  <c r="E531" i="3"/>
  <c r="F190" i="4" l="1"/>
  <c r="E535" i="4"/>
  <c r="J274" i="3"/>
  <c r="F275" i="3"/>
  <c r="E532" i="3"/>
  <c r="E536" i="4" l="1"/>
  <c r="G190" i="4"/>
  <c r="I190" i="4"/>
  <c r="K190" i="4" s="1"/>
  <c r="I275" i="3"/>
  <c r="G275" i="3"/>
  <c r="E533" i="3"/>
  <c r="J190" i="4" l="1"/>
  <c r="L190" i="4"/>
  <c r="E537" i="4"/>
  <c r="J275" i="3"/>
  <c r="F276" i="3"/>
  <c r="E534" i="3"/>
  <c r="E538" i="4" l="1"/>
  <c r="F191" i="4"/>
  <c r="I276" i="3"/>
  <c r="G276" i="3"/>
  <c r="E535" i="3"/>
  <c r="G191" i="4" l="1"/>
  <c r="I191" i="4"/>
  <c r="L191" i="4" s="1"/>
  <c r="E539" i="4"/>
  <c r="J276" i="3"/>
  <c r="F277" i="3"/>
  <c r="E536" i="3"/>
  <c r="E540" i="4" l="1"/>
  <c r="J191" i="4"/>
  <c r="K191" i="4"/>
  <c r="I277" i="3"/>
  <c r="G277" i="3"/>
  <c r="E537" i="3"/>
  <c r="F192" i="4" l="1"/>
  <c r="E541" i="4"/>
  <c r="J277" i="3"/>
  <c r="F278" i="3"/>
  <c r="E538" i="3"/>
  <c r="E542" i="4" l="1"/>
  <c r="G192" i="4"/>
  <c r="I192" i="4"/>
  <c r="K192" i="4" s="1"/>
  <c r="G278" i="3"/>
  <c r="I278" i="3"/>
  <c r="E539" i="3"/>
  <c r="J192" i="4" l="1"/>
  <c r="L192" i="4"/>
  <c r="E543" i="4"/>
  <c r="J278" i="3"/>
  <c r="F279" i="3"/>
  <c r="E540" i="3"/>
  <c r="E544" i="4" l="1"/>
  <c r="F193" i="4"/>
  <c r="I279" i="3"/>
  <c r="G279" i="3"/>
  <c r="E541" i="3"/>
  <c r="G193" i="4" l="1"/>
  <c r="I193" i="4"/>
  <c r="L193" i="4" s="1"/>
  <c r="E545" i="4"/>
  <c r="F280" i="3"/>
  <c r="J279" i="3"/>
  <c r="E542" i="3"/>
  <c r="E546" i="4" l="1"/>
  <c r="J193" i="4"/>
  <c r="K193" i="4"/>
  <c r="I280" i="3"/>
  <c r="G280" i="3"/>
  <c r="E543" i="3"/>
  <c r="F194" i="4" l="1"/>
  <c r="E547" i="4"/>
  <c r="J280" i="3"/>
  <c r="F281" i="3"/>
  <c r="E544" i="3"/>
  <c r="E548" i="4" l="1"/>
  <c r="G194" i="4"/>
  <c r="I194" i="4"/>
  <c r="L194" i="4" s="1"/>
  <c r="I281" i="3"/>
  <c r="G281" i="3"/>
  <c r="E545" i="3"/>
  <c r="J194" i="4" l="1"/>
  <c r="K194" i="4"/>
  <c r="E549" i="4"/>
  <c r="J281" i="3"/>
  <c r="F282" i="3"/>
  <c r="E546" i="3"/>
  <c r="E550" i="4" l="1"/>
  <c r="F195" i="4"/>
  <c r="I282" i="3"/>
  <c r="G282" i="3"/>
  <c r="E547" i="3"/>
  <c r="G195" i="4" l="1"/>
  <c r="I195" i="4"/>
  <c r="K195" i="4" s="1"/>
  <c r="E551" i="4"/>
  <c r="J282" i="3"/>
  <c r="F283" i="3"/>
  <c r="E548" i="3"/>
  <c r="E552" i="4" l="1"/>
  <c r="J195" i="4"/>
  <c r="L195" i="4"/>
  <c r="I283" i="3"/>
  <c r="G283" i="3"/>
  <c r="E549" i="3"/>
  <c r="F196" i="4" l="1"/>
  <c r="E553" i="4"/>
  <c r="J283" i="3"/>
  <c r="F284" i="3"/>
  <c r="E550" i="3"/>
  <c r="E554" i="4" l="1"/>
  <c r="G196" i="4"/>
  <c r="I196" i="4"/>
  <c r="L196" i="4" s="1"/>
  <c r="I284" i="3"/>
  <c r="G284" i="3"/>
  <c r="E551" i="3"/>
  <c r="J196" i="4" l="1"/>
  <c r="K196" i="4"/>
  <c r="E555" i="4"/>
  <c r="J284" i="3"/>
  <c r="F285" i="3"/>
  <c r="E552" i="3"/>
  <c r="E556" i="4" l="1"/>
  <c r="F197" i="4"/>
  <c r="I285" i="3"/>
  <c r="G285" i="3"/>
  <c r="E553" i="3"/>
  <c r="I197" i="4" l="1"/>
  <c r="K197" i="4" s="1"/>
  <c r="G197" i="4"/>
  <c r="E557" i="4"/>
  <c r="J285" i="3"/>
  <c r="F286" i="3"/>
  <c r="E554" i="3"/>
  <c r="E558" i="4" l="1"/>
  <c r="J197" i="4"/>
  <c r="L197" i="4"/>
  <c r="I286" i="3"/>
  <c r="G286" i="3"/>
  <c r="E555" i="3"/>
  <c r="F198" i="4" l="1"/>
  <c r="E559" i="4"/>
  <c r="J286" i="3"/>
  <c r="F287" i="3"/>
  <c r="E556" i="3"/>
  <c r="E560" i="4" l="1"/>
  <c r="G198" i="4"/>
  <c r="I198" i="4"/>
  <c r="L198" i="4" s="1"/>
  <c r="I287" i="3"/>
  <c r="G287" i="3"/>
  <c r="E557" i="3"/>
  <c r="J198" i="4" l="1"/>
  <c r="K198" i="4"/>
  <c r="E561" i="4"/>
  <c r="J287" i="3"/>
  <c r="F288" i="3"/>
  <c r="E558" i="3"/>
  <c r="E562" i="4" l="1"/>
  <c r="F199" i="4"/>
  <c r="I288" i="3"/>
  <c r="G288" i="3"/>
  <c r="E559" i="3"/>
  <c r="G199" i="4" l="1"/>
  <c r="I199" i="4"/>
  <c r="K199" i="4" s="1"/>
  <c r="E563" i="4"/>
  <c r="J288" i="3"/>
  <c r="F289" i="3"/>
  <c r="E560" i="3"/>
  <c r="E564" i="4" l="1"/>
  <c r="J199" i="4"/>
  <c r="L199" i="4"/>
  <c r="I289" i="3"/>
  <c r="G289" i="3"/>
  <c r="E561" i="3"/>
  <c r="F200" i="4" l="1"/>
  <c r="E565" i="4"/>
  <c r="J289" i="3"/>
  <c r="F290" i="3"/>
  <c r="E562" i="3"/>
  <c r="E566" i="4" l="1"/>
  <c r="G200" i="4"/>
  <c r="I200" i="4"/>
  <c r="L200" i="4" s="1"/>
  <c r="I290" i="3"/>
  <c r="G290" i="3"/>
  <c r="E563" i="3"/>
  <c r="J200" i="4" l="1"/>
  <c r="K200" i="4"/>
  <c r="E567" i="4"/>
  <c r="J290" i="3"/>
  <c r="F291" i="3"/>
  <c r="E564" i="3"/>
  <c r="E568" i="4" l="1"/>
  <c r="F201" i="4"/>
  <c r="I291" i="3"/>
  <c r="G291" i="3"/>
  <c r="E565" i="3"/>
  <c r="G201" i="4" l="1"/>
  <c r="I201" i="4"/>
  <c r="K201" i="4" s="1"/>
  <c r="E569" i="4"/>
  <c r="J291" i="3"/>
  <c r="F292" i="3"/>
  <c r="E566" i="3"/>
  <c r="E570" i="4" l="1"/>
  <c r="J201" i="4"/>
  <c r="L201" i="4"/>
  <c r="I292" i="3"/>
  <c r="G292" i="3"/>
  <c r="E567" i="3"/>
  <c r="F202" i="4" l="1"/>
  <c r="E571" i="4"/>
  <c r="J292" i="3"/>
  <c r="F293" i="3"/>
  <c r="E568" i="3"/>
  <c r="E572" i="4" l="1"/>
  <c r="G202" i="4"/>
  <c r="I202" i="4"/>
  <c r="L202" i="4" s="1"/>
  <c r="I293" i="3"/>
  <c r="G293" i="3"/>
  <c r="E569" i="3"/>
  <c r="J202" i="4" l="1"/>
  <c r="K202" i="4"/>
  <c r="E573" i="4"/>
  <c r="J293" i="3"/>
  <c r="F294" i="3"/>
  <c r="E570" i="3"/>
  <c r="E574" i="4" l="1"/>
  <c r="F203" i="4"/>
  <c r="I294" i="3"/>
  <c r="G294" i="3"/>
  <c r="E571" i="3"/>
  <c r="G203" i="4" l="1"/>
  <c r="I203" i="4"/>
  <c r="K203" i="4" s="1"/>
  <c r="E575" i="4"/>
  <c r="J294" i="3"/>
  <c r="F295" i="3"/>
  <c r="E572" i="3"/>
  <c r="E576" i="4" l="1"/>
  <c r="J203" i="4"/>
  <c r="L203" i="4"/>
  <c r="I295" i="3"/>
  <c r="G295" i="3"/>
  <c r="E573" i="3"/>
  <c r="E577" i="4" l="1"/>
  <c r="F204" i="4"/>
  <c r="J295" i="3"/>
  <c r="F296" i="3"/>
  <c r="E574" i="3"/>
  <c r="I204" i="4" l="1"/>
  <c r="L204" i="4" s="1"/>
  <c r="G204" i="4"/>
  <c r="E578" i="4"/>
  <c r="I296" i="3"/>
  <c r="G296" i="3"/>
  <c r="E575" i="3"/>
  <c r="E579" i="4" l="1"/>
  <c r="J204" i="4"/>
  <c r="K204" i="4"/>
  <c r="J296" i="3"/>
  <c r="F297" i="3"/>
  <c r="E576" i="3"/>
  <c r="F205" i="4" l="1"/>
  <c r="E580" i="4"/>
  <c r="I297" i="3"/>
  <c r="G297" i="3"/>
  <c r="E577" i="3"/>
  <c r="E581" i="4" l="1"/>
  <c r="G205" i="4"/>
  <c r="I205" i="4"/>
  <c r="K205" i="4" s="1"/>
  <c r="F298" i="3"/>
  <c r="J297" i="3"/>
  <c r="E578" i="3"/>
  <c r="J205" i="4" l="1"/>
  <c r="L205" i="4"/>
  <c r="E582" i="4"/>
  <c r="I298" i="3"/>
  <c r="G298" i="3"/>
  <c r="E579" i="3"/>
  <c r="E583" i="4" l="1"/>
  <c r="F206" i="4"/>
  <c r="J298" i="3"/>
  <c r="F299" i="3"/>
  <c r="E580" i="3"/>
  <c r="G206" i="4" l="1"/>
  <c r="I206" i="4"/>
  <c r="L206" i="4" s="1"/>
  <c r="E584" i="4"/>
  <c r="I299" i="3"/>
  <c r="G299" i="3"/>
  <c r="E581" i="3"/>
  <c r="E585" i="4" l="1"/>
  <c r="J206" i="4"/>
  <c r="K206" i="4"/>
  <c r="J299" i="3"/>
  <c r="F300" i="3"/>
  <c r="E582" i="3"/>
  <c r="F207" i="4" l="1"/>
  <c r="E586" i="4"/>
  <c r="I300" i="3"/>
  <c r="G300" i="3"/>
  <c r="E583" i="3"/>
  <c r="E587" i="4" l="1"/>
  <c r="G207" i="4"/>
  <c r="I207" i="4"/>
  <c r="L207" i="4" s="1"/>
  <c r="J300" i="3"/>
  <c r="F301" i="3"/>
  <c r="E584" i="3"/>
  <c r="J207" i="4" l="1"/>
  <c r="K207" i="4"/>
  <c r="E588" i="4"/>
  <c r="I301" i="3"/>
  <c r="G301" i="3"/>
  <c r="E585" i="3"/>
  <c r="E589" i="4" l="1"/>
  <c r="F208" i="4"/>
  <c r="J301" i="3"/>
  <c r="F302" i="3"/>
  <c r="E586" i="3"/>
  <c r="G208" i="4" l="1"/>
  <c r="I208" i="4"/>
  <c r="K208" i="4" s="1"/>
  <c r="E590" i="4"/>
  <c r="I302" i="3"/>
  <c r="G302" i="3"/>
  <c r="E587" i="3"/>
  <c r="E591" i="4" l="1"/>
  <c r="J208" i="4"/>
  <c r="L208" i="4"/>
  <c r="J302" i="3"/>
  <c r="F303" i="3"/>
  <c r="E588" i="3"/>
  <c r="F209" i="4" l="1"/>
  <c r="E592" i="4"/>
  <c r="I303" i="3"/>
  <c r="G303" i="3"/>
  <c r="E589" i="3"/>
  <c r="G209" i="4" l="1"/>
  <c r="I209" i="4"/>
  <c r="L209" i="4" s="1"/>
  <c r="E593" i="4"/>
  <c r="J303" i="3"/>
  <c r="F304" i="3"/>
  <c r="E590" i="3"/>
  <c r="E594" i="4" l="1"/>
  <c r="J209" i="4"/>
  <c r="K209" i="4"/>
  <c r="I304" i="3"/>
  <c r="G304" i="3"/>
  <c r="E591" i="3"/>
  <c r="F210" i="4" l="1"/>
  <c r="E595" i="4"/>
  <c r="J304" i="3"/>
  <c r="F305" i="3"/>
  <c r="E592" i="3"/>
  <c r="E596" i="4" l="1"/>
  <c r="G210" i="4"/>
  <c r="I210" i="4"/>
  <c r="K210" i="4" s="1"/>
  <c r="I305" i="3"/>
  <c r="G305" i="3"/>
  <c r="E593" i="3"/>
  <c r="J210" i="4" l="1"/>
  <c r="L210" i="4"/>
  <c r="E597" i="4"/>
  <c r="J305" i="3"/>
  <c r="F306" i="3"/>
  <c r="E594" i="3"/>
  <c r="E598" i="4" l="1"/>
  <c r="F211" i="4"/>
  <c r="I306" i="3"/>
  <c r="G306" i="3"/>
  <c r="E595" i="3"/>
  <c r="G211" i="4" l="1"/>
  <c r="I211" i="4"/>
  <c r="L211" i="4" s="1"/>
  <c r="E599" i="4"/>
  <c r="J306" i="3"/>
  <c r="F307" i="3"/>
  <c r="E596" i="3"/>
  <c r="E600" i="4" l="1"/>
  <c r="J211" i="4"/>
  <c r="K211" i="4"/>
  <c r="I307" i="3"/>
  <c r="G307" i="3"/>
  <c r="E597" i="3"/>
  <c r="F212" i="4" l="1"/>
  <c r="E601" i="4"/>
  <c r="F308" i="3"/>
  <c r="J307" i="3"/>
  <c r="E598" i="3"/>
  <c r="E602" i="4" l="1"/>
  <c r="G212" i="4"/>
  <c r="I212" i="4"/>
  <c r="K212" i="4" s="1"/>
  <c r="I308" i="3"/>
  <c r="G308" i="3"/>
  <c r="E599" i="3"/>
  <c r="J212" i="4" l="1"/>
  <c r="L212" i="4"/>
  <c r="E603" i="4"/>
  <c r="J308" i="3"/>
  <c r="F309" i="3"/>
  <c r="E600" i="3"/>
  <c r="E604" i="4" l="1"/>
  <c r="F213" i="4"/>
  <c r="I309" i="3"/>
  <c r="G309" i="3"/>
  <c r="E601" i="3"/>
  <c r="G213" i="4" l="1"/>
  <c r="I213" i="4"/>
  <c r="L213" i="4" s="1"/>
  <c r="E605" i="4"/>
  <c r="J309" i="3"/>
  <c r="F310" i="3"/>
  <c r="E602" i="3"/>
  <c r="E606" i="4" l="1"/>
  <c r="J213" i="4"/>
  <c r="K213" i="4"/>
  <c r="I310" i="3"/>
  <c r="G310" i="3"/>
  <c r="E603" i="3"/>
  <c r="F214" i="4" l="1"/>
  <c r="E607" i="4"/>
  <c r="J310" i="3"/>
  <c r="F311" i="3"/>
  <c r="E604" i="3"/>
  <c r="E608" i="4" l="1"/>
  <c r="G214" i="4"/>
  <c r="I214" i="4"/>
  <c r="K214" i="4" s="1"/>
  <c r="I311" i="3"/>
  <c r="G311" i="3"/>
  <c r="E605" i="3"/>
  <c r="J214" i="4" l="1"/>
  <c r="L214" i="4"/>
  <c r="E609" i="4"/>
  <c r="J311" i="3"/>
  <c r="F312" i="3"/>
  <c r="E606" i="3"/>
  <c r="E610" i="4" l="1"/>
  <c r="F215" i="4"/>
  <c r="I312" i="3"/>
  <c r="G312" i="3"/>
  <c r="E607" i="3"/>
  <c r="G215" i="4" l="1"/>
  <c r="I215" i="4"/>
  <c r="L215" i="4" s="1"/>
  <c r="E611" i="4"/>
  <c r="J312" i="3"/>
  <c r="F313" i="3"/>
  <c r="E608" i="3"/>
  <c r="E612" i="4" l="1"/>
  <c r="J215" i="4"/>
  <c r="K215" i="4"/>
  <c r="I313" i="3"/>
  <c r="G313" i="3"/>
  <c r="E609" i="3"/>
  <c r="F216" i="4" l="1"/>
  <c r="E613" i="4"/>
  <c r="J313" i="3"/>
  <c r="F314" i="3"/>
  <c r="E610" i="3"/>
  <c r="E614" i="4" l="1"/>
  <c r="G216" i="4"/>
  <c r="I216" i="4"/>
  <c r="K216" i="4" s="1"/>
  <c r="I314" i="3"/>
  <c r="G314" i="3"/>
  <c r="E611" i="3"/>
  <c r="J216" i="4" l="1"/>
  <c r="L216" i="4"/>
  <c r="E615" i="4"/>
  <c r="J314" i="3"/>
  <c r="F315" i="3"/>
  <c r="E612" i="3"/>
  <c r="E616" i="4" l="1"/>
  <c r="F217" i="4"/>
  <c r="I315" i="3"/>
  <c r="G315" i="3"/>
  <c r="E613" i="3"/>
  <c r="G217" i="4" l="1"/>
  <c r="I217" i="4"/>
  <c r="L217" i="4" s="1"/>
  <c r="E617" i="4"/>
  <c r="J315" i="3"/>
  <c r="F316" i="3"/>
  <c r="E614" i="3"/>
  <c r="E618" i="4" l="1"/>
  <c r="J217" i="4"/>
  <c r="K217" i="4"/>
  <c r="I316" i="3"/>
  <c r="G316" i="3"/>
  <c r="E615" i="3"/>
  <c r="F218" i="4" l="1"/>
  <c r="E619" i="4"/>
  <c r="J316" i="3"/>
  <c r="F317" i="3"/>
  <c r="E616" i="3"/>
  <c r="E620" i="4" l="1"/>
  <c r="I218" i="4"/>
  <c r="K218" i="4" s="1"/>
  <c r="G218" i="4"/>
  <c r="I317" i="3"/>
  <c r="G317" i="3"/>
  <c r="E617" i="3"/>
  <c r="J218" i="4" l="1"/>
  <c r="L218" i="4"/>
  <c r="E621" i="4"/>
  <c r="J317" i="3"/>
  <c r="F318" i="3"/>
  <c r="E618" i="3"/>
  <c r="E622" i="4" l="1"/>
  <c r="F219" i="4"/>
  <c r="I318" i="3"/>
  <c r="G318" i="3"/>
  <c r="E619" i="3"/>
  <c r="G219" i="4" l="1"/>
  <c r="I219" i="4"/>
  <c r="K219" i="4" s="1"/>
  <c r="E623" i="4"/>
  <c r="J318" i="3"/>
  <c r="F319" i="3"/>
  <c r="E620" i="3"/>
  <c r="E624" i="4" l="1"/>
  <c r="J219" i="4"/>
  <c r="L219" i="4"/>
  <c r="I319" i="3"/>
  <c r="G319" i="3"/>
  <c r="E621" i="3"/>
  <c r="E625" i="4" l="1"/>
  <c r="F220" i="4"/>
  <c r="J319" i="3"/>
  <c r="F320" i="3"/>
  <c r="E622" i="3"/>
  <c r="G220" i="4" l="1"/>
  <c r="I220" i="4"/>
  <c r="L220" i="4" s="1"/>
  <c r="E626" i="4"/>
  <c r="I320" i="3"/>
  <c r="G320" i="3"/>
  <c r="E623" i="3"/>
  <c r="E627" i="4" l="1"/>
  <c r="J220" i="4"/>
  <c r="K220" i="4"/>
  <c r="J320" i="3"/>
  <c r="F321" i="3"/>
  <c r="E624" i="3"/>
  <c r="F221" i="4" l="1"/>
  <c r="E628" i="4"/>
  <c r="I321" i="3"/>
  <c r="G321" i="3"/>
  <c r="E625" i="3"/>
  <c r="E629" i="4" l="1"/>
  <c r="G221" i="4"/>
  <c r="I221" i="4"/>
  <c r="K221" i="4" s="1"/>
  <c r="J321" i="3"/>
  <c r="F322" i="3"/>
  <c r="E626" i="3"/>
  <c r="J221" i="4" l="1"/>
  <c r="L221" i="4"/>
  <c r="E630" i="4"/>
  <c r="I322" i="3"/>
  <c r="G322" i="3"/>
  <c r="E627" i="3"/>
  <c r="E631" i="4" l="1"/>
  <c r="F222" i="4"/>
  <c r="J322" i="3"/>
  <c r="F323" i="3"/>
  <c r="E628" i="3"/>
  <c r="G222" i="4" l="1"/>
  <c r="I222" i="4"/>
  <c r="L222" i="4" s="1"/>
  <c r="E632" i="4"/>
  <c r="G323" i="3"/>
  <c r="I323" i="3"/>
  <c r="E629" i="3"/>
  <c r="E633" i="4" l="1"/>
  <c r="J222" i="4"/>
  <c r="K222" i="4"/>
  <c r="J323" i="3"/>
  <c r="F324" i="3"/>
  <c r="E630" i="3"/>
  <c r="F223" i="4" l="1"/>
  <c r="E634" i="4"/>
  <c r="I324" i="3"/>
  <c r="G324" i="3"/>
  <c r="E631" i="3"/>
  <c r="E635" i="4" l="1"/>
  <c r="G223" i="4"/>
  <c r="I223" i="4"/>
  <c r="K223" i="4" s="1"/>
  <c r="J324" i="3"/>
  <c r="F325" i="3"/>
  <c r="E632" i="3"/>
  <c r="J223" i="4" l="1"/>
  <c r="L223" i="4"/>
  <c r="E636" i="4"/>
  <c r="I325" i="3"/>
  <c r="G325" i="3"/>
  <c r="E633" i="3"/>
  <c r="E637" i="4" l="1"/>
  <c r="F224" i="4"/>
  <c r="J325" i="3"/>
  <c r="F326" i="3"/>
  <c r="E634" i="3"/>
  <c r="G224" i="4" l="1"/>
  <c r="I224" i="4"/>
  <c r="L224" i="4" s="1"/>
  <c r="E638" i="4"/>
  <c r="I326" i="3"/>
  <c r="G326" i="3"/>
  <c r="E635" i="3"/>
  <c r="E639" i="4" l="1"/>
  <c r="J224" i="4"/>
  <c r="K224" i="4"/>
  <c r="J326" i="3"/>
  <c r="F327" i="3"/>
  <c r="E636" i="3"/>
  <c r="F225" i="4" l="1"/>
  <c r="E640" i="4"/>
  <c r="I327" i="3"/>
  <c r="G327" i="3"/>
  <c r="E637" i="3"/>
  <c r="E641" i="4" l="1"/>
  <c r="G225" i="4"/>
  <c r="I225" i="4"/>
  <c r="K225" i="4" s="1"/>
  <c r="J327" i="3"/>
  <c r="F328" i="3"/>
  <c r="E638" i="3"/>
  <c r="J225" i="4" l="1"/>
  <c r="L225" i="4"/>
  <c r="E642" i="4"/>
  <c r="I328" i="3"/>
  <c r="G328" i="3"/>
  <c r="E639" i="3"/>
  <c r="E643" i="4" l="1"/>
  <c r="F226" i="4"/>
  <c r="J328" i="3"/>
  <c r="F329" i="3"/>
  <c r="E640" i="3"/>
  <c r="G226" i="4" l="1"/>
  <c r="I226" i="4"/>
  <c r="L226" i="4" s="1"/>
  <c r="E644" i="4"/>
  <c r="I329" i="3"/>
  <c r="G329" i="3"/>
  <c r="E641" i="3"/>
  <c r="E645" i="4" l="1"/>
  <c r="J226" i="4"/>
  <c r="K226" i="4"/>
  <c r="J329" i="3"/>
  <c r="F330" i="3"/>
  <c r="E642" i="3"/>
  <c r="F227" i="4" l="1"/>
  <c r="E646" i="4"/>
  <c r="I330" i="3"/>
  <c r="G330" i="3"/>
  <c r="E643" i="3"/>
  <c r="E647" i="4" l="1"/>
  <c r="G227" i="4"/>
  <c r="I227" i="4"/>
  <c r="K227" i="4" s="1"/>
  <c r="J330" i="3"/>
  <c r="F331" i="3"/>
  <c r="E644" i="3"/>
  <c r="J227" i="4" l="1"/>
  <c r="L227" i="4"/>
  <c r="E648" i="4"/>
  <c r="G331" i="3"/>
  <c r="I331" i="3"/>
  <c r="E645" i="3"/>
  <c r="E649" i="4" l="1"/>
  <c r="F228" i="4"/>
  <c r="J331" i="3"/>
  <c r="F332" i="3"/>
  <c r="E646" i="3"/>
  <c r="G228" i="4" l="1"/>
  <c r="I228" i="4"/>
  <c r="L228" i="4" s="1"/>
  <c r="E650" i="4"/>
  <c r="I332" i="3"/>
  <c r="G332" i="3"/>
  <c r="E647" i="3"/>
  <c r="E651" i="4" l="1"/>
  <c r="J228" i="4"/>
  <c r="K228" i="4"/>
  <c r="F333" i="3"/>
  <c r="J332" i="3"/>
  <c r="E648" i="3"/>
  <c r="F229" i="4" l="1"/>
  <c r="E652" i="4"/>
  <c r="I333" i="3"/>
  <c r="G333" i="3"/>
  <c r="E649" i="3"/>
  <c r="E653" i="4" l="1"/>
  <c r="G229" i="4"/>
  <c r="I229" i="4"/>
  <c r="K229" i="4" s="1"/>
  <c r="J333" i="3"/>
  <c r="F334" i="3"/>
  <c r="E650" i="3"/>
  <c r="J229" i="4" l="1"/>
  <c r="L229" i="4"/>
  <c r="E654" i="4"/>
  <c r="I334" i="3"/>
  <c r="G334" i="3"/>
  <c r="E651" i="3"/>
  <c r="E655" i="4" l="1"/>
  <c r="F230" i="4"/>
  <c r="J334" i="3"/>
  <c r="F335" i="3"/>
  <c r="E652" i="3"/>
  <c r="G230" i="4" l="1"/>
  <c r="I230" i="4"/>
  <c r="L230" i="4" s="1"/>
  <c r="E656" i="4"/>
  <c r="I335" i="3"/>
  <c r="G335" i="3"/>
  <c r="E653" i="3"/>
  <c r="E657" i="4" l="1"/>
  <c r="J230" i="4"/>
  <c r="K230" i="4"/>
  <c r="J335" i="3"/>
  <c r="F336" i="3"/>
  <c r="E654" i="3"/>
  <c r="F231" i="4" l="1"/>
  <c r="E658" i="4"/>
  <c r="I336" i="3"/>
  <c r="G336" i="3"/>
  <c r="E655" i="3"/>
  <c r="E659" i="4" l="1"/>
  <c r="G231" i="4"/>
  <c r="I231" i="4"/>
  <c r="K231" i="4" s="1"/>
  <c r="J336" i="3"/>
  <c r="F337" i="3"/>
  <c r="E656" i="3"/>
  <c r="J231" i="4" l="1"/>
  <c r="L231" i="4"/>
  <c r="E660" i="4"/>
  <c r="I337" i="3"/>
  <c r="G337" i="3"/>
  <c r="E657" i="3"/>
  <c r="E661" i="4" l="1"/>
  <c r="F232" i="4"/>
  <c r="J337" i="3"/>
  <c r="F338" i="3"/>
  <c r="E658" i="3"/>
  <c r="G232" i="4" l="1"/>
  <c r="I232" i="4"/>
  <c r="L232" i="4" s="1"/>
  <c r="E662" i="4"/>
  <c r="I338" i="3"/>
  <c r="G338" i="3"/>
  <c r="E659" i="3"/>
  <c r="E663" i="4" l="1"/>
  <c r="J232" i="4"/>
  <c r="K232" i="4"/>
  <c r="J338" i="3"/>
  <c r="F339" i="3"/>
  <c r="E660" i="3"/>
  <c r="F233" i="4" l="1"/>
  <c r="E664" i="4"/>
  <c r="I339" i="3"/>
  <c r="G339" i="3"/>
  <c r="E661" i="3"/>
  <c r="E665" i="4" l="1"/>
  <c r="I233" i="4"/>
  <c r="K233" i="4" s="1"/>
  <c r="G233" i="4"/>
  <c r="J339" i="3"/>
  <c r="F340" i="3"/>
  <c r="E662" i="3"/>
  <c r="J233" i="4" l="1"/>
  <c r="L233" i="4"/>
  <c r="E666" i="4"/>
  <c r="I340" i="3"/>
  <c r="G340" i="3"/>
  <c r="E663" i="3"/>
  <c r="E667" i="4" l="1"/>
  <c r="F234" i="4"/>
  <c r="J340" i="3"/>
  <c r="F341" i="3"/>
  <c r="E664" i="3"/>
  <c r="G234" i="4" l="1"/>
  <c r="I234" i="4"/>
  <c r="L234" i="4" s="1"/>
  <c r="E668" i="4"/>
  <c r="I341" i="3"/>
  <c r="G341" i="3"/>
  <c r="E665" i="3"/>
  <c r="E669" i="4" l="1"/>
  <c r="J234" i="4"/>
  <c r="K234" i="4"/>
  <c r="J341" i="3"/>
  <c r="F342" i="3"/>
  <c r="E666" i="3"/>
  <c r="F235" i="4" l="1"/>
  <c r="E670" i="4"/>
  <c r="I342" i="3"/>
  <c r="G342" i="3"/>
  <c r="E667" i="3"/>
  <c r="E671" i="4" l="1"/>
  <c r="G235" i="4"/>
  <c r="I235" i="4"/>
  <c r="K235" i="4" s="1"/>
  <c r="J342" i="3"/>
  <c r="F343" i="3"/>
  <c r="E668" i="3"/>
  <c r="J235" i="4" l="1"/>
  <c r="L235" i="4"/>
  <c r="E672" i="4"/>
  <c r="I343" i="3"/>
  <c r="G343" i="3"/>
  <c r="E669" i="3"/>
  <c r="E673" i="4" l="1"/>
  <c r="F236" i="4"/>
  <c r="F344" i="3"/>
  <c r="J343" i="3"/>
  <c r="E670" i="3"/>
  <c r="G236" i="4" l="1"/>
  <c r="I236" i="4"/>
  <c r="L236" i="4" s="1"/>
  <c r="E674" i="4"/>
  <c r="I344" i="3"/>
  <c r="G344" i="3"/>
  <c r="E671" i="3"/>
  <c r="E675" i="4" l="1"/>
  <c r="J236" i="4"/>
  <c r="K236" i="4"/>
  <c r="J344" i="3"/>
  <c r="F345" i="3"/>
  <c r="E672" i="3"/>
  <c r="F237" i="4" l="1"/>
  <c r="E676" i="4"/>
  <c r="I345" i="3"/>
  <c r="G345" i="3"/>
  <c r="E673" i="3"/>
  <c r="E677" i="4" l="1"/>
  <c r="G237" i="4"/>
  <c r="I237" i="4"/>
  <c r="K237" i="4" s="1"/>
  <c r="J345" i="3"/>
  <c r="F346" i="3"/>
  <c r="E674" i="3"/>
  <c r="J237" i="4" l="1"/>
  <c r="L237" i="4"/>
  <c r="E678" i="4"/>
  <c r="I346" i="3"/>
  <c r="G346" i="3"/>
  <c r="E675" i="3"/>
  <c r="E679" i="4" l="1"/>
  <c r="F238" i="4"/>
  <c r="J346" i="3"/>
  <c r="F347" i="3"/>
  <c r="E676" i="3"/>
  <c r="G238" i="4" l="1"/>
  <c r="I238" i="4"/>
  <c r="L238" i="4" s="1"/>
  <c r="E680" i="4"/>
  <c r="I347" i="3"/>
  <c r="G347" i="3"/>
  <c r="E677" i="3"/>
  <c r="E681" i="4" l="1"/>
  <c r="J238" i="4"/>
  <c r="K238" i="4"/>
  <c r="J347" i="3"/>
  <c r="F348" i="3"/>
  <c r="E678" i="3"/>
  <c r="F239" i="4" l="1"/>
  <c r="E682" i="4"/>
  <c r="G348" i="3"/>
  <c r="I348" i="3"/>
  <c r="E679" i="3"/>
  <c r="E683" i="4" l="1"/>
  <c r="G239" i="4"/>
  <c r="I239" i="4"/>
  <c r="K239" i="4" s="1"/>
  <c r="J348" i="3"/>
  <c r="F349" i="3"/>
  <c r="E680" i="3"/>
  <c r="J239" i="4" l="1"/>
  <c r="L239" i="4"/>
  <c r="E684" i="4"/>
  <c r="I349" i="3"/>
  <c r="G349" i="3"/>
  <c r="E681" i="3"/>
  <c r="E685" i="4" l="1"/>
  <c r="F240" i="4"/>
  <c r="F350" i="3"/>
  <c r="J349" i="3"/>
  <c r="E682" i="3"/>
  <c r="G240" i="4" l="1"/>
  <c r="I240" i="4"/>
  <c r="L240" i="4" s="1"/>
  <c r="E686" i="4"/>
  <c r="I350" i="3"/>
  <c r="G350" i="3"/>
  <c r="E683" i="3"/>
  <c r="E687" i="4" l="1"/>
  <c r="J240" i="4"/>
  <c r="K240" i="4"/>
  <c r="J350" i="3"/>
  <c r="F351" i="3"/>
  <c r="E684" i="3"/>
  <c r="F241" i="4" l="1"/>
  <c r="E688" i="4"/>
  <c r="G351" i="3"/>
  <c r="I351" i="3"/>
  <c r="E685" i="3"/>
  <c r="G241" i="4" l="1"/>
  <c r="I241" i="4"/>
  <c r="K241" i="4" s="1"/>
  <c r="E689" i="4"/>
  <c r="F352" i="3"/>
  <c r="J351" i="3"/>
  <c r="E686" i="3"/>
  <c r="E690" i="4" l="1"/>
  <c r="J241" i="4"/>
  <c r="L241" i="4"/>
  <c r="I352" i="3"/>
  <c r="G352" i="3"/>
  <c r="E687" i="3"/>
  <c r="F242" i="4" l="1"/>
  <c r="E691" i="4"/>
  <c r="J352" i="3"/>
  <c r="F353" i="3"/>
  <c r="E688" i="3"/>
  <c r="E692" i="4" l="1"/>
  <c r="G242" i="4"/>
  <c r="I242" i="4"/>
  <c r="L242" i="4" s="1"/>
  <c r="I353" i="3"/>
  <c r="G353" i="3"/>
  <c r="E689" i="3"/>
  <c r="J242" i="4" l="1"/>
  <c r="K242" i="4"/>
  <c r="E693" i="4"/>
  <c r="J353" i="3"/>
  <c r="F354" i="3"/>
  <c r="E690" i="3"/>
  <c r="E694" i="4" l="1"/>
  <c r="F243" i="4"/>
  <c r="I354" i="3"/>
  <c r="G354" i="3"/>
  <c r="E691" i="3"/>
  <c r="G243" i="4" l="1"/>
  <c r="I243" i="4"/>
  <c r="K243" i="4" s="1"/>
  <c r="E695" i="4"/>
  <c r="J354" i="3"/>
  <c r="F355" i="3"/>
  <c r="E692" i="3"/>
  <c r="E696" i="4" l="1"/>
  <c r="J243" i="4"/>
  <c r="L243" i="4"/>
  <c r="I355" i="3"/>
  <c r="G355" i="3"/>
  <c r="E693" i="3"/>
  <c r="F244" i="4" l="1"/>
  <c r="E697" i="4"/>
  <c r="J355" i="3"/>
  <c r="F356" i="3"/>
  <c r="E694" i="3"/>
  <c r="E698" i="4" l="1"/>
  <c r="G244" i="4"/>
  <c r="I244" i="4"/>
  <c r="L244" i="4" s="1"/>
  <c r="G356" i="3"/>
  <c r="I356" i="3"/>
  <c r="E695" i="3"/>
  <c r="J244" i="4" l="1"/>
  <c r="K244" i="4"/>
  <c r="E699" i="4"/>
  <c r="F357" i="3"/>
  <c r="J356" i="3"/>
  <c r="E696" i="3"/>
  <c r="E700" i="4" l="1"/>
  <c r="F245" i="4"/>
  <c r="I357" i="3"/>
  <c r="G357" i="3"/>
  <c r="E697" i="3"/>
  <c r="G245" i="4" l="1"/>
  <c r="I245" i="4"/>
  <c r="K245" i="4" s="1"/>
  <c r="E701" i="4"/>
  <c r="J357" i="3"/>
  <c r="F358" i="3"/>
  <c r="E698" i="3"/>
  <c r="E702" i="4" l="1"/>
  <c r="J245" i="4"/>
  <c r="L245" i="4"/>
  <c r="I358" i="3"/>
  <c r="G358" i="3"/>
  <c r="E699" i="3"/>
  <c r="F246" i="4" l="1"/>
  <c r="E703" i="4"/>
  <c r="J358" i="3"/>
  <c r="F359" i="3"/>
  <c r="E700" i="3"/>
  <c r="E704" i="4" l="1"/>
  <c r="G246" i="4"/>
  <c r="I246" i="4"/>
  <c r="L246" i="4" s="1"/>
  <c r="I359" i="3"/>
  <c r="G359" i="3"/>
  <c r="E701" i="3"/>
  <c r="J246" i="4" l="1"/>
  <c r="K246" i="4"/>
  <c r="E705" i="4"/>
  <c r="F360" i="3"/>
  <c r="J359" i="3"/>
  <c r="E702" i="3"/>
  <c r="E706" i="4" l="1"/>
  <c r="F247" i="4"/>
  <c r="I360" i="3"/>
  <c r="G360" i="3"/>
  <c r="E703" i="3"/>
  <c r="G247" i="4" l="1"/>
  <c r="I247" i="4"/>
  <c r="K247" i="4" s="1"/>
  <c r="E707" i="4"/>
  <c r="J360" i="3"/>
  <c r="F361" i="3"/>
  <c r="E704" i="3"/>
  <c r="E708" i="4" l="1"/>
  <c r="J247" i="4"/>
  <c r="L247" i="4"/>
  <c r="I361" i="3"/>
  <c r="G361" i="3"/>
  <c r="E705" i="3"/>
  <c r="F248" i="4" l="1"/>
  <c r="E709" i="4"/>
  <c r="J361" i="3"/>
  <c r="F362" i="3"/>
  <c r="E706" i="3"/>
  <c r="E710" i="4" l="1"/>
  <c r="G248" i="4"/>
  <c r="I248" i="4"/>
  <c r="L248" i="4" s="1"/>
  <c r="I362" i="3"/>
  <c r="G362" i="3"/>
  <c r="E707" i="3"/>
  <c r="J248" i="4" l="1"/>
  <c r="K248" i="4"/>
  <c r="E711" i="4"/>
  <c r="J362" i="3"/>
  <c r="F363" i="3"/>
  <c r="E708" i="3"/>
  <c r="E712" i="4" l="1"/>
  <c r="F249" i="4"/>
  <c r="I363" i="3"/>
  <c r="G363" i="3"/>
  <c r="E709" i="3"/>
  <c r="G249" i="4" l="1"/>
  <c r="I249" i="4"/>
  <c r="K249" i="4" s="1"/>
  <c r="E713" i="4"/>
  <c r="J363" i="3"/>
  <c r="F364" i="3"/>
  <c r="E710" i="3"/>
  <c r="E714" i="4" l="1"/>
  <c r="J249" i="4"/>
  <c r="L249" i="4"/>
  <c r="I364" i="3"/>
  <c r="G364" i="3"/>
  <c r="E711" i="3"/>
  <c r="F250" i="4" l="1"/>
  <c r="E715" i="4"/>
  <c r="J364" i="3"/>
  <c r="F365" i="3"/>
  <c r="E712" i="3"/>
  <c r="E716" i="4" l="1"/>
  <c r="G250" i="4"/>
  <c r="I250" i="4"/>
  <c r="L250" i="4" s="1"/>
  <c r="I365" i="3"/>
  <c r="G365" i="3"/>
  <c r="E713" i="3"/>
  <c r="J250" i="4" l="1"/>
  <c r="K250" i="4"/>
  <c r="E717" i="4"/>
  <c r="J365" i="3"/>
  <c r="F366" i="3"/>
  <c r="E714" i="3"/>
  <c r="E718" i="4" l="1"/>
  <c r="F251" i="4"/>
  <c r="I366" i="3"/>
  <c r="G366" i="3"/>
  <c r="E715" i="3"/>
  <c r="I251" i="4" l="1"/>
  <c r="L251" i="4" s="1"/>
  <c r="G251" i="4"/>
  <c r="E719" i="4"/>
  <c r="J366" i="3"/>
  <c r="F367" i="3"/>
  <c r="E716" i="3"/>
  <c r="E720" i="4" l="1"/>
  <c r="J251" i="4"/>
  <c r="K251" i="4"/>
  <c r="I367" i="3"/>
  <c r="G367" i="3"/>
  <c r="E717" i="3"/>
  <c r="F252" i="4" l="1"/>
  <c r="E721" i="4"/>
  <c r="J367" i="3"/>
  <c r="F368" i="3"/>
  <c r="E718" i="3"/>
  <c r="E722" i="4" l="1"/>
  <c r="G252" i="4"/>
  <c r="I252" i="4"/>
  <c r="K252" i="4" s="1"/>
  <c r="I368" i="3"/>
  <c r="G368" i="3"/>
  <c r="E719" i="3"/>
  <c r="J252" i="4" l="1"/>
  <c r="L252" i="4"/>
  <c r="E723" i="4"/>
  <c r="J368" i="3"/>
  <c r="F369" i="3"/>
  <c r="E720" i="3"/>
  <c r="E724" i="4" l="1"/>
  <c r="F253" i="4"/>
  <c r="I369" i="3"/>
  <c r="G369" i="3"/>
  <c r="E721" i="3"/>
  <c r="G253" i="4" l="1"/>
  <c r="I253" i="4"/>
  <c r="L253" i="4" s="1"/>
  <c r="E725" i="4"/>
  <c r="J369" i="3"/>
  <c r="F370" i="3"/>
  <c r="E722" i="3"/>
  <c r="E726" i="4" l="1"/>
  <c r="J253" i="4"/>
  <c r="K253" i="4"/>
  <c r="I370" i="3"/>
  <c r="G370" i="3"/>
  <c r="E723" i="3"/>
  <c r="F254" i="4" l="1"/>
  <c r="E727" i="4"/>
  <c r="J370" i="3"/>
  <c r="F371" i="3"/>
  <c r="E724" i="3"/>
  <c r="E728" i="4" l="1"/>
  <c r="G254" i="4"/>
  <c r="I254" i="4"/>
  <c r="K254" i="4" s="1"/>
  <c r="I371" i="3"/>
  <c r="G371" i="3"/>
  <c r="E725" i="3"/>
  <c r="J254" i="4" l="1"/>
  <c r="L254" i="4"/>
  <c r="E729" i="4"/>
  <c r="J371" i="3"/>
  <c r="F372" i="3"/>
  <c r="E726" i="3"/>
  <c r="E730" i="4" l="1"/>
  <c r="F255" i="4"/>
  <c r="I372" i="3"/>
  <c r="G372" i="3"/>
  <c r="E727" i="3"/>
  <c r="G255" i="4" l="1"/>
  <c r="I255" i="4"/>
  <c r="L255" i="4" s="1"/>
  <c r="E731" i="4"/>
  <c r="J372" i="3"/>
  <c r="F373" i="3"/>
  <c r="E728" i="3"/>
  <c r="J255" i="4" l="1"/>
  <c r="K255" i="4"/>
  <c r="E732" i="4"/>
  <c r="I373" i="3"/>
  <c r="G373" i="3"/>
  <c r="E729" i="3"/>
  <c r="E733" i="4" l="1"/>
  <c r="F256" i="4"/>
  <c r="J373" i="3"/>
  <c r="F374" i="3"/>
  <c r="E730" i="3"/>
  <c r="G256" i="4" l="1"/>
  <c r="I256" i="4"/>
  <c r="K256" i="4" s="1"/>
  <c r="E734" i="4"/>
  <c r="I374" i="3"/>
  <c r="G374" i="3"/>
  <c r="E731" i="3"/>
  <c r="E735" i="4" l="1"/>
  <c r="J256" i="4"/>
  <c r="L256" i="4"/>
  <c r="J374" i="3"/>
  <c r="F375" i="3"/>
  <c r="E732" i="3"/>
  <c r="F257" i="4" l="1"/>
  <c r="E736" i="4"/>
  <c r="I375" i="3"/>
  <c r="G375" i="3"/>
  <c r="E733" i="3"/>
  <c r="E737" i="4" l="1"/>
  <c r="G257" i="4"/>
  <c r="I257" i="4"/>
  <c r="L257" i="4" s="1"/>
  <c r="J375" i="3"/>
  <c r="F376" i="3"/>
  <c r="E734" i="3"/>
  <c r="J257" i="4" l="1"/>
  <c r="K257" i="4"/>
  <c r="E738" i="4"/>
  <c r="I376" i="3"/>
  <c r="G376" i="3"/>
  <c r="E735" i="3"/>
  <c r="E739" i="4" l="1"/>
  <c r="F258" i="4"/>
  <c r="J376" i="3"/>
  <c r="F377" i="3"/>
  <c r="E736" i="3"/>
  <c r="G258" i="4" l="1"/>
  <c r="I258" i="4"/>
  <c r="K258" i="4" s="1"/>
  <c r="E740" i="4"/>
  <c r="I377" i="3"/>
  <c r="G377" i="3"/>
  <c r="E737" i="3"/>
  <c r="E741" i="4" l="1"/>
  <c r="J258" i="4"/>
  <c r="L258" i="4"/>
  <c r="J377" i="3"/>
  <c r="F378" i="3"/>
  <c r="E738" i="3"/>
  <c r="F259" i="4" l="1"/>
  <c r="E742" i="4"/>
  <c r="I378" i="3"/>
  <c r="G378" i="3"/>
  <c r="E739" i="3"/>
  <c r="E743" i="4" l="1"/>
  <c r="G259" i="4"/>
  <c r="I259" i="4"/>
  <c r="L259" i="4" s="1"/>
  <c r="J378" i="3"/>
  <c r="F379" i="3"/>
  <c r="E740" i="3"/>
  <c r="J259" i="4" l="1"/>
  <c r="K259" i="4"/>
  <c r="E744" i="4"/>
  <c r="I379" i="3"/>
  <c r="G379" i="3"/>
  <c r="E741" i="3"/>
  <c r="E745" i="4" l="1"/>
  <c r="F260" i="4"/>
  <c r="J379" i="3"/>
  <c r="F380" i="3"/>
  <c r="E742" i="3"/>
  <c r="G260" i="4" l="1"/>
  <c r="I260" i="4"/>
  <c r="L260" i="4" s="1"/>
  <c r="E746" i="4"/>
  <c r="I380" i="3"/>
  <c r="G380" i="3"/>
  <c r="E743" i="3"/>
  <c r="E747" i="4" l="1"/>
  <c r="J260" i="4"/>
  <c r="K260" i="4"/>
  <c r="J380" i="3"/>
  <c r="F381" i="3"/>
  <c r="E744" i="3"/>
  <c r="F261" i="4" l="1"/>
  <c r="E748" i="4"/>
  <c r="I381" i="3"/>
  <c r="G381" i="3"/>
  <c r="E745" i="3"/>
  <c r="E749" i="4" l="1"/>
  <c r="G261" i="4"/>
  <c r="I261" i="4"/>
  <c r="K261" i="4" s="1"/>
  <c r="J381" i="3"/>
  <c r="F382" i="3"/>
  <c r="E746" i="3"/>
  <c r="J261" i="4" l="1"/>
  <c r="L261" i="4"/>
  <c r="E750" i="4"/>
  <c r="I382" i="3"/>
  <c r="G382" i="3"/>
  <c r="E747" i="3"/>
  <c r="E751" i="4" l="1"/>
  <c r="F262" i="4"/>
  <c r="J382" i="3"/>
  <c r="F383" i="3"/>
  <c r="E748" i="3"/>
  <c r="G262" i="4" l="1"/>
  <c r="I262" i="4"/>
  <c r="L262" i="4" s="1"/>
  <c r="E752" i="4"/>
  <c r="I383" i="3"/>
  <c r="G383" i="3"/>
  <c r="E749" i="3"/>
  <c r="E753" i="4" l="1"/>
  <c r="J262" i="4"/>
  <c r="K262" i="4"/>
  <c r="J383" i="3"/>
  <c r="F384" i="3"/>
  <c r="E750" i="3"/>
  <c r="F263" i="4" l="1"/>
  <c r="E754" i="4"/>
  <c r="I384" i="3"/>
  <c r="G384" i="3"/>
  <c r="E751" i="3"/>
  <c r="E755" i="4" l="1"/>
  <c r="G263" i="4"/>
  <c r="I263" i="4"/>
  <c r="K263" i="4" s="1"/>
  <c r="J384" i="3"/>
  <c r="F385" i="3"/>
  <c r="E752" i="3"/>
  <c r="J263" i="4" l="1"/>
  <c r="L263" i="4"/>
  <c r="E756" i="4"/>
  <c r="I385" i="3"/>
  <c r="G385" i="3"/>
  <c r="E753" i="3"/>
  <c r="E757" i="4" l="1"/>
  <c r="F264" i="4"/>
  <c r="J385" i="3"/>
  <c r="F386" i="3"/>
  <c r="E754" i="3"/>
  <c r="G264" i="4" l="1"/>
  <c r="I264" i="4"/>
  <c r="L264" i="4" s="1"/>
  <c r="E758" i="4"/>
  <c r="I386" i="3"/>
  <c r="G386" i="3"/>
  <c r="E755" i="3"/>
  <c r="E759" i="4" l="1"/>
  <c r="J264" i="4"/>
  <c r="K264" i="4"/>
  <c r="J386" i="3"/>
  <c r="F387" i="3"/>
  <c r="E756" i="3"/>
  <c r="F265" i="4" l="1"/>
  <c r="E760" i="4"/>
  <c r="I387" i="3"/>
  <c r="G387" i="3"/>
  <c r="E757" i="3"/>
  <c r="E761" i="4" l="1"/>
  <c r="G265" i="4"/>
  <c r="I265" i="4"/>
  <c r="K265" i="4" s="1"/>
  <c r="J387" i="3"/>
  <c r="F388" i="3"/>
  <c r="E758" i="3"/>
  <c r="J265" i="4" l="1"/>
  <c r="L265" i="4"/>
  <c r="E762" i="4"/>
  <c r="I388" i="3"/>
  <c r="G388" i="3"/>
  <c r="E759" i="3"/>
  <c r="E763" i="4" l="1"/>
  <c r="F266" i="4"/>
  <c r="J388" i="3"/>
  <c r="F389" i="3"/>
  <c r="E760" i="3"/>
  <c r="G266" i="4" l="1"/>
  <c r="I266" i="4"/>
  <c r="L266" i="4" s="1"/>
  <c r="E764" i="4"/>
  <c r="I389" i="3"/>
  <c r="G389" i="3"/>
  <c r="E761" i="3"/>
  <c r="E765" i="4" l="1"/>
  <c r="J266" i="4"/>
  <c r="K266" i="4"/>
  <c r="J389" i="3"/>
  <c r="F390" i="3"/>
  <c r="E762" i="3"/>
  <c r="F267" i="4" l="1"/>
  <c r="E766" i="4"/>
  <c r="I390" i="3"/>
  <c r="G390" i="3"/>
  <c r="E763" i="3"/>
  <c r="E767" i="4" l="1"/>
  <c r="G267" i="4"/>
  <c r="I267" i="4"/>
  <c r="K267" i="4" s="1"/>
  <c r="J390" i="3"/>
  <c r="F391" i="3"/>
  <c r="E764" i="3"/>
  <c r="J267" i="4" l="1"/>
  <c r="L267" i="4"/>
  <c r="E768" i="4"/>
  <c r="I391" i="3"/>
  <c r="G391" i="3"/>
  <c r="E765" i="3"/>
  <c r="E769" i="4" l="1"/>
  <c r="F268" i="4"/>
  <c r="J391" i="3"/>
  <c r="F392" i="3"/>
  <c r="E766" i="3"/>
  <c r="G268" i="4" l="1"/>
  <c r="I268" i="4"/>
  <c r="L268" i="4" s="1"/>
  <c r="E770" i="4"/>
  <c r="I392" i="3"/>
  <c r="G392" i="3"/>
  <c r="E767" i="3"/>
  <c r="E771" i="4" l="1"/>
  <c r="J268" i="4"/>
  <c r="K268" i="4"/>
  <c r="J392" i="3"/>
  <c r="F393" i="3"/>
  <c r="E768" i="3"/>
  <c r="F269" i="4" l="1"/>
  <c r="E772" i="4"/>
  <c r="I393" i="3"/>
  <c r="G393" i="3"/>
  <c r="E769" i="3"/>
  <c r="E773" i="4" l="1"/>
  <c r="I269" i="4"/>
  <c r="K269" i="4" s="1"/>
  <c r="G269" i="4"/>
  <c r="J393" i="3"/>
  <c r="F394" i="3"/>
  <c r="E770" i="3"/>
  <c r="J269" i="4" l="1"/>
  <c r="L269" i="4"/>
  <c r="E774" i="4"/>
  <c r="I394" i="3"/>
  <c r="G394" i="3"/>
  <c r="E771" i="3"/>
  <c r="E775" i="4" l="1"/>
  <c r="F270" i="4"/>
  <c r="J394" i="3"/>
  <c r="F395" i="3"/>
  <c r="E772" i="3"/>
  <c r="G270" i="4" l="1"/>
  <c r="I270" i="4"/>
  <c r="L270" i="4" s="1"/>
  <c r="E776" i="4"/>
  <c r="I395" i="3"/>
  <c r="G395" i="3"/>
  <c r="E773" i="3"/>
  <c r="E777" i="4" l="1"/>
  <c r="J270" i="4"/>
  <c r="K270" i="4"/>
  <c r="J395" i="3"/>
  <c r="F396" i="3"/>
  <c r="E774" i="3"/>
  <c r="F271" i="4" l="1"/>
  <c r="E778" i="4"/>
  <c r="I396" i="3"/>
  <c r="G396" i="3"/>
  <c r="E775" i="3"/>
  <c r="E779" i="4" l="1"/>
  <c r="G271" i="4"/>
  <c r="I271" i="4"/>
  <c r="K271" i="4" s="1"/>
  <c r="J396" i="3"/>
  <c r="F397" i="3"/>
  <c r="E776" i="3"/>
  <c r="J271" i="4" l="1"/>
  <c r="L271" i="4"/>
  <c r="E780" i="4"/>
  <c r="I397" i="3"/>
  <c r="G397" i="3"/>
  <c r="E777" i="3"/>
  <c r="E781" i="4" l="1"/>
  <c r="F272" i="4"/>
  <c r="J397" i="3"/>
  <c r="F398" i="3"/>
  <c r="E778" i="3"/>
  <c r="G272" i="4" l="1"/>
  <c r="I272" i="4"/>
  <c r="L272" i="4" s="1"/>
  <c r="E782" i="4"/>
  <c r="I398" i="3"/>
  <c r="G398" i="3"/>
  <c r="E779" i="3"/>
  <c r="E783" i="4" l="1"/>
  <c r="J272" i="4"/>
  <c r="K272" i="4"/>
  <c r="J398" i="3"/>
  <c r="F399" i="3"/>
  <c r="E780" i="3"/>
  <c r="F273" i="4" l="1"/>
  <c r="E784" i="4"/>
  <c r="I399" i="3"/>
  <c r="G399" i="3"/>
  <c r="E781" i="3"/>
  <c r="E785" i="4" l="1"/>
  <c r="G273" i="4"/>
  <c r="I273" i="4"/>
  <c r="K273" i="4" s="1"/>
  <c r="J399" i="3"/>
  <c r="F400" i="3"/>
  <c r="E782" i="3"/>
  <c r="J273" i="4" l="1"/>
  <c r="L273" i="4"/>
  <c r="E786" i="4"/>
  <c r="I400" i="3"/>
  <c r="G400" i="3"/>
  <c r="E783" i="3"/>
  <c r="E787" i="4" l="1"/>
  <c r="F274" i="4"/>
  <c r="J400" i="3"/>
  <c r="F401" i="3"/>
  <c r="E784" i="3"/>
  <c r="G274" i="4" l="1"/>
  <c r="I274" i="4"/>
  <c r="L274" i="4" s="1"/>
  <c r="E788" i="4"/>
  <c r="I401" i="3"/>
  <c r="G401" i="3"/>
  <c r="E785" i="3"/>
  <c r="E789" i="4" l="1"/>
  <c r="J274" i="4"/>
  <c r="K274" i="4"/>
  <c r="J401" i="3"/>
  <c r="F402" i="3"/>
  <c r="E786" i="3"/>
  <c r="F275" i="4" l="1"/>
  <c r="E790" i="4"/>
  <c r="I402" i="3"/>
  <c r="G402" i="3"/>
  <c r="E787" i="3"/>
  <c r="E791" i="4" l="1"/>
  <c r="G275" i="4"/>
  <c r="I275" i="4"/>
  <c r="K275" i="4" s="1"/>
  <c r="J402" i="3"/>
  <c r="F403" i="3"/>
  <c r="E788" i="3"/>
  <c r="J275" i="4" l="1"/>
  <c r="L275" i="4"/>
  <c r="E792" i="4"/>
  <c r="I403" i="3"/>
  <c r="G403" i="3"/>
  <c r="E789" i="3"/>
  <c r="E793" i="4" l="1"/>
  <c r="F276" i="4"/>
  <c r="J403" i="3"/>
  <c r="F404" i="3"/>
  <c r="E790" i="3"/>
  <c r="G276" i="4" l="1"/>
  <c r="I276" i="4"/>
  <c r="L276" i="4" s="1"/>
  <c r="E794" i="4"/>
  <c r="I404" i="3"/>
  <c r="G404" i="3"/>
  <c r="E791" i="3"/>
  <c r="E795" i="4" l="1"/>
  <c r="J276" i="4"/>
  <c r="K276" i="4"/>
  <c r="J404" i="3"/>
  <c r="F405" i="3"/>
  <c r="E792" i="3"/>
  <c r="F277" i="4" l="1"/>
  <c r="E796" i="4"/>
  <c r="I405" i="3"/>
  <c r="G405" i="3"/>
  <c r="E793" i="3"/>
  <c r="E797" i="4" l="1"/>
  <c r="G277" i="4"/>
  <c r="I277" i="4"/>
  <c r="K277" i="4" s="1"/>
  <c r="J405" i="3"/>
  <c r="F406" i="3"/>
  <c r="E794" i="3"/>
  <c r="J277" i="4" l="1"/>
  <c r="L277" i="4"/>
  <c r="E798" i="4"/>
  <c r="G406" i="3"/>
  <c r="I406" i="3"/>
  <c r="E795" i="3"/>
  <c r="E799" i="4" l="1"/>
  <c r="F278" i="4"/>
  <c r="J406" i="3"/>
  <c r="F407" i="3"/>
  <c r="E796" i="3"/>
  <c r="G278" i="4" l="1"/>
  <c r="I278" i="4"/>
  <c r="L278" i="4" s="1"/>
  <c r="E800" i="4"/>
  <c r="I407" i="3"/>
  <c r="G407" i="3"/>
  <c r="E797" i="3"/>
  <c r="E801" i="4" l="1"/>
  <c r="J278" i="4"/>
  <c r="K278" i="4"/>
  <c r="J407" i="3"/>
  <c r="F408" i="3"/>
  <c r="E798" i="3"/>
  <c r="F279" i="4" l="1"/>
  <c r="E802" i="4"/>
  <c r="I408" i="3"/>
  <c r="G408" i="3"/>
  <c r="E799" i="3"/>
  <c r="E803" i="4" l="1"/>
  <c r="G279" i="4"/>
  <c r="I279" i="4"/>
  <c r="L279" i="4" s="1"/>
  <c r="J408" i="3"/>
  <c r="F409" i="3"/>
  <c r="E800" i="3"/>
  <c r="J279" i="4" l="1"/>
  <c r="K279" i="4"/>
  <c r="E804" i="4"/>
  <c r="I409" i="3"/>
  <c r="G409" i="3"/>
  <c r="E801" i="3"/>
  <c r="E805" i="4" l="1"/>
  <c r="F280" i="4"/>
  <c r="J409" i="3"/>
  <c r="F410" i="3"/>
  <c r="E802" i="3"/>
  <c r="G280" i="4" l="1"/>
  <c r="I280" i="4"/>
  <c r="K280" i="4" s="1"/>
  <c r="E806" i="4"/>
  <c r="I410" i="3"/>
  <c r="G410" i="3"/>
  <c r="E803" i="3"/>
  <c r="E807" i="4" l="1"/>
  <c r="J280" i="4"/>
  <c r="L280" i="4"/>
  <c r="J410" i="3"/>
  <c r="F411" i="3"/>
  <c r="E804" i="3"/>
  <c r="F281" i="4" l="1"/>
  <c r="E808" i="4"/>
  <c r="I411" i="3"/>
  <c r="G411" i="3"/>
  <c r="E805" i="3"/>
  <c r="E809" i="4" l="1"/>
  <c r="G281" i="4"/>
  <c r="I281" i="4"/>
  <c r="L281" i="4" s="1"/>
  <c r="J411" i="3"/>
  <c r="F412" i="3"/>
  <c r="E806" i="3"/>
  <c r="J281" i="4" l="1"/>
  <c r="K281" i="4"/>
  <c r="E810" i="4"/>
  <c r="G412" i="3"/>
  <c r="I412" i="3"/>
  <c r="E807" i="3"/>
  <c r="E811" i="4" l="1"/>
  <c r="F282" i="4"/>
  <c r="J412" i="3"/>
  <c r="F413" i="3"/>
  <c r="E808" i="3"/>
  <c r="G282" i="4" l="1"/>
  <c r="I282" i="4"/>
  <c r="K282" i="4" s="1"/>
  <c r="E812" i="4"/>
  <c r="I413" i="3"/>
  <c r="G413" i="3"/>
  <c r="E809" i="3"/>
  <c r="J282" i="4" l="1"/>
  <c r="L282" i="4"/>
  <c r="E813" i="4"/>
  <c r="F414" i="3"/>
  <c r="J413" i="3"/>
  <c r="E810" i="3"/>
  <c r="F283" i="4" l="1"/>
  <c r="E814" i="4"/>
  <c r="I414" i="3"/>
  <c r="G414" i="3"/>
  <c r="E811" i="3"/>
  <c r="E815" i="4" l="1"/>
  <c r="G283" i="4"/>
  <c r="I283" i="4"/>
  <c r="L283" i="4" s="1"/>
  <c r="J414" i="3"/>
  <c r="F415" i="3"/>
  <c r="E812" i="3"/>
  <c r="J283" i="4" l="1"/>
  <c r="K283" i="4"/>
  <c r="E816" i="4"/>
  <c r="I415" i="3"/>
  <c r="G415" i="3"/>
  <c r="E813" i="3"/>
  <c r="E817" i="4" l="1"/>
  <c r="F284" i="4"/>
  <c r="F416" i="3"/>
  <c r="J415" i="3"/>
  <c r="E814" i="3"/>
  <c r="G284" i="4" l="1"/>
  <c r="I284" i="4"/>
  <c r="K284" i="4" s="1"/>
  <c r="E818" i="4"/>
  <c r="G416" i="3"/>
  <c r="I416" i="3"/>
  <c r="E815" i="3"/>
  <c r="E819" i="4" l="1"/>
  <c r="J284" i="4"/>
  <c r="L284" i="4"/>
  <c r="J416" i="3"/>
  <c r="F417" i="3"/>
  <c r="E816" i="3"/>
  <c r="F285" i="4" l="1"/>
  <c r="E820" i="4"/>
  <c r="G417" i="3"/>
  <c r="I417" i="3"/>
  <c r="E817" i="3"/>
  <c r="E821" i="4" l="1"/>
  <c r="G285" i="4"/>
  <c r="I285" i="4"/>
  <c r="L285" i="4" s="1"/>
  <c r="F418" i="3"/>
  <c r="J417" i="3"/>
  <c r="E818" i="3"/>
  <c r="J285" i="4" l="1"/>
  <c r="K285" i="4"/>
  <c r="E822" i="4"/>
  <c r="I418" i="3"/>
  <c r="G418" i="3"/>
  <c r="E819" i="3"/>
  <c r="E823" i="4" l="1"/>
  <c r="F286" i="4"/>
  <c r="F419" i="3"/>
  <c r="J418" i="3"/>
  <c r="E820" i="3"/>
  <c r="G286" i="4" l="1"/>
  <c r="I286" i="4"/>
  <c r="K286" i="4" s="1"/>
  <c r="E824" i="4"/>
  <c r="G419" i="3"/>
  <c r="I419" i="3"/>
  <c r="E821" i="3"/>
  <c r="E825" i="4" l="1"/>
  <c r="J286" i="4"/>
  <c r="L286" i="4"/>
  <c r="F420" i="3"/>
  <c r="J419" i="3"/>
  <c r="E822" i="3"/>
  <c r="F287" i="4" l="1"/>
  <c r="E826" i="4"/>
  <c r="I420" i="3"/>
  <c r="G420" i="3"/>
  <c r="E823" i="3"/>
  <c r="E827" i="4" l="1"/>
  <c r="I287" i="4"/>
  <c r="L287" i="4" s="1"/>
  <c r="G287" i="4"/>
  <c r="J420" i="3"/>
  <c r="F421" i="3"/>
  <c r="E824" i="3"/>
  <c r="J287" i="4" l="1"/>
  <c r="K287" i="4"/>
  <c r="E828" i="4"/>
  <c r="I421" i="3"/>
  <c r="G421" i="3"/>
  <c r="E825" i="3"/>
  <c r="E829" i="4" l="1"/>
  <c r="F288" i="4"/>
  <c r="J421" i="3"/>
  <c r="F422" i="3"/>
  <c r="E826" i="3"/>
  <c r="G288" i="4" l="1"/>
  <c r="I288" i="4"/>
  <c r="K288" i="4" s="1"/>
  <c r="E830" i="4"/>
  <c r="G422" i="3"/>
  <c r="I422" i="3"/>
  <c r="E827" i="3"/>
  <c r="E831" i="4" l="1"/>
  <c r="J288" i="4"/>
  <c r="L288" i="4"/>
  <c r="J422" i="3"/>
  <c r="F423" i="3"/>
  <c r="E828" i="3"/>
  <c r="F289" i="4" l="1"/>
  <c r="E832" i="4"/>
  <c r="I423" i="3"/>
  <c r="G423" i="3"/>
  <c r="E829" i="3"/>
  <c r="E833" i="4" l="1"/>
  <c r="G289" i="4"/>
  <c r="I289" i="4"/>
  <c r="L289" i="4" s="1"/>
  <c r="J423" i="3"/>
  <c r="F424" i="3"/>
  <c r="E830" i="3"/>
  <c r="J289" i="4" l="1"/>
  <c r="K289" i="4"/>
  <c r="E834" i="4"/>
  <c r="I424" i="3"/>
  <c r="G424" i="3"/>
  <c r="E831" i="3"/>
  <c r="E835" i="4" l="1"/>
  <c r="F290" i="4"/>
  <c r="J424" i="3"/>
  <c r="F425" i="3"/>
  <c r="E832" i="3"/>
  <c r="G290" i="4" l="1"/>
  <c r="I290" i="4"/>
  <c r="K290" i="4" s="1"/>
  <c r="E836" i="4"/>
  <c r="I425" i="3"/>
  <c r="G425" i="3"/>
  <c r="E833" i="3"/>
  <c r="E837" i="4" l="1"/>
  <c r="J290" i="4"/>
  <c r="L290" i="4"/>
  <c r="J425" i="3"/>
  <c r="F426" i="3"/>
  <c r="E834" i="3"/>
  <c r="F291" i="4" l="1"/>
  <c r="E838" i="4"/>
  <c r="I426" i="3"/>
  <c r="G426" i="3"/>
  <c r="E835" i="3"/>
  <c r="E839" i="4" l="1"/>
  <c r="G291" i="4"/>
  <c r="I291" i="4"/>
  <c r="L291" i="4" s="1"/>
  <c r="J426" i="3"/>
  <c r="F427" i="3"/>
  <c r="E836" i="3"/>
  <c r="J291" i="4" l="1"/>
  <c r="K291" i="4"/>
  <c r="E840" i="4"/>
  <c r="I427" i="3"/>
  <c r="G427" i="3"/>
  <c r="E837" i="3"/>
  <c r="E841" i="4" l="1"/>
  <c r="F292" i="4"/>
  <c r="J427" i="3"/>
  <c r="F428" i="3"/>
  <c r="E838" i="3"/>
  <c r="G292" i="4" l="1"/>
  <c r="I292" i="4"/>
  <c r="K292" i="4" s="1"/>
  <c r="E842" i="4"/>
  <c r="I428" i="3"/>
  <c r="G428" i="3"/>
  <c r="E839" i="3"/>
  <c r="E843" i="4" l="1"/>
  <c r="J292" i="4"/>
  <c r="L292" i="4"/>
  <c r="F429" i="3"/>
  <c r="J428" i="3"/>
  <c r="E840" i="3"/>
  <c r="F293" i="4" l="1"/>
  <c r="E844" i="4"/>
  <c r="G429" i="3"/>
  <c r="I429" i="3"/>
  <c r="E841" i="3"/>
  <c r="E845" i="4" l="1"/>
  <c r="G293" i="4"/>
  <c r="I293" i="4"/>
  <c r="K293" i="4" s="1"/>
  <c r="J429" i="3"/>
  <c r="F430" i="3"/>
  <c r="E842" i="3"/>
  <c r="J293" i="4" l="1"/>
  <c r="L293" i="4"/>
  <c r="E846" i="4"/>
  <c r="I430" i="3"/>
  <c r="G430" i="3"/>
  <c r="E843" i="3"/>
  <c r="E847" i="4" l="1"/>
  <c r="F294" i="4"/>
  <c r="J430" i="3"/>
  <c r="F431" i="3"/>
  <c r="E844" i="3"/>
  <c r="G294" i="4" l="1"/>
  <c r="I294" i="4"/>
  <c r="L294" i="4" s="1"/>
  <c r="E848" i="4"/>
  <c r="I431" i="3"/>
  <c r="G431" i="3"/>
  <c r="E845" i="3"/>
  <c r="E849" i="4" l="1"/>
  <c r="J294" i="4"/>
  <c r="K294" i="4"/>
  <c r="F432" i="3"/>
  <c r="J431" i="3"/>
  <c r="E846" i="3"/>
  <c r="F295" i="4" l="1"/>
  <c r="E850" i="4"/>
  <c r="I432" i="3"/>
  <c r="G432" i="3"/>
  <c r="E847" i="3"/>
  <c r="E851" i="4" l="1"/>
  <c r="G295" i="4"/>
  <c r="I295" i="4"/>
  <c r="K295" i="4" s="1"/>
  <c r="F433" i="3"/>
  <c r="J432" i="3"/>
  <c r="E848" i="3"/>
  <c r="J295" i="4" l="1"/>
  <c r="L295" i="4"/>
  <c r="E852" i="4"/>
  <c r="I433" i="3"/>
  <c r="G433" i="3"/>
  <c r="E849" i="3"/>
  <c r="E853" i="4" l="1"/>
  <c r="F296" i="4"/>
  <c r="F434" i="3"/>
  <c r="J433" i="3"/>
  <c r="E850" i="3"/>
  <c r="G296" i="4" l="1"/>
  <c r="I296" i="4"/>
  <c r="L296" i="4" s="1"/>
  <c r="E854" i="4"/>
  <c r="I434" i="3"/>
  <c r="G434" i="3"/>
  <c r="E851" i="3"/>
  <c r="E855" i="4" l="1"/>
  <c r="J296" i="4"/>
  <c r="K296" i="4"/>
  <c r="F435" i="3"/>
  <c r="J434" i="3"/>
  <c r="E852" i="3"/>
  <c r="F297" i="4" l="1"/>
  <c r="E856" i="4"/>
  <c r="I435" i="3"/>
  <c r="G435" i="3"/>
  <c r="E853" i="3"/>
  <c r="E857" i="4" l="1"/>
  <c r="G297" i="4"/>
  <c r="I297" i="4"/>
  <c r="K297" i="4" s="1"/>
  <c r="J435" i="3"/>
  <c r="F436" i="3"/>
  <c r="E854" i="3"/>
  <c r="J297" i="4" l="1"/>
  <c r="L297" i="4"/>
  <c r="E858" i="4"/>
  <c r="I436" i="3"/>
  <c r="G436" i="3"/>
  <c r="E855" i="3"/>
  <c r="E859" i="4" l="1"/>
  <c r="F298" i="4"/>
  <c r="J436" i="3"/>
  <c r="F437" i="3"/>
  <c r="E856" i="3"/>
  <c r="G298" i="4" l="1"/>
  <c r="I298" i="4"/>
  <c r="L298" i="4" s="1"/>
  <c r="E860" i="4"/>
  <c r="I437" i="3"/>
  <c r="G437" i="3"/>
  <c r="E857" i="3"/>
  <c r="E861" i="4" l="1"/>
  <c r="J298" i="4"/>
  <c r="K298" i="4"/>
  <c r="J437" i="3"/>
  <c r="F438" i="3"/>
  <c r="E858" i="3"/>
  <c r="F299" i="4" l="1"/>
  <c r="E862" i="4"/>
  <c r="G438" i="3"/>
  <c r="I438" i="3"/>
  <c r="E859" i="3"/>
  <c r="E863" i="4" l="1"/>
  <c r="G299" i="4"/>
  <c r="I299" i="4"/>
  <c r="K299" i="4" s="1"/>
  <c r="F439" i="3"/>
  <c r="J438" i="3"/>
  <c r="E860" i="3"/>
  <c r="J299" i="4" l="1"/>
  <c r="L299" i="4"/>
  <c r="E864" i="4"/>
  <c r="I439" i="3"/>
  <c r="G439" i="3"/>
  <c r="E861" i="3"/>
  <c r="E865" i="4" l="1"/>
  <c r="F300" i="4"/>
  <c r="J439" i="3"/>
  <c r="F440" i="3"/>
  <c r="E862" i="3"/>
  <c r="I300" i="4" l="1"/>
  <c r="L300" i="4" s="1"/>
  <c r="G300" i="4"/>
  <c r="E866" i="4"/>
  <c r="G440" i="3"/>
  <c r="I440" i="3"/>
  <c r="E863" i="3"/>
  <c r="E867" i="4" l="1"/>
  <c r="J300" i="4"/>
  <c r="K300" i="4"/>
  <c r="J440" i="3"/>
  <c r="F441" i="3"/>
  <c r="E864" i="3"/>
  <c r="F301" i="4" l="1"/>
  <c r="E868" i="4"/>
  <c r="I441" i="3"/>
  <c r="G441" i="3"/>
  <c r="E865" i="3"/>
  <c r="E869" i="4" l="1"/>
  <c r="G301" i="4"/>
  <c r="I301" i="4"/>
  <c r="L301" i="4" s="1"/>
  <c r="F442" i="3"/>
  <c r="J441" i="3"/>
  <c r="E866" i="3"/>
  <c r="J301" i="4" l="1"/>
  <c r="K301" i="4"/>
  <c r="E870" i="4"/>
  <c r="I442" i="3"/>
  <c r="G442" i="3"/>
  <c r="E867" i="3"/>
  <c r="E871" i="4" l="1"/>
  <c r="F302" i="4"/>
  <c r="J442" i="3"/>
  <c r="F443" i="3"/>
  <c r="E868" i="3"/>
  <c r="G302" i="4" l="1"/>
  <c r="I302" i="4"/>
  <c r="K302" i="4" s="1"/>
  <c r="E872" i="4"/>
  <c r="I443" i="3"/>
  <c r="G443" i="3"/>
  <c r="E869" i="3"/>
  <c r="E873" i="4" l="1"/>
  <c r="J302" i="4"/>
  <c r="L302" i="4"/>
  <c r="J443" i="3"/>
  <c r="F444" i="3"/>
  <c r="E870" i="3"/>
  <c r="F303" i="4" l="1"/>
  <c r="E874" i="4"/>
  <c r="I444" i="3"/>
  <c r="G444" i="3"/>
  <c r="E871" i="3"/>
  <c r="E875" i="4" l="1"/>
  <c r="G303" i="4"/>
  <c r="I303" i="4"/>
  <c r="L303" i="4" s="1"/>
  <c r="J444" i="3"/>
  <c r="F445" i="3"/>
  <c r="E872" i="3"/>
  <c r="J303" i="4" l="1"/>
  <c r="K303" i="4"/>
  <c r="E876" i="4"/>
  <c r="I445" i="3"/>
  <c r="G445" i="3"/>
  <c r="E873" i="3"/>
  <c r="E877" i="4" l="1"/>
  <c r="F304" i="4"/>
  <c r="J445" i="3"/>
  <c r="F446" i="3"/>
  <c r="E874" i="3"/>
  <c r="G304" i="4" l="1"/>
  <c r="I304" i="4"/>
  <c r="K304" i="4" s="1"/>
  <c r="E878" i="4"/>
  <c r="I446" i="3"/>
  <c r="G446" i="3"/>
  <c r="E875" i="3"/>
  <c r="E879" i="4" l="1"/>
  <c r="J304" i="4"/>
  <c r="L304" i="4"/>
  <c r="F447" i="3"/>
  <c r="J446" i="3"/>
  <c r="E876" i="3"/>
  <c r="F305" i="4" l="1"/>
  <c r="E880" i="4"/>
  <c r="G447" i="3"/>
  <c r="I447" i="3"/>
  <c r="E877" i="3"/>
  <c r="E881" i="4" l="1"/>
  <c r="G305" i="4"/>
  <c r="I305" i="4"/>
  <c r="L305" i="4" s="1"/>
  <c r="J447" i="3"/>
  <c r="F448" i="3"/>
  <c r="E878" i="3"/>
  <c r="J305" i="4" l="1"/>
  <c r="K305" i="4"/>
  <c r="E882" i="4"/>
  <c r="I448" i="3"/>
  <c r="G448" i="3"/>
  <c r="E879" i="3"/>
  <c r="E883" i="4" l="1"/>
  <c r="F306" i="4"/>
  <c r="J448" i="3"/>
  <c r="F449" i="3"/>
  <c r="E880" i="3"/>
  <c r="G306" i="4" l="1"/>
  <c r="I306" i="4"/>
  <c r="K306" i="4" s="1"/>
  <c r="E884" i="4"/>
  <c r="I449" i="3"/>
  <c r="G449" i="3"/>
  <c r="E881" i="3"/>
  <c r="E885" i="4" l="1"/>
  <c r="J306" i="4"/>
  <c r="L306" i="4"/>
  <c r="J449" i="3"/>
  <c r="F450" i="3"/>
  <c r="E882" i="3"/>
  <c r="F307" i="4" l="1"/>
  <c r="E886" i="4"/>
  <c r="I450" i="3"/>
  <c r="G450" i="3"/>
  <c r="E883" i="3"/>
  <c r="E887" i="4" l="1"/>
  <c r="G307" i="4"/>
  <c r="I307" i="4"/>
  <c r="L307" i="4" s="1"/>
  <c r="J450" i="3"/>
  <c r="F451" i="3"/>
  <c r="E884" i="3"/>
  <c r="J307" i="4" l="1"/>
  <c r="K307" i="4"/>
  <c r="E888" i="4"/>
  <c r="I451" i="3"/>
  <c r="G451" i="3"/>
  <c r="E885" i="3"/>
  <c r="E889" i="4" l="1"/>
  <c r="F308" i="4"/>
  <c r="F452" i="3"/>
  <c r="J451" i="3"/>
  <c r="E886" i="3"/>
  <c r="G308" i="4" l="1"/>
  <c r="I308" i="4"/>
  <c r="K308" i="4" s="1"/>
  <c r="E890" i="4"/>
  <c r="I452" i="3"/>
  <c r="G452" i="3"/>
  <c r="E887" i="3"/>
  <c r="E891" i="4" l="1"/>
  <c r="J308" i="4"/>
  <c r="L308" i="4"/>
  <c r="J452" i="3"/>
  <c r="F453" i="3"/>
  <c r="E888" i="3"/>
  <c r="F309" i="4" l="1"/>
  <c r="E892" i="4"/>
  <c r="G453" i="3"/>
  <c r="I453" i="3"/>
  <c r="E889" i="3"/>
  <c r="E893" i="4" l="1"/>
  <c r="G309" i="4"/>
  <c r="I309" i="4"/>
  <c r="L309" i="4" s="1"/>
  <c r="J453" i="3"/>
  <c r="F454" i="3"/>
  <c r="E890" i="3"/>
  <c r="J309" i="4" l="1"/>
  <c r="K309" i="4"/>
  <c r="E894" i="4"/>
  <c r="I454" i="3"/>
  <c r="G454" i="3"/>
  <c r="E891" i="3"/>
  <c r="E895" i="4" l="1"/>
  <c r="F310" i="4"/>
  <c r="F455" i="3"/>
  <c r="J454" i="3"/>
  <c r="E892" i="3"/>
  <c r="G310" i="4" l="1"/>
  <c r="I310" i="4"/>
  <c r="K310" i="4" s="1"/>
  <c r="E896" i="4"/>
  <c r="I455" i="3"/>
  <c r="G455" i="3"/>
  <c r="E893" i="3"/>
  <c r="E897" i="4" l="1"/>
  <c r="J310" i="4"/>
  <c r="L310" i="4"/>
  <c r="J455" i="3"/>
  <c r="F456" i="3"/>
  <c r="E894" i="3"/>
  <c r="F311" i="4" l="1"/>
  <c r="E898" i="4"/>
  <c r="I456" i="3"/>
  <c r="G456" i="3"/>
  <c r="E895" i="3"/>
  <c r="G311" i="4" l="1"/>
  <c r="I311" i="4"/>
  <c r="L311" i="4" s="1"/>
  <c r="E899" i="4"/>
  <c r="J456" i="3"/>
  <c r="F457" i="3"/>
  <c r="E896" i="3"/>
  <c r="E900" i="4" l="1"/>
  <c r="J311" i="4"/>
  <c r="K311" i="4"/>
  <c r="I457" i="3"/>
  <c r="G457" i="3"/>
  <c r="E897" i="3"/>
  <c r="F312" i="4" l="1"/>
  <c r="E901" i="4"/>
  <c r="J457" i="3"/>
  <c r="F458" i="3"/>
  <c r="E898" i="3"/>
  <c r="E902" i="4" l="1"/>
  <c r="G312" i="4"/>
  <c r="I312" i="4"/>
  <c r="K312" i="4" s="1"/>
  <c r="I458" i="3"/>
  <c r="G458" i="3"/>
  <c r="E899" i="3"/>
  <c r="J312" i="4" l="1"/>
  <c r="L312" i="4"/>
  <c r="E903" i="4"/>
  <c r="J458" i="3"/>
  <c r="F459" i="3"/>
  <c r="E900" i="3"/>
  <c r="E904" i="4" l="1"/>
  <c r="F313" i="4"/>
  <c r="G459" i="3"/>
  <c r="I459" i="3"/>
  <c r="E901" i="3"/>
  <c r="G313" i="4" l="1"/>
  <c r="I313" i="4"/>
  <c r="L313" i="4" s="1"/>
  <c r="E905" i="4"/>
  <c r="J459" i="3"/>
  <c r="F460" i="3"/>
  <c r="E902" i="3"/>
  <c r="E906" i="4" l="1"/>
  <c r="J313" i="4"/>
  <c r="K313" i="4"/>
  <c r="I460" i="3"/>
  <c r="G460" i="3"/>
  <c r="E903" i="3"/>
  <c r="F314" i="4" l="1"/>
  <c r="E907" i="4"/>
  <c r="F461" i="3"/>
  <c r="J460" i="3"/>
  <c r="E904" i="3"/>
  <c r="E908" i="4" l="1"/>
  <c r="G314" i="4"/>
  <c r="I314" i="4"/>
  <c r="K314" i="4" s="1"/>
  <c r="I461" i="3"/>
  <c r="G461" i="3"/>
  <c r="E905" i="3"/>
  <c r="J314" i="4" l="1"/>
  <c r="L314" i="4"/>
  <c r="E909" i="4"/>
  <c r="J461" i="3"/>
  <c r="F462" i="3"/>
  <c r="E906" i="3"/>
  <c r="E910" i="4" l="1"/>
  <c r="F315" i="4"/>
  <c r="I462" i="3"/>
  <c r="G462" i="3"/>
  <c r="E907" i="3"/>
  <c r="G315" i="4" l="1"/>
  <c r="I315" i="4"/>
  <c r="L315" i="4" s="1"/>
  <c r="E911" i="4"/>
  <c r="J462" i="3"/>
  <c r="F463" i="3"/>
  <c r="E908" i="3"/>
  <c r="E912" i="4" l="1"/>
  <c r="J315" i="4"/>
  <c r="K315" i="4"/>
  <c r="I463" i="3"/>
  <c r="G463" i="3"/>
  <c r="E909" i="3"/>
  <c r="F316" i="4" l="1"/>
  <c r="E913" i="4"/>
  <c r="J463" i="3"/>
  <c r="F464" i="3"/>
  <c r="E910" i="3"/>
  <c r="E914" i="4" l="1"/>
  <c r="G316" i="4"/>
  <c r="I316" i="4"/>
  <c r="K316" i="4" s="1"/>
  <c r="I464" i="3"/>
  <c r="G464" i="3"/>
  <c r="E911" i="3"/>
  <c r="J316" i="4" l="1"/>
  <c r="L316" i="4"/>
  <c r="E915" i="4"/>
  <c r="J464" i="3"/>
  <c r="F465" i="3"/>
  <c r="E912" i="3"/>
  <c r="E916" i="4" l="1"/>
  <c r="F317" i="4"/>
  <c r="I465" i="3"/>
  <c r="G465" i="3"/>
  <c r="E913" i="3"/>
  <c r="G317" i="4" l="1"/>
  <c r="I317" i="4"/>
  <c r="L317" i="4" s="1"/>
  <c r="E917" i="4"/>
  <c r="J465" i="3"/>
  <c r="F466" i="3"/>
  <c r="E914" i="3"/>
  <c r="E918" i="4" l="1"/>
  <c r="J317" i="4"/>
  <c r="K317" i="4"/>
  <c r="I466" i="3"/>
  <c r="G466" i="3"/>
  <c r="E915" i="3"/>
  <c r="F318" i="4" l="1"/>
  <c r="E919" i="4"/>
  <c r="J466" i="3"/>
  <c r="F467" i="3"/>
  <c r="E916" i="3"/>
  <c r="E920" i="4" l="1"/>
  <c r="G318" i="4"/>
  <c r="I318" i="4"/>
  <c r="K318" i="4" s="1"/>
  <c r="G467" i="3"/>
  <c r="I467" i="3"/>
  <c r="E917" i="3"/>
  <c r="J318" i="4" l="1"/>
  <c r="L318" i="4"/>
  <c r="E921" i="4"/>
  <c r="F468" i="3"/>
  <c r="J467" i="3"/>
  <c r="E918" i="3"/>
  <c r="E922" i="4" l="1"/>
  <c r="F319" i="4"/>
  <c r="I468" i="3"/>
  <c r="G468" i="3"/>
  <c r="E919" i="3"/>
  <c r="G319" i="4" l="1"/>
  <c r="I319" i="4"/>
  <c r="L319" i="4" s="1"/>
  <c r="E923" i="4"/>
  <c r="F469" i="3"/>
  <c r="J468" i="3"/>
  <c r="E920" i="3"/>
  <c r="E924" i="4" l="1"/>
  <c r="J319" i="4"/>
  <c r="K319" i="4"/>
  <c r="G469" i="3"/>
  <c r="I469" i="3"/>
  <c r="E921" i="3"/>
  <c r="F320" i="4" l="1"/>
  <c r="E925" i="4"/>
  <c r="J469" i="3"/>
  <c r="F470" i="3"/>
  <c r="E922" i="3"/>
  <c r="E926" i="4" l="1"/>
  <c r="G320" i="4"/>
  <c r="I320" i="4"/>
  <c r="K320" i="4" s="1"/>
  <c r="I470" i="3"/>
  <c r="G470" i="3"/>
  <c r="E923" i="3"/>
  <c r="J320" i="4" l="1"/>
  <c r="L320" i="4"/>
  <c r="E927" i="4"/>
  <c r="F471" i="3"/>
  <c r="J470" i="3"/>
  <c r="E924" i="3"/>
  <c r="E928" i="4" l="1"/>
  <c r="F321" i="4"/>
  <c r="I471" i="3"/>
  <c r="G471" i="3"/>
  <c r="E925" i="3"/>
  <c r="G321" i="4" l="1"/>
  <c r="I321" i="4"/>
  <c r="L321" i="4" s="1"/>
  <c r="E929" i="4"/>
  <c r="J471" i="3"/>
  <c r="F472" i="3"/>
  <c r="E926" i="3"/>
  <c r="E930" i="4" l="1"/>
  <c r="J321" i="4"/>
  <c r="K321" i="4"/>
  <c r="G472" i="3"/>
  <c r="I472" i="3"/>
  <c r="E927" i="3"/>
  <c r="F322" i="4" l="1"/>
  <c r="E931" i="4"/>
  <c r="J472" i="3"/>
  <c r="F473" i="3"/>
  <c r="E928" i="3"/>
  <c r="E932" i="4" l="1"/>
  <c r="G322" i="4"/>
  <c r="I322" i="4"/>
  <c r="L322" i="4" s="1"/>
  <c r="I473" i="3"/>
  <c r="G473" i="3"/>
  <c r="E929" i="3"/>
  <c r="J322" i="4" l="1"/>
  <c r="K322" i="4"/>
  <c r="E933" i="4"/>
  <c r="J473" i="3"/>
  <c r="F474" i="3"/>
  <c r="E930" i="3"/>
  <c r="E934" i="4" l="1"/>
  <c r="F323" i="4"/>
  <c r="I474" i="3"/>
  <c r="G474" i="3"/>
  <c r="E931" i="3"/>
  <c r="G323" i="4" l="1"/>
  <c r="I323" i="4"/>
  <c r="K323" i="4" s="1"/>
  <c r="E935" i="4"/>
  <c r="J474" i="3"/>
  <c r="F475" i="3"/>
  <c r="E932" i="3"/>
  <c r="E936" i="4" l="1"/>
  <c r="J323" i="4"/>
  <c r="L323" i="4"/>
  <c r="I475" i="3"/>
  <c r="G475" i="3"/>
  <c r="E933" i="3"/>
  <c r="F324" i="4" l="1"/>
  <c r="E937" i="4"/>
  <c r="J475" i="3"/>
  <c r="F476" i="3"/>
  <c r="E934" i="3"/>
  <c r="E938" i="4" l="1"/>
  <c r="G324" i="4"/>
  <c r="I324" i="4"/>
  <c r="L324" i="4" s="1"/>
  <c r="I476" i="3"/>
  <c r="G476" i="3"/>
  <c r="E935" i="3"/>
  <c r="J324" i="4" l="1"/>
  <c r="K324" i="4"/>
  <c r="E939" i="4"/>
  <c r="J476" i="3"/>
  <c r="F477" i="3"/>
  <c r="E936" i="3"/>
  <c r="E940" i="4" l="1"/>
  <c r="F325" i="4"/>
  <c r="I477" i="3"/>
  <c r="G477" i="3"/>
  <c r="E937" i="3"/>
  <c r="G325" i="4" l="1"/>
  <c r="I325" i="4"/>
  <c r="K325" i="4" s="1"/>
  <c r="E941" i="4"/>
  <c r="J477" i="3"/>
  <c r="F478" i="3"/>
  <c r="E938" i="3"/>
  <c r="E942" i="4" l="1"/>
  <c r="J325" i="4"/>
  <c r="L325" i="4"/>
  <c r="I478" i="3"/>
  <c r="G478" i="3"/>
  <c r="E939" i="3"/>
  <c r="F326" i="4" l="1"/>
  <c r="E943" i="4"/>
  <c r="J478" i="3"/>
  <c r="F479" i="3"/>
  <c r="E940" i="3"/>
  <c r="E944" i="4" l="1"/>
  <c r="G326" i="4"/>
  <c r="I326" i="4"/>
  <c r="L326" i="4" s="1"/>
  <c r="I479" i="3"/>
  <c r="G479" i="3"/>
  <c r="E941" i="3"/>
  <c r="J326" i="4" l="1"/>
  <c r="K326" i="4"/>
  <c r="E945" i="4"/>
  <c r="J479" i="3"/>
  <c r="F480" i="3"/>
  <c r="E942" i="3"/>
  <c r="E946" i="4" l="1"/>
  <c r="F327" i="4"/>
  <c r="I480" i="3"/>
  <c r="G480" i="3"/>
  <c r="E943" i="3"/>
  <c r="G327" i="4" l="1"/>
  <c r="I327" i="4"/>
  <c r="K327" i="4" s="1"/>
  <c r="E947" i="4"/>
  <c r="J480" i="3"/>
  <c r="F481" i="3"/>
  <c r="E944" i="3"/>
  <c r="E948" i="4" l="1"/>
  <c r="J327" i="4"/>
  <c r="L327" i="4"/>
  <c r="I481" i="3"/>
  <c r="G481" i="3"/>
  <c r="E945" i="3"/>
  <c r="F328" i="4" l="1"/>
  <c r="E949" i="4"/>
  <c r="J481" i="3"/>
  <c r="F482" i="3"/>
  <c r="E946" i="3"/>
  <c r="E950" i="4" l="1"/>
  <c r="G328" i="4"/>
  <c r="I328" i="4"/>
  <c r="L328" i="4" s="1"/>
  <c r="I482" i="3"/>
  <c r="G482" i="3"/>
  <c r="E947" i="3"/>
  <c r="J328" i="4" l="1"/>
  <c r="K328" i="4"/>
  <c r="E951" i="4"/>
  <c r="J482" i="3"/>
  <c r="F483" i="3"/>
  <c r="E948" i="3"/>
  <c r="E952" i="4" l="1"/>
  <c r="F329" i="4"/>
  <c r="I483" i="3"/>
  <c r="G483" i="3"/>
  <c r="E949" i="3"/>
  <c r="G329" i="4" l="1"/>
  <c r="I329" i="4"/>
  <c r="L329" i="4" s="1"/>
  <c r="E953" i="4"/>
  <c r="J483" i="3"/>
  <c r="F484" i="3"/>
  <c r="E950" i="3"/>
  <c r="E954" i="4" l="1"/>
  <c r="J329" i="4"/>
  <c r="K329" i="4"/>
  <c r="I484" i="3"/>
  <c r="G484" i="3"/>
  <c r="E951" i="3"/>
  <c r="F330" i="4" l="1"/>
  <c r="E955" i="4"/>
  <c r="J484" i="3"/>
  <c r="F485" i="3"/>
  <c r="E952" i="3"/>
  <c r="E956" i="4" l="1"/>
  <c r="G330" i="4"/>
  <c r="I330" i="4"/>
  <c r="K330" i="4" s="1"/>
  <c r="I485" i="3"/>
  <c r="G485" i="3"/>
  <c r="E953" i="3"/>
  <c r="J330" i="4" l="1"/>
  <c r="L330" i="4"/>
  <c r="E957" i="4"/>
  <c r="J485" i="3"/>
  <c r="F486" i="3"/>
  <c r="E954" i="3"/>
  <c r="E958" i="4" l="1"/>
  <c r="F331" i="4"/>
  <c r="I486" i="3"/>
  <c r="G486" i="3"/>
  <c r="E955" i="3"/>
  <c r="G331" i="4" l="1"/>
  <c r="I331" i="4"/>
  <c r="L331" i="4" s="1"/>
  <c r="E959" i="4"/>
  <c r="J486" i="3"/>
  <c r="F487" i="3"/>
  <c r="E956" i="3"/>
  <c r="E960" i="4" l="1"/>
  <c r="J331" i="4"/>
  <c r="K331" i="4"/>
  <c r="I487" i="3"/>
  <c r="G487" i="3"/>
  <c r="E957" i="3"/>
  <c r="F332" i="4" l="1"/>
  <c r="E961" i="4"/>
  <c r="J487" i="3"/>
  <c r="F488" i="3"/>
  <c r="E958" i="3"/>
  <c r="E962" i="4" l="1"/>
  <c r="G332" i="4"/>
  <c r="I332" i="4"/>
  <c r="K332" i="4" s="1"/>
  <c r="I488" i="3"/>
  <c r="G488" i="3"/>
  <c r="E959" i="3"/>
  <c r="J332" i="4" l="1"/>
  <c r="L332" i="4"/>
  <c r="E963" i="4"/>
  <c r="J488" i="3"/>
  <c r="F489" i="3"/>
  <c r="E960" i="3"/>
  <c r="E964" i="4" l="1"/>
  <c r="F333" i="4"/>
  <c r="I489" i="3"/>
  <c r="G489" i="3"/>
  <c r="E961" i="3"/>
  <c r="G333" i="4" l="1"/>
  <c r="I333" i="4"/>
  <c r="L333" i="4" s="1"/>
  <c r="E965" i="4"/>
  <c r="J489" i="3"/>
  <c r="F490" i="3"/>
  <c r="E962" i="3"/>
  <c r="E966" i="4" l="1"/>
  <c r="J333" i="4"/>
  <c r="K333" i="4"/>
  <c r="I490" i="3"/>
  <c r="G490" i="3"/>
  <c r="E963" i="3"/>
  <c r="F334" i="4" l="1"/>
  <c r="E967" i="4"/>
  <c r="J490" i="3"/>
  <c r="F491" i="3"/>
  <c r="E964" i="3"/>
  <c r="E968" i="4" l="1"/>
  <c r="G334" i="4"/>
  <c r="I334" i="4"/>
  <c r="K334" i="4" s="1"/>
  <c r="I491" i="3"/>
  <c r="G491" i="3"/>
  <c r="E965" i="3"/>
  <c r="J334" i="4" l="1"/>
  <c r="L334" i="4"/>
  <c r="E969" i="4"/>
  <c r="J491" i="3"/>
  <c r="F492" i="3"/>
  <c r="E966" i="3"/>
  <c r="E970" i="4" l="1"/>
  <c r="F335" i="4"/>
  <c r="I492" i="3"/>
  <c r="G492" i="3"/>
  <c r="E967" i="3"/>
  <c r="G335" i="4" l="1"/>
  <c r="I335" i="4"/>
  <c r="L335" i="4" s="1"/>
  <c r="E971" i="4"/>
  <c r="J492" i="3"/>
  <c r="F493" i="3"/>
  <c r="E968" i="3"/>
  <c r="E972" i="4" l="1"/>
  <c r="J335" i="4"/>
  <c r="K335" i="4"/>
  <c r="I493" i="3"/>
  <c r="G493" i="3"/>
  <c r="E969" i="3"/>
  <c r="F336" i="4" l="1"/>
  <c r="E973" i="4"/>
  <c r="J493" i="3"/>
  <c r="F494" i="3"/>
  <c r="E970" i="3"/>
  <c r="E974" i="4" l="1"/>
  <c r="I336" i="4"/>
  <c r="K336" i="4" s="1"/>
  <c r="G336" i="4"/>
  <c r="I494" i="3"/>
  <c r="G494" i="3"/>
  <c r="E971" i="3"/>
  <c r="J336" i="4" l="1"/>
  <c r="L336" i="4"/>
  <c r="E975" i="4"/>
  <c r="J494" i="3"/>
  <c r="F495" i="3"/>
  <c r="E972" i="3"/>
  <c r="E976" i="4" l="1"/>
  <c r="F337" i="4"/>
  <c r="I495" i="3"/>
  <c r="G495" i="3"/>
  <c r="E973" i="3"/>
  <c r="G337" i="4" l="1"/>
  <c r="I337" i="4"/>
  <c r="L337" i="4" s="1"/>
  <c r="E977" i="4"/>
  <c r="J495" i="3"/>
  <c r="F496" i="3"/>
  <c r="E974" i="3"/>
  <c r="E978" i="4" l="1"/>
  <c r="J337" i="4"/>
  <c r="K337" i="4"/>
  <c r="I496" i="3"/>
  <c r="G496" i="3"/>
  <c r="E975" i="3"/>
  <c r="F338" i="4" l="1"/>
  <c r="E979" i="4"/>
  <c r="J496" i="3"/>
  <c r="F497" i="3"/>
  <c r="E976" i="3"/>
  <c r="E980" i="4" l="1"/>
  <c r="G338" i="4"/>
  <c r="I338" i="4"/>
  <c r="K338" i="4" s="1"/>
  <c r="I497" i="3"/>
  <c r="G497" i="3"/>
  <c r="E977" i="3"/>
  <c r="J338" i="4" l="1"/>
  <c r="L338" i="4"/>
  <c r="E981" i="4"/>
  <c r="J497" i="3"/>
  <c r="F498" i="3"/>
  <c r="E978" i="3"/>
  <c r="E982" i="4" l="1"/>
  <c r="F339" i="4"/>
  <c r="I498" i="3"/>
  <c r="G498" i="3"/>
  <c r="E979" i="3"/>
  <c r="G339" i="4" l="1"/>
  <c r="I339" i="4"/>
  <c r="L339" i="4" s="1"/>
  <c r="E983" i="4"/>
  <c r="J498" i="3"/>
  <c r="F499" i="3"/>
  <c r="E980" i="3"/>
  <c r="E984" i="4" l="1"/>
  <c r="J339" i="4"/>
  <c r="K339" i="4"/>
  <c r="I499" i="3"/>
  <c r="G499" i="3"/>
  <c r="E981" i="3"/>
  <c r="F340" i="4" l="1"/>
  <c r="E985" i="4"/>
  <c r="J499" i="3"/>
  <c r="F500" i="3"/>
  <c r="E982" i="3"/>
  <c r="E986" i="4" l="1"/>
  <c r="G340" i="4"/>
  <c r="I340" i="4"/>
  <c r="K340" i="4" s="1"/>
  <c r="I500" i="3"/>
  <c r="G500" i="3"/>
  <c r="E983" i="3"/>
  <c r="E987" i="4" l="1"/>
  <c r="J340" i="4"/>
  <c r="L340" i="4"/>
  <c r="J500" i="3"/>
  <c r="F501" i="3"/>
  <c r="E984" i="3"/>
  <c r="F341" i="4" l="1"/>
  <c r="E988" i="4"/>
  <c r="I501" i="3"/>
  <c r="G501" i="3"/>
  <c r="E985" i="3"/>
  <c r="E989" i="4" l="1"/>
  <c r="G341" i="4"/>
  <c r="I341" i="4"/>
  <c r="L341" i="4" s="1"/>
  <c r="J501" i="3"/>
  <c r="F502" i="3"/>
  <c r="E986" i="3"/>
  <c r="J341" i="4" l="1"/>
  <c r="K341" i="4"/>
  <c r="E990" i="4"/>
  <c r="I502" i="3"/>
  <c r="G502" i="3"/>
  <c r="E987" i="3"/>
  <c r="F342" i="4" l="1"/>
  <c r="E991" i="4"/>
  <c r="J502" i="3"/>
  <c r="F503" i="3"/>
  <c r="E988" i="3"/>
  <c r="E992" i="4" l="1"/>
  <c r="G342" i="4"/>
  <c r="I342" i="4"/>
  <c r="K342" i="4" s="1"/>
  <c r="I503" i="3"/>
  <c r="G503" i="3"/>
  <c r="E989" i="3"/>
  <c r="J342" i="4" l="1"/>
  <c r="L342" i="4"/>
  <c r="E993" i="4"/>
  <c r="J503" i="3"/>
  <c r="F504" i="3"/>
  <c r="E990" i="3"/>
  <c r="E994" i="4" l="1"/>
  <c r="F343" i="4"/>
  <c r="I504" i="3"/>
  <c r="G504" i="3"/>
  <c r="E991" i="3"/>
  <c r="G343" i="4" l="1"/>
  <c r="I343" i="4"/>
  <c r="L343" i="4" s="1"/>
  <c r="E995" i="4"/>
  <c r="J504" i="3"/>
  <c r="F505" i="3"/>
  <c r="E992" i="3"/>
  <c r="J343" i="4" l="1"/>
  <c r="K343" i="4"/>
  <c r="E996" i="4"/>
  <c r="I505" i="3"/>
  <c r="G505" i="3"/>
  <c r="E993" i="3"/>
  <c r="E997" i="4" l="1"/>
  <c r="F344" i="4"/>
  <c r="J505" i="3"/>
  <c r="F506" i="3"/>
  <c r="E994" i="3"/>
  <c r="E998" i="4" l="1"/>
  <c r="G344" i="4"/>
  <c r="I344" i="4"/>
  <c r="K344" i="4" s="1"/>
  <c r="G506" i="3"/>
  <c r="I506" i="3"/>
  <c r="E995" i="3"/>
  <c r="J344" i="4" l="1"/>
  <c r="L344" i="4"/>
  <c r="E999" i="4"/>
  <c r="F507" i="3"/>
  <c r="J506" i="3"/>
  <c r="E996" i="3"/>
  <c r="E1000" i="4" l="1"/>
  <c r="F345" i="4"/>
  <c r="I507" i="3"/>
  <c r="G507" i="3"/>
  <c r="E997" i="3"/>
  <c r="G345" i="4" l="1"/>
  <c r="I345" i="4"/>
  <c r="L345" i="4" s="1"/>
  <c r="E1001" i="4"/>
  <c r="J507" i="3"/>
  <c r="F508" i="3"/>
  <c r="E998" i="3"/>
  <c r="E1002" i="4" l="1"/>
  <c r="J345" i="4"/>
  <c r="K345" i="4"/>
  <c r="I508" i="3"/>
  <c r="G508" i="3"/>
  <c r="E999" i="3"/>
  <c r="F346" i="4" l="1"/>
  <c r="E1003" i="4"/>
  <c r="J508" i="3"/>
  <c r="F509" i="3"/>
  <c r="E1000" i="3"/>
  <c r="E1004" i="4" l="1"/>
  <c r="G346" i="4"/>
  <c r="I346" i="4"/>
  <c r="K346" i="4" s="1"/>
  <c r="I509" i="3"/>
  <c r="G509" i="3"/>
  <c r="E1001" i="3"/>
  <c r="E1005" i="4" l="1"/>
  <c r="J346" i="4"/>
  <c r="L346" i="4"/>
  <c r="F510" i="3"/>
  <c r="J509" i="3"/>
  <c r="E1002" i="3"/>
  <c r="F347" i="4" l="1"/>
  <c r="E1006" i="4"/>
  <c r="G510" i="3"/>
  <c r="I510" i="3"/>
  <c r="E1003" i="3"/>
  <c r="G347" i="4" l="1"/>
  <c r="I347" i="4"/>
  <c r="L347" i="4" s="1"/>
  <c r="E1007" i="4"/>
  <c r="J510" i="3"/>
  <c r="F511" i="3"/>
  <c r="E1004" i="3"/>
  <c r="E1008" i="4" l="1"/>
  <c r="J347" i="4"/>
  <c r="K347" i="4"/>
  <c r="I511" i="3"/>
  <c r="G511" i="3"/>
  <c r="E1005" i="3"/>
  <c r="F348" i="4" l="1"/>
  <c r="E1009" i="4"/>
  <c r="J511" i="3"/>
  <c r="F512" i="3"/>
  <c r="E1006" i="3"/>
  <c r="E1010" i="4" l="1"/>
  <c r="G348" i="4"/>
  <c r="I348" i="4"/>
  <c r="K348" i="4" s="1"/>
  <c r="I512" i="3"/>
  <c r="G512" i="3"/>
  <c r="E1007" i="3"/>
  <c r="J348" i="4" l="1"/>
  <c r="L348" i="4"/>
  <c r="E1011" i="4"/>
  <c r="J512" i="3"/>
  <c r="F513" i="3"/>
  <c r="E1008" i="3"/>
  <c r="E1012" i="4" l="1"/>
  <c r="F349" i="4"/>
  <c r="G513" i="3"/>
  <c r="I513" i="3"/>
  <c r="E1009" i="3"/>
  <c r="G349" i="4" l="1"/>
  <c r="I349" i="4"/>
  <c r="K349" i="4" s="1"/>
  <c r="E1013" i="4"/>
  <c r="J513" i="3"/>
  <c r="F514" i="3"/>
  <c r="E1010" i="3"/>
  <c r="J349" i="4" l="1"/>
  <c r="L349" i="4"/>
  <c r="E1014" i="4"/>
  <c r="I514" i="3"/>
  <c r="G514" i="3"/>
  <c r="E1011" i="3"/>
  <c r="E1015" i="4" l="1"/>
  <c r="F350" i="4"/>
  <c r="J514" i="3"/>
  <c r="F515" i="3"/>
  <c r="E1012" i="3"/>
  <c r="G350" i="4" l="1"/>
  <c r="I350" i="4"/>
  <c r="L350" i="4" s="1"/>
  <c r="E1016" i="4"/>
  <c r="I515" i="3"/>
  <c r="G515" i="3"/>
  <c r="E1013" i="3"/>
  <c r="E1017" i="4" l="1"/>
  <c r="J350" i="4"/>
  <c r="K350" i="4"/>
  <c r="J515" i="3"/>
  <c r="F516" i="3"/>
  <c r="E1014" i="3"/>
  <c r="F351" i="4" l="1"/>
  <c r="I516" i="3"/>
  <c r="G516" i="3"/>
  <c r="E1015" i="3"/>
  <c r="G351" i="4" l="1"/>
  <c r="I351" i="4"/>
  <c r="K351" i="4" s="1"/>
  <c r="J516" i="3"/>
  <c r="F517" i="3"/>
  <c r="E1016" i="3"/>
  <c r="J351" i="4" l="1"/>
  <c r="L351" i="4"/>
  <c r="I517" i="3"/>
  <c r="G517" i="3"/>
  <c r="F352" i="4" l="1"/>
  <c r="J517" i="3"/>
  <c r="F518" i="3"/>
  <c r="G352" i="4" l="1"/>
  <c r="I352" i="4"/>
  <c r="L352" i="4" s="1"/>
  <c r="I518" i="3"/>
  <c r="G518" i="3"/>
  <c r="J352" i="4" l="1"/>
  <c r="K352" i="4"/>
  <c r="J518" i="3"/>
  <c r="F519" i="3"/>
  <c r="F353" i="4" l="1"/>
  <c r="I519" i="3"/>
  <c r="G519" i="3"/>
  <c r="G353" i="4" l="1"/>
  <c r="I353" i="4"/>
  <c r="K353" i="4" s="1"/>
  <c r="J519" i="3"/>
  <c r="F520" i="3"/>
  <c r="J353" i="4" l="1"/>
  <c r="L353" i="4"/>
  <c r="I520" i="3"/>
  <c r="G520" i="3"/>
  <c r="F354" i="4" l="1"/>
  <c r="J520" i="3"/>
  <c r="F521" i="3"/>
  <c r="G354" i="4" l="1"/>
  <c r="I354" i="4"/>
  <c r="L354" i="4" s="1"/>
  <c r="I521" i="3"/>
  <c r="G521" i="3"/>
  <c r="J354" i="4" l="1"/>
  <c r="K354" i="4"/>
  <c r="J521" i="3"/>
  <c r="F522" i="3"/>
  <c r="F355" i="4" l="1"/>
  <c r="I522" i="3"/>
  <c r="G522" i="3"/>
  <c r="G355" i="4" l="1"/>
  <c r="I355" i="4"/>
  <c r="K355" i="4" s="1"/>
  <c r="J522" i="3"/>
  <c r="F523" i="3"/>
  <c r="J355" i="4" l="1"/>
  <c r="L355" i="4"/>
  <c r="I523" i="3"/>
  <c r="G523" i="3"/>
  <c r="F356" i="4" l="1"/>
  <c r="J523" i="3"/>
  <c r="F524" i="3"/>
  <c r="G356" i="4" l="1"/>
  <c r="I356" i="4"/>
  <c r="L356" i="4" s="1"/>
  <c r="I524" i="3"/>
  <c r="G524" i="3"/>
  <c r="J356" i="4" l="1"/>
  <c r="K356" i="4"/>
  <c r="J524" i="3"/>
  <c r="F525" i="3"/>
  <c r="F357" i="4" l="1"/>
  <c r="I525" i="3"/>
  <c r="G525" i="3"/>
  <c r="G357" i="4" l="1"/>
  <c r="I357" i="4"/>
  <c r="K357" i="4" s="1"/>
  <c r="J525" i="3"/>
  <c r="F526" i="3"/>
  <c r="J357" i="4" l="1"/>
  <c r="L357" i="4"/>
  <c r="I526" i="3"/>
  <c r="G526" i="3"/>
  <c r="F358" i="4" l="1"/>
  <c r="J526" i="3"/>
  <c r="F527" i="3"/>
  <c r="G358" i="4" l="1"/>
  <c r="I358" i="4"/>
  <c r="L358" i="4" s="1"/>
  <c r="I527" i="3"/>
  <c r="G527" i="3"/>
  <c r="J358" i="4" l="1"/>
  <c r="K358" i="4"/>
  <c r="J527" i="3"/>
  <c r="F528" i="3"/>
  <c r="F359" i="4" l="1"/>
  <c r="I528" i="3"/>
  <c r="G528" i="3"/>
  <c r="G359" i="4" l="1"/>
  <c r="I359" i="4"/>
  <c r="K359" i="4" s="1"/>
  <c r="J528" i="3"/>
  <c r="F529" i="3"/>
  <c r="J359" i="4" l="1"/>
  <c r="L359" i="4"/>
  <c r="I529" i="3"/>
  <c r="G529" i="3"/>
  <c r="F360" i="4" l="1"/>
  <c r="J529" i="3"/>
  <c r="F530" i="3"/>
  <c r="G360" i="4" l="1"/>
  <c r="I360" i="4"/>
  <c r="L360" i="4" s="1"/>
  <c r="I530" i="3"/>
  <c r="G530" i="3"/>
  <c r="J360" i="4" l="1"/>
  <c r="K360" i="4"/>
  <c r="F531" i="3"/>
  <c r="J530" i="3"/>
  <c r="F361" i="4" l="1"/>
  <c r="I531" i="3"/>
  <c r="G531" i="3"/>
  <c r="G361" i="4" l="1"/>
  <c r="I361" i="4"/>
  <c r="K361" i="4" s="1"/>
  <c r="J531" i="3"/>
  <c r="F532" i="3"/>
  <c r="J361" i="4" l="1"/>
  <c r="L361" i="4"/>
  <c r="I532" i="3"/>
  <c r="G532" i="3"/>
  <c r="F362" i="4" l="1"/>
  <c r="J532" i="3"/>
  <c r="F533" i="3"/>
  <c r="G362" i="4" l="1"/>
  <c r="I362" i="4"/>
  <c r="K362" i="4" s="1"/>
  <c r="I533" i="3"/>
  <c r="G533" i="3"/>
  <c r="J362" i="4" l="1"/>
  <c r="L362" i="4"/>
  <c r="J533" i="3"/>
  <c r="F534" i="3"/>
  <c r="F363" i="4" l="1"/>
  <c r="I534" i="3"/>
  <c r="G534" i="3"/>
  <c r="G363" i="4" l="1"/>
  <c r="I363" i="4"/>
  <c r="L363" i="4" s="1"/>
  <c r="J534" i="3"/>
  <c r="F535" i="3"/>
  <c r="J363" i="4" l="1"/>
  <c r="K363" i="4"/>
  <c r="I535" i="3"/>
  <c r="G535" i="3"/>
  <c r="F364" i="4" l="1"/>
  <c r="J535" i="3"/>
  <c r="F536" i="3"/>
  <c r="G364" i="4" l="1"/>
  <c r="I364" i="4"/>
  <c r="K364" i="4" s="1"/>
  <c r="I536" i="3"/>
  <c r="G536" i="3"/>
  <c r="J364" i="4" l="1"/>
  <c r="L364" i="4"/>
  <c r="J536" i="3"/>
  <c r="F537" i="3"/>
  <c r="F365" i="4" l="1"/>
  <c r="I537" i="3"/>
  <c r="G537" i="3"/>
  <c r="G365" i="4" l="1"/>
  <c r="I365" i="4"/>
  <c r="L365" i="4" s="1"/>
  <c r="J537" i="3"/>
  <c r="F538" i="3"/>
  <c r="J365" i="4" l="1"/>
  <c r="K365" i="4"/>
  <c r="I538" i="3"/>
  <c r="G538" i="3"/>
  <c r="F366" i="4" l="1"/>
  <c r="J538" i="3"/>
  <c r="F539" i="3"/>
  <c r="G366" i="4" l="1"/>
  <c r="I366" i="4"/>
  <c r="K366" i="4" s="1"/>
  <c r="I539" i="3"/>
  <c r="G539" i="3"/>
  <c r="J366" i="4" l="1"/>
  <c r="L366" i="4"/>
  <c r="J539" i="3"/>
  <c r="F540" i="3"/>
  <c r="F367" i="4" l="1"/>
  <c r="I540" i="3"/>
  <c r="G540" i="3"/>
  <c r="G367" i="4" l="1"/>
  <c r="I367" i="4"/>
  <c r="L367" i="4" s="1"/>
  <c r="J540" i="3"/>
  <c r="F541" i="3"/>
  <c r="J367" i="4" l="1"/>
  <c r="K367" i="4"/>
  <c r="I541" i="3"/>
  <c r="G541" i="3"/>
  <c r="F368" i="4" l="1"/>
  <c r="J541" i="3"/>
  <c r="F542" i="3"/>
  <c r="I368" i="4" l="1"/>
  <c r="K368" i="4" s="1"/>
  <c r="G368" i="4"/>
  <c r="I542" i="3"/>
  <c r="G542" i="3"/>
  <c r="J368" i="4" l="1"/>
  <c r="L368" i="4"/>
  <c r="J542" i="3"/>
  <c r="F543" i="3"/>
  <c r="F369" i="4" l="1"/>
  <c r="I543" i="3"/>
  <c r="G543" i="3"/>
  <c r="I369" i="4" l="1"/>
  <c r="L369" i="4" s="1"/>
  <c r="G369" i="4"/>
  <c r="J543" i="3"/>
  <c r="F544" i="3"/>
  <c r="J369" i="4" l="1"/>
  <c r="K369" i="4"/>
  <c r="I544" i="3"/>
  <c r="G544" i="3"/>
  <c r="F370" i="4" l="1"/>
  <c r="J544" i="3"/>
  <c r="F545" i="3"/>
  <c r="G370" i="4" l="1"/>
  <c r="I370" i="4"/>
  <c r="L370" i="4" s="1"/>
  <c r="I545" i="3"/>
  <c r="G545" i="3"/>
  <c r="J370" i="4" l="1"/>
  <c r="K370" i="4"/>
  <c r="J545" i="3"/>
  <c r="F546" i="3"/>
  <c r="F371" i="4" l="1"/>
  <c r="I546" i="3"/>
  <c r="G546" i="3"/>
  <c r="G371" i="4" l="1"/>
  <c r="I371" i="4"/>
  <c r="K371" i="4" s="1"/>
  <c r="J546" i="3"/>
  <c r="F547" i="3"/>
  <c r="J371" i="4" l="1"/>
  <c r="L371" i="4"/>
  <c r="I547" i="3"/>
  <c r="G547" i="3"/>
  <c r="F372" i="4" l="1"/>
  <c r="J547" i="3"/>
  <c r="F548" i="3"/>
  <c r="G372" i="4" l="1"/>
  <c r="I372" i="4"/>
  <c r="L372" i="4" s="1"/>
  <c r="I548" i="3"/>
  <c r="G548" i="3"/>
  <c r="J372" i="4" l="1"/>
  <c r="K372" i="4"/>
  <c r="J548" i="3"/>
  <c r="F549" i="3"/>
  <c r="F373" i="4" l="1"/>
  <c r="I549" i="3"/>
  <c r="G549" i="3"/>
  <c r="G373" i="4" l="1"/>
  <c r="I373" i="4"/>
  <c r="K373" i="4" s="1"/>
  <c r="J549" i="3"/>
  <c r="F550" i="3"/>
  <c r="J373" i="4" l="1"/>
  <c r="L373" i="4"/>
  <c r="I550" i="3"/>
  <c r="G550" i="3"/>
  <c r="F374" i="4" l="1"/>
  <c r="J550" i="3"/>
  <c r="F551" i="3"/>
  <c r="G374" i="4" l="1"/>
  <c r="I374" i="4"/>
  <c r="L374" i="4" s="1"/>
  <c r="I551" i="3"/>
  <c r="G551" i="3"/>
  <c r="J374" i="4" l="1"/>
  <c r="K374" i="4"/>
  <c r="J551" i="3"/>
  <c r="F552" i="3"/>
  <c r="F375" i="4" l="1"/>
  <c r="I552" i="3"/>
  <c r="G552" i="3"/>
  <c r="G375" i="4" l="1"/>
  <c r="I375" i="4"/>
  <c r="K375" i="4" s="1"/>
  <c r="J552" i="3"/>
  <c r="F553" i="3"/>
  <c r="J375" i="4" l="1"/>
  <c r="L375" i="4"/>
  <c r="I553" i="3"/>
  <c r="G553" i="3"/>
  <c r="F376" i="4" l="1"/>
  <c r="J553" i="3"/>
  <c r="F554" i="3"/>
  <c r="G376" i="4" l="1"/>
  <c r="I376" i="4"/>
  <c r="L376" i="4" s="1"/>
  <c r="I554" i="3"/>
  <c r="G554" i="3"/>
  <c r="J376" i="4" l="1"/>
  <c r="K376" i="4"/>
  <c r="J554" i="3"/>
  <c r="F555" i="3"/>
  <c r="F377" i="4" l="1"/>
  <c r="I555" i="3"/>
  <c r="G555" i="3"/>
  <c r="G377" i="4" l="1"/>
  <c r="I377" i="4"/>
  <c r="K377" i="4" s="1"/>
  <c r="J555" i="3"/>
  <c r="F556" i="3"/>
  <c r="J377" i="4" l="1"/>
  <c r="L377" i="4"/>
  <c r="I556" i="3"/>
  <c r="G556" i="3"/>
  <c r="F378" i="4" l="1"/>
  <c r="J556" i="3"/>
  <c r="F557" i="3"/>
  <c r="G378" i="4" l="1"/>
  <c r="I378" i="4"/>
  <c r="L378" i="4" s="1"/>
  <c r="I557" i="3"/>
  <c r="G557" i="3"/>
  <c r="J378" i="4" l="1"/>
  <c r="K378" i="4"/>
  <c r="J557" i="3"/>
  <c r="F558" i="3"/>
  <c r="F379" i="4" l="1"/>
  <c r="I558" i="3"/>
  <c r="G558" i="3"/>
  <c r="G379" i="4" l="1"/>
  <c r="I379" i="4"/>
  <c r="K379" i="4" s="1"/>
  <c r="J558" i="3"/>
  <c r="F559" i="3"/>
  <c r="J379" i="4" l="1"/>
  <c r="L379" i="4"/>
  <c r="I559" i="3"/>
  <c r="G559" i="3"/>
  <c r="F380" i="4" l="1"/>
  <c r="J559" i="3"/>
  <c r="F560" i="3"/>
  <c r="G380" i="4" l="1"/>
  <c r="I380" i="4"/>
  <c r="L380" i="4" s="1"/>
  <c r="I560" i="3"/>
  <c r="G560" i="3"/>
  <c r="J380" i="4" l="1"/>
  <c r="K380" i="4"/>
  <c r="J560" i="3"/>
  <c r="F561" i="3"/>
  <c r="F381" i="4" l="1"/>
  <c r="G561" i="3"/>
  <c r="I561" i="3"/>
  <c r="G381" i="4" l="1"/>
  <c r="I381" i="4"/>
  <c r="K381" i="4" s="1"/>
  <c r="J561" i="3"/>
  <c r="F562" i="3"/>
  <c r="J381" i="4" l="1"/>
  <c r="L381" i="4"/>
  <c r="I562" i="3"/>
  <c r="G562" i="3"/>
  <c r="F382" i="4" l="1"/>
  <c r="J562" i="3"/>
  <c r="F563" i="3"/>
  <c r="G382" i="4" l="1"/>
  <c r="I382" i="4"/>
  <c r="L382" i="4" s="1"/>
  <c r="I563" i="3"/>
  <c r="G563" i="3"/>
  <c r="J382" i="4" l="1"/>
  <c r="K382" i="4"/>
  <c r="J563" i="3"/>
  <c r="F564" i="3"/>
  <c r="F383" i="4" l="1"/>
  <c r="I564" i="3"/>
  <c r="G564" i="3"/>
  <c r="G383" i="4" l="1"/>
  <c r="I383" i="4"/>
  <c r="K383" i="4" s="1"/>
  <c r="J564" i="3"/>
  <c r="F565" i="3"/>
  <c r="J383" i="4" l="1"/>
  <c r="L383" i="4"/>
  <c r="I565" i="3"/>
  <c r="G565" i="3"/>
  <c r="F384" i="4" l="1"/>
  <c r="J565" i="3"/>
  <c r="F566" i="3"/>
  <c r="G384" i="4" l="1"/>
  <c r="I384" i="4"/>
  <c r="L384" i="4" s="1"/>
  <c r="I566" i="3"/>
  <c r="G566" i="3"/>
  <c r="J384" i="4" l="1"/>
  <c r="K384" i="4"/>
  <c r="J566" i="3"/>
  <c r="F567" i="3"/>
  <c r="F385" i="4" l="1"/>
  <c r="I567" i="3"/>
  <c r="G567" i="3"/>
  <c r="G385" i="4" l="1"/>
  <c r="I385" i="4"/>
  <c r="K385" i="4" s="1"/>
  <c r="J567" i="3"/>
  <c r="F568" i="3"/>
  <c r="J385" i="4" l="1"/>
  <c r="L385" i="4"/>
  <c r="I568" i="3"/>
  <c r="G568" i="3"/>
  <c r="F386" i="4" l="1"/>
  <c r="F569" i="3"/>
  <c r="J568" i="3"/>
  <c r="G386" i="4" l="1"/>
  <c r="I386" i="4"/>
  <c r="L386" i="4" s="1"/>
  <c r="I569" i="3"/>
  <c r="G569" i="3"/>
  <c r="J386" i="4" l="1"/>
  <c r="K386" i="4"/>
  <c r="J569" i="3"/>
  <c r="F570" i="3"/>
  <c r="F387" i="4" l="1"/>
  <c r="I570" i="3"/>
  <c r="G570" i="3"/>
  <c r="G387" i="4" l="1"/>
  <c r="I387" i="4"/>
  <c r="K387" i="4" s="1"/>
  <c r="J570" i="3"/>
  <c r="F571" i="3"/>
  <c r="J387" i="4" l="1"/>
  <c r="L387" i="4"/>
  <c r="I571" i="3"/>
  <c r="G571" i="3"/>
  <c r="F388" i="4" l="1"/>
  <c r="J571" i="3"/>
  <c r="F572" i="3"/>
  <c r="G388" i="4" l="1"/>
  <c r="I388" i="4"/>
  <c r="L388" i="4" s="1"/>
  <c r="I572" i="3"/>
  <c r="G572" i="3"/>
  <c r="J388" i="4" l="1"/>
  <c r="K388" i="4"/>
  <c r="J572" i="3"/>
  <c r="F573" i="3"/>
  <c r="F389" i="4" l="1"/>
  <c r="I573" i="3"/>
  <c r="G573" i="3"/>
  <c r="G389" i="4" l="1"/>
  <c r="I389" i="4"/>
  <c r="K389" i="4" s="1"/>
  <c r="J573" i="3"/>
  <c r="F574" i="3"/>
  <c r="J389" i="4" l="1"/>
  <c r="L389" i="4"/>
  <c r="I574" i="3"/>
  <c r="G574" i="3"/>
  <c r="F390" i="4" l="1"/>
  <c r="J574" i="3"/>
  <c r="F575" i="3"/>
  <c r="G390" i="4" l="1"/>
  <c r="I390" i="4"/>
  <c r="L390" i="4" s="1"/>
  <c r="I575" i="3"/>
  <c r="G575" i="3"/>
  <c r="J390" i="4" l="1"/>
  <c r="K390" i="4"/>
  <c r="J575" i="3"/>
  <c r="F576" i="3"/>
  <c r="F391" i="4" l="1"/>
  <c r="I576" i="3"/>
  <c r="G576" i="3"/>
  <c r="G391" i="4" l="1"/>
  <c r="I391" i="4"/>
  <c r="K391" i="4" s="1"/>
  <c r="J576" i="3"/>
  <c r="F577" i="3"/>
  <c r="J391" i="4" l="1"/>
  <c r="L391" i="4"/>
  <c r="I577" i="3"/>
  <c r="G577" i="3"/>
  <c r="F392" i="4" l="1"/>
  <c r="F578" i="3"/>
  <c r="J577" i="3"/>
  <c r="G392" i="4" l="1"/>
  <c r="I392" i="4"/>
  <c r="L392" i="4" s="1"/>
  <c r="I578" i="3"/>
  <c r="G578" i="3"/>
  <c r="J392" i="4" l="1"/>
  <c r="K392" i="4"/>
  <c r="J578" i="3"/>
  <c r="F579" i="3"/>
  <c r="F393" i="4" l="1"/>
  <c r="I579" i="3"/>
  <c r="G579" i="3"/>
  <c r="G393" i="4" l="1"/>
  <c r="I393" i="4"/>
  <c r="K393" i="4" s="1"/>
  <c r="J579" i="3"/>
  <c r="F580" i="3"/>
  <c r="J393" i="4" l="1"/>
  <c r="L393" i="4"/>
  <c r="I580" i="3"/>
  <c r="G580" i="3"/>
  <c r="F394" i="4" l="1"/>
  <c r="J580" i="3"/>
  <c r="F581" i="3"/>
  <c r="G394" i="4" l="1"/>
  <c r="I394" i="4"/>
  <c r="L394" i="4" s="1"/>
  <c r="I581" i="3"/>
  <c r="G581" i="3"/>
  <c r="J394" i="4" l="1"/>
  <c r="K394" i="4"/>
  <c r="J581" i="3"/>
  <c r="F582" i="3"/>
  <c r="F395" i="4" l="1"/>
  <c r="I582" i="3"/>
  <c r="G582" i="3"/>
  <c r="G395" i="4" l="1"/>
  <c r="I395" i="4"/>
  <c r="K395" i="4" s="1"/>
  <c r="F583" i="3"/>
  <c r="J582" i="3"/>
  <c r="J395" i="4" l="1"/>
  <c r="L395" i="4"/>
  <c r="I583" i="3"/>
  <c r="G583" i="3"/>
  <c r="F396" i="4" l="1"/>
  <c r="J583" i="3"/>
  <c r="F584" i="3"/>
  <c r="G396" i="4" l="1"/>
  <c r="I396" i="4"/>
  <c r="L396" i="4" s="1"/>
  <c r="G584" i="3"/>
  <c r="I584" i="3"/>
  <c r="J396" i="4" l="1"/>
  <c r="K396" i="4"/>
  <c r="J584" i="3"/>
  <c r="F585" i="3"/>
  <c r="F397" i="4" l="1"/>
  <c r="I585" i="3"/>
  <c r="G585" i="3"/>
  <c r="G397" i="4" l="1"/>
  <c r="I397" i="4"/>
  <c r="K397" i="4" s="1"/>
  <c r="J585" i="3"/>
  <c r="F586" i="3"/>
  <c r="J397" i="4" l="1"/>
  <c r="L397" i="4"/>
  <c r="I586" i="3"/>
  <c r="G586" i="3"/>
  <c r="F398" i="4" l="1"/>
  <c r="J586" i="3"/>
  <c r="F587" i="3"/>
  <c r="G398" i="4" l="1"/>
  <c r="I398" i="4"/>
  <c r="L398" i="4" s="1"/>
  <c r="I587" i="3"/>
  <c r="G587" i="3"/>
  <c r="J398" i="4" l="1"/>
  <c r="K398" i="4"/>
  <c r="F588" i="3"/>
  <c r="J587" i="3"/>
  <c r="F399" i="4" l="1"/>
  <c r="I588" i="3"/>
  <c r="G588" i="3"/>
  <c r="G399" i="4" l="1"/>
  <c r="I399" i="4"/>
  <c r="L399" i="4" s="1"/>
  <c r="F589" i="3"/>
  <c r="J588" i="3"/>
  <c r="J399" i="4" l="1"/>
  <c r="K399" i="4"/>
  <c r="I589" i="3"/>
  <c r="G589" i="3"/>
  <c r="F400" i="4" l="1"/>
  <c r="F590" i="3"/>
  <c r="J589" i="3"/>
  <c r="G400" i="4" l="1"/>
  <c r="I400" i="4"/>
  <c r="K400" i="4" s="1"/>
  <c r="I590" i="3"/>
  <c r="G590" i="3"/>
  <c r="J400" i="4" l="1"/>
  <c r="L400" i="4"/>
  <c r="J590" i="3"/>
  <c r="F591" i="3"/>
  <c r="F401" i="4" l="1"/>
  <c r="I591" i="3"/>
  <c r="G591" i="3"/>
  <c r="G401" i="4" l="1"/>
  <c r="I401" i="4"/>
  <c r="K401" i="4" s="1"/>
  <c r="J591" i="3"/>
  <c r="F592" i="3"/>
  <c r="J401" i="4" l="1"/>
  <c r="L401" i="4"/>
  <c r="G592" i="3"/>
  <c r="I592" i="3"/>
  <c r="F402" i="4" l="1"/>
  <c r="J592" i="3"/>
  <c r="F593" i="3"/>
  <c r="I402" i="4" l="1"/>
  <c r="L402" i="4" s="1"/>
  <c r="G402" i="4"/>
  <c r="I593" i="3"/>
  <c r="G593" i="3"/>
  <c r="J402" i="4" l="1"/>
  <c r="K402" i="4"/>
  <c r="J593" i="3"/>
  <c r="F594" i="3"/>
  <c r="F403" i="4" l="1"/>
  <c r="I594" i="3"/>
  <c r="G594" i="3"/>
  <c r="G403" i="4" l="1"/>
  <c r="I403" i="4"/>
  <c r="K403" i="4" s="1"/>
  <c r="J594" i="3"/>
  <c r="F595" i="3"/>
  <c r="J403" i="4" l="1"/>
  <c r="L403" i="4"/>
  <c r="I595" i="3"/>
  <c r="G595" i="3"/>
  <c r="F404" i="4" l="1"/>
  <c r="J595" i="3"/>
  <c r="F596" i="3"/>
  <c r="G404" i="4" l="1"/>
  <c r="I404" i="4"/>
  <c r="L404" i="4" s="1"/>
  <c r="I596" i="3"/>
  <c r="G596" i="3"/>
  <c r="J404" i="4" l="1"/>
  <c r="K404" i="4"/>
  <c r="J596" i="3"/>
  <c r="F597" i="3"/>
  <c r="F405" i="4" l="1"/>
  <c r="I597" i="3"/>
  <c r="G597" i="3"/>
  <c r="G405" i="4" l="1"/>
  <c r="I405" i="4"/>
  <c r="K405" i="4" s="1"/>
  <c r="J597" i="3"/>
  <c r="F598" i="3"/>
  <c r="J405" i="4" l="1"/>
  <c r="L405" i="4"/>
  <c r="I598" i="3"/>
  <c r="G598" i="3"/>
  <c r="F406" i="4" l="1"/>
  <c r="J598" i="3"/>
  <c r="F599" i="3"/>
  <c r="G406" i="4" l="1"/>
  <c r="I406" i="4"/>
  <c r="L406" i="4" s="1"/>
  <c r="I599" i="3"/>
  <c r="G599" i="3"/>
  <c r="J406" i="4" l="1"/>
  <c r="K406" i="4"/>
  <c r="J599" i="3"/>
  <c r="F600" i="3"/>
  <c r="F407" i="4" l="1"/>
  <c r="I600" i="3"/>
  <c r="G600" i="3"/>
  <c r="G407" i="4" l="1"/>
  <c r="I407" i="4"/>
  <c r="K407" i="4" s="1"/>
  <c r="J600" i="3"/>
  <c r="F601" i="3"/>
  <c r="J407" i="4" l="1"/>
  <c r="L407" i="4"/>
  <c r="I601" i="3"/>
  <c r="G601" i="3"/>
  <c r="F408" i="4" l="1"/>
  <c r="J601" i="3"/>
  <c r="F602" i="3"/>
  <c r="G408" i="4" l="1"/>
  <c r="I408" i="4"/>
  <c r="L408" i="4" s="1"/>
  <c r="I602" i="3"/>
  <c r="G602" i="3"/>
  <c r="J408" i="4" l="1"/>
  <c r="K408" i="4"/>
  <c r="J602" i="3"/>
  <c r="F603" i="3"/>
  <c r="F409" i="4" l="1"/>
  <c r="I603" i="3"/>
  <c r="G603" i="3"/>
  <c r="G409" i="4" l="1"/>
  <c r="I409" i="4"/>
  <c r="K409" i="4" s="1"/>
  <c r="J603" i="3"/>
  <c r="F604" i="3"/>
  <c r="J409" i="4" l="1"/>
  <c r="L409" i="4"/>
  <c r="I604" i="3"/>
  <c r="G604" i="3"/>
  <c r="F410" i="4" l="1"/>
  <c r="J604" i="3"/>
  <c r="F605" i="3"/>
  <c r="G410" i="4" l="1"/>
  <c r="I410" i="4"/>
  <c r="L410" i="4" s="1"/>
  <c r="I605" i="3"/>
  <c r="G605" i="3"/>
  <c r="J410" i="4" l="1"/>
  <c r="K410" i="4"/>
  <c r="J605" i="3"/>
  <c r="F606" i="3"/>
  <c r="F411" i="4" l="1"/>
  <c r="I606" i="3"/>
  <c r="G606" i="3"/>
  <c r="G411" i="4" l="1"/>
  <c r="I411" i="4"/>
  <c r="K411" i="4" s="1"/>
  <c r="J606" i="3"/>
  <c r="F607" i="3"/>
  <c r="J411" i="4" l="1"/>
  <c r="L411" i="4"/>
  <c r="I607" i="3"/>
  <c r="G607" i="3"/>
  <c r="F412" i="4" l="1"/>
  <c r="J607" i="3"/>
  <c r="F608" i="3"/>
  <c r="G412" i="4" l="1"/>
  <c r="I412" i="4"/>
  <c r="L412" i="4" s="1"/>
  <c r="G608" i="3"/>
  <c r="I608" i="3"/>
  <c r="J412" i="4" l="1"/>
  <c r="K412" i="4"/>
  <c r="J608" i="3"/>
  <c r="F609" i="3"/>
  <c r="F413" i="4" l="1"/>
  <c r="I609" i="3"/>
  <c r="G609" i="3"/>
  <c r="G413" i="4" l="1"/>
  <c r="I413" i="4"/>
  <c r="L413" i="4" s="1"/>
  <c r="J609" i="3"/>
  <c r="F610" i="3"/>
  <c r="J413" i="4" l="1"/>
  <c r="K413" i="4"/>
  <c r="I610" i="3"/>
  <c r="G610" i="3"/>
  <c r="F414" i="4" l="1"/>
  <c r="J610" i="3"/>
  <c r="F611" i="3"/>
  <c r="G414" i="4" l="1"/>
  <c r="I414" i="4"/>
  <c r="K414" i="4" s="1"/>
  <c r="I611" i="3"/>
  <c r="G611" i="3"/>
  <c r="J414" i="4" l="1"/>
  <c r="L414" i="4"/>
  <c r="J611" i="3"/>
  <c r="F612" i="3"/>
  <c r="F415" i="4" l="1"/>
  <c r="I612" i="3"/>
  <c r="G612" i="3"/>
  <c r="G415" i="4" l="1"/>
  <c r="I415" i="4"/>
  <c r="L415" i="4" s="1"/>
  <c r="J612" i="3"/>
  <c r="F613" i="3"/>
  <c r="J415" i="4" l="1"/>
  <c r="K415" i="4"/>
  <c r="I613" i="3"/>
  <c r="G613" i="3"/>
  <c r="F416" i="4" l="1"/>
  <c r="J613" i="3"/>
  <c r="F614" i="3"/>
  <c r="G416" i="4" l="1"/>
  <c r="I416" i="4"/>
  <c r="K416" i="4" s="1"/>
  <c r="I614" i="3"/>
  <c r="G614" i="3"/>
  <c r="J416" i="4" l="1"/>
  <c r="L416" i="4"/>
  <c r="J614" i="3"/>
  <c r="F615" i="3"/>
  <c r="F417" i="4" l="1"/>
  <c r="I615" i="3"/>
  <c r="G615" i="3"/>
  <c r="G417" i="4" l="1"/>
  <c r="I417" i="4"/>
  <c r="L417" i="4" s="1"/>
  <c r="J615" i="3"/>
  <c r="F616" i="3"/>
  <c r="J417" i="4" l="1"/>
  <c r="K417" i="4"/>
  <c r="I616" i="3"/>
  <c r="G616" i="3"/>
  <c r="F418" i="4" l="1"/>
  <c r="J616" i="3"/>
  <c r="F617" i="3"/>
  <c r="G418" i="4" l="1"/>
  <c r="I418" i="4"/>
  <c r="K418" i="4" s="1"/>
  <c r="I617" i="3"/>
  <c r="G617" i="3"/>
  <c r="J418" i="4" l="1"/>
  <c r="L418" i="4"/>
  <c r="J617" i="3"/>
  <c r="F618" i="3"/>
  <c r="F419" i="4" l="1"/>
  <c r="I618" i="3"/>
  <c r="G618" i="3"/>
  <c r="G419" i="4" l="1"/>
  <c r="I419" i="4"/>
  <c r="L419" i="4" s="1"/>
  <c r="J618" i="3"/>
  <c r="F619" i="3"/>
  <c r="J419" i="4" l="1"/>
  <c r="K419" i="4"/>
  <c r="I619" i="3"/>
  <c r="G619" i="3"/>
  <c r="F420" i="4" l="1"/>
  <c r="J619" i="3"/>
  <c r="F620" i="3"/>
  <c r="G420" i="4" l="1"/>
  <c r="I420" i="4"/>
  <c r="K420" i="4" s="1"/>
  <c r="I620" i="3"/>
  <c r="G620" i="3"/>
  <c r="J420" i="4" l="1"/>
  <c r="L420" i="4"/>
  <c r="J620" i="3"/>
  <c r="F621" i="3"/>
  <c r="F421" i="4" l="1"/>
  <c r="I621" i="3"/>
  <c r="G621" i="3"/>
  <c r="G421" i="4" l="1"/>
  <c r="I421" i="4"/>
  <c r="L421" i="4" s="1"/>
  <c r="J621" i="3"/>
  <c r="F622" i="3"/>
  <c r="J421" i="4" l="1"/>
  <c r="K421" i="4"/>
  <c r="I622" i="3"/>
  <c r="G622" i="3"/>
  <c r="F422" i="4" l="1"/>
  <c r="J622" i="3"/>
  <c r="F623" i="3"/>
  <c r="G422" i="4" l="1"/>
  <c r="I422" i="4"/>
  <c r="K422" i="4" s="1"/>
  <c r="I623" i="3"/>
  <c r="G623" i="3"/>
  <c r="J422" i="4" l="1"/>
  <c r="L422" i="4"/>
  <c r="J623" i="3"/>
  <c r="F624" i="3"/>
  <c r="F423" i="4" l="1"/>
  <c r="I624" i="3"/>
  <c r="G624" i="3"/>
  <c r="G423" i="4" l="1"/>
  <c r="I423" i="4"/>
  <c r="L423" i="4" s="1"/>
  <c r="J624" i="3"/>
  <c r="F625" i="3"/>
  <c r="J423" i="4" l="1"/>
  <c r="K423" i="4"/>
  <c r="I625" i="3"/>
  <c r="G625" i="3"/>
  <c r="F424" i="4" l="1"/>
  <c r="J625" i="3"/>
  <c r="F626" i="3"/>
  <c r="G424" i="4" l="1"/>
  <c r="I424" i="4"/>
  <c r="K424" i="4" s="1"/>
  <c r="I626" i="3"/>
  <c r="G626" i="3"/>
  <c r="J424" i="4" l="1"/>
  <c r="L424" i="4"/>
  <c r="J626" i="3"/>
  <c r="F627" i="3"/>
  <c r="F425" i="4" l="1"/>
  <c r="I627" i="3"/>
  <c r="G627" i="3"/>
  <c r="G425" i="4" l="1"/>
  <c r="I425" i="4"/>
  <c r="L425" i="4" s="1"/>
  <c r="J627" i="3"/>
  <c r="F628" i="3"/>
  <c r="J425" i="4" l="1"/>
  <c r="K425" i="4"/>
  <c r="I628" i="3"/>
  <c r="G628" i="3"/>
  <c r="F426" i="4" l="1"/>
  <c r="J628" i="3"/>
  <c r="F629" i="3"/>
  <c r="G426" i="4" l="1"/>
  <c r="I426" i="4"/>
  <c r="K426" i="4" s="1"/>
  <c r="I629" i="3"/>
  <c r="G629" i="3"/>
  <c r="J426" i="4" l="1"/>
  <c r="L426" i="4"/>
  <c r="J629" i="3"/>
  <c r="F630" i="3"/>
  <c r="F427" i="4" l="1"/>
  <c r="I630" i="3"/>
  <c r="G630" i="3"/>
  <c r="G427" i="4" l="1"/>
  <c r="I427" i="4"/>
  <c r="L427" i="4" s="1"/>
  <c r="J630" i="3"/>
  <c r="F631" i="3"/>
  <c r="J427" i="4" l="1"/>
  <c r="K427" i="4"/>
  <c r="I631" i="3"/>
  <c r="G631" i="3"/>
  <c r="F428" i="4" l="1"/>
  <c r="J631" i="3"/>
  <c r="F632" i="3"/>
  <c r="G428" i="4" l="1"/>
  <c r="I428" i="4"/>
  <c r="K428" i="4" s="1"/>
  <c r="I632" i="3"/>
  <c r="G632" i="3"/>
  <c r="J428" i="4" l="1"/>
  <c r="L428" i="4"/>
  <c r="J632" i="3"/>
  <c r="F633" i="3"/>
  <c r="F429" i="4" l="1"/>
  <c r="I633" i="3"/>
  <c r="G633" i="3"/>
  <c r="G429" i="4" l="1"/>
  <c r="I429" i="4"/>
  <c r="L429" i="4" s="1"/>
  <c r="J633" i="3"/>
  <c r="F634" i="3"/>
  <c r="J429" i="4" l="1"/>
  <c r="K429" i="4"/>
  <c r="I634" i="3"/>
  <c r="G634" i="3"/>
  <c r="F430" i="4" l="1"/>
  <c r="J634" i="3"/>
  <c r="F635" i="3"/>
  <c r="G430" i="4" l="1"/>
  <c r="I430" i="4"/>
  <c r="K430" i="4" s="1"/>
  <c r="I635" i="3"/>
  <c r="G635" i="3"/>
  <c r="J430" i="4" l="1"/>
  <c r="L430" i="4"/>
  <c r="J635" i="3"/>
  <c r="F636" i="3"/>
  <c r="F431" i="4" l="1"/>
  <c r="I636" i="3"/>
  <c r="G636" i="3"/>
  <c r="G431" i="4" l="1"/>
  <c r="I431" i="4"/>
  <c r="L431" i="4" s="1"/>
  <c r="J636" i="3"/>
  <c r="F637" i="3"/>
  <c r="J431" i="4" l="1"/>
  <c r="K431" i="4"/>
  <c r="I637" i="3"/>
  <c r="G637" i="3"/>
  <c r="F432" i="4" l="1"/>
  <c r="J637" i="3"/>
  <c r="F638" i="3"/>
  <c r="G432" i="4" l="1"/>
  <c r="I432" i="4"/>
  <c r="K432" i="4" s="1"/>
  <c r="I638" i="3"/>
  <c r="G638" i="3"/>
  <c r="J432" i="4" l="1"/>
  <c r="L432" i="4"/>
  <c r="J638" i="3"/>
  <c r="F639" i="3"/>
  <c r="F433" i="4" l="1"/>
  <c r="I639" i="3"/>
  <c r="G639" i="3"/>
  <c r="G433" i="4" l="1"/>
  <c r="I433" i="4"/>
  <c r="L433" i="4" s="1"/>
  <c r="J639" i="3"/>
  <c r="F640" i="3"/>
  <c r="J433" i="4" l="1"/>
  <c r="K433" i="4"/>
  <c r="I640" i="3"/>
  <c r="G640" i="3"/>
  <c r="F434" i="4" l="1"/>
  <c r="J640" i="3"/>
  <c r="F641" i="3"/>
  <c r="G434" i="4" l="1"/>
  <c r="I434" i="4"/>
  <c r="K434" i="4" s="1"/>
  <c r="I641" i="3"/>
  <c r="G641" i="3"/>
  <c r="J434" i="4" l="1"/>
  <c r="L434" i="4"/>
  <c r="J641" i="3"/>
  <c r="F642" i="3"/>
  <c r="F435" i="4" l="1"/>
  <c r="I642" i="3"/>
  <c r="G642" i="3"/>
  <c r="G435" i="4" l="1"/>
  <c r="I435" i="4"/>
  <c r="L435" i="4" s="1"/>
  <c r="J642" i="3"/>
  <c r="F643" i="3"/>
  <c r="J435" i="4" l="1"/>
  <c r="K435" i="4"/>
  <c r="I643" i="3"/>
  <c r="G643" i="3"/>
  <c r="F436" i="4" l="1"/>
  <c r="J643" i="3"/>
  <c r="F644" i="3"/>
  <c r="G436" i="4" l="1"/>
  <c r="I436" i="4"/>
  <c r="K436" i="4" s="1"/>
  <c r="I644" i="3"/>
  <c r="G644" i="3"/>
  <c r="J436" i="4" l="1"/>
  <c r="L436" i="4"/>
  <c r="J644" i="3"/>
  <c r="F645" i="3"/>
  <c r="F437" i="4" l="1"/>
  <c r="I645" i="3"/>
  <c r="G645" i="3"/>
  <c r="G437" i="4" l="1"/>
  <c r="I437" i="4"/>
  <c r="L437" i="4" s="1"/>
  <c r="J645" i="3"/>
  <c r="F646" i="3"/>
  <c r="J437" i="4" l="1"/>
  <c r="K437" i="4"/>
  <c r="I646" i="3"/>
  <c r="G646" i="3"/>
  <c r="F438" i="4" l="1"/>
  <c r="J646" i="3"/>
  <c r="F647" i="3"/>
  <c r="G438" i="4" l="1"/>
  <c r="I438" i="4"/>
  <c r="K438" i="4" s="1"/>
  <c r="I647" i="3"/>
  <c r="G647" i="3"/>
  <c r="J438" i="4" l="1"/>
  <c r="L438" i="4"/>
  <c r="J647" i="3"/>
  <c r="F648" i="3"/>
  <c r="F439" i="4" l="1"/>
  <c r="I648" i="3"/>
  <c r="G648" i="3"/>
  <c r="G439" i="4" l="1"/>
  <c r="I439" i="4"/>
  <c r="L439" i="4" s="1"/>
  <c r="J648" i="3"/>
  <c r="F649" i="3"/>
  <c r="J439" i="4" l="1"/>
  <c r="K439" i="4"/>
  <c r="I649" i="3"/>
  <c r="G649" i="3"/>
  <c r="F440" i="4" l="1"/>
  <c r="J649" i="3"/>
  <c r="F650" i="3"/>
  <c r="G440" i="4" l="1"/>
  <c r="I440" i="4"/>
  <c r="K440" i="4" s="1"/>
  <c r="I650" i="3"/>
  <c r="G650" i="3"/>
  <c r="J440" i="4" l="1"/>
  <c r="L440" i="4"/>
  <c r="J650" i="3"/>
  <c r="F651" i="3"/>
  <c r="F441" i="4" l="1"/>
  <c r="I651" i="3"/>
  <c r="G651" i="3"/>
  <c r="G441" i="4" l="1"/>
  <c r="I441" i="4"/>
  <c r="L441" i="4" s="1"/>
  <c r="J651" i="3"/>
  <c r="F652" i="3"/>
  <c r="J441" i="4" l="1"/>
  <c r="K441" i="4"/>
  <c r="I652" i="3"/>
  <c r="G652" i="3"/>
  <c r="F442" i="4" l="1"/>
  <c r="J652" i="3"/>
  <c r="F653" i="3"/>
  <c r="G442" i="4" l="1"/>
  <c r="I442" i="4"/>
  <c r="K442" i="4" s="1"/>
  <c r="I653" i="3"/>
  <c r="G653" i="3"/>
  <c r="J442" i="4" l="1"/>
  <c r="L442" i="4"/>
  <c r="J653" i="3"/>
  <c r="F654" i="3"/>
  <c r="F443" i="4" l="1"/>
  <c r="I654" i="3"/>
  <c r="G654" i="3"/>
  <c r="G443" i="4" l="1"/>
  <c r="I443" i="4"/>
  <c r="L443" i="4" s="1"/>
  <c r="J654" i="3"/>
  <c r="F655" i="3"/>
  <c r="J443" i="4" l="1"/>
  <c r="K443" i="4"/>
  <c r="I655" i="3"/>
  <c r="G655" i="3"/>
  <c r="F444" i="4" l="1"/>
  <c r="J655" i="3"/>
  <c r="F656" i="3"/>
  <c r="I444" i="4" l="1"/>
  <c r="K444" i="4" s="1"/>
  <c r="G444" i="4"/>
  <c r="I656" i="3"/>
  <c r="G656" i="3"/>
  <c r="J444" i="4" l="1"/>
  <c r="L444" i="4"/>
  <c r="J656" i="3"/>
  <c r="F657" i="3"/>
  <c r="F445" i="4" l="1"/>
  <c r="I657" i="3"/>
  <c r="G657" i="3"/>
  <c r="G445" i="4" l="1"/>
  <c r="I445" i="4"/>
  <c r="L445" i="4" s="1"/>
  <c r="J657" i="3"/>
  <c r="F658" i="3"/>
  <c r="J445" i="4" l="1"/>
  <c r="K445" i="4"/>
  <c r="I658" i="3"/>
  <c r="G658" i="3"/>
  <c r="F446" i="4" l="1"/>
  <c r="J658" i="3"/>
  <c r="F659" i="3"/>
  <c r="G446" i="4" l="1"/>
  <c r="I446" i="4"/>
  <c r="K446" i="4" s="1"/>
  <c r="I659" i="3"/>
  <c r="G659" i="3"/>
  <c r="J446" i="4" l="1"/>
  <c r="L446" i="4"/>
  <c r="J659" i="3"/>
  <c r="F660" i="3"/>
  <c r="F447" i="4" l="1"/>
  <c r="I660" i="3"/>
  <c r="G660" i="3"/>
  <c r="G447" i="4" l="1"/>
  <c r="I447" i="4"/>
  <c r="L447" i="4" s="1"/>
  <c r="J660" i="3"/>
  <c r="F661" i="3"/>
  <c r="J447" i="4" l="1"/>
  <c r="K447" i="4"/>
  <c r="I661" i="3"/>
  <c r="G661" i="3"/>
  <c r="F448" i="4" l="1"/>
  <c r="J661" i="3"/>
  <c r="F662" i="3"/>
  <c r="G448" i="4" l="1"/>
  <c r="I448" i="4"/>
  <c r="L448" i="4" s="1"/>
  <c r="I662" i="3"/>
  <c r="G662" i="3"/>
  <c r="J448" i="4" l="1"/>
  <c r="K448" i="4"/>
  <c r="J662" i="3"/>
  <c r="F663" i="3"/>
  <c r="F449" i="4" l="1"/>
  <c r="I663" i="3"/>
  <c r="G663" i="3"/>
  <c r="G449" i="4" l="1"/>
  <c r="I449" i="4"/>
  <c r="K449" i="4" s="1"/>
  <c r="F664" i="3"/>
  <c r="J663" i="3"/>
  <c r="J449" i="4" l="1"/>
  <c r="L449" i="4"/>
  <c r="I664" i="3"/>
  <c r="G664" i="3"/>
  <c r="F450" i="4" l="1"/>
  <c r="J664" i="3"/>
  <c r="F665" i="3"/>
  <c r="G450" i="4" l="1"/>
  <c r="I450" i="4"/>
  <c r="L450" i="4" s="1"/>
  <c r="I665" i="3"/>
  <c r="G665" i="3"/>
  <c r="J450" i="4" l="1"/>
  <c r="K450" i="4"/>
  <c r="J665" i="3"/>
  <c r="F666" i="3"/>
  <c r="F451" i="4" l="1"/>
  <c r="I666" i="3"/>
  <c r="G666" i="3"/>
  <c r="G451" i="4" l="1"/>
  <c r="I451" i="4"/>
  <c r="K451" i="4" s="1"/>
  <c r="J666" i="3"/>
  <c r="F667" i="3"/>
  <c r="J451" i="4" l="1"/>
  <c r="L451" i="4"/>
  <c r="I667" i="3"/>
  <c r="G667" i="3"/>
  <c r="F452" i="4" l="1"/>
  <c r="J667" i="3"/>
  <c r="F668" i="3"/>
  <c r="G452" i="4" l="1"/>
  <c r="I452" i="4"/>
  <c r="L452" i="4" s="1"/>
  <c r="I668" i="3"/>
  <c r="G668" i="3"/>
  <c r="J452" i="4" l="1"/>
  <c r="K452" i="4"/>
  <c r="J668" i="3"/>
  <c r="F669" i="3"/>
  <c r="F453" i="4" l="1"/>
  <c r="I669" i="3"/>
  <c r="G669" i="3"/>
  <c r="G453" i="4" l="1"/>
  <c r="I453" i="4"/>
  <c r="K453" i="4" s="1"/>
  <c r="F670" i="3"/>
  <c r="J669" i="3"/>
  <c r="J453" i="4" l="1"/>
  <c r="L453" i="4"/>
  <c r="I670" i="3"/>
  <c r="G670" i="3"/>
  <c r="F454" i="4" l="1"/>
  <c r="J670" i="3"/>
  <c r="F671" i="3"/>
  <c r="G454" i="4" l="1"/>
  <c r="I454" i="4"/>
  <c r="L454" i="4" s="1"/>
  <c r="G671" i="3"/>
  <c r="I671" i="3"/>
  <c r="J454" i="4" l="1"/>
  <c r="K454" i="4"/>
  <c r="J671" i="3"/>
  <c r="F672" i="3"/>
  <c r="F455" i="4" l="1"/>
  <c r="I672" i="3"/>
  <c r="G672" i="3"/>
  <c r="G455" i="4" l="1"/>
  <c r="I455" i="4"/>
  <c r="K455" i="4" s="1"/>
  <c r="F673" i="3"/>
  <c r="J672" i="3"/>
  <c r="J455" i="4" l="1"/>
  <c r="L455" i="4"/>
  <c r="I673" i="3"/>
  <c r="G673" i="3"/>
  <c r="F456" i="4" l="1"/>
  <c r="J673" i="3"/>
  <c r="F674" i="3"/>
  <c r="G456" i="4" l="1"/>
  <c r="I456" i="4"/>
  <c r="L456" i="4" s="1"/>
  <c r="I674" i="3"/>
  <c r="G674" i="3"/>
  <c r="J456" i="4" l="1"/>
  <c r="K456" i="4"/>
  <c r="J674" i="3"/>
  <c r="F675" i="3"/>
  <c r="F457" i="4" l="1"/>
  <c r="I675" i="3"/>
  <c r="G675" i="3"/>
  <c r="G457" i="4" l="1"/>
  <c r="I457" i="4"/>
  <c r="K457" i="4" s="1"/>
  <c r="J675" i="3"/>
  <c r="F676" i="3"/>
  <c r="J457" i="4" l="1"/>
  <c r="L457" i="4"/>
  <c r="I676" i="3"/>
  <c r="G676" i="3"/>
  <c r="F458" i="4" l="1"/>
  <c r="J676" i="3"/>
  <c r="F677" i="3"/>
  <c r="G458" i="4" l="1"/>
  <c r="I458" i="4"/>
  <c r="L458" i="4" s="1"/>
  <c r="I677" i="3"/>
  <c r="G677" i="3"/>
  <c r="J458" i="4" l="1"/>
  <c r="K458" i="4"/>
  <c r="J677" i="3"/>
  <c r="F678" i="3"/>
  <c r="F459" i="4" l="1"/>
  <c r="I678" i="3"/>
  <c r="G678" i="3"/>
  <c r="G459" i="4" l="1"/>
  <c r="I459" i="4"/>
  <c r="K459" i="4" s="1"/>
  <c r="J678" i="3"/>
  <c r="F679" i="3"/>
  <c r="J459" i="4" l="1"/>
  <c r="L459" i="4"/>
  <c r="I679" i="3"/>
  <c r="G679" i="3"/>
  <c r="F460" i="4" l="1"/>
  <c r="J679" i="3"/>
  <c r="F680" i="3"/>
  <c r="G460" i="4" l="1"/>
  <c r="I460" i="4"/>
  <c r="L460" i="4" s="1"/>
  <c r="I680" i="3"/>
  <c r="G680" i="3"/>
  <c r="J460" i="4" l="1"/>
  <c r="K460" i="4"/>
  <c r="J680" i="3"/>
  <c r="F681" i="3"/>
  <c r="F461" i="4" l="1"/>
  <c r="I681" i="3"/>
  <c r="G681" i="3"/>
  <c r="G461" i="4" l="1"/>
  <c r="I461" i="4"/>
  <c r="K461" i="4" s="1"/>
  <c r="J681" i="3"/>
  <c r="F682" i="3"/>
  <c r="J461" i="4" l="1"/>
  <c r="L461" i="4"/>
  <c r="I682" i="3"/>
  <c r="G682" i="3"/>
  <c r="F462" i="4" l="1"/>
  <c r="J682" i="3"/>
  <c r="F683" i="3"/>
  <c r="G462" i="4" l="1"/>
  <c r="I462" i="4"/>
  <c r="L462" i="4" s="1"/>
  <c r="G683" i="3"/>
  <c r="I683" i="3"/>
  <c r="J462" i="4" l="1"/>
  <c r="K462" i="4"/>
  <c r="J683" i="3"/>
  <c r="F684" i="3"/>
  <c r="F463" i="4" l="1"/>
  <c r="G684" i="3"/>
  <c r="I684" i="3"/>
  <c r="G463" i="4" l="1"/>
  <c r="I463" i="4"/>
  <c r="K463" i="4" s="1"/>
  <c r="J684" i="3"/>
  <c r="F685" i="3"/>
  <c r="J463" i="4" l="1"/>
  <c r="L463" i="4"/>
  <c r="I685" i="3"/>
  <c r="G685" i="3"/>
  <c r="F464" i="4" l="1"/>
  <c r="J685" i="3"/>
  <c r="F686" i="3"/>
  <c r="G464" i="4" l="1"/>
  <c r="I464" i="4"/>
  <c r="L464" i="4" s="1"/>
  <c r="I686" i="3"/>
  <c r="G686" i="3"/>
  <c r="J464" i="4" l="1"/>
  <c r="K464" i="4"/>
  <c r="J686" i="3"/>
  <c r="F687" i="3"/>
  <c r="F465" i="4" l="1"/>
  <c r="I687" i="3"/>
  <c r="G687" i="3"/>
  <c r="I465" i="4" l="1"/>
  <c r="K465" i="4" s="1"/>
  <c r="G465" i="4"/>
  <c r="F688" i="3"/>
  <c r="J687" i="3"/>
  <c r="J465" i="4" l="1"/>
  <c r="L465" i="4"/>
  <c r="I688" i="3"/>
  <c r="G688" i="3"/>
  <c r="F466" i="4" l="1"/>
  <c r="J688" i="3"/>
  <c r="F689" i="3"/>
  <c r="G466" i="4" l="1"/>
  <c r="I466" i="4"/>
  <c r="L466" i="4" s="1"/>
  <c r="I689" i="3"/>
  <c r="G689" i="3"/>
  <c r="J466" i="4" l="1"/>
  <c r="K466" i="4"/>
  <c r="J689" i="3"/>
  <c r="F690" i="3"/>
  <c r="F467" i="4" l="1"/>
  <c r="I690" i="3"/>
  <c r="G690" i="3"/>
  <c r="G467" i="4" l="1"/>
  <c r="I467" i="4"/>
  <c r="K467" i="4" s="1"/>
  <c r="F691" i="3"/>
  <c r="J690" i="3"/>
  <c r="J467" i="4" l="1"/>
  <c r="L467" i="4"/>
  <c r="I691" i="3"/>
  <c r="G691" i="3"/>
  <c r="F468" i="4" l="1"/>
  <c r="J691" i="3"/>
  <c r="F692" i="3"/>
  <c r="G468" i="4" l="1"/>
  <c r="I468" i="4"/>
  <c r="L468" i="4" s="1"/>
  <c r="I692" i="3"/>
  <c r="G692" i="3"/>
  <c r="J468" i="4" l="1"/>
  <c r="K468" i="4"/>
  <c r="J692" i="3"/>
  <c r="F693" i="3"/>
  <c r="F469" i="4" l="1"/>
  <c r="I693" i="3"/>
  <c r="G693" i="3"/>
  <c r="G469" i="4" l="1"/>
  <c r="I469" i="4"/>
  <c r="K469" i="4" s="1"/>
  <c r="J693" i="3"/>
  <c r="F694" i="3"/>
  <c r="J469" i="4" l="1"/>
  <c r="L469" i="4"/>
  <c r="I694" i="3"/>
  <c r="G694" i="3"/>
  <c r="F470" i="4" l="1"/>
  <c r="J694" i="3"/>
  <c r="F695" i="3"/>
  <c r="G470" i="4" l="1"/>
  <c r="I470" i="4"/>
  <c r="L470" i="4" s="1"/>
  <c r="I695" i="3"/>
  <c r="G695" i="3"/>
  <c r="J470" i="4" l="1"/>
  <c r="K470" i="4"/>
  <c r="J695" i="3"/>
  <c r="F696" i="3"/>
  <c r="F471" i="4" l="1"/>
  <c r="I696" i="3"/>
  <c r="G696" i="3"/>
  <c r="G471" i="4" l="1"/>
  <c r="I471" i="4"/>
  <c r="K471" i="4" s="1"/>
  <c r="J696" i="3"/>
  <c r="F697" i="3"/>
  <c r="J471" i="4" l="1"/>
  <c r="L471" i="4"/>
  <c r="I697" i="3"/>
  <c r="G697" i="3"/>
  <c r="F472" i="4" l="1"/>
  <c r="J697" i="3"/>
  <c r="F698" i="3"/>
  <c r="G472" i="4" l="1"/>
  <c r="I472" i="4"/>
  <c r="L472" i="4" s="1"/>
  <c r="I698" i="3"/>
  <c r="G698" i="3"/>
  <c r="J472" i="4" l="1"/>
  <c r="K472" i="4"/>
  <c r="J698" i="3"/>
  <c r="F699" i="3"/>
  <c r="F473" i="4" l="1"/>
  <c r="I699" i="3"/>
  <c r="G699" i="3"/>
  <c r="G473" i="4" l="1"/>
  <c r="I473" i="4"/>
  <c r="K473" i="4" s="1"/>
  <c r="J699" i="3"/>
  <c r="F700" i="3"/>
  <c r="J473" i="4" l="1"/>
  <c r="L473" i="4"/>
  <c r="I700" i="3"/>
  <c r="G700" i="3"/>
  <c r="F474" i="4" l="1"/>
  <c r="J700" i="3"/>
  <c r="F701" i="3"/>
  <c r="I474" i="4" l="1"/>
  <c r="L474" i="4" s="1"/>
  <c r="G474" i="4"/>
  <c r="I701" i="3"/>
  <c r="G701" i="3"/>
  <c r="J474" i="4" l="1"/>
  <c r="K474" i="4"/>
  <c r="J701" i="3"/>
  <c r="F702" i="3"/>
  <c r="F475" i="4" l="1"/>
  <c r="I702" i="3"/>
  <c r="G702" i="3"/>
  <c r="G475" i="4" l="1"/>
  <c r="I475" i="4"/>
  <c r="K475" i="4" s="1"/>
  <c r="J702" i="3"/>
  <c r="F703" i="3"/>
  <c r="J475" i="4" l="1"/>
  <c r="L475" i="4"/>
  <c r="I703" i="3"/>
  <c r="G703" i="3"/>
  <c r="F476" i="4" l="1"/>
  <c r="J703" i="3"/>
  <c r="F704" i="3"/>
  <c r="G476" i="4" l="1"/>
  <c r="I476" i="4"/>
  <c r="L476" i="4" s="1"/>
  <c r="I704" i="3"/>
  <c r="G704" i="3"/>
  <c r="J476" i="4" l="1"/>
  <c r="K476" i="4"/>
  <c r="J704" i="3"/>
  <c r="F705" i="3"/>
  <c r="F477" i="4" l="1"/>
  <c r="I705" i="3"/>
  <c r="G705" i="3"/>
  <c r="G477" i="4" l="1"/>
  <c r="I477" i="4"/>
  <c r="K477" i="4" s="1"/>
  <c r="J705" i="3"/>
  <c r="F706" i="3"/>
  <c r="J477" i="4" l="1"/>
  <c r="L477" i="4"/>
  <c r="I706" i="3"/>
  <c r="G706" i="3"/>
  <c r="F478" i="4" l="1"/>
  <c r="J706" i="3"/>
  <c r="F707" i="3"/>
  <c r="G478" i="4" l="1"/>
  <c r="I478" i="4"/>
  <c r="L478" i="4" s="1"/>
  <c r="I707" i="3"/>
  <c r="G707" i="3"/>
  <c r="J478" i="4" l="1"/>
  <c r="K478" i="4"/>
  <c r="J707" i="3"/>
  <c r="F708" i="3"/>
  <c r="F479" i="4" l="1"/>
  <c r="I708" i="3"/>
  <c r="G708" i="3"/>
  <c r="G479" i="4" l="1"/>
  <c r="I479" i="4"/>
  <c r="K479" i="4" s="1"/>
  <c r="J708" i="3"/>
  <c r="F709" i="3"/>
  <c r="J479" i="4" l="1"/>
  <c r="L479" i="4"/>
  <c r="I709" i="3"/>
  <c r="G709" i="3"/>
  <c r="F480" i="4" l="1"/>
  <c r="J709" i="3"/>
  <c r="F710" i="3"/>
  <c r="I480" i="4" l="1"/>
  <c r="K480" i="4" s="1"/>
  <c r="G480" i="4"/>
  <c r="I710" i="3"/>
  <c r="G710" i="3"/>
  <c r="J480" i="4" l="1"/>
  <c r="L480" i="4"/>
  <c r="J710" i="3"/>
  <c r="F711" i="3"/>
  <c r="F481" i="4" l="1"/>
  <c r="I711" i="3"/>
  <c r="G711" i="3"/>
  <c r="G481" i="4" l="1"/>
  <c r="I481" i="4"/>
  <c r="L481" i="4" s="1"/>
  <c r="J711" i="3"/>
  <c r="F712" i="3"/>
  <c r="J481" i="4" l="1"/>
  <c r="K481" i="4"/>
  <c r="I712" i="3"/>
  <c r="G712" i="3"/>
  <c r="F482" i="4" l="1"/>
  <c r="J712" i="3"/>
  <c r="F713" i="3"/>
  <c r="G482" i="4" l="1"/>
  <c r="I482" i="4"/>
  <c r="L482" i="4" s="1"/>
  <c r="I713" i="3"/>
  <c r="G713" i="3"/>
  <c r="J482" i="4" l="1"/>
  <c r="K482" i="4"/>
  <c r="J713" i="3"/>
  <c r="F714" i="3"/>
  <c r="F483" i="4" l="1"/>
  <c r="I714" i="3"/>
  <c r="G714" i="3"/>
  <c r="G483" i="4" l="1"/>
  <c r="I483" i="4"/>
  <c r="K483" i="4" s="1"/>
  <c r="J714" i="3"/>
  <c r="F715" i="3"/>
  <c r="J483" i="4" l="1"/>
  <c r="L483" i="4"/>
  <c r="I715" i="3"/>
  <c r="G715" i="3"/>
  <c r="F484" i="4" l="1"/>
  <c r="J715" i="3"/>
  <c r="F716" i="3"/>
  <c r="G484" i="4" l="1"/>
  <c r="I484" i="4"/>
  <c r="L484" i="4" s="1"/>
  <c r="I716" i="3"/>
  <c r="G716" i="3"/>
  <c r="J484" i="4" l="1"/>
  <c r="K484" i="4"/>
  <c r="J716" i="3"/>
  <c r="F717" i="3"/>
  <c r="F485" i="4" l="1"/>
  <c r="I717" i="3"/>
  <c r="G717" i="3"/>
  <c r="G485" i="4" l="1"/>
  <c r="I485" i="4"/>
  <c r="K485" i="4" s="1"/>
  <c r="J717" i="3"/>
  <c r="F718" i="3"/>
  <c r="J485" i="4" l="1"/>
  <c r="L485" i="4"/>
  <c r="I718" i="3"/>
  <c r="G718" i="3"/>
  <c r="F486" i="4" l="1"/>
  <c r="J718" i="3"/>
  <c r="F719" i="3"/>
  <c r="G486" i="4" l="1"/>
  <c r="I486" i="4"/>
  <c r="L486" i="4" s="1"/>
  <c r="I719" i="3"/>
  <c r="G719" i="3"/>
  <c r="J486" i="4" l="1"/>
  <c r="K486" i="4"/>
  <c r="J719" i="3"/>
  <c r="F720" i="3"/>
  <c r="F487" i="4" l="1"/>
  <c r="I720" i="3"/>
  <c r="G720" i="3"/>
  <c r="G487" i="4" l="1"/>
  <c r="I487" i="4"/>
  <c r="K487" i="4" s="1"/>
  <c r="J720" i="3"/>
  <c r="F721" i="3"/>
  <c r="J487" i="4" l="1"/>
  <c r="L487" i="4"/>
  <c r="I721" i="3"/>
  <c r="G721" i="3"/>
  <c r="F488" i="4" l="1"/>
  <c r="J721" i="3"/>
  <c r="F722" i="3"/>
  <c r="G488" i="4" l="1"/>
  <c r="I488" i="4"/>
  <c r="L488" i="4" s="1"/>
  <c r="I722" i="3"/>
  <c r="G722" i="3"/>
  <c r="J488" i="4" l="1"/>
  <c r="K488" i="4"/>
  <c r="J722" i="3"/>
  <c r="F723" i="3"/>
  <c r="F489" i="4" l="1"/>
  <c r="I723" i="3"/>
  <c r="G723" i="3"/>
  <c r="G489" i="4" l="1"/>
  <c r="I489" i="4"/>
  <c r="K489" i="4" s="1"/>
  <c r="J723" i="3"/>
  <c r="F724" i="3"/>
  <c r="J489" i="4" l="1"/>
  <c r="L489" i="4"/>
  <c r="I724" i="3"/>
  <c r="G724" i="3"/>
  <c r="F490" i="4" l="1"/>
  <c r="J724" i="3"/>
  <c r="F725" i="3"/>
  <c r="G490" i="4" l="1"/>
  <c r="I490" i="4"/>
  <c r="L490" i="4" s="1"/>
  <c r="I725" i="3"/>
  <c r="G725" i="3"/>
  <c r="J490" i="4" l="1"/>
  <c r="K490" i="4"/>
  <c r="J725" i="3"/>
  <c r="F726" i="3"/>
  <c r="F491" i="4" l="1"/>
  <c r="I726" i="3"/>
  <c r="G726" i="3"/>
  <c r="G491" i="4" l="1"/>
  <c r="I491" i="4"/>
  <c r="K491" i="4" s="1"/>
  <c r="J726" i="3"/>
  <c r="F727" i="3"/>
  <c r="J491" i="4" l="1"/>
  <c r="L491" i="4"/>
  <c r="I727" i="3"/>
  <c r="G727" i="3"/>
  <c r="F492" i="4" l="1"/>
  <c r="J727" i="3"/>
  <c r="F728" i="3"/>
  <c r="G492" i="4" l="1"/>
  <c r="I492" i="4"/>
  <c r="L492" i="4" s="1"/>
  <c r="I728" i="3"/>
  <c r="G728" i="3"/>
  <c r="J492" i="4" l="1"/>
  <c r="K492" i="4"/>
  <c r="J728" i="3"/>
  <c r="F729" i="3"/>
  <c r="F493" i="4" l="1"/>
  <c r="I729" i="3"/>
  <c r="G729" i="3"/>
  <c r="G493" i="4" l="1"/>
  <c r="I493" i="4"/>
  <c r="K493" i="4" s="1"/>
  <c r="J729" i="3"/>
  <c r="F730" i="3"/>
  <c r="J493" i="4" l="1"/>
  <c r="L493" i="4"/>
  <c r="I730" i="3"/>
  <c r="G730" i="3"/>
  <c r="F494" i="4" l="1"/>
  <c r="J730" i="3"/>
  <c r="F731" i="3"/>
  <c r="G494" i="4" l="1"/>
  <c r="I494" i="4"/>
  <c r="L494" i="4" s="1"/>
  <c r="I731" i="3"/>
  <c r="G731" i="3"/>
  <c r="J494" i="4" l="1"/>
  <c r="K494" i="4"/>
  <c r="J731" i="3"/>
  <c r="F732" i="3"/>
  <c r="F495" i="4" l="1"/>
  <c r="I732" i="3"/>
  <c r="G732" i="3"/>
  <c r="G495" i="4" l="1"/>
  <c r="I495" i="4"/>
  <c r="K495" i="4" s="1"/>
  <c r="J732" i="3"/>
  <c r="F733" i="3"/>
  <c r="J495" i="4" l="1"/>
  <c r="L495" i="4"/>
  <c r="I733" i="3"/>
  <c r="G733" i="3"/>
  <c r="F496" i="4" l="1"/>
  <c r="J733" i="3"/>
  <c r="F734" i="3"/>
  <c r="G496" i="4" l="1"/>
  <c r="I496" i="4"/>
  <c r="L496" i="4" s="1"/>
  <c r="I734" i="3"/>
  <c r="G734" i="3"/>
  <c r="J496" i="4" l="1"/>
  <c r="K496" i="4"/>
  <c r="J734" i="3"/>
  <c r="F735" i="3"/>
  <c r="F497" i="4" l="1"/>
  <c r="I735" i="3"/>
  <c r="G735" i="3"/>
  <c r="G497" i="4" l="1"/>
  <c r="I497" i="4"/>
  <c r="K497" i="4" s="1"/>
  <c r="J735" i="3"/>
  <c r="F736" i="3"/>
  <c r="J497" i="4" l="1"/>
  <c r="L497" i="4"/>
  <c r="I736" i="3"/>
  <c r="G736" i="3"/>
  <c r="F498" i="4" l="1"/>
  <c r="J736" i="3"/>
  <c r="F737" i="3"/>
  <c r="G498" i="4" l="1"/>
  <c r="I498" i="4"/>
  <c r="L498" i="4" s="1"/>
  <c r="I737" i="3"/>
  <c r="G737" i="3"/>
  <c r="J498" i="4" l="1"/>
  <c r="K498" i="4"/>
  <c r="J737" i="3"/>
  <c r="F738" i="3"/>
  <c r="F499" i="4" l="1"/>
  <c r="I738" i="3"/>
  <c r="G738" i="3"/>
  <c r="G499" i="4" l="1"/>
  <c r="I499" i="4"/>
  <c r="K499" i="4" s="1"/>
  <c r="J738" i="3"/>
  <c r="F739" i="3"/>
  <c r="J499" i="4" l="1"/>
  <c r="L499" i="4"/>
  <c r="I739" i="3"/>
  <c r="G739" i="3"/>
  <c r="F500" i="4" l="1"/>
  <c r="J739" i="3"/>
  <c r="F740" i="3"/>
  <c r="G500" i="4" l="1"/>
  <c r="I500" i="4"/>
  <c r="L500" i="4" s="1"/>
  <c r="I740" i="3"/>
  <c r="G740" i="3"/>
  <c r="J500" i="4" l="1"/>
  <c r="K500" i="4"/>
  <c r="J740" i="3"/>
  <c r="F741" i="3"/>
  <c r="F501" i="4" l="1"/>
  <c r="I741" i="3"/>
  <c r="G741" i="3"/>
  <c r="G501" i="4" l="1"/>
  <c r="I501" i="4"/>
  <c r="K501" i="4" s="1"/>
  <c r="J741" i="3"/>
  <c r="F742" i="3"/>
  <c r="J501" i="4" l="1"/>
  <c r="L501" i="4"/>
  <c r="I742" i="3"/>
  <c r="G742" i="3"/>
  <c r="F502" i="4" l="1"/>
  <c r="J742" i="3"/>
  <c r="F743" i="3"/>
  <c r="G502" i="4" l="1"/>
  <c r="I502" i="4"/>
  <c r="L502" i="4" s="1"/>
  <c r="I743" i="3"/>
  <c r="G743" i="3"/>
  <c r="J502" i="4" l="1"/>
  <c r="K502" i="4"/>
  <c r="J743" i="3"/>
  <c r="F744" i="3"/>
  <c r="F503" i="4" l="1"/>
  <c r="I744" i="3"/>
  <c r="G744" i="3"/>
  <c r="G503" i="4" l="1"/>
  <c r="I503" i="4"/>
  <c r="K503" i="4" s="1"/>
  <c r="J744" i="3"/>
  <c r="F745" i="3"/>
  <c r="J503" i="4" l="1"/>
  <c r="L503" i="4"/>
  <c r="I745" i="3"/>
  <c r="G745" i="3"/>
  <c r="F504" i="4" l="1"/>
  <c r="J745" i="3"/>
  <c r="F746" i="3"/>
  <c r="G504" i="4" l="1"/>
  <c r="I504" i="4"/>
  <c r="L504" i="4" s="1"/>
  <c r="I746" i="3"/>
  <c r="G746" i="3"/>
  <c r="J504" i="4" l="1"/>
  <c r="K504" i="4"/>
  <c r="J746" i="3"/>
  <c r="F747" i="3"/>
  <c r="F505" i="4" l="1"/>
  <c r="I747" i="3"/>
  <c r="G747" i="3"/>
  <c r="G505" i="4" l="1"/>
  <c r="I505" i="4"/>
  <c r="K505" i="4" s="1"/>
  <c r="J747" i="3"/>
  <c r="F748" i="3"/>
  <c r="J505" i="4" l="1"/>
  <c r="L505" i="4"/>
  <c r="I748" i="3"/>
  <c r="G748" i="3"/>
  <c r="F506" i="4" l="1"/>
  <c r="J748" i="3"/>
  <c r="F749" i="3"/>
  <c r="G506" i="4" l="1"/>
  <c r="I506" i="4"/>
  <c r="L506" i="4" s="1"/>
  <c r="I749" i="3"/>
  <c r="G749" i="3"/>
  <c r="J506" i="4" l="1"/>
  <c r="K506" i="4"/>
  <c r="J749" i="3"/>
  <c r="F750" i="3"/>
  <c r="F507" i="4" l="1"/>
  <c r="I750" i="3"/>
  <c r="G750" i="3"/>
  <c r="G507" i="4" l="1"/>
  <c r="I507" i="4"/>
  <c r="K507" i="4" s="1"/>
  <c r="J750" i="3"/>
  <c r="F751" i="3"/>
  <c r="J507" i="4" l="1"/>
  <c r="L507" i="4"/>
  <c r="I751" i="3"/>
  <c r="G751" i="3"/>
  <c r="F508" i="4" l="1"/>
  <c r="J751" i="3"/>
  <c r="F752" i="3"/>
  <c r="G508" i="4" l="1"/>
  <c r="I508" i="4"/>
  <c r="L508" i="4" s="1"/>
  <c r="I752" i="3"/>
  <c r="G752" i="3"/>
  <c r="J508" i="4" l="1"/>
  <c r="K508" i="4"/>
  <c r="J752" i="3"/>
  <c r="F753" i="3"/>
  <c r="F509" i="4" l="1"/>
  <c r="I753" i="3"/>
  <c r="G753" i="3"/>
  <c r="G509" i="4" l="1"/>
  <c r="I509" i="4"/>
  <c r="K509" i="4" s="1"/>
  <c r="J753" i="3"/>
  <c r="F754" i="3"/>
  <c r="J509" i="4" l="1"/>
  <c r="L509" i="4"/>
  <c r="I754" i="3"/>
  <c r="G754" i="3"/>
  <c r="F510" i="4" l="1"/>
  <c r="J754" i="3"/>
  <c r="F755" i="3"/>
  <c r="G510" i="4" l="1"/>
  <c r="I510" i="4"/>
  <c r="L510" i="4" s="1"/>
  <c r="I755" i="3"/>
  <c r="G755" i="3"/>
  <c r="J510" i="4" l="1"/>
  <c r="K510" i="4"/>
  <c r="F756" i="3"/>
  <c r="J755" i="3"/>
  <c r="F511" i="4" l="1"/>
  <c r="I756" i="3"/>
  <c r="G756" i="3"/>
  <c r="G511" i="4" l="1"/>
  <c r="I511" i="4"/>
  <c r="K511" i="4" s="1"/>
  <c r="J756" i="3"/>
  <c r="F757" i="3"/>
  <c r="J511" i="4" l="1"/>
  <c r="L511" i="4"/>
  <c r="I757" i="3"/>
  <c r="G757" i="3"/>
  <c r="F512" i="4" l="1"/>
  <c r="J757" i="3"/>
  <c r="F758" i="3"/>
  <c r="G512" i="4" l="1"/>
  <c r="I512" i="4"/>
  <c r="L512" i="4" s="1"/>
  <c r="I758" i="3"/>
  <c r="G758" i="3"/>
  <c r="J512" i="4" l="1"/>
  <c r="K512" i="4"/>
  <c r="F759" i="3"/>
  <c r="J758" i="3"/>
  <c r="F513" i="4" l="1"/>
  <c r="I759" i="3"/>
  <c r="G759" i="3"/>
  <c r="G513" i="4" l="1"/>
  <c r="I513" i="4"/>
  <c r="K513" i="4" s="1"/>
  <c r="J759" i="3"/>
  <c r="F760" i="3"/>
  <c r="J513" i="4" l="1"/>
  <c r="L513" i="4"/>
  <c r="I760" i="3"/>
  <c r="G760" i="3"/>
  <c r="F514" i="4" l="1"/>
  <c r="J760" i="3"/>
  <c r="F761" i="3"/>
  <c r="G514" i="4" l="1"/>
  <c r="I514" i="4"/>
  <c r="L514" i="4" s="1"/>
  <c r="I761" i="3"/>
  <c r="G761" i="3"/>
  <c r="J514" i="4" l="1"/>
  <c r="K514" i="4"/>
  <c r="J761" i="3"/>
  <c r="F762" i="3"/>
  <c r="F515" i="4" l="1"/>
  <c r="I762" i="3"/>
  <c r="G762" i="3"/>
  <c r="G515" i="4" l="1"/>
  <c r="I515" i="4"/>
  <c r="K515" i="4" s="1"/>
  <c r="J762" i="3"/>
  <c r="F763" i="3"/>
  <c r="J515" i="4" l="1"/>
  <c r="L515" i="4"/>
  <c r="I763" i="3"/>
  <c r="G763" i="3"/>
  <c r="F516" i="4" l="1"/>
  <c r="J763" i="3"/>
  <c r="F764" i="3"/>
  <c r="G516" i="4" l="1"/>
  <c r="I516" i="4"/>
  <c r="L516" i="4" s="1"/>
  <c r="I764" i="3"/>
  <c r="G764" i="3"/>
  <c r="J516" i="4" l="1"/>
  <c r="K516" i="4"/>
  <c r="J764" i="3"/>
  <c r="F765" i="3"/>
  <c r="F517" i="4" l="1"/>
  <c r="I765" i="3"/>
  <c r="G765" i="3"/>
  <c r="G517" i="4" l="1"/>
  <c r="I517" i="4"/>
  <c r="K517" i="4" s="1"/>
  <c r="J765" i="3"/>
  <c r="F766" i="3"/>
  <c r="J517" i="4" l="1"/>
  <c r="L517" i="4"/>
  <c r="I766" i="3"/>
  <c r="G766" i="3"/>
  <c r="F518" i="4" l="1"/>
  <c r="F767" i="3"/>
  <c r="J766" i="3"/>
  <c r="G518" i="4" l="1"/>
  <c r="I518" i="4"/>
  <c r="L518" i="4" s="1"/>
  <c r="I767" i="3"/>
  <c r="G767" i="3"/>
  <c r="J518" i="4" l="1"/>
  <c r="K518" i="4"/>
  <c r="J767" i="3"/>
  <c r="F768" i="3"/>
  <c r="F519" i="4" l="1"/>
  <c r="G768" i="3"/>
  <c r="I768" i="3"/>
  <c r="G519" i="4" l="1"/>
  <c r="I519" i="4"/>
  <c r="K519" i="4" s="1"/>
  <c r="F769" i="3"/>
  <c r="J768" i="3"/>
  <c r="J519" i="4" l="1"/>
  <c r="L519" i="4"/>
  <c r="I769" i="3"/>
  <c r="G769" i="3"/>
  <c r="F520" i="4" l="1"/>
  <c r="J769" i="3"/>
  <c r="F770" i="3"/>
  <c r="G520" i="4" l="1"/>
  <c r="I520" i="4"/>
  <c r="L520" i="4" s="1"/>
  <c r="I770" i="3"/>
  <c r="G770" i="3"/>
  <c r="J520" i="4" l="1"/>
  <c r="K520" i="4"/>
  <c r="F771" i="3"/>
  <c r="J770" i="3"/>
  <c r="F521" i="4" l="1"/>
  <c r="I771" i="3"/>
  <c r="G771" i="3"/>
  <c r="G521" i="4" l="1"/>
  <c r="I521" i="4"/>
  <c r="K521" i="4" s="1"/>
  <c r="J771" i="3"/>
  <c r="F772" i="3"/>
  <c r="J521" i="4" l="1"/>
  <c r="L521" i="4"/>
  <c r="I772" i="3"/>
  <c r="G772" i="3"/>
  <c r="F522" i="4" l="1"/>
  <c r="J772" i="3"/>
  <c r="F773" i="3"/>
  <c r="G522" i="4" l="1"/>
  <c r="I522" i="4"/>
  <c r="K522" i="4" s="1"/>
  <c r="I773" i="3"/>
  <c r="G773" i="3"/>
  <c r="J522" i="4" l="1"/>
  <c r="L522" i="4"/>
  <c r="J773" i="3"/>
  <c r="F774" i="3"/>
  <c r="F523" i="4" l="1"/>
  <c r="I774" i="3"/>
  <c r="G774" i="3"/>
  <c r="G523" i="4" l="1"/>
  <c r="I523" i="4"/>
  <c r="L523" i="4" s="1"/>
  <c r="F775" i="3"/>
  <c r="J774" i="3"/>
  <c r="J523" i="4" l="1"/>
  <c r="K523" i="4"/>
  <c r="I775" i="3"/>
  <c r="G775" i="3"/>
  <c r="F524" i="4" l="1"/>
  <c r="J775" i="3"/>
  <c r="F776" i="3"/>
  <c r="G524" i="4" l="1"/>
  <c r="I524" i="4"/>
  <c r="K524" i="4" s="1"/>
  <c r="I776" i="3"/>
  <c r="G776" i="3"/>
  <c r="J524" i="4" l="1"/>
  <c r="L524" i="4"/>
  <c r="J776" i="3"/>
  <c r="F777" i="3"/>
  <c r="F525" i="4" l="1"/>
  <c r="I777" i="3"/>
  <c r="G777" i="3"/>
  <c r="G525" i="4" l="1"/>
  <c r="I525" i="4"/>
  <c r="L525" i="4" s="1"/>
  <c r="J777" i="3"/>
  <c r="F778" i="3"/>
  <c r="J525" i="4" l="1"/>
  <c r="K525" i="4"/>
  <c r="I778" i="3"/>
  <c r="G778" i="3"/>
  <c r="F526" i="4" l="1"/>
  <c r="J778" i="3"/>
  <c r="F779" i="3"/>
  <c r="G526" i="4" l="1"/>
  <c r="I526" i="4"/>
  <c r="K526" i="4" s="1"/>
  <c r="I779" i="3"/>
  <c r="G779" i="3"/>
  <c r="J526" i="4" l="1"/>
  <c r="L526" i="4"/>
  <c r="J779" i="3"/>
  <c r="F780" i="3"/>
  <c r="F527" i="4" l="1"/>
  <c r="I780" i="3"/>
  <c r="G780" i="3"/>
  <c r="G527" i="4" l="1"/>
  <c r="I527" i="4"/>
  <c r="L527" i="4" s="1"/>
  <c r="J780" i="3"/>
  <c r="F781" i="3"/>
  <c r="J527" i="4" l="1"/>
  <c r="K527" i="4"/>
  <c r="I781" i="3"/>
  <c r="G781" i="3"/>
  <c r="F528" i="4" l="1"/>
  <c r="F782" i="3"/>
  <c r="J781" i="3"/>
  <c r="G528" i="4" l="1"/>
  <c r="I528" i="4"/>
  <c r="K528" i="4" s="1"/>
  <c r="I782" i="3"/>
  <c r="G782" i="3"/>
  <c r="J528" i="4" l="1"/>
  <c r="L528" i="4"/>
  <c r="J782" i="3"/>
  <c r="F783" i="3"/>
  <c r="F529" i="4" l="1"/>
  <c r="I783" i="3"/>
  <c r="G783" i="3"/>
  <c r="G529" i="4" l="1"/>
  <c r="I529" i="4"/>
  <c r="L529" i="4" s="1"/>
  <c r="J783" i="3"/>
  <c r="F784" i="3"/>
  <c r="J529" i="4" l="1"/>
  <c r="K529" i="4"/>
  <c r="I784" i="3"/>
  <c r="G784" i="3"/>
  <c r="F530" i="4" l="1"/>
  <c r="F785" i="3"/>
  <c r="J784" i="3"/>
  <c r="G530" i="4" l="1"/>
  <c r="I530" i="4"/>
  <c r="K530" i="4" s="1"/>
  <c r="I785" i="3"/>
  <c r="G785" i="3"/>
  <c r="J530" i="4" l="1"/>
  <c r="L530" i="4"/>
  <c r="J785" i="3"/>
  <c r="F786" i="3"/>
  <c r="F531" i="4" l="1"/>
  <c r="I786" i="3"/>
  <c r="G786" i="3"/>
  <c r="G531" i="4" l="1"/>
  <c r="I531" i="4"/>
  <c r="L531" i="4" s="1"/>
  <c r="J786" i="3"/>
  <c r="F787" i="3"/>
  <c r="J531" i="4" l="1"/>
  <c r="K531" i="4"/>
  <c r="I787" i="3"/>
  <c r="G787" i="3"/>
  <c r="F532" i="4" l="1"/>
  <c r="J787" i="3"/>
  <c r="F788" i="3"/>
  <c r="I532" i="4" l="1"/>
  <c r="K532" i="4" s="1"/>
  <c r="G532" i="4"/>
  <c r="I788" i="3"/>
  <c r="G788" i="3"/>
  <c r="J532" i="4" l="1"/>
  <c r="L532" i="4"/>
  <c r="F789" i="3"/>
  <c r="J788" i="3"/>
  <c r="F533" i="4" l="1"/>
  <c r="I789" i="3"/>
  <c r="G789" i="3"/>
  <c r="G533" i="4" l="1"/>
  <c r="I533" i="4"/>
  <c r="L533" i="4" s="1"/>
  <c r="J789" i="3"/>
  <c r="F790" i="3"/>
  <c r="J533" i="4" l="1"/>
  <c r="K533" i="4"/>
  <c r="I790" i="3"/>
  <c r="G790" i="3"/>
  <c r="F534" i="4" l="1"/>
  <c r="J790" i="3"/>
  <c r="F791" i="3"/>
  <c r="G534" i="4" l="1"/>
  <c r="I534" i="4"/>
  <c r="K534" i="4" s="1"/>
  <c r="I791" i="3"/>
  <c r="G791" i="3"/>
  <c r="J534" i="4" l="1"/>
  <c r="L534" i="4"/>
  <c r="J791" i="3"/>
  <c r="F792" i="3"/>
  <c r="F535" i="4" l="1"/>
  <c r="I792" i="3"/>
  <c r="G792" i="3"/>
  <c r="G535" i="4" l="1"/>
  <c r="I535" i="4"/>
  <c r="L535" i="4" s="1"/>
  <c r="J792" i="3"/>
  <c r="F793" i="3"/>
  <c r="J535" i="4" l="1"/>
  <c r="K535" i="4"/>
  <c r="I793" i="3"/>
  <c r="G793" i="3"/>
  <c r="F536" i="4" l="1"/>
  <c r="J793" i="3"/>
  <c r="F794" i="3"/>
  <c r="G536" i="4" l="1"/>
  <c r="I536" i="4"/>
  <c r="L536" i="4" s="1"/>
  <c r="I794" i="3"/>
  <c r="G794" i="3"/>
  <c r="J536" i="4" l="1"/>
  <c r="K536" i="4"/>
  <c r="J794" i="3"/>
  <c r="F795" i="3"/>
  <c r="F537" i="4" l="1"/>
  <c r="I795" i="3"/>
  <c r="G795" i="3"/>
  <c r="G537" i="4" l="1"/>
  <c r="I537" i="4"/>
  <c r="K537" i="4" s="1"/>
  <c r="J795" i="3"/>
  <c r="F796" i="3"/>
  <c r="J537" i="4" l="1"/>
  <c r="L537" i="4"/>
  <c r="I796" i="3"/>
  <c r="G796" i="3"/>
  <c r="F538" i="4" l="1"/>
  <c r="J796" i="3"/>
  <c r="F797" i="3"/>
  <c r="G538" i="4" l="1"/>
  <c r="I538" i="4"/>
  <c r="L538" i="4" s="1"/>
  <c r="I797" i="3"/>
  <c r="G797" i="3"/>
  <c r="J538" i="4" l="1"/>
  <c r="K538" i="4"/>
  <c r="J797" i="3"/>
  <c r="F798" i="3"/>
  <c r="F539" i="4" l="1"/>
  <c r="I798" i="3"/>
  <c r="G798" i="3"/>
  <c r="G539" i="4" l="1"/>
  <c r="I539" i="4"/>
  <c r="K539" i="4" s="1"/>
  <c r="J798" i="3"/>
  <c r="F799" i="3"/>
  <c r="J539" i="4" l="1"/>
  <c r="L539" i="4"/>
  <c r="I799" i="3"/>
  <c r="G799" i="3"/>
  <c r="F540" i="4" l="1"/>
  <c r="J799" i="3"/>
  <c r="F800" i="3"/>
  <c r="G540" i="4" l="1"/>
  <c r="I540" i="4"/>
  <c r="L540" i="4" s="1"/>
  <c r="I800" i="3"/>
  <c r="G800" i="3"/>
  <c r="J540" i="4" l="1"/>
  <c r="K540" i="4"/>
  <c r="J800" i="3"/>
  <c r="F801" i="3"/>
  <c r="F541" i="4" l="1"/>
  <c r="I801" i="3"/>
  <c r="G801" i="3"/>
  <c r="G541" i="4" l="1"/>
  <c r="I541" i="4"/>
  <c r="K541" i="4" s="1"/>
  <c r="J801" i="3"/>
  <c r="F802" i="3"/>
  <c r="J541" i="4" l="1"/>
  <c r="L541" i="4"/>
  <c r="I802" i="3"/>
  <c r="G802" i="3"/>
  <c r="F542" i="4" l="1"/>
  <c r="J802" i="3"/>
  <c r="F803" i="3"/>
  <c r="G542" i="4" l="1"/>
  <c r="I542" i="4"/>
  <c r="L542" i="4" s="1"/>
  <c r="I803" i="3"/>
  <c r="G803" i="3"/>
  <c r="J542" i="4" l="1"/>
  <c r="K542" i="4"/>
  <c r="J803" i="3"/>
  <c r="F804" i="3"/>
  <c r="F543" i="4" l="1"/>
  <c r="I804" i="3"/>
  <c r="G804" i="3"/>
  <c r="G543" i="4" l="1"/>
  <c r="I543" i="4"/>
  <c r="K543" i="4" s="1"/>
  <c r="J804" i="3"/>
  <c r="F805" i="3"/>
  <c r="J543" i="4" l="1"/>
  <c r="L543" i="4"/>
  <c r="I805" i="3"/>
  <c r="G805" i="3"/>
  <c r="F544" i="4" l="1"/>
  <c r="J805" i="3"/>
  <c r="F806" i="3"/>
  <c r="I544" i="4" l="1"/>
  <c r="L544" i="4" s="1"/>
  <c r="G544" i="4"/>
  <c r="I806" i="3"/>
  <c r="G806" i="3"/>
  <c r="J544" i="4" l="1"/>
  <c r="K544" i="4"/>
  <c r="J806" i="3"/>
  <c r="F807" i="3"/>
  <c r="F545" i="4" l="1"/>
  <c r="I807" i="3"/>
  <c r="G807" i="3"/>
  <c r="G545" i="4" l="1"/>
  <c r="I545" i="4"/>
  <c r="K545" i="4" s="1"/>
  <c r="J807" i="3"/>
  <c r="F808" i="3"/>
  <c r="J545" i="4" l="1"/>
  <c r="L545" i="4"/>
  <c r="I808" i="3"/>
  <c r="G808" i="3"/>
  <c r="F546" i="4" l="1"/>
  <c r="J808" i="3"/>
  <c r="F809" i="3"/>
  <c r="G546" i="4" l="1"/>
  <c r="I546" i="4"/>
  <c r="L546" i="4" s="1"/>
  <c r="I809" i="3"/>
  <c r="G809" i="3"/>
  <c r="J546" i="4" l="1"/>
  <c r="K546" i="4"/>
  <c r="J809" i="3"/>
  <c r="F810" i="3"/>
  <c r="F547" i="4" l="1"/>
  <c r="I810" i="3"/>
  <c r="G810" i="3"/>
  <c r="G547" i="4" l="1"/>
  <c r="I547" i="4"/>
  <c r="K547" i="4" s="1"/>
  <c r="J810" i="3"/>
  <c r="F811" i="3"/>
  <c r="J547" i="4" l="1"/>
  <c r="L547" i="4"/>
  <c r="I811" i="3"/>
  <c r="G811" i="3"/>
  <c r="F548" i="4" l="1"/>
  <c r="J811" i="3"/>
  <c r="F812" i="3"/>
  <c r="G548" i="4" l="1"/>
  <c r="I548" i="4"/>
  <c r="L548" i="4" s="1"/>
  <c r="I812" i="3"/>
  <c r="G812" i="3"/>
  <c r="J548" i="4" l="1"/>
  <c r="K548" i="4"/>
  <c r="J812" i="3"/>
  <c r="F813" i="3"/>
  <c r="F549" i="4" l="1"/>
  <c r="I813" i="3"/>
  <c r="G813" i="3"/>
  <c r="G549" i="4" l="1"/>
  <c r="I549" i="4"/>
  <c r="K549" i="4" s="1"/>
  <c r="J813" i="3"/>
  <c r="F814" i="3"/>
  <c r="J549" i="4" l="1"/>
  <c r="L549" i="4"/>
  <c r="I814" i="3"/>
  <c r="G814" i="3"/>
  <c r="F550" i="4" l="1"/>
  <c r="J814" i="3"/>
  <c r="F815" i="3"/>
  <c r="G550" i="4" l="1"/>
  <c r="I550" i="4"/>
  <c r="L550" i="4" s="1"/>
  <c r="I815" i="3"/>
  <c r="G815" i="3"/>
  <c r="J550" i="4" l="1"/>
  <c r="K550" i="4"/>
  <c r="J815" i="3"/>
  <c r="F816" i="3"/>
  <c r="F551" i="4" l="1"/>
  <c r="I816" i="3"/>
  <c r="G816" i="3"/>
  <c r="G551" i="4" l="1"/>
  <c r="I551" i="4"/>
  <c r="K551" i="4" s="1"/>
  <c r="J816" i="3"/>
  <c r="F817" i="3"/>
  <c r="J551" i="4" l="1"/>
  <c r="L551" i="4"/>
  <c r="I817" i="3"/>
  <c r="G817" i="3"/>
  <c r="F552" i="4" l="1"/>
  <c r="J817" i="3"/>
  <c r="F818" i="3"/>
  <c r="G552" i="4" l="1"/>
  <c r="I552" i="4"/>
  <c r="L552" i="4" s="1"/>
  <c r="I818" i="3"/>
  <c r="G818" i="3"/>
  <c r="J552" i="4" l="1"/>
  <c r="K552" i="4"/>
  <c r="J818" i="3"/>
  <c r="F819" i="3"/>
  <c r="F553" i="4" l="1"/>
  <c r="I819" i="3"/>
  <c r="G819" i="3"/>
  <c r="G553" i="4" l="1"/>
  <c r="I553" i="4"/>
  <c r="K553" i="4" s="1"/>
  <c r="J819" i="3"/>
  <c r="F820" i="3"/>
  <c r="J553" i="4" l="1"/>
  <c r="L553" i="4"/>
  <c r="I820" i="3"/>
  <c r="G820" i="3"/>
  <c r="F554" i="4" l="1"/>
  <c r="J820" i="3"/>
  <c r="F821" i="3"/>
  <c r="G554" i="4" l="1"/>
  <c r="I554" i="4"/>
  <c r="L554" i="4" s="1"/>
  <c r="I821" i="3"/>
  <c r="G821" i="3"/>
  <c r="J554" i="4" l="1"/>
  <c r="K554" i="4"/>
  <c r="F822" i="3"/>
  <c r="J821" i="3"/>
  <c r="F555" i="4" l="1"/>
  <c r="I822" i="3"/>
  <c r="G822" i="3"/>
  <c r="G555" i="4" l="1"/>
  <c r="I555" i="4"/>
  <c r="K555" i="4" s="1"/>
  <c r="J822" i="3"/>
  <c r="F823" i="3"/>
  <c r="J555" i="4" l="1"/>
  <c r="L555" i="4"/>
  <c r="I823" i="3"/>
  <c r="G823" i="3"/>
  <c r="F556" i="4" l="1"/>
  <c r="J823" i="3"/>
  <c r="F824" i="3"/>
  <c r="G556" i="4" l="1"/>
  <c r="I556" i="4"/>
  <c r="L556" i="4" s="1"/>
  <c r="I824" i="3"/>
  <c r="G824" i="3"/>
  <c r="J556" i="4" l="1"/>
  <c r="K556" i="4"/>
  <c r="J824" i="3"/>
  <c r="F825" i="3"/>
  <c r="F557" i="4" l="1"/>
  <c r="I825" i="3"/>
  <c r="G825" i="3"/>
  <c r="G557" i="4" l="1"/>
  <c r="I557" i="4"/>
  <c r="K557" i="4" s="1"/>
  <c r="J825" i="3"/>
  <c r="F826" i="3"/>
  <c r="J557" i="4" l="1"/>
  <c r="L557" i="4"/>
  <c r="I826" i="3"/>
  <c r="G826" i="3"/>
  <c r="F558" i="4" l="1"/>
  <c r="J826" i="3"/>
  <c r="F827" i="3"/>
  <c r="G558" i="4" l="1"/>
  <c r="I558" i="4"/>
  <c r="L558" i="4" s="1"/>
  <c r="I827" i="3"/>
  <c r="G827" i="3"/>
  <c r="J558" i="4" l="1"/>
  <c r="K558" i="4"/>
  <c r="J827" i="3"/>
  <c r="F828" i="3"/>
  <c r="F559" i="4" l="1"/>
  <c r="I828" i="3"/>
  <c r="G828" i="3"/>
  <c r="G559" i="4" l="1"/>
  <c r="I559" i="4"/>
  <c r="L559" i="4" s="1"/>
  <c r="J828" i="3"/>
  <c r="F829" i="3"/>
  <c r="J559" i="4" l="1"/>
  <c r="K559" i="4"/>
  <c r="I829" i="3"/>
  <c r="G829" i="3"/>
  <c r="F560" i="4" l="1"/>
  <c r="J829" i="3"/>
  <c r="F830" i="3"/>
  <c r="G560" i="4" l="1"/>
  <c r="I560" i="4"/>
  <c r="K560" i="4" s="1"/>
  <c r="I830" i="3"/>
  <c r="G830" i="3"/>
  <c r="J560" i="4" l="1"/>
  <c r="L560" i="4"/>
  <c r="J830" i="3"/>
  <c r="F831" i="3"/>
  <c r="F561" i="4" l="1"/>
  <c r="I831" i="3"/>
  <c r="G831" i="3"/>
  <c r="G561" i="4" l="1"/>
  <c r="I561" i="4"/>
  <c r="L561" i="4" s="1"/>
  <c r="J831" i="3"/>
  <c r="F832" i="3"/>
  <c r="J561" i="4" l="1"/>
  <c r="K561" i="4"/>
  <c r="I832" i="3"/>
  <c r="G832" i="3"/>
  <c r="F562" i="4" l="1"/>
  <c r="J832" i="3"/>
  <c r="F833" i="3"/>
  <c r="G562" i="4" l="1"/>
  <c r="I562" i="4"/>
  <c r="K562" i="4" s="1"/>
  <c r="I833" i="3"/>
  <c r="G833" i="3"/>
  <c r="J562" i="4" l="1"/>
  <c r="L562" i="4"/>
  <c r="J833" i="3"/>
  <c r="F834" i="3"/>
  <c r="F563" i="4" l="1"/>
  <c r="I834" i="3"/>
  <c r="G834" i="3"/>
  <c r="G563" i="4" l="1"/>
  <c r="I563" i="4"/>
  <c r="L563" i="4" s="1"/>
  <c r="J834" i="3"/>
  <c r="F835" i="3"/>
  <c r="J563" i="4" l="1"/>
  <c r="K563" i="4"/>
  <c r="I835" i="3"/>
  <c r="G835" i="3"/>
  <c r="F564" i="4" l="1"/>
  <c r="J835" i="3"/>
  <c r="F836" i="3"/>
  <c r="G564" i="4" l="1"/>
  <c r="I564" i="4"/>
  <c r="K564" i="4" s="1"/>
  <c r="I836" i="3"/>
  <c r="G836" i="3"/>
  <c r="J564" i="4" l="1"/>
  <c r="L564" i="4"/>
  <c r="J836" i="3"/>
  <c r="F837" i="3"/>
  <c r="F565" i="4" l="1"/>
  <c r="I837" i="3"/>
  <c r="G837" i="3"/>
  <c r="G565" i="4" l="1"/>
  <c r="I565" i="4"/>
  <c r="L565" i="4" s="1"/>
  <c r="J837" i="3"/>
  <c r="F838" i="3"/>
  <c r="J565" i="4" l="1"/>
  <c r="K565" i="4"/>
  <c r="I838" i="3"/>
  <c r="G838" i="3"/>
  <c r="F566" i="4" l="1"/>
  <c r="J838" i="3"/>
  <c r="F839" i="3"/>
  <c r="G566" i="4" l="1"/>
  <c r="I566" i="4"/>
  <c r="K566" i="4" s="1"/>
  <c r="I839" i="3"/>
  <c r="G839" i="3"/>
  <c r="J566" i="4" l="1"/>
  <c r="L566" i="4"/>
  <c r="J839" i="3"/>
  <c r="F840" i="3"/>
  <c r="F567" i="4" l="1"/>
  <c r="I840" i="3"/>
  <c r="G840" i="3"/>
  <c r="G567" i="4" l="1"/>
  <c r="I567" i="4"/>
  <c r="K567" i="4" s="1"/>
  <c r="F841" i="3"/>
  <c r="J840" i="3"/>
  <c r="J567" i="4" l="1"/>
  <c r="L567" i="4"/>
  <c r="I841" i="3"/>
  <c r="G841" i="3"/>
  <c r="F568" i="4" l="1"/>
  <c r="J841" i="3"/>
  <c r="F842" i="3"/>
  <c r="G568" i="4" l="1"/>
  <c r="I568" i="4"/>
  <c r="L568" i="4" s="1"/>
  <c r="G842" i="3"/>
  <c r="I842" i="3"/>
  <c r="J568" i="4" l="1"/>
  <c r="K568" i="4"/>
  <c r="J842" i="3"/>
  <c r="F843" i="3"/>
  <c r="F569" i="4" l="1"/>
  <c r="I843" i="3"/>
  <c r="G843" i="3"/>
  <c r="G569" i="4" l="1"/>
  <c r="I569" i="4"/>
  <c r="K569" i="4" s="1"/>
  <c r="J843" i="3"/>
  <c r="F844" i="3"/>
  <c r="J569" i="4" l="1"/>
  <c r="L569" i="4"/>
  <c r="I844" i="3"/>
  <c r="G844" i="3"/>
  <c r="F570" i="4" l="1"/>
  <c r="J844" i="3"/>
  <c r="F845" i="3"/>
  <c r="G570" i="4" l="1"/>
  <c r="I570" i="4"/>
  <c r="L570" i="4" s="1"/>
  <c r="I845" i="3"/>
  <c r="G845" i="3"/>
  <c r="J570" i="4" l="1"/>
  <c r="K570" i="4"/>
  <c r="F846" i="3"/>
  <c r="J845" i="3"/>
  <c r="F571" i="4" l="1"/>
  <c r="I846" i="3"/>
  <c r="G846" i="3"/>
  <c r="I571" i="4" l="1"/>
  <c r="L571" i="4" s="1"/>
  <c r="G571" i="4"/>
  <c r="J846" i="3"/>
  <c r="F847" i="3"/>
  <c r="J571" i="4" l="1"/>
  <c r="K571" i="4"/>
  <c r="I847" i="3"/>
  <c r="G847" i="3"/>
  <c r="F572" i="4" l="1"/>
  <c r="J847" i="3"/>
  <c r="F848" i="3"/>
  <c r="G572" i="4" l="1"/>
  <c r="I572" i="4"/>
  <c r="K572" i="4" s="1"/>
  <c r="I848" i="3"/>
  <c r="G848" i="3"/>
  <c r="J572" i="4" l="1"/>
  <c r="L572" i="4"/>
  <c r="F849" i="3"/>
  <c r="J848" i="3"/>
  <c r="F573" i="4" l="1"/>
  <c r="G849" i="3"/>
  <c r="I849" i="3"/>
  <c r="G573" i="4" l="1"/>
  <c r="I573" i="4"/>
  <c r="L573" i="4" s="1"/>
  <c r="J849" i="3"/>
  <c r="F850" i="3"/>
  <c r="J573" i="4" l="1"/>
  <c r="K573" i="4"/>
  <c r="I850" i="3"/>
  <c r="G850" i="3"/>
  <c r="F574" i="4" l="1"/>
  <c r="J850" i="3"/>
  <c r="F851" i="3"/>
  <c r="G574" i="4" l="1"/>
  <c r="I574" i="4"/>
  <c r="K574" i="4" s="1"/>
  <c r="I851" i="3"/>
  <c r="G851" i="3"/>
  <c r="J574" i="4" l="1"/>
  <c r="L574" i="4"/>
  <c r="J851" i="3"/>
  <c r="F852" i="3"/>
  <c r="F575" i="4" l="1"/>
  <c r="I852" i="3"/>
  <c r="G852" i="3"/>
  <c r="G575" i="4" l="1"/>
  <c r="I575" i="4"/>
  <c r="L575" i="4" s="1"/>
  <c r="J852" i="3"/>
  <c r="F853" i="3"/>
  <c r="J575" i="4" l="1"/>
  <c r="K575" i="4"/>
  <c r="I853" i="3"/>
  <c r="G853" i="3"/>
  <c r="F576" i="4" l="1"/>
  <c r="J853" i="3"/>
  <c r="F854" i="3"/>
  <c r="G576" i="4" l="1"/>
  <c r="I576" i="4"/>
  <c r="L576" i="4" s="1"/>
  <c r="I854" i="3"/>
  <c r="G854" i="3"/>
  <c r="J576" i="4" l="1"/>
  <c r="K576" i="4"/>
  <c r="J854" i="3"/>
  <c r="F855" i="3"/>
  <c r="F577" i="4" l="1"/>
  <c r="I855" i="3"/>
  <c r="G855" i="3"/>
  <c r="I577" i="4" l="1"/>
  <c r="K577" i="4" s="1"/>
  <c r="G577" i="4"/>
  <c r="J855" i="3"/>
  <c r="F856" i="3"/>
  <c r="J577" i="4" l="1"/>
  <c r="L577" i="4"/>
  <c r="I856" i="3"/>
  <c r="G856" i="3"/>
  <c r="F578" i="4" l="1"/>
  <c r="J856" i="3"/>
  <c r="F857" i="3"/>
  <c r="G578" i="4" l="1"/>
  <c r="I578" i="4"/>
  <c r="L578" i="4" s="1"/>
  <c r="I857" i="3"/>
  <c r="G857" i="3"/>
  <c r="J578" i="4" l="1"/>
  <c r="K578" i="4"/>
  <c r="J857" i="3"/>
  <c r="F858" i="3"/>
  <c r="F579" i="4" l="1"/>
  <c r="I858" i="3"/>
  <c r="G858" i="3"/>
  <c r="G579" i="4" l="1"/>
  <c r="I579" i="4"/>
  <c r="K579" i="4" s="1"/>
  <c r="J858" i="3"/>
  <c r="F859" i="3"/>
  <c r="J579" i="4" l="1"/>
  <c r="L579" i="4"/>
  <c r="G859" i="3"/>
  <c r="I859" i="3"/>
  <c r="F580" i="4" l="1"/>
  <c r="J859" i="3"/>
  <c r="F860" i="3"/>
  <c r="G580" i="4" l="1"/>
  <c r="I580" i="4"/>
  <c r="L580" i="4" s="1"/>
  <c r="I860" i="3"/>
  <c r="G860" i="3"/>
  <c r="J580" i="4" l="1"/>
  <c r="K580" i="4"/>
  <c r="J860" i="3"/>
  <c r="F861" i="3"/>
  <c r="F581" i="4" l="1"/>
  <c r="I861" i="3"/>
  <c r="G861" i="3"/>
  <c r="G581" i="4" l="1"/>
  <c r="I581" i="4"/>
  <c r="K581" i="4" s="1"/>
  <c r="J861" i="3"/>
  <c r="F862" i="3"/>
  <c r="J581" i="4" l="1"/>
  <c r="L581" i="4"/>
  <c r="I862" i="3"/>
  <c r="G862" i="3"/>
  <c r="F582" i="4" l="1"/>
  <c r="J862" i="3"/>
  <c r="F863" i="3"/>
  <c r="I582" i="4" l="1"/>
  <c r="L582" i="4" s="1"/>
  <c r="G582" i="4"/>
  <c r="I863" i="3"/>
  <c r="G863" i="3"/>
  <c r="J582" i="4" l="1"/>
  <c r="K582" i="4"/>
  <c r="J863" i="3"/>
  <c r="F864" i="3"/>
  <c r="F583" i="4" l="1"/>
  <c r="I864" i="3"/>
  <c r="G864" i="3"/>
  <c r="G583" i="4" l="1"/>
  <c r="I583" i="4"/>
  <c r="K583" i="4" s="1"/>
  <c r="J864" i="3"/>
  <c r="F865" i="3"/>
  <c r="J583" i="4" l="1"/>
  <c r="L583" i="4"/>
  <c r="G865" i="3"/>
  <c r="I865" i="3"/>
  <c r="F584" i="4" l="1"/>
  <c r="J865" i="3"/>
  <c r="F866" i="3"/>
  <c r="G584" i="4" l="1"/>
  <c r="I584" i="4"/>
  <c r="L584" i="4" s="1"/>
  <c r="I866" i="3"/>
  <c r="G866" i="3"/>
  <c r="J584" i="4" l="1"/>
  <c r="K584" i="4"/>
  <c r="J866" i="3"/>
  <c r="F867" i="3"/>
  <c r="F585" i="4" l="1"/>
  <c r="G867" i="3"/>
  <c r="I867" i="3"/>
  <c r="G585" i="4" l="1"/>
  <c r="I585" i="4"/>
  <c r="K585" i="4" s="1"/>
  <c r="J867" i="3"/>
  <c r="F868" i="3"/>
  <c r="J585" i="4" l="1"/>
  <c r="L585" i="4"/>
  <c r="I868" i="3"/>
  <c r="G868" i="3"/>
  <c r="F586" i="4" l="1"/>
  <c r="F869" i="3"/>
  <c r="J868" i="3"/>
  <c r="I586" i="4" l="1"/>
  <c r="L586" i="4" s="1"/>
  <c r="G586" i="4"/>
  <c r="G869" i="3"/>
  <c r="I869" i="3"/>
  <c r="J586" i="4" l="1"/>
  <c r="K586" i="4"/>
  <c r="J869" i="3"/>
  <c r="F870" i="3"/>
  <c r="F587" i="4" l="1"/>
  <c r="I870" i="3"/>
  <c r="G870" i="3"/>
  <c r="G587" i="4" l="1"/>
  <c r="I587" i="4"/>
  <c r="K587" i="4" s="1"/>
  <c r="J870" i="3"/>
  <c r="F871" i="3"/>
  <c r="J587" i="4" l="1"/>
  <c r="L587" i="4"/>
  <c r="I871" i="3"/>
  <c r="G871" i="3"/>
  <c r="F588" i="4" l="1"/>
  <c r="J871" i="3"/>
  <c r="F872" i="3"/>
  <c r="G588" i="4" l="1"/>
  <c r="I588" i="4"/>
  <c r="L588" i="4" s="1"/>
  <c r="G872" i="3"/>
  <c r="I872" i="3"/>
  <c r="J588" i="4" l="1"/>
  <c r="K588" i="4"/>
  <c r="J872" i="3"/>
  <c r="F873" i="3"/>
  <c r="F589" i="4" l="1"/>
  <c r="I873" i="3"/>
  <c r="G873" i="3"/>
  <c r="G589" i="4" l="1"/>
  <c r="I589" i="4"/>
  <c r="K589" i="4" s="1"/>
  <c r="J873" i="3"/>
  <c r="F874" i="3"/>
  <c r="J589" i="4" l="1"/>
  <c r="L589" i="4"/>
  <c r="I874" i="3"/>
  <c r="G874" i="3"/>
  <c r="F590" i="4" l="1"/>
  <c r="J874" i="3"/>
  <c r="F875" i="3"/>
  <c r="G590" i="4" l="1"/>
  <c r="I590" i="4"/>
  <c r="L590" i="4" s="1"/>
  <c r="I875" i="3"/>
  <c r="G875" i="3"/>
  <c r="J590" i="4" l="1"/>
  <c r="K590" i="4"/>
  <c r="F876" i="3"/>
  <c r="J875" i="3"/>
  <c r="F591" i="4" l="1"/>
  <c r="I876" i="3"/>
  <c r="G876" i="3"/>
  <c r="G591" i="4" l="1"/>
  <c r="I591" i="4"/>
  <c r="K591" i="4" s="1"/>
  <c r="J876" i="3"/>
  <c r="F877" i="3"/>
  <c r="J591" i="4" l="1"/>
  <c r="L591" i="4"/>
  <c r="I877" i="3"/>
  <c r="G877" i="3"/>
  <c r="F592" i="4" l="1"/>
  <c r="J877" i="3"/>
  <c r="F878" i="3"/>
  <c r="G592" i="4" l="1"/>
  <c r="I592" i="4"/>
  <c r="L592" i="4" s="1"/>
  <c r="I878" i="3"/>
  <c r="G878" i="3"/>
  <c r="J592" i="4" l="1"/>
  <c r="K592" i="4"/>
  <c r="F879" i="3"/>
  <c r="J878" i="3"/>
  <c r="F593" i="4" l="1"/>
  <c r="I879" i="3"/>
  <c r="G879" i="3"/>
  <c r="G593" i="4" l="1"/>
  <c r="I593" i="4"/>
  <c r="K593" i="4" s="1"/>
  <c r="J879" i="3"/>
  <c r="F880" i="3"/>
  <c r="J593" i="4" l="1"/>
  <c r="L593" i="4"/>
  <c r="G880" i="3"/>
  <c r="I880" i="3"/>
  <c r="F594" i="4" l="1"/>
  <c r="J880" i="3"/>
  <c r="F881" i="3"/>
  <c r="G594" i="4" l="1"/>
  <c r="I594" i="4"/>
  <c r="L594" i="4" s="1"/>
  <c r="I881" i="3"/>
  <c r="G881" i="3"/>
  <c r="J594" i="4" l="1"/>
  <c r="K594" i="4"/>
  <c r="J881" i="3"/>
  <c r="F882" i="3"/>
  <c r="F595" i="4" l="1"/>
  <c r="I882" i="3"/>
  <c r="G882" i="3"/>
  <c r="G595" i="4" l="1"/>
  <c r="I595" i="4"/>
  <c r="K595" i="4" s="1"/>
  <c r="J882" i="3"/>
  <c r="F883" i="3"/>
  <c r="J595" i="4" l="1"/>
  <c r="L595" i="4"/>
  <c r="I883" i="3"/>
  <c r="G883" i="3"/>
  <c r="F596" i="4" l="1"/>
  <c r="J883" i="3"/>
  <c r="F884" i="3"/>
  <c r="G596" i="4" l="1"/>
  <c r="I596" i="4"/>
  <c r="L596" i="4" s="1"/>
  <c r="I884" i="3"/>
  <c r="G884" i="3"/>
  <c r="J596" i="4" l="1"/>
  <c r="K596" i="4"/>
  <c r="J884" i="3"/>
  <c r="F885" i="3"/>
  <c r="F597" i="4" l="1"/>
  <c r="I885" i="3"/>
  <c r="G885" i="3"/>
  <c r="G597" i="4" l="1"/>
  <c r="I597" i="4"/>
  <c r="K597" i="4" s="1"/>
  <c r="J885" i="3"/>
  <c r="F886" i="3"/>
  <c r="J597" i="4" l="1"/>
  <c r="L597" i="4"/>
  <c r="G886" i="3"/>
  <c r="I886" i="3"/>
  <c r="F598" i="4" l="1"/>
  <c r="J886" i="3"/>
  <c r="F887" i="3"/>
  <c r="G598" i="4" l="1"/>
  <c r="I598" i="4"/>
  <c r="L598" i="4" s="1"/>
  <c r="I887" i="3"/>
  <c r="G887" i="3"/>
  <c r="J598" i="4" l="1"/>
  <c r="K598" i="4"/>
  <c r="J887" i="3"/>
  <c r="F888" i="3"/>
  <c r="F599" i="4" l="1"/>
  <c r="G888" i="3"/>
  <c r="I888" i="3"/>
  <c r="G599" i="4" l="1"/>
  <c r="I599" i="4"/>
  <c r="K599" i="4" s="1"/>
  <c r="J888" i="3"/>
  <c r="F889" i="3"/>
  <c r="J599" i="4" l="1"/>
  <c r="L599" i="4"/>
  <c r="I889" i="3"/>
  <c r="G889" i="3"/>
  <c r="F600" i="4" l="1"/>
  <c r="J889" i="3"/>
  <c r="F890" i="3"/>
  <c r="G600" i="4" l="1"/>
  <c r="I600" i="4"/>
  <c r="L600" i="4" s="1"/>
  <c r="I890" i="3"/>
  <c r="G890" i="3"/>
  <c r="J600" i="4" l="1"/>
  <c r="K600" i="4"/>
  <c r="J890" i="3"/>
  <c r="F891" i="3"/>
  <c r="F601" i="4" l="1"/>
  <c r="I891" i="3"/>
  <c r="G891" i="3"/>
  <c r="G601" i="4" l="1"/>
  <c r="I601" i="4"/>
  <c r="K601" i="4" s="1"/>
  <c r="J891" i="3"/>
  <c r="F892" i="3"/>
  <c r="J601" i="4" l="1"/>
  <c r="L601" i="4"/>
  <c r="I892" i="3"/>
  <c r="G892" i="3"/>
  <c r="F602" i="4" l="1"/>
  <c r="J892" i="3"/>
  <c r="F893" i="3"/>
  <c r="G602" i="4" l="1"/>
  <c r="I602" i="4"/>
  <c r="L602" i="4" s="1"/>
  <c r="I893" i="3"/>
  <c r="G893" i="3"/>
  <c r="J602" i="4" l="1"/>
  <c r="K602" i="4"/>
  <c r="J893" i="3"/>
  <c r="F894" i="3"/>
  <c r="F603" i="4" l="1"/>
  <c r="I894" i="3"/>
  <c r="G894" i="3"/>
  <c r="G603" i="4" l="1"/>
  <c r="I603" i="4"/>
  <c r="K603" i="4" s="1"/>
  <c r="J894" i="3"/>
  <c r="F895" i="3"/>
  <c r="J603" i="4" l="1"/>
  <c r="L603" i="4"/>
  <c r="I895" i="3"/>
  <c r="G895" i="3"/>
  <c r="F604" i="4" l="1"/>
  <c r="F896" i="3"/>
  <c r="J895" i="3"/>
  <c r="G604" i="4" l="1"/>
  <c r="I604" i="4"/>
  <c r="L604" i="4" s="1"/>
  <c r="I896" i="3"/>
  <c r="G896" i="3"/>
  <c r="J604" i="4" l="1"/>
  <c r="K604" i="4"/>
  <c r="J896" i="3"/>
  <c r="F897" i="3"/>
  <c r="F605" i="4" l="1"/>
  <c r="I897" i="3"/>
  <c r="G897" i="3"/>
  <c r="G605" i="4" l="1"/>
  <c r="I605" i="4"/>
  <c r="K605" i="4" s="1"/>
  <c r="J897" i="3"/>
  <c r="F898" i="3"/>
  <c r="J605" i="4" l="1"/>
  <c r="L605" i="4"/>
  <c r="I898" i="3"/>
  <c r="G898" i="3"/>
  <c r="F606" i="4" l="1"/>
  <c r="J898" i="3"/>
  <c r="F899" i="3"/>
  <c r="G606" i="4" l="1"/>
  <c r="I606" i="4"/>
  <c r="L606" i="4" s="1"/>
  <c r="G899" i="3"/>
  <c r="I899" i="3"/>
  <c r="J606" i="4" l="1"/>
  <c r="K606" i="4"/>
  <c r="J899" i="3"/>
  <c r="F900" i="3"/>
  <c r="F607" i="4" l="1"/>
  <c r="I900" i="3"/>
  <c r="G900" i="3"/>
  <c r="I607" i="4" l="1"/>
  <c r="K607" i="4" s="1"/>
  <c r="G607" i="4"/>
  <c r="J900" i="3"/>
  <c r="F901" i="3"/>
  <c r="J607" i="4" l="1"/>
  <c r="L607" i="4"/>
  <c r="I901" i="3"/>
  <c r="G901" i="3"/>
  <c r="F608" i="4" l="1"/>
  <c r="J901" i="3"/>
  <c r="F902" i="3"/>
  <c r="G608" i="4" l="1"/>
  <c r="I608" i="4"/>
  <c r="L608" i="4" s="1"/>
  <c r="I902" i="3"/>
  <c r="G902" i="3"/>
  <c r="J608" i="4" l="1"/>
  <c r="K608" i="4"/>
  <c r="J902" i="3"/>
  <c r="F903" i="3"/>
  <c r="F609" i="4" l="1"/>
  <c r="I903" i="3"/>
  <c r="G903" i="3"/>
  <c r="G609" i="4" l="1"/>
  <c r="I609" i="4"/>
  <c r="K609" i="4" s="1"/>
  <c r="J903" i="3"/>
  <c r="F904" i="3"/>
  <c r="J609" i="4" l="1"/>
  <c r="L609" i="4"/>
  <c r="I904" i="3"/>
  <c r="G904" i="3"/>
  <c r="F610" i="4" l="1"/>
  <c r="J904" i="3"/>
  <c r="F905" i="3"/>
  <c r="G610" i="4" l="1"/>
  <c r="I610" i="4"/>
  <c r="L610" i="4" s="1"/>
  <c r="I905" i="3"/>
  <c r="G905" i="3"/>
  <c r="J610" i="4" l="1"/>
  <c r="K610" i="4"/>
  <c r="J905" i="3"/>
  <c r="F906" i="3"/>
  <c r="F611" i="4" l="1"/>
  <c r="I906" i="3"/>
  <c r="G906" i="3"/>
  <c r="G611" i="4" l="1"/>
  <c r="I611" i="4"/>
  <c r="K611" i="4" s="1"/>
  <c r="J906" i="3"/>
  <c r="F907" i="3"/>
  <c r="J611" i="4" l="1"/>
  <c r="L611" i="4"/>
  <c r="I907" i="3"/>
  <c r="G907" i="3"/>
  <c r="F612" i="4" l="1"/>
  <c r="J907" i="3"/>
  <c r="F908" i="3"/>
  <c r="G612" i="4" l="1"/>
  <c r="I612" i="4"/>
  <c r="L612" i="4" s="1"/>
  <c r="I908" i="3"/>
  <c r="G908" i="3"/>
  <c r="J612" i="4" l="1"/>
  <c r="K612" i="4"/>
  <c r="J908" i="3"/>
  <c r="F909" i="3"/>
  <c r="F613" i="4" l="1"/>
  <c r="I909" i="3"/>
  <c r="G909" i="3"/>
  <c r="G613" i="4" l="1"/>
  <c r="I613" i="4"/>
  <c r="K613" i="4" s="1"/>
  <c r="J909" i="3"/>
  <c r="F910" i="3"/>
  <c r="J613" i="4" l="1"/>
  <c r="L613" i="4"/>
  <c r="G910" i="3"/>
  <c r="I910" i="3"/>
  <c r="F614" i="4" l="1"/>
  <c r="F911" i="3"/>
  <c r="J910" i="3"/>
  <c r="G614" i="4" l="1"/>
  <c r="I614" i="4"/>
  <c r="L614" i="4" s="1"/>
  <c r="I911" i="3"/>
  <c r="G911" i="3"/>
  <c r="J614" i="4" l="1"/>
  <c r="K614" i="4"/>
  <c r="J911" i="3"/>
  <c r="F912" i="3"/>
  <c r="F615" i="4" l="1"/>
  <c r="I912" i="3"/>
  <c r="G912" i="3"/>
  <c r="G615" i="4" l="1"/>
  <c r="I615" i="4"/>
  <c r="L615" i="4" s="1"/>
  <c r="J912" i="3"/>
  <c r="F913" i="3"/>
  <c r="J615" i="4" l="1"/>
  <c r="K615" i="4"/>
  <c r="I913" i="3"/>
  <c r="G913" i="3"/>
  <c r="F616" i="4" l="1"/>
  <c r="F914" i="3"/>
  <c r="J913" i="3"/>
  <c r="G616" i="4" l="1"/>
  <c r="I616" i="4"/>
  <c r="K616" i="4" s="1"/>
  <c r="I914" i="3"/>
  <c r="G914" i="3"/>
  <c r="J616" i="4" l="1"/>
  <c r="L616" i="4"/>
  <c r="J914" i="3"/>
  <c r="F915" i="3"/>
  <c r="F617" i="4" l="1"/>
  <c r="I915" i="3"/>
  <c r="G915" i="3"/>
  <c r="G617" i="4" l="1"/>
  <c r="I617" i="4"/>
  <c r="K617" i="4" s="1"/>
  <c r="J915" i="3"/>
  <c r="F916" i="3"/>
  <c r="J617" i="4" l="1"/>
  <c r="L617" i="4"/>
  <c r="I916" i="3"/>
  <c r="G916" i="3"/>
  <c r="F618" i="4" l="1"/>
  <c r="J916" i="3"/>
  <c r="F917" i="3"/>
  <c r="G618" i="4" l="1"/>
  <c r="I618" i="4"/>
  <c r="L618" i="4" s="1"/>
  <c r="I917" i="3"/>
  <c r="G917" i="3"/>
  <c r="J618" i="4" l="1"/>
  <c r="K618" i="4"/>
  <c r="J917" i="3"/>
  <c r="F918" i="3"/>
  <c r="F619" i="4" l="1"/>
  <c r="I918" i="3"/>
  <c r="G918" i="3"/>
  <c r="G619" i="4" l="1"/>
  <c r="I619" i="4"/>
  <c r="K619" i="4" s="1"/>
  <c r="J918" i="3"/>
  <c r="F919" i="3"/>
  <c r="J619" i="4" l="1"/>
  <c r="L619" i="4"/>
  <c r="I919" i="3"/>
  <c r="G919" i="3"/>
  <c r="F620" i="4" l="1"/>
  <c r="J919" i="3"/>
  <c r="F920" i="3"/>
  <c r="G620" i="4" l="1"/>
  <c r="I620" i="4"/>
  <c r="L620" i="4" s="1"/>
  <c r="I920" i="3"/>
  <c r="G920" i="3"/>
  <c r="J620" i="4" l="1"/>
  <c r="K620" i="4"/>
  <c r="J920" i="3"/>
  <c r="F921" i="3"/>
  <c r="F621" i="4" l="1"/>
  <c r="G921" i="3"/>
  <c r="I921" i="3"/>
  <c r="G621" i="4" l="1"/>
  <c r="I621" i="4"/>
  <c r="K621" i="4" s="1"/>
  <c r="J921" i="3"/>
  <c r="F922" i="3"/>
  <c r="J621" i="4" l="1"/>
  <c r="L621" i="4"/>
  <c r="I922" i="3"/>
  <c r="G922" i="3"/>
  <c r="F622" i="4" l="1"/>
  <c r="J922" i="3"/>
  <c r="F923" i="3"/>
  <c r="G622" i="4" l="1"/>
  <c r="I622" i="4"/>
  <c r="L622" i="4" s="1"/>
  <c r="I923" i="3"/>
  <c r="G923" i="3"/>
  <c r="J622" i="4" l="1"/>
  <c r="K622" i="4"/>
  <c r="J923" i="3"/>
  <c r="F924" i="3"/>
  <c r="F623" i="4" l="1"/>
  <c r="I924" i="3"/>
  <c r="G924" i="3"/>
  <c r="G623" i="4" l="1"/>
  <c r="I623" i="4"/>
  <c r="K623" i="4" s="1"/>
  <c r="J924" i="3"/>
  <c r="F925" i="3"/>
  <c r="J623" i="4" l="1"/>
  <c r="L623" i="4"/>
  <c r="I925" i="3"/>
  <c r="G925" i="3"/>
  <c r="F624" i="4" l="1"/>
  <c r="J925" i="3"/>
  <c r="F926" i="3"/>
  <c r="G624" i="4" l="1"/>
  <c r="I624" i="4"/>
  <c r="L624" i="4" s="1"/>
  <c r="I926" i="3"/>
  <c r="G926" i="3"/>
  <c r="J624" i="4" l="1"/>
  <c r="K624" i="4"/>
  <c r="J926" i="3"/>
  <c r="F927" i="3"/>
  <c r="F625" i="4" l="1"/>
  <c r="G927" i="3"/>
  <c r="I927" i="3"/>
  <c r="G625" i="4" l="1"/>
  <c r="I625" i="4"/>
  <c r="K625" i="4" s="1"/>
  <c r="J927" i="3"/>
  <c r="F928" i="3"/>
  <c r="J625" i="4" l="1"/>
  <c r="L625" i="4"/>
  <c r="I928" i="3"/>
  <c r="G928" i="3"/>
  <c r="F626" i="4" l="1"/>
  <c r="J928" i="3"/>
  <c r="F929" i="3"/>
  <c r="G626" i="4" l="1"/>
  <c r="I626" i="4"/>
  <c r="L626" i="4" s="1"/>
  <c r="I929" i="3"/>
  <c r="G929" i="3"/>
  <c r="J626" i="4" l="1"/>
  <c r="K626" i="4"/>
  <c r="J929" i="3"/>
  <c r="F930" i="3"/>
  <c r="F627" i="4" l="1"/>
  <c r="G930" i="3"/>
  <c r="I930" i="3"/>
  <c r="G627" i="4" l="1"/>
  <c r="I627" i="4"/>
  <c r="K627" i="4" s="1"/>
  <c r="F931" i="3"/>
  <c r="J930" i="3"/>
  <c r="J627" i="4" l="1"/>
  <c r="L627" i="4"/>
  <c r="I931" i="3"/>
  <c r="G931" i="3"/>
  <c r="F628" i="4" l="1"/>
  <c r="J931" i="3"/>
  <c r="F932" i="3"/>
  <c r="G628" i="4" l="1"/>
  <c r="I628" i="4"/>
  <c r="L628" i="4" s="1"/>
  <c r="I932" i="3"/>
  <c r="G932" i="3"/>
  <c r="J628" i="4" l="1"/>
  <c r="K628" i="4"/>
  <c r="J932" i="3"/>
  <c r="F933" i="3"/>
  <c r="F629" i="4" l="1"/>
  <c r="I933" i="3"/>
  <c r="G933" i="3"/>
  <c r="G629" i="4" l="1"/>
  <c r="I629" i="4"/>
  <c r="K629" i="4" s="1"/>
  <c r="J933" i="3"/>
  <c r="F934" i="3"/>
  <c r="J629" i="4" l="1"/>
  <c r="L629" i="4"/>
  <c r="I934" i="3"/>
  <c r="G934" i="3"/>
  <c r="F630" i="4" l="1"/>
  <c r="J934" i="3"/>
  <c r="F935" i="3"/>
  <c r="G630" i="4" l="1"/>
  <c r="I630" i="4"/>
  <c r="L630" i="4" s="1"/>
  <c r="I935" i="3"/>
  <c r="G935" i="3"/>
  <c r="J630" i="4" l="1"/>
  <c r="K630" i="4"/>
  <c r="J935" i="3"/>
  <c r="F936" i="3"/>
  <c r="F631" i="4" l="1"/>
  <c r="I936" i="3"/>
  <c r="G936" i="3"/>
  <c r="G631" i="4" l="1"/>
  <c r="I631" i="4"/>
  <c r="K631" i="4" s="1"/>
  <c r="F937" i="3"/>
  <c r="J936" i="3"/>
  <c r="J631" i="4" l="1"/>
  <c r="L631" i="4"/>
  <c r="G937" i="3"/>
  <c r="I937" i="3"/>
  <c r="F632" i="4" l="1"/>
  <c r="J937" i="3"/>
  <c r="F938" i="3"/>
  <c r="G632" i="4" l="1"/>
  <c r="I632" i="4"/>
  <c r="L632" i="4" s="1"/>
  <c r="I938" i="3"/>
  <c r="G938" i="3"/>
  <c r="J632" i="4" l="1"/>
  <c r="K632" i="4"/>
  <c r="J938" i="3"/>
  <c r="F939" i="3"/>
  <c r="F633" i="4" l="1"/>
  <c r="I939" i="3"/>
  <c r="G939" i="3"/>
  <c r="G633" i="4" l="1"/>
  <c r="I633" i="4"/>
  <c r="K633" i="4" s="1"/>
  <c r="J939" i="3"/>
  <c r="F940" i="3"/>
  <c r="J633" i="4" l="1"/>
  <c r="L633" i="4"/>
  <c r="I940" i="3"/>
  <c r="G940" i="3"/>
  <c r="F634" i="4" l="1"/>
  <c r="F941" i="3"/>
  <c r="J940" i="3"/>
  <c r="G634" i="4" l="1"/>
  <c r="I634" i="4"/>
  <c r="L634" i="4" s="1"/>
  <c r="I941" i="3"/>
  <c r="G941" i="3"/>
  <c r="J634" i="4" l="1"/>
  <c r="K634" i="4"/>
  <c r="J941" i="3"/>
  <c r="F942" i="3"/>
  <c r="F635" i="4" l="1"/>
  <c r="I942" i="3"/>
  <c r="G942" i="3"/>
  <c r="G635" i="4" l="1"/>
  <c r="I635" i="4"/>
  <c r="K635" i="4" s="1"/>
  <c r="J942" i="3"/>
  <c r="F943" i="3"/>
  <c r="J635" i="4" l="1"/>
  <c r="L635" i="4"/>
  <c r="I943" i="3"/>
  <c r="G943" i="3"/>
  <c r="F636" i="4" l="1"/>
  <c r="F944" i="3"/>
  <c r="J943" i="3"/>
  <c r="G636" i="4" l="1"/>
  <c r="I636" i="4"/>
  <c r="L636" i="4" s="1"/>
  <c r="I944" i="3"/>
  <c r="G944" i="3"/>
  <c r="J636" i="4" l="1"/>
  <c r="K636" i="4"/>
  <c r="J944" i="3"/>
  <c r="F945" i="3"/>
  <c r="F637" i="4" l="1"/>
  <c r="I945" i="3"/>
  <c r="G945" i="3"/>
  <c r="G637" i="4" l="1"/>
  <c r="I637" i="4"/>
  <c r="K637" i="4" s="1"/>
  <c r="J945" i="3"/>
  <c r="F946" i="3"/>
  <c r="J637" i="4" l="1"/>
  <c r="L637" i="4"/>
  <c r="G946" i="3"/>
  <c r="I946" i="3"/>
  <c r="F638" i="4" l="1"/>
  <c r="J946" i="3"/>
  <c r="F947" i="3"/>
  <c r="G638" i="4" l="1"/>
  <c r="I638" i="4"/>
  <c r="L638" i="4" s="1"/>
  <c r="I947" i="3"/>
  <c r="G947" i="3"/>
  <c r="J638" i="4" l="1"/>
  <c r="K638" i="4"/>
  <c r="F948" i="3"/>
  <c r="J947" i="3"/>
  <c r="F639" i="4" l="1"/>
  <c r="I948" i="3"/>
  <c r="G948" i="3"/>
  <c r="G639" i="4" l="1"/>
  <c r="I639" i="4"/>
  <c r="K639" i="4" s="1"/>
  <c r="J948" i="3"/>
  <c r="F949" i="3"/>
  <c r="J639" i="4" l="1"/>
  <c r="L639" i="4"/>
  <c r="I949" i="3"/>
  <c r="G949" i="3"/>
  <c r="F640" i="4" l="1"/>
  <c r="J949" i="3"/>
  <c r="F950" i="3"/>
  <c r="G640" i="4" l="1"/>
  <c r="I640" i="4"/>
  <c r="L640" i="4" s="1"/>
  <c r="I950" i="3"/>
  <c r="G950" i="3"/>
  <c r="J640" i="4" l="1"/>
  <c r="K640" i="4"/>
  <c r="J950" i="3"/>
  <c r="F951" i="3"/>
  <c r="F641" i="4" l="1"/>
  <c r="I951" i="3"/>
  <c r="G951" i="3"/>
  <c r="I641" i="4" l="1"/>
  <c r="K641" i="4" s="1"/>
  <c r="G641" i="4"/>
  <c r="J951" i="3"/>
  <c r="F952" i="3"/>
  <c r="J641" i="4" l="1"/>
  <c r="L641" i="4"/>
  <c r="I952" i="3"/>
  <c r="G952" i="3"/>
  <c r="F642" i="4" l="1"/>
  <c r="F953" i="3"/>
  <c r="J952" i="3"/>
  <c r="G642" i="4" l="1"/>
  <c r="I642" i="4"/>
  <c r="L642" i="4" s="1"/>
  <c r="I953" i="3"/>
  <c r="G953" i="3"/>
  <c r="J642" i="4" l="1"/>
  <c r="K642" i="4"/>
  <c r="J953" i="3"/>
  <c r="F954" i="3"/>
  <c r="F643" i="4" l="1"/>
  <c r="I954" i="3"/>
  <c r="G954" i="3"/>
  <c r="G643" i="4" l="1"/>
  <c r="I643" i="4"/>
  <c r="K643" i="4" s="1"/>
  <c r="J954" i="3"/>
  <c r="F955" i="3"/>
  <c r="J643" i="4" l="1"/>
  <c r="L643" i="4"/>
  <c r="I955" i="3"/>
  <c r="G955" i="3"/>
  <c r="F644" i="4" l="1"/>
  <c r="J955" i="3"/>
  <c r="F956" i="3"/>
  <c r="G644" i="4" l="1"/>
  <c r="I644" i="4"/>
  <c r="L644" i="4" s="1"/>
  <c r="G956" i="3"/>
  <c r="I956" i="3"/>
  <c r="J644" i="4" l="1"/>
  <c r="K644" i="4"/>
  <c r="F957" i="3"/>
  <c r="J956" i="3"/>
  <c r="F645" i="4" l="1"/>
  <c r="I957" i="3"/>
  <c r="G957" i="3"/>
  <c r="G645" i="4" l="1"/>
  <c r="I645" i="4"/>
  <c r="K645" i="4" s="1"/>
  <c r="J957" i="3"/>
  <c r="F958" i="3"/>
  <c r="J645" i="4" l="1"/>
  <c r="L645" i="4"/>
  <c r="I958" i="3"/>
  <c r="G958" i="3"/>
  <c r="F646" i="4" l="1"/>
  <c r="J958" i="3"/>
  <c r="F959" i="3"/>
  <c r="I646" i="4" l="1"/>
  <c r="L646" i="4" s="1"/>
  <c r="G646" i="4"/>
  <c r="I959" i="3"/>
  <c r="G959" i="3"/>
  <c r="J646" i="4" l="1"/>
  <c r="K646" i="4"/>
  <c r="J959" i="3"/>
  <c r="F960" i="3"/>
  <c r="F647" i="4" l="1"/>
  <c r="I960" i="3"/>
  <c r="G960" i="3"/>
  <c r="G647" i="4" l="1"/>
  <c r="I647" i="4"/>
  <c r="K647" i="4" s="1"/>
  <c r="J960" i="3"/>
  <c r="F961" i="3"/>
  <c r="J647" i="4" l="1"/>
  <c r="L647" i="4"/>
  <c r="I961" i="3"/>
  <c r="G961" i="3"/>
  <c r="F648" i="4" l="1"/>
  <c r="J961" i="3"/>
  <c r="F962" i="3"/>
  <c r="G648" i="4" l="1"/>
  <c r="I648" i="4"/>
  <c r="L648" i="4" s="1"/>
  <c r="I962" i="3"/>
  <c r="G962" i="3"/>
  <c r="J648" i="4" l="1"/>
  <c r="K648" i="4"/>
  <c r="J962" i="3"/>
  <c r="F963" i="3"/>
  <c r="F649" i="4" l="1"/>
  <c r="I963" i="3"/>
  <c r="G963" i="3"/>
  <c r="G649" i="4" l="1"/>
  <c r="I649" i="4"/>
  <c r="K649" i="4" s="1"/>
  <c r="J963" i="3"/>
  <c r="F964" i="3"/>
  <c r="J649" i="4" l="1"/>
  <c r="L649" i="4"/>
  <c r="I964" i="3"/>
  <c r="G964" i="3"/>
  <c r="F650" i="4" l="1"/>
  <c r="J964" i="3"/>
  <c r="F965" i="3"/>
  <c r="G650" i="4" l="1"/>
  <c r="I650" i="4"/>
  <c r="L650" i="4" s="1"/>
  <c r="I965" i="3"/>
  <c r="G965" i="3"/>
  <c r="J650" i="4" l="1"/>
  <c r="K650" i="4"/>
  <c r="J965" i="3"/>
  <c r="F966" i="3"/>
  <c r="F651" i="4" l="1"/>
  <c r="I966" i="3"/>
  <c r="G966" i="3"/>
  <c r="G651" i="4" l="1"/>
  <c r="I651" i="4"/>
  <c r="L651" i="4" s="1"/>
  <c r="F967" i="3"/>
  <c r="J966" i="3"/>
  <c r="J651" i="4" l="1"/>
  <c r="K651" i="4"/>
  <c r="I967" i="3"/>
  <c r="G967" i="3"/>
  <c r="F652" i="4" l="1"/>
  <c r="J967" i="3"/>
  <c r="F968" i="3"/>
  <c r="G652" i="4" l="1"/>
  <c r="I652" i="4"/>
  <c r="K652" i="4" s="1"/>
  <c r="I968" i="3"/>
  <c r="G968" i="3"/>
  <c r="J652" i="4" l="1"/>
  <c r="L652" i="4"/>
  <c r="J968" i="3"/>
  <c r="F969" i="3"/>
  <c r="F653" i="4" l="1"/>
  <c r="I969" i="3"/>
  <c r="G969" i="3"/>
  <c r="G653" i="4" l="1"/>
  <c r="I653" i="4"/>
  <c r="L653" i="4" s="1"/>
  <c r="J969" i="3"/>
  <c r="F970" i="3"/>
  <c r="J653" i="4" l="1"/>
  <c r="K653" i="4"/>
  <c r="I970" i="3"/>
  <c r="G970" i="3"/>
  <c r="F654" i="4" l="1"/>
  <c r="J970" i="3"/>
  <c r="F971" i="3"/>
  <c r="G654" i="4" l="1"/>
  <c r="I654" i="4"/>
  <c r="K654" i="4" s="1"/>
  <c r="I971" i="3"/>
  <c r="G971" i="3"/>
  <c r="J654" i="4" l="1"/>
  <c r="L654" i="4"/>
  <c r="J971" i="3"/>
  <c r="F972" i="3"/>
  <c r="F655" i="4" l="1"/>
  <c r="I972" i="3"/>
  <c r="G972" i="3"/>
  <c r="I655" i="4" l="1"/>
  <c r="L655" i="4" s="1"/>
  <c r="G655" i="4"/>
  <c r="J972" i="3"/>
  <c r="F973" i="3"/>
  <c r="J655" i="4" l="1"/>
  <c r="K655" i="4"/>
  <c r="I973" i="3"/>
  <c r="G973" i="3"/>
  <c r="F656" i="4" l="1"/>
  <c r="J973" i="3"/>
  <c r="F974" i="3"/>
  <c r="G656" i="4" l="1"/>
  <c r="I656" i="4"/>
  <c r="K656" i="4" s="1"/>
  <c r="I974" i="3"/>
  <c r="G974" i="3"/>
  <c r="J656" i="4" l="1"/>
  <c r="L656" i="4"/>
  <c r="J974" i="3"/>
  <c r="F975" i="3"/>
  <c r="F657" i="4" l="1"/>
  <c r="I975" i="3"/>
  <c r="G975" i="3"/>
  <c r="G657" i="4" l="1"/>
  <c r="I657" i="4"/>
  <c r="L657" i="4" s="1"/>
  <c r="F976" i="3"/>
  <c r="J975" i="3"/>
  <c r="J657" i="4" l="1"/>
  <c r="K657" i="4"/>
  <c r="I976" i="3"/>
  <c r="G976" i="3"/>
  <c r="F658" i="4" l="1"/>
  <c r="J976" i="3"/>
  <c r="F977" i="3"/>
  <c r="G658" i="4" l="1"/>
  <c r="I658" i="4"/>
  <c r="K658" i="4" s="1"/>
  <c r="I977" i="3"/>
  <c r="G977" i="3"/>
  <c r="J658" i="4" l="1"/>
  <c r="L658" i="4"/>
  <c r="J977" i="3"/>
  <c r="F978" i="3"/>
  <c r="F659" i="4" l="1"/>
  <c r="I978" i="3"/>
  <c r="G978" i="3"/>
  <c r="I659" i="4" l="1"/>
  <c r="L659" i="4" s="1"/>
  <c r="G659" i="4"/>
  <c r="J978" i="3"/>
  <c r="F979" i="3"/>
  <c r="J659" i="4" l="1"/>
  <c r="K659" i="4"/>
  <c r="I979" i="3"/>
  <c r="G979" i="3"/>
  <c r="F660" i="4" l="1"/>
  <c r="J979" i="3"/>
  <c r="F980" i="3"/>
  <c r="I660" i="4" l="1"/>
  <c r="K660" i="4" s="1"/>
  <c r="G660" i="4"/>
  <c r="G980" i="3"/>
  <c r="I980" i="3"/>
  <c r="J660" i="4" l="1"/>
  <c r="L660" i="4"/>
  <c r="J980" i="3"/>
  <c r="F981" i="3"/>
  <c r="F661" i="4" l="1"/>
  <c r="I981" i="3"/>
  <c r="G981" i="3"/>
  <c r="G661" i="4" l="1"/>
  <c r="I661" i="4"/>
  <c r="L661" i="4" s="1"/>
  <c r="J981" i="3"/>
  <c r="F982" i="3"/>
  <c r="J661" i="4" l="1"/>
  <c r="K661" i="4"/>
  <c r="I982" i="3"/>
  <c r="G982" i="3"/>
  <c r="F662" i="4" l="1"/>
  <c r="J982" i="3"/>
  <c r="F983" i="3"/>
  <c r="G662" i="4" l="1"/>
  <c r="I662" i="4"/>
  <c r="K662" i="4" s="1"/>
  <c r="I983" i="3"/>
  <c r="G983" i="3"/>
  <c r="J662" i="4" l="1"/>
  <c r="L662" i="4"/>
  <c r="J983" i="3"/>
  <c r="F984" i="3"/>
  <c r="F663" i="4" l="1"/>
  <c r="I984" i="3"/>
  <c r="G984" i="3"/>
  <c r="G663" i="4" l="1"/>
  <c r="I663" i="4"/>
  <c r="L663" i="4" s="1"/>
  <c r="J984" i="3"/>
  <c r="F985" i="3"/>
  <c r="J663" i="4" l="1"/>
  <c r="K663" i="4"/>
  <c r="I985" i="3"/>
  <c r="G985" i="3"/>
  <c r="F664" i="4" l="1"/>
  <c r="J985" i="3"/>
  <c r="F986" i="3"/>
  <c r="I664" i="4" l="1"/>
  <c r="K664" i="4" s="1"/>
  <c r="G664" i="4"/>
  <c r="I986" i="3"/>
  <c r="G986" i="3"/>
  <c r="J664" i="4" l="1"/>
  <c r="L664" i="4"/>
  <c r="J986" i="3"/>
  <c r="F987" i="3"/>
  <c r="F665" i="4" l="1"/>
  <c r="I987" i="3"/>
  <c r="G987" i="3"/>
  <c r="I665" i="4" l="1"/>
  <c r="L665" i="4" s="1"/>
  <c r="G665" i="4"/>
  <c r="J987" i="3"/>
  <c r="F988" i="3"/>
  <c r="J665" i="4" l="1"/>
  <c r="K665" i="4"/>
  <c r="I988" i="3"/>
  <c r="G988" i="3"/>
  <c r="F666" i="4" l="1"/>
  <c r="J988" i="3"/>
  <c r="F989" i="3"/>
  <c r="G666" i="4" l="1"/>
  <c r="I666" i="4"/>
  <c r="K666" i="4" s="1"/>
  <c r="I989" i="3"/>
  <c r="G989" i="3"/>
  <c r="J666" i="4" l="1"/>
  <c r="L666" i="4"/>
  <c r="J989" i="3"/>
  <c r="F990" i="3"/>
  <c r="F667" i="4" l="1"/>
  <c r="I990" i="3"/>
  <c r="G990" i="3"/>
  <c r="G667" i="4" l="1"/>
  <c r="I667" i="4"/>
  <c r="L667" i="4" s="1"/>
  <c r="J990" i="3"/>
  <c r="F991" i="3"/>
  <c r="J667" i="4" l="1"/>
  <c r="K667" i="4"/>
  <c r="I991" i="3"/>
  <c r="G991" i="3"/>
  <c r="F668" i="4" l="1"/>
  <c r="J991" i="3"/>
  <c r="F992" i="3"/>
  <c r="G668" i="4" l="1"/>
  <c r="I668" i="4"/>
  <c r="L668" i="4" s="1"/>
  <c r="I992" i="3"/>
  <c r="G992" i="3"/>
  <c r="J668" i="4" l="1"/>
  <c r="K668" i="4"/>
  <c r="J992" i="3"/>
  <c r="F993" i="3"/>
  <c r="F669" i="4" l="1"/>
  <c r="I993" i="3"/>
  <c r="G993" i="3"/>
  <c r="G669" i="4" l="1"/>
  <c r="I669" i="4"/>
  <c r="K669" i="4" s="1"/>
  <c r="J993" i="3"/>
  <c r="F994" i="3"/>
  <c r="J669" i="4" l="1"/>
  <c r="L669" i="4"/>
  <c r="I994" i="3"/>
  <c r="G994" i="3"/>
  <c r="F670" i="4" l="1"/>
  <c r="J994" i="3"/>
  <c r="F995" i="3"/>
  <c r="G670" i="4" l="1"/>
  <c r="I670" i="4"/>
  <c r="L670" i="4" s="1"/>
  <c r="I995" i="3"/>
  <c r="G995" i="3"/>
  <c r="J670" i="4" l="1"/>
  <c r="K670" i="4"/>
  <c r="J995" i="3"/>
  <c r="F996" i="3"/>
  <c r="F671" i="4" l="1"/>
  <c r="I996" i="3"/>
  <c r="G996" i="3"/>
  <c r="I671" i="4" l="1"/>
  <c r="L671" i="4" s="1"/>
  <c r="G671" i="4"/>
  <c r="J996" i="3"/>
  <c r="F997" i="3"/>
  <c r="J671" i="4" l="1"/>
  <c r="K671" i="4"/>
  <c r="I997" i="3"/>
  <c r="G997" i="3"/>
  <c r="F672" i="4" l="1"/>
  <c r="J997" i="3"/>
  <c r="F998" i="3"/>
  <c r="G672" i="4" l="1"/>
  <c r="I672" i="4"/>
  <c r="K672" i="4" s="1"/>
  <c r="I998" i="3"/>
  <c r="G998" i="3"/>
  <c r="J672" i="4" l="1"/>
  <c r="L672" i="4"/>
  <c r="F999" i="3"/>
  <c r="J998" i="3"/>
  <c r="F673" i="4" l="1"/>
  <c r="I999" i="3"/>
  <c r="G999" i="3"/>
  <c r="I673" i="4" l="1"/>
  <c r="L673" i="4" s="1"/>
  <c r="G673" i="4"/>
  <c r="J999" i="3"/>
  <c r="F1000" i="3"/>
  <c r="J673" i="4" l="1"/>
  <c r="K673" i="4"/>
  <c r="I1000" i="3"/>
  <c r="G1000" i="3"/>
  <c r="F674" i="4" l="1"/>
  <c r="F1001" i="3"/>
  <c r="J1000" i="3"/>
  <c r="G674" i="4" l="1"/>
  <c r="I674" i="4"/>
  <c r="K674" i="4" s="1"/>
  <c r="I1001" i="3"/>
  <c r="G1001" i="3"/>
  <c r="J674" i="4" l="1"/>
  <c r="L674" i="4"/>
  <c r="J1001" i="3"/>
  <c r="F1002" i="3"/>
  <c r="F675" i="4" l="1"/>
  <c r="I1002" i="3"/>
  <c r="G1002" i="3"/>
  <c r="G675" i="4" l="1"/>
  <c r="I675" i="4"/>
  <c r="L675" i="4" s="1"/>
  <c r="J1002" i="3"/>
  <c r="F1003" i="3"/>
  <c r="J675" i="4" l="1"/>
  <c r="K675" i="4"/>
  <c r="I1003" i="3"/>
  <c r="G1003" i="3"/>
  <c r="F676" i="4" l="1"/>
  <c r="J1003" i="3"/>
  <c r="F1004" i="3"/>
  <c r="G676" i="4" l="1"/>
  <c r="I676" i="4"/>
  <c r="K676" i="4" s="1"/>
  <c r="I1004" i="3"/>
  <c r="G1004" i="3"/>
  <c r="J676" i="4" l="1"/>
  <c r="L676" i="4"/>
  <c r="F1005" i="3"/>
  <c r="J1004" i="3"/>
  <c r="F677" i="4" l="1"/>
  <c r="G1005" i="3"/>
  <c r="I1005" i="3"/>
  <c r="I677" i="4" l="1"/>
  <c r="L677" i="4" s="1"/>
  <c r="G677" i="4"/>
  <c r="F1006" i="3"/>
  <c r="J1005" i="3"/>
  <c r="J677" i="4" l="1"/>
  <c r="K677" i="4"/>
  <c r="I1006" i="3"/>
  <c r="G1006" i="3"/>
  <c r="F678" i="4" l="1"/>
  <c r="F1007" i="3"/>
  <c r="J1006" i="3"/>
  <c r="G678" i="4" l="1"/>
  <c r="I678" i="4"/>
  <c r="K678" i="4" s="1"/>
  <c r="I1007" i="3"/>
  <c r="G1007" i="3"/>
  <c r="J678" i="4" l="1"/>
  <c r="L678" i="4"/>
  <c r="J1007" i="3"/>
  <c r="F1008" i="3"/>
  <c r="F679" i="4" l="1"/>
  <c r="I1008" i="3"/>
  <c r="G1008" i="3"/>
  <c r="G679" i="4" l="1"/>
  <c r="I679" i="4"/>
  <c r="L679" i="4" s="1"/>
  <c r="J1008" i="3"/>
  <c r="F1009" i="3"/>
  <c r="J679" i="4" l="1"/>
  <c r="K679" i="4"/>
  <c r="I1009" i="3"/>
  <c r="G1009" i="3"/>
  <c r="F680" i="4" l="1"/>
  <c r="J1009" i="3"/>
  <c r="F1010" i="3"/>
  <c r="G680" i="4" l="1"/>
  <c r="I680" i="4"/>
  <c r="K680" i="4" s="1"/>
  <c r="I1010" i="3"/>
  <c r="G1010" i="3"/>
  <c r="J680" i="4" l="1"/>
  <c r="L680" i="4"/>
  <c r="J1010" i="3"/>
  <c r="F1011" i="3"/>
  <c r="F681" i="4" l="1"/>
  <c r="I1011" i="3"/>
  <c r="G1011" i="3"/>
  <c r="G681" i="4" l="1"/>
  <c r="I681" i="4"/>
  <c r="K681" i="4" s="1"/>
  <c r="J1011" i="3"/>
  <c r="F1012" i="3"/>
  <c r="J681" i="4" l="1"/>
  <c r="L681" i="4"/>
  <c r="I1012" i="3"/>
  <c r="G1012" i="3"/>
  <c r="F682" i="4" l="1"/>
  <c r="J1012" i="3"/>
  <c r="F1013" i="3"/>
  <c r="I682" i="4" l="1"/>
  <c r="L682" i="4" s="1"/>
  <c r="G682" i="4"/>
  <c r="I1013" i="3"/>
  <c r="G1013" i="3"/>
  <c r="J682" i="4" l="1"/>
  <c r="K682" i="4"/>
  <c r="J1013" i="3"/>
  <c r="F1014" i="3"/>
  <c r="F683" i="4" l="1"/>
  <c r="I1014" i="3"/>
  <c r="G1014" i="3"/>
  <c r="G683" i="4" l="1"/>
  <c r="I683" i="4"/>
  <c r="L683" i="4" s="1"/>
  <c r="F1015" i="3"/>
  <c r="J1014" i="3"/>
  <c r="J683" i="4" l="1"/>
  <c r="K683" i="4"/>
  <c r="I1015" i="3"/>
  <c r="G1015" i="3"/>
  <c r="F684" i="4" l="1"/>
  <c r="J1015" i="3"/>
  <c r="F1016" i="3"/>
  <c r="G684" i="4" l="1"/>
  <c r="I684" i="4"/>
  <c r="K684" i="4" s="1"/>
  <c r="I1016" i="3"/>
  <c r="J1016" i="3" s="1"/>
  <c r="G1016" i="3"/>
  <c r="J684" i="4" l="1"/>
  <c r="L684" i="4"/>
  <c r="F685" i="4" l="1"/>
  <c r="G685" i="4" l="1"/>
  <c r="I685" i="4"/>
  <c r="L685" i="4" s="1"/>
  <c r="J685" i="4" l="1"/>
  <c r="K685" i="4"/>
  <c r="F686" i="4" l="1"/>
  <c r="G686" i="4" l="1"/>
  <c r="I686" i="4"/>
  <c r="K686" i="4" s="1"/>
  <c r="J686" i="4" l="1"/>
  <c r="L686" i="4"/>
  <c r="F687" i="4" l="1"/>
  <c r="G687" i="4" l="1"/>
  <c r="I687" i="4"/>
  <c r="L687" i="4" s="1"/>
  <c r="J687" i="4" l="1"/>
  <c r="K687" i="4"/>
  <c r="F688" i="4" l="1"/>
  <c r="G688" i="4" l="1"/>
  <c r="I688" i="4"/>
  <c r="K688" i="4" s="1"/>
  <c r="J688" i="4" l="1"/>
  <c r="L688" i="4"/>
  <c r="F689" i="4" l="1"/>
  <c r="G689" i="4" l="1"/>
  <c r="I689" i="4"/>
  <c r="L689" i="4" s="1"/>
  <c r="J689" i="4" l="1"/>
  <c r="K689" i="4"/>
  <c r="F690" i="4" l="1"/>
  <c r="G690" i="4" l="1"/>
  <c r="I690" i="4"/>
  <c r="K690" i="4" s="1"/>
  <c r="J690" i="4" l="1"/>
  <c r="L690" i="4"/>
  <c r="F691" i="4" l="1"/>
  <c r="G691" i="4" l="1"/>
  <c r="I691" i="4"/>
  <c r="L691" i="4" s="1"/>
  <c r="J691" i="4" l="1"/>
  <c r="K691" i="4"/>
  <c r="F692" i="4" l="1"/>
  <c r="G692" i="4" l="1"/>
  <c r="I692" i="4"/>
  <c r="K692" i="4" s="1"/>
  <c r="J692" i="4" l="1"/>
  <c r="L692" i="4"/>
  <c r="F693" i="4" l="1"/>
  <c r="G693" i="4" l="1"/>
  <c r="I693" i="4"/>
  <c r="L693" i="4" s="1"/>
  <c r="J693" i="4" l="1"/>
  <c r="K693" i="4"/>
  <c r="F694" i="4" l="1"/>
  <c r="I694" i="4" l="1"/>
  <c r="K694" i="4" s="1"/>
  <c r="G694" i="4"/>
  <c r="J694" i="4" l="1"/>
  <c r="L694" i="4"/>
  <c r="F695" i="4" l="1"/>
  <c r="I695" i="4" l="1"/>
  <c r="L695" i="4" s="1"/>
  <c r="G695" i="4"/>
  <c r="J695" i="4" l="1"/>
  <c r="K695" i="4"/>
  <c r="F696" i="4" l="1"/>
  <c r="G696" i="4" l="1"/>
  <c r="I696" i="4"/>
  <c r="K696" i="4" s="1"/>
  <c r="J696" i="4" l="1"/>
  <c r="L696" i="4"/>
  <c r="F697" i="4" l="1"/>
  <c r="G697" i="4" l="1"/>
  <c r="I697" i="4"/>
  <c r="L697" i="4" s="1"/>
  <c r="J697" i="4" l="1"/>
  <c r="K697" i="4"/>
  <c r="F698" i="4" l="1"/>
  <c r="G698" i="4" l="1"/>
  <c r="I698" i="4"/>
  <c r="K698" i="4" s="1"/>
  <c r="J698" i="4" l="1"/>
  <c r="L698" i="4"/>
  <c r="F699" i="4" l="1"/>
  <c r="G699" i="4" l="1"/>
  <c r="I699" i="4"/>
  <c r="L699" i="4" s="1"/>
  <c r="J699" i="4" l="1"/>
  <c r="K699" i="4"/>
  <c r="F700" i="4" l="1"/>
  <c r="I700" i="4" l="1"/>
  <c r="K700" i="4" s="1"/>
  <c r="G700" i="4"/>
  <c r="J700" i="4" l="1"/>
  <c r="L700" i="4"/>
  <c r="F701" i="4" l="1"/>
  <c r="G701" i="4" l="1"/>
  <c r="I701" i="4"/>
  <c r="L701" i="4" s="1"/>
  <c r="J701" i="4" l="1"/>
  <c r="K701" i="4"/>
  <c r="F702" i="4" l="1"/>
  <c r="G702" i="4" l="1"/>
  <c r="I702" i="4"/>
  <c r="K702" i="4" s="1"/>
  <c r="J702" i="4" l="1"/>
  <c r="L702" i="4"/>
  <c r="F703" i="4" l="1"/>
  <c r="G703" i="4" l="1"/>
  <c r="I703" i="4"/>
  <c r="L703" i="4" s="1"/>
  <c r="J703" i="4" l="1"/>
  <c r="K703" i="4"/>
  <c r="F704" i="4" l="1"/>
  <c r="I704" i="4" l="1"/>
  <c r="K704" i="4" s="1"/>
  <c r="G704" i="4"/>
  <c r="J704" i="4" l="1"/>
  <c r="L704" i="4"/>
  <c r="F705" i="4" l="1"/>
  <c r="G705" i="4" l="1"/>
  <c r="I705" i="4"/>
  <c r="L705" i="4" s="1"/>
  <c r="J705" i="4" l="1"/>
  <c r="K705" i="4"/>
  <c r="F706" i="4" l="1"/>
  <c r="G706" i="4" l="1"/>
  <c r="I706" i="4"/>
  <c r="K706" i="4" s="1"/>
  <c r="J706" i="4" l="1"/>
  <c r="L706" i="4"/>
  <c r="F707" i="4" l="1"/>
  <c r="G707" i="4" l="1"/>
  <c r="I707" i="4"/>
  <c r="L707" i="4" s="1"/>
  <c r="J707" i="4" l="1"/>
  <c r="K707" i="4"/>
  <c r="F708" i="4" l="1"/>
  <c r="G708" i="4" l="1"/>
  <c r="I708" i="4"/>
  <c r="K708" i="4" s="1"/>
  <c r="J708" i="4" l="1"/>
  <c r="L708" i="4"/>
  <c r="F709" i="4" l="1"/>
  <c r="G709" i="4" l="1"/>
  <c r="I709" i="4"/>
  <c r="L709" i="4" s="1"/>
  <c r="J709" i="4" l="1"/>
  <c r="K709" i="4"/>
  <c r="F710" i="4" l="1"/>
  <c r="G710" i="4" l="1"/>
  <c r="I710" i="4"/>
  <c r="K710" i="4" s="1"/>
  <c r="J710" i="4" l="1"/>
  <c r="L710" i="4"/>
  <c r="F711" i="4" l="1"/>
  <c r="G711" i="4" l="1"/>
  <c r="I711" i="4"/>
  <c r="L711" i="4" s="1"/>
  <c r="J711" i="4" l="1"/>
  <c r="K711" i="4"/>
  <c r="F712" i="4" l="1"/>
  <c r="G712" i="4" l="1"/>
  <c r="I712" i="4"/>
  <c r="K712" i="4" s="1"/>
  <c r="J712" i="4" l="1"/>
  <c r="L712" i="4"/>
  <c r="F713" i="4" l="1"/>
  <c r="I713" i="4" l="1"/>
  <c r="L713" i="4" s="1"/>
  <c r="G713" i="4"/>
  <c r="J713" i="4" l="1"/>
  <c r="K713" i="4"/>
  <c r="F714" i="4" l="1"/>
  <c r="I714" i="4" l="1"/>
  <c r="K714" i="4" s="1"/>
  <c r="G714" i="4"/>
  <c r="J714" i="4" l="1"/>
  <c r="L714" i="4"/>
  <c r="F715" i="4" l="1"/>
  <c r="G715" i="4" l="1"/>
  <c r="I715" i="4"/>
  <c r="L715" i="4" s="1"/>
  <c r="J715" i="4" l="1"/>
  <c r="K715" i="4"/>
  <c r="F716" i="4" l="1"/>
  <c r="G716" i="4" l="1"/>
  <c r="I716" i="4"/>
  <c r="K716" i="4" s="1"/>
  <c r="J716" i="4" l="1"/>
  <c r="L716" i="4"/>
  <c r="F717" i="4" l="1"/>
  <c r="G717" i="4" l="1"/>
  <c r="I717" i="4"/>
  <c r="K717" i="4" s="1"/>
  <c r="J717" i="4" l="1"/>
  <c r="L717" i="4"/>
  <c r="F718" i="4" l="1"/>
  <c r="I718" i="4" l="1"/>
  <c r="L718" i="4" s="1"/>
  <c r="G718" i="4"/>
  <c r="J718" i="4" l="1"/>
  <c r="K718" i="4"/>
  <c r="F719" i="4" l="1"/>
  <c r="G719" i="4" l="1"/>
  <c r="I719" i="4"/>
  <c r="K719" i="4" s="1"/>
  <c r="J719" i="4" l="1"/>
  <c r="L719" i="4"/>
  <c r="F720" i="4" l="1"/>
  <c r="G720" i="4" l="1"/>
  <c r="I720" i="4"/>
  <c r="L720" i="4" s="1"/>
  <c r="J720" i="4" l="1"/>
  <c r="K720" i="4"/>
  <c r="F721" i="4" l="1"/>
  <c r="G721" i="4" l="1"/>
  <c r="I721" i="4"/>
  <c r="K721" i="4" s="1"/>
  <c r="J721" i="4" l="1"/>
  <c r="L721" i="4"/>
  <c r="F722" i="4" l="1"/>
  <c r="G722" i="4" l="1"/>
  <c r="I722" i="4"/>
  <c r="L722" i="4" s="1"/>
  <c r="J722" i="4" l="1"/>
  <c r="K722" i="4"/>
  <c r="F723" i="4" l="1"/>
  <c r="G723" i="4" l="1"/>
  <c r="I723" i="4"/>
  <c r="K723" i="4" s="1"/>
  <c r="J723" i="4" l="1"/>
  <c r="L723" i="4"/>
  <c r="F724" i="4" l="1"/>
  <c r="G724" i="4" l="1"/>
  <c r="I724" i="4"/>
  <c r="L724" i="4" s="1"/>
  <c r="J724" i="4" l="1"/>
  <c r="K724" i="4"/>
  <c r="F725" i="4" l="1"/>
  <c r="G725" i="4" l="1"/>
  <c r="I725" i="4"/>
  <c r="K725" i="4" s="1"/>
  <c r="J725" i="4" l="1"/>
  <c r="L725" i="4"/>
  <c r="F726" i="4" l="1"/>
  <c r="G726" i="4" l="1"/>
  <c r="I726" i="4"/>
  <c r="L726" i="4" s="1"/>
  <c r="J726" i="4" l="1"/>
  <c r="K726" i="4"/>
  <c r="F727" i="4" l="1"/>
  <c r="G727" i="4" l="1"/>
  <c r="I727" i="4"/>
  <c r="K727" i="4" s="1"/>
  <c r="J727" i="4" l="1"/>
  <c r="L727" i="4"/>
  <c r="F728" i="4" l="1"/>
  <c r="G728" i="4" l="1"/>
  <c r="I728" i="4"/>
  <c r="L728" i="4" s="1"/>
  <c r="J728" i="4" l="1"/>
  <c r="K728" i="4"/>
  <c r="F729" i="4" l="1"/>
  <c r="G729" i="4" l="1"/>
  <c r="I729" i="4"/>
  <c r="K729" i="4" s="1"/>
  <c r="J729" i="4" l="1"/>
  <c r="L729" i="4"/>
  <c r="F730" i="4" l="1"/>
  <c r="G730" i="4" l="1"/>
  <c r="I730" i="4"/>
  <c r="L730" i="4" s="1"/>
  <c r="J730" i="4" l="1"/>
  <c r="K730" i="4"/>
  <c r="F731" i="4" l="1"/>
  <c r="I731" i="4" l="1"/>
  <c r="K731" i="4" s="1"/>
  <c r="G731" i="4"/>
  <c r="J731" i="4" l="1"/>
  <c r="L731" i="4"/>
  <c r="F732" i="4" l="1"/>
  <c r="G732" i="4" l="1"/>
  <c r="I732" i="4"/>
  <c r="L732" i="4" s="1"/>
  <c r="J732" i="4" l="1"/>
  <c r="K732" i="4"/>
  <c r="F733" i="4" l="1"/>
  <c r="G733" i="4" l="1"/>
  <c r="I733" i="4"/>
  <c r="K733" i="4" s="1"/>
  <c r="J733" i="4" l="1"/>
  <c r="L733" i="4"/>
  <c r="F734" i="4" l="1"/>
  <c r="G734" i="4" l="1"/>
  <c r="I734" i="4"/>
  <c r="K734" i="4" s="1"/>
  <c r="J734" i="4" l="1"/>
  <c r="L734" i="4"/>
  <c r="F735" i="4" l="1"/>
  <c r="I735" i="4" l="1"/>
  <c r="L735" i="4" s="1"/>
  <c r="G735" i="4"/>
  <c r="J735" i="4" l="1"/>
  <c r="K735" i="4"/>
  <c r="F736" i="4" l="1"/>
  <c r="I736" i="4" l="1"/>
  <c r="K736" i="4" s="1"/>
  <c r="G736" i="4"/>
  <c r="J736" i="4" l="1"/>
  <c r="L736" i="4"/>
  <c r="F737" i="4" l="1"/>
  <c r="G737" i="4" l="1"/>
  <c r="I737" i="4"/>
  <c r="L737" i="4" s="1"/>
  <c r="J737" i="4" l="1"/>
  <c r="K737" i="4"/>
  <c r="F738" i="4" l="1"/>
  <c r="G738" i="4" l="1"/>
  <c r="I738" i="4"/>
  <c r="K738" i="4" s="1"/>
  <c r="J738" i="4" l="1"/>
  <c r="L738" i="4"/>
  <c r="F739" i="4" l="1"/>
  <c r="G739" i="4" l="1"/>
  <c r="I739" i="4"/>
  <c r="L739" i="4" s="1"/>
  <c r="J739" i="4" l="1"/>
  <c r="K739" i="4"/>
  <c r="F740" i="4" l="1"/>
  <c r="G740" i="4" l="1"/>
  <c r="I740" i="4"/>
  <c r="K740" i="4" s="1"/>
  <c r="J740" i="4" l="1"/>
  <c r="L740" i="4"/>
  <c r="F741" i="4" l="1"/>
  <c r="G741" i="4" l="1"/>
  <c r="I741" i="4"/>
  <c r="L741" i="4" s="1"/>
  <c r="J741" i="4" l="1"/>
  <c r="K741" i="4"/>
  <c r="F742" i="4" l="1"/>
  <c r="G742" i="4" l="1"/>
  <c r="I742" i="4"/>
  <c r="K742" i="4" s="1"/>
  <c r="J742" i="4" l="1"/>
  <c r="L742" i="4"/>
  <c r="F743" i="4" l="1"/>
  <c r="G743" i="4" l="1"/>
  <c r="I743" i="4"/>
  <c r="L743" i="4" s="1"/>
  <c r="J743" i="4" l="1"/>
  <c r="K743" i="4"/>
  <c r="F744" i="4" l="1"/>
  <c r="G744" i="4" l="1"/>
  <c r="I744" i="4"/>
  <c r="K744" i="4" s="1"/>
  <c r="J744" i="4" l="1"/>
  <c r="L744" i="4"/>
  <c r="F745" i="4" l="1"/>
  <c r="G745" i="4" l="1"/>
  <c r="I745" i="4"/>
  <c r="L745" i="4" s="1"/>
  <c r="J745" i="4" l="1"/>
  <c r="K745" i="4"/>
  <c r="F746" i="4" l="1"/>
  <c r="G746" i="4" l="1"/>
  <c r="I746" i="4"/>
  <c r="K746" i="4" s="1"/>
  <c r="J746" i="4" l="1"/>
  <c r="L746" i="4"/>
  <c r="F747" i="4" l="1"/>
  <c r="G747" i="4" l="1"/>
  <c r="I747" i="4"/>
  <c r="L747" i="4" s="1"/>
  <c r="J747" i="4" l="1"/>
  <c r="K747" i="4"/>
  <c r="F748" i="4" l="1"/>
  <c r="G748" i="4" l="1"/>
  <c r="I748" i="4"/>
  <c r="K748" i="4" s="1"/>
  <c r="J748" i="4" l="1"/>
  <c r="L748" i="4"/>
  <c r="F749" i="4" l="1"/>
  <c r="I749" i="4" l="1"/>
  <c r="L749" i="4" s="1"/>
  <c r="G749" i="4"/>
  <c r="J749" i="4" l="1"/>
  <c r="K749" i="4"/>
  <c r="F750" i="4" l="1"/>
  <c r="G750" i="4" l="1"/>
  <c r="I750" i="4"/>
  <c r="K750" i="4" s="1"/>
  <c r="J750" i="4" l="1"/>
  <c r="L750" i="4"/>
  <c r="F751" i="4" l="1"/>
  <c r="G751" i="4" l="1"/>
  <c r="I751" i="4"/>
  <c r="L751" i="4" s="1"/>
  <c r="J751" i="4" l="1"/>
  <c r="K751" i="4"/>
  <c r="F752" i="4" l="1"/>
  <c r="I752" i="4" l="1"/>
  <c r="K752" i="4" s="1"/>
  <c r="G752" i="4"/>
  <c r="J752" i="4" l="1"/>
  <c r="L752" i="4"/>
  <c r="F753" i="4" l="1"/>
  <c r="G753" i="4" l="1"/>
  <c r="I753" i="4"/>
  <c r="L753" i="4" s="1"/>
  <c r="J753" i="4" l="1"/>
  <c r="K753" i="4"/>
  <c r="F754" i="4" l="1"/>
  <c r="I754" i="4" l="1"/>
  <c r="K754" i="4" s="1"/>
  <c r="G754" i="4"/>
  <c r="J754" i="4" l="1"/>
  <c r="L754" i="4"/>
  <c r="F755" i="4" l="1"/>
  <c r="G755" i="4" l="1"/>
  <c r="I755" i="4"/>
  <c r="L755" i="4" s="1"/>
  <c r="J755" i="4" l="1"/>
  <c r="K755" i="4"/>
  <c r="F756" i="4" l="1"/>
  <c r="G756" i="4" l="1"/>
  <c r="I756" i="4"/>
  <c r="L756" i="4" s="1"/>
  <c r="J756" i="4" l="1"/>
  <c r="K756" i="4"/>
  <c r="F757" i="4" l="1"/>
  <c r="G757" i="4" l="1"/>
  <c r="I757" i="4"/>
  <c r="K757" i="4" s="1"/>
  <c r="J757" i="4" l="1"/>
  <c r="L757" i="4"/>
  <c r="F758" i="4" l="1"/>
  <c r="G758" i="4" l="1"/>
  <c r="I758" i="4"/>
  <c r="L758" i="4" s="1"/>
  <c r="J758" i="4" l="1"/>
  <c r="K758" i="4"/>
  <c r="F759" i="4" l="1"/>
  <c r="G759" i="4" l="1"/>
  <c r="I759" i="4"/>
  <c r="K759" i="4" s="1"/>
  <c r="J759" i="4" l="1"/>
  <c r="L759" i="4"/>
  <c r="F760" i="4" l="1"/>
  <c r="G760" i="4" l="1"/>
  <c r="I760" i="4"/>
  <c r="L760" i="4" s="1"/>
  <c r="J760" i="4" l="1"/>
  <c r="K760" i="4"/>
  <c r="F761" i="4" l="1"/>
  <c r="G761" i="4" l="1"/>
  <c r="I761" i="4"/>
  <c r="K761" i="4" s="1"/>
  <c r="J761" i="4" l="1"/>
  <c r="L761" i="4"/>
  <c r="F762" i="4" l="1"/>
  <c r="G762" i="4" l="1"/>
  <c r="I762" i="4"/>
  <c r="L762" i="4" s="1"/>
  <c r="J762" i="4" l="1"/>
  <c r="K762" i="4"/>
  <c r="F763" i="4" l="1"/>
  <c r="G763" i="4" l="1"/>
  <c r="I763" i="4"/>
  <c r="K763" i="4" s="1"/>
  <c r="J763" i="4" l="1"/>
  <c r="L763" i="4"/>
  <c r="F764" i="4" l="1"/>
  <c r="G764" i="4" l="1"/>
  <c r="I764" i="4"/>
  <c r="L764" i="4" s="1"/>
  <c r="J764" i="4" l="1"/>
  <c r="K764" i="4"/>
  <c r="F765" i="4" l="1"/>
  <c r="G765" i="4" l="1"/>
  <c r="I765" i="4"/>
  <c r="K765" i="4" s="1"/>
  <c r="J765" i="4" l="1"/>
  <c r="L765" i="4"/>
  <c r="F766" i="4" l="1"/>
  <c r="G766" i="4" l="1"/>
  <c r="I766" i="4"/>
  <c r="L766" i="4" s="1"/>
  <c r="J766" i="4" l="1"/>
  <c r="K766" i="4"/>
  <c r="F767" i="4" l="1"/>
  <c r="I767" i="4" l="1"/>
  <c r="K767" i="4" s="1"/>
  <c r="G767" i="4"/>
  <c r="J767" i="4" l="1"/>
  <c r="L767" i="4"/>
  <c r="F768" i="4" l="1"/>
  <c r="G768" i="4" l="1"/>
  <c r="I768" i="4"/>
  <c r="L768" i="4" s="1"/>
  <c r="J768" i="4" l="1"/>
  <c r="K768" i="4"/>
  <c r="F769" i="4" l="1"/>
  <c r="G769" i="4" l="1"/>
  <c r="I769" i="4"/>
  <c r="K769" i="4" s="1"/>
  <c r="J769" i="4" l="1"/>
  <c r="L769" i="4"/>
  <c r="F770" i="4" l="1"/>
  <c r="G770" i="4" l="1"/>
  <c r="I770" i="4"/>
  <c r="L770" i="4" s="1"/>
  <c r="J770" i="4" l="1"/>
  <c r="K770" i="4"/>
  <c r="F771" i="4" l="1"/>
  <c r="G771" i="4" l="1"/>
  <c r="I771" i="4"/>
  <c r="K771" i="4" s="1"/>
  <c r="J771" i="4" l="1"/>
  <c r="L771" i="4"/>
  <c r="F772" i="4" l="1"/>
  <c r="I772" i="4" l="1"/>
  <c r="L772" i="4" s="1"/>
  <c r="G772" i="4"/>
  <c r="J772" i="4" l="1"/>
  <c r="K772" i="4"/>
  <c r="F773" i="4" l="1"/>
  <c r="I773" i="4" l="1"/>
  <c r="K773" i="4" s="1"/>
  <c r="G773" i="4"/>
  <c r="J773" i="4" l="1"/>
  <c r="L773" i="4"/>
  <c r="F774" i="4" l="1"/>
  <c r="G774" i="4" l="1"/>
  <c r="I774" i="4"/>
  <c r="L774" i="4" s="1"/>
  <c r="J774" i="4" l="1"/>
  <c r="K774" i="4"/>
  <c r="F775" i="4" l="1"/>
  <c r="G775" i="4" l="1"/>
  <c r="I775" i="4"/>
  <c r="K775" i="4" s="1"/>
  <c r="J775" i="4" l="1"/>
  <c r="L775" i="4"/>
  <c r="F776" i="4" l="1"/>
  <c r="G776" i="4" l="1"/>
  <c r="I776" i="4"/>
  <c r="L776" i="4" s="1"/>
  <c r="J776" i="4" l="1"/>
  <c r="K776" i="4"/>
  <c r="F777" i="4" l="1"/>
  <c r="G777" i="4" l="1"/>
  <c r="I777" i="4"/>
  <c r="K777" i="4" s="1"/>
  <c r="J777" i="4" l="1"/>
  <c r="L777" i="4"/>
  <c r="F778" i="4" l="1"/>
  <c r="G778" i="4" l="1"/>
  <c r="I778" i="4"/>
  <c r="K778" i="4" s="1"/>
  <c r="J778" i="4" l="1"/>
  <c r="L778" i="4"/>
  <c r="F779" i="4" l="1"/>
  <c r="G779" i="4" l="1"/>
  <c r="I779" i="4"/>
  <c r="L779" i="4" s="1"/>
  <c r="J779" i="4" l="1"/>
  <c r="K779" i="4"/>
  <c r="F780" i="4" l="1"/>
  <c r="G780" i="4" l="1"/>
  <c r="I780" i="4"/>
  <c r="K780" i="4" s="1"/>
  <c r="J780" i="4" l="1"/>
  <c r="L780" i="4"/>
  <c r="F781" i="4" l="1"/>
  <c r="I781" i="4" l="1"/>
  <c r="L781" i="4" s="1"/>
  <c r="G781" i="4"/>
  <c r="J781" i="4" l="1"/>
  <c r="K781" i="4"/>
  <c r="F782" i="4" l="1"/>
  <c r="G782" i="4" l="1"/>
  <c r="I782" i="4"/>
  <c r="K782" i="4" s="1"/>
  <c r="J782" i="4" l="1"/>
  <c r="L782" i="4"/>
  <c r="F783" i="4" l="1"/>
  <c r="G783" i="4" l="1"/>
  <c r="I783" i="4"/>
  <c r="L783" i="4" s="1"/>
  <c r="J783" i="4" l="1"/>
  <c r="K783" i="4"/>
  <c r="F784" i="4" l="1"/>
  <c r="G784" i="4" l="1"/>
  <c r="I784" i="4"/>
  <c r="K784" i="4" s="1"/>
  <c r="J784" i="4" l="1"/>
  <c r="L784" i="4"/>
  <c r="F785" i="4" l="1"/>
  <c r="I785" i="4" l="1"/>
  <c r="L785" i="4" s="1"/>
  <c r="G785" i="4"/>
  <c r="J785" i="4" l="1"/>
  <c r="K785" i="4"/>
  <c r="F786" i="4" l="1"/>
  <c r="G786" i="4" l="1"/>
  <c r="I786" i="4"/>
  <c r="K786" i="4" s="1"/>
  <c r="J786" i="4" l="1"/>
  <c r="L786" i="4"/>
  <c r="F787" i="4" l="1"/>
  <c r="G787" i="4" l="1"/>
  <c r="I787" i="4"/>
  <c r="L787" i="4" s="1"/>
  <c r="J787" i="4" l="1"/>
  <c r="K787" i="4"/>
  <c r="F788" i="4" l="1"/>
  <c r="G788" i="4" l="1"/>
  <c r="I788" i="4"/>
  <c r="K788" i="4" s="1"/>
  <c r="J788" i="4" l="1"/>
  <c r="L788" i="4"/>
  <c r="F789" i="4" l="1"/>
  <c r="G789" i="4" l="1"/>
  <c r="I789" i="4"/>
  <c r="L789" i="4" s="1"/>
  <c r="J789" i="4" l="1"/>
  <c r="K789" i="4"/>
  <c r="F790" i="4" l="1"/>
  <c r="I790" i="4" l="1"/>
  <c r="K790" i="4" s="1"/>
  <c r="G790" i="4"/>
  <c r="J790" i="4" l="1"/>
  <c r="L790" i="4"/>
  <c r="F791" i="4" l="1"/>
  <c r="G791" i="4" l="1"/>
  <c r="I791" i="4"/>
  <c r="K791" i="4" s="1"/>
  <c r="J791" i="4" l="1"/>
  <c r="L791" i="4"/>
  <c r="F792" i="4" l="1"/>
  <c r="G792" i="4" l="1"/>
  <c r="I792" i="4"/>
  <c r="L792" i="4" s="1"/>
  <c r="J792" i="4" l="1"/>
  <c r="K792" i="4"/>
  <c r="F793" i="4" l="1"/>
  <c r="G793" i="4" l="1"/>
  <c r="I793" i="4"/>
  <c r="K793" i="4" s="1"/>
  <c r="J793" i="4" l="1"/>
  <c r="L793" i="4"/>
  <c r="F794" i="4" l="1"/>
  <c r="G794" i="4" l="1"/>
  <c r="I794" i="4"/>
  <c r="L794" i="4" s="1"/>
  <c r="J794" i="4" l="1"/>
  <c r="K794" i="4"/>
  <c r="F795" i="4" l="1"/>
  <c r="G795" i="4" l="1"/>
  <c r="I795" i="4"/>
  <c r="K795" i="4" s="1"/>
  <c r="J795" i="4" l="1"/>
  <c r="L795" i="4"/>
  <c r="F796" i="4" l="1"/>
  <c r="G796" i="4" l="1"/>
  <c r="I796" i="4"/>
  <c r="K796" i="4" s="1"/>
  <c r="J796" i="4" l="1"/>
  <c r="L796" i="4"/>
  <c r="F797" i="4" l="1"/>
  <c r="G797" i="4" l="1"/>
  <c r="I797" i="4"/>
  <c r="L797" i="4" s="1"/>
  <c r="J797" i="4" l="1"/>
  <c r="K797" i="4"/>
  <c r="F798" i="4" l="1"/>
  <c r="G798" i="4" l="1"/>
  <c r="I798" i="4"/>
  <c r="K798" i="4" s="1"/>
  <c r="J798" i="4" l="1"/>
  <c r="L798" i="4"/>
  <c r="F799" i="4" l="1"/>
  <c r="G799" i="4" l="1"/>
  <c r="I799" i="4"/>
  <c r="L799" i="4" s="1"/>
  <c r="J799" i="4" l="1"/>
  <c r="K799" i="4"/>
  <c r="F800" i="4" l="1"/>
  <c r="G800" i="4" l="1"/>
  <c r="I800" i="4"/>
  <c r="K800" i="4" s="1"/>
  <c r="J800" i="4" l="1"/>
  <c r="L800" i="4"/>
  <c r="F801" i="4" l="1"/>
  <c r="G801" i="4" l="1"/>
  <c r="I801" i="4"/>
  <c r="L801" i="4" s="1"/>
  <c r="J801" i="4" l="1"/>
  <c r="K801" i="4"/>
  <c r="F802" i="4" l="1"/>
  <c r="I802" i="4" l="1"/>
  <c r="K802" i="4" s="1"/>
  <c r="G802" i="4"/>
  <c r="J802" i="4" l="1"/>
  <c r="L802" i="4"/>
  <c r="F803" i="4" l="1"/>
  <c r="I803" i="4" l="1"/>
  <c r="L803" i="4" s="1"/>
  <c r="G803" i="4"/>
  <c r="J803" i="4" l="1"/>
  <c r="K803" i="4"/>
  <c r="F804" i="4" l="1"/>
  <c r="G804" i="4" l="1"/>
  <c r="I804" i="4"/>
  <c r="K804" i="4" s="1"/>
  <c r="J804" i="4" l="1"/>
  <c r="L804" i="4"/>
  <c r="F805" i="4" l="1"/>
  <c r="G805" i="4" l="1"/>
  <c r="I805" i="4"/>
  <c r="L805" i="4" s="1"/>
  <c r="J805" i="4" l="1"/>
  <c r="K805" i="4"/>
  <c r="F806" i="4" l="1"/>
  <c r="G806" i="4" l="1"/>
  <c r="I806" i="4"/>
  <c r="K806" i="4" s="1"/>
  <c r="J806" i="4" l="1"/>
  <c r="L806" i="4"/>
  <c r="F807" i="4" l="1"/>
  <c r="G807" i="4" l="1"/>
  <c r="I807" i="4"/>
  <c r="L807" i="4" s="1"/>
  <c r="J807" i="4" l="1"/>
  <c r="K807" i="4"/>
  <c r="F808" i="4" l="1"/>
  <c r="I808" i="4" l="1"/>
  <c r="K808" i="4" s="1"/>
  <c r="G808" i="4"/>
  <c r="J808" i="4" l="1"/>
  <c r="L808" i="4"/>
  <c r="F809" i="4" l="1"/>
  <c r="G809" i="4" l="1"/>
  <c r="I809" i="4"/>
  <c r="L809" i="4" s="1"/>
  <c r="J809" i="4" l="1"/>
  <c r="K809" i="4"/>
  <c r="F810" i="4" l="1"/>
  <c r="G810" i="4" l="1"/>
  <c r="I810" i="4"/>
  <c r="K810" i="4" s="1"/>
  <c r="J810" i="4" l="1"/>
  <c r="L810" i="4"/>
  <c r="F811" i="4" l="1"/>
  <c r="G811" i="4" l="1"/>
  <c r="I811" i="4"/>
  <c r="L811" i="4" s="1"/>
  <c r="J811" i="4" l="1"/>
  <c r="K811" i="4"/>
  <c r="F812" i="4" l="1"/>
  <c r="G812" i="4" l="1"/>
  <c r="I812" i="4"/>
  <c r="K812" i="4" s="1"/>
  <c r="J812" i="4" l="1"/>
  <c r="L812" i="4"/>
  <c r="F813" i="4" l="1"/>
  <c r="G813" i="4" l="1"/>
  <c r="I813" i="4"/>
  <c r="L813" i="4" s="1"/>
  <c r="J813" i="4" l="1"/>
  <c r="K813" i="4"/>
  <c r="F814" i="4" l="1"/>
  <c r="G814" i="4" l="1"/>
  <c r="I814" i="4"/>
  <c r="K814" i="4" s="1"/>
  <c r="J814" i="4" l="1"/>
  <c r="L814" i="4"/>
  <c r="F815" i="4" l="1"/>
  <c r="G815" i="4" l="1"/>
  <c r="I815" i="4"/>
  <c r="L815" i="4" s="1"/>
  <c r="J815" i="4" l="1"/>
  <c r="K815" i="4"/>
  <c r="F816" i="4" l="1"/>
  <c r="G816" i="4" l="1"/>
  <c r="I816" i="4"/>
  <c r="K816" i="4" s="1"/>
  <c r="J816" i="4" l="1"/>
  <c r="L816" i="4"/>
  <c r="F817" i="4" l="1"/>
  <c r="I817" i="4" l="1"/>
  <c r="L817" i="4" s="1"/>
  <c r="G817" i="4"/>
  <c r="J817" i="4" l="1"/>
  <c r="K817" i="4"/>
  <c r="F818" i="4" l="1"/>
  <c r="G818" i="4" l="1"/>
  <c r="I818" i="4"/>
  <c r="K818" i="4" s="1"/>
  <c r="J818" i="4" l="1"/>
  <c r="L818" i="4"/>
  <c r="F819" i="4" l="1"/>
  <c r="G819" i="4" l="1"/>
  <c r="I819" i="4"/>
  <c r="L819" i="4" s="1"/>
  <c r="J819" i="4" l="1"/>
  <c r="K819" i="4"/>
  <c r="F820" i="4" l="1"/>
  <c r="G820" i="4" l="1"/>
  <c r="I820" i="4"/>
  <c r="K820" i="4" s="1"/>
  <c r="J820" i="4" l="1"/>
  <c r="L820" i="4"/>
  <c r="F821" i="4" l="1"/>
  <c r="I821" i="4" l="1"/>
  <c r="L821" i="4" s="1"/>
  <c r="G821" i="4"/>
  <c r="J821" i="4" l="1"/>
  <c r="K821" i="4"/>
  <c r="F822" i="4" l="1"/>
  <c r="I822" i="4" l="1"/>
  <c r="K822" i="4" s="1"/>
  <c r="G822" i="4"/>
  <c r="J822" i="4" l="1"/>
  <c r="L822" i="4"/>
  <c r="F823" i="4" l="1"/>
  <c r="G823" i="4" l="1"/>
  <c r="I823" i="4"/>
  <c r="L823" i="4" s="1"/>
  <c r="J823" i="4" l="1"/>
  <c r="K823" i="4"/>
  <c r="F824" i="4" l="1"/>
  <c r="G824" i="4" l="1"/>
  <c r="I824" i="4"/>
  <c r="K824" i="4" s="1"/>
  <c r="J824" i="4" l="1"/>
  <c r="L824" i="4"/>
  <c r="F825" i="4" l="1"/>
  <c r="G825" i="4" l="1"/>
  <c r="I825" i="4"/>
  <c r="L825" i="4" s="1"/>
  <c r="J825" i="4" l="1"/>
  <c r="K825" i="4"/>
  <c r="F826" i="4" l="1"/>
  <c r="I826" i="4" l="1"/>
  <c r="K826" i="4" s="1"/>
  <c r="G826" i="4"/>
  <c r="J826" i="4" l="1"/>
  <c r="L826" i="4"/>
  <c r="F827" i="4" l="1"/>
  <c r="G827" i="4" l="1"/>
  <c r="I827" i="4"/>
  <c r="L827" i="4" s="1"/>
  <c r="J827" i="4" l="1"/>
  <c r="K827" i="4"/>
  <c r="F828" i="4" l="1"/>
  <c r="G828" i="4" l="1"/>
  <c r="I828" i="4"/>
  <c r="K828" i="4" s="1"/>
  <c r="J828" i="4" l="1"/>
  <c r="L828" i="4"/>
  <c r="F829" i="4" l="1"/>
  <c r="G829" i="4" l="1"/>
  <c r="I829" i="4"/>
  <c r="L829" i="4" s="1"/>
  <c r="J829" i="4" l="1"/>
  <c r="K829" i="4"/>
  <c r="F830" i="4" l="1"/>
  <c r="G830" i="4" l="1"/>
  <c r="I830" i="4"/>
  <c r="K830" i="4" s="1"/>
  <c r="J830" i="4" l="1"/>
  <c r="L830" i="4"/>
  <c r="F831" i="4" l="1"/>
  <c r="G831" i="4" l="1"/>
  <c r="I831" i="4"/>
  <c r="L831" i="4" s="1"/>
  <c r="J831" i="4" l="1"/>
  <c r="K831" i="4"/>
  <c r="F832" i="4" l="1"/>
  <c r="G832" i="4" l="1"/>
  <c r="I832" i="4"/>
  <c r="K832" i="4" s="1"/>
  <c r="J832" i="4" l="1"/>
  <c r="L832" i="4"/>
  <c r="F833" i="4" l="1"/>
  <c r="G833" i="4" l="1"/>
  <c r="I833" i="4"/>
  <c r="L833" i="4" s="1"/>
  <c r="J833" i="4" l="1"/>
  <c r="K833" i="4"/>
  <c r="F834" i="4" l="1"/>
  <c r="G834" i="4" l="1"/>
  <c r="I834" i="4"/>
  <c r="K834" i="4" s="1"/>
  <c r="J834" i="4" l="1"/>
  <c r="L834" i="4"/>
  <c r="F835" i="4" l="1"/>
  <c r="G835" i="4" l="1"/>
  <c r="I835" i="4"/>
  <c r="L835" i="4" s="1"/>
  <c r="J835" i="4" l="1"/>
  <c r="K835" i="4"/>
  <c r="F836" i="4" l="1"/>
  <c r="G836" i="4" l="1"/>
  <c r="I836" i="4"/>
  <c r="K836" i="4" s="1"/>
  <c r="J836" i="4" l="1"/>
  <c r="L836" i="4"/>
  <c r="F837" i="4" l="1"/>
  <c r="G837" i="4" l="1"/>
  <c r="I837" i="4"/>
  <c r="L837" i="4" s="1"/>
  <c r="J837" i="4" l="1"/>
  <c r="K837" i="4"/>
  <c r="F838" i="4" l="1"/>
  <c r="I838" i="4" l="1"/>
  <c r="K838" i="4" s="1"/>
  <c r="G838" i="4"/>
  <c r="J838" i="4" l="1"/>
  <c r="L838" i="4"/>
  <c r="F839" i="4" l="1"/>
  <c r="I839" i="4" l="1"/>
  <c r="L839" i="4" s="1"/>
  <c r="G839" i="4"/>
  <c r="J839" i="4" l="1"/>
  <c r="K839" i="4"/>
  <c r="F840" i="4" l="1"/>
  <c r="G840" i="4" l="1"/>
  <c r="I840" i="4"/>
  <c r="L840" i="4" s="1"/>
  <c r="J840" i="4" l="1"/>
  <c r="K840" i="4"/>
  <c r="F841" i="4" l="1"/>
  <c r="G841" i="4" l="1"/>
  <c r="I841" i="4"/>
  <c r="K841" i="4" s="1"/>
  <c r="J841" i="4" l="1"/>
  <c r="L841" i="4"/>
  <c r="F842" i="4" l="1"/>
  <c r="G842" i="4" l="1"/>
  <c r="I842" i="4"/>
  <c r="L842" i="4" s="1"/>
  <c r="J842" i="4" l="1"/>
  <c r="K842" i="4"/>
  <c r="F843" i="4" l="1"/>
  <c r="G843" i="4" l="1"/>
  <c r="I843" i="4"/>
  <c r="K843" i="4" s="1"/>
  <c r="J843" i="4" l="1"/>
  <c r="L843" i="4"/>
  <c r="F844" i="4" l="1"/>
  <c r="G844" i="4" l="1"/>
  <c r="I844" i="4"/>
  <c r="L844" i="4" s="1"/>
  <c r="J844" i="4" l="1"/>
  <c r="K844" i="4"/>
  <c r="F845" i="4" l="1"/>
  <c r="G845" i="4" l="1"/>
  <c r="I845" i="4"/>
  <c r="K845" i="4" s="1"/>
  <c r="J845" i="4" l="1"/>
  <c r="L845" i="4"/>
  <c r="F846" i="4" l="1"/>
  <c r="G846" i="4" l="1"/>
  <c r="I846" i="4"/>
  <c r="L846" i="4" s="1"/>
  <c r="J846" i="4" l="1"/>
  <c r="K846" i="4"/>
  <c r="F847" i="4" l="1"/>
  <c r="G847" i="4" l="1"/>
  <c r="I847" i="4"/>
  <c r="K847" i="4" s="1"/>
  <c r="J847" i="4" l="1"/>
  <c r="L847" i="4"/>
  <c r="F848" i="4" l="1"/>
  <c r="G848" i="4" l="1"/>
  <c r="I848" i="4"/>
  <c r="L848" i="4" s="1"/>
  <c r="J848" i="4" l="1"/>
  <c r="K848" i="4"/>
  <c r="F849" i="4" l="1"/>
  <c r="G849" i="4" l="1"/>
  <c r="I849" i="4"/>
  <c r="K849" i="4" s="1"/>
  <c r="J849" i="4" l="1"/>
  <c r="L849" i="4"/>
  <c r="F850" i="4" l="1"/>
  <c r="G850" i="4" l="1"/>
  <c r="I850" i="4"/>
  <c r="L850" i="4" s="1"/>
  <c r="J850" i="4" l="1"/>
  <c r="K850" i="4"/>
  <c r="F851" i="4" l="1"/>
  <c r="G851" i="4" l="1"/>
  <c r="I851" i="4"/>
  <c r="K851" i="4" s="1"/>
  <c r="J851" i="4" l="1"/>
  <c r="L851" i="4"/>
  <c r="F852" i="4" l="1"/>
  <c r="G852" i="4" l="1"/>
  <c r="I852" i="4"/>
  <c r="L852" i="4" s="1"/>
  <c r="J852" i="4" l="1"/>
  <c r="K852" i="4"/>
  <c r="F853" i="4" l="1"/>
  <c r="G853" i="4" l="1"/>
  <c r="I853" i="4"/>
  <c r="K853" i="4" s="1"/>
  <c r="J853" i="4" l="1"/>
  <c r="L853" i="4"/>
  <c r="F854" i="4" l="1"/>
  <c r="G854" i="4" l="1"/>
  <c r="I854" i="4"/>
  <c r="L854" i="4" s="1"/>
  <c r="J854" i="4" l="1"/>
  <c r="K854" i="4"/>
  <c r="F855" i="4" l="1"/>
  <c r="G855" i="4" l="1"/>
  <c r="I855" i="4"/>
  <c r="K855" i="4" s="1"/>
  <c r="J855" i="4" l="1"/>
  <c r="L855" i="4"/>
  <c r="F856" i="4" l="1"/>
  <c r="G856" i="4" l="1"/>
  <c r="I856" i="4"/>
  <c r="L856" i="4" s="1"/>
  <c r="J856" i="4" l="1"/>
  <c r="K856" i="4"/>
  <c r="F857" i="4" l="1"/>
  <c r="G857" i="4" l="1"/>
  <c r="I857" i="4"/>
  <c r="K857" i="4" s="1"/>
  <c r="J857" i="4" l="1"/>
  <c r="L857" i="4"/>
  <c r="F858" i="4" l="1"/>
  <c r="G858" i="4" l="1"/>
  <c r="I858" i="4"/>
  <c r="L858" i="4" s="1"/>
  <c r="J858" i="4" l="1"/>
  <c r="K858" i="4"/>
  <c r="F859" i="4" l="1"/>
  <c r="G859" i="4" l="1"/>
  <c r="I859" i="4"/>
  <c r="K859" i="4" s="1"/>
  <c r="J859" i="4" l="1"/>
  <c r="L859" i="4"/>
  <c r="F860" i="4" l="1"/>
  <c r="G860" i="4" l="1"/>
  <c r="I860" i="4"/>
  <c r="L860" i="4" s="1"/>
  <c r="J860" i="4" l="1"/>
  <c r="K860" i="4"/>
  <c r="F861" i="4" l="1"/>
  <c r="G861" i="4" l="1"/>
  <c r="I861" i="4"/>
  <c r="K861" i="4" s="1"/>
  <c r="J861" i="4" l="1"/>
  <c r="L861" i="4"/>
  <c r="F862" i="4" l="1"/>
  <c r="G862" i="4" l="1"/>
  <c r="I862" i="4"/>
  <c r="L862" i="4" s="1"/>
  <c r="J862" i="4" l="1"/>
  <c r="K862" i="4"/>
  <c r="F863" i="4" l="1"/>
  <c r="G863" i="4" l="1"/>
  <c r="I863" i="4"/>
  <c r="K863" i="4" s="1"/>
  <c r="J863" i="4" l="1"/>
  <c r="L863" i="4"/>
  <c r="F864" i="4" l="1"/>
  <c r="G864" i="4" l="1"/>
  <c r="I864" i="4"/>
  <c r="L864" i="4" s="1"/>
  <c r="J864" i="4" l="1"/>
  <c r="K864" i="4"/>
  <c r="F865" i="4" l="1"/>
  <c r="G865" i="4" l="1"/>
  <c r="I865" i="4"/>
  <c r="K865" i="4" s="1"/>
  <c r="J865" i="4" l="1"/>
  <c r="L865" i="4"/>
  <c r="F866" i="4" l="1"/>
  <c r="G866" i="4" l="1"/>
  <c r="I866" i="4"/>
  <c r="L866" i="4" s="1"/>
  <c r="J866" i="4" l="1"/>
  <c r="K866" i="4"/>
  <c r="F867" i="4" l="1"/>
  <c r="G867" i="4" l="1"/>
  <c r="I867" i="4"/>
  <c r="L867" i="4" s="1"/>
  <c r="J867" i="4" l="1"/>
  <c r="K867" i="4"/>
  <c r="F868" i="4" l="1"/>
  <c r="G868" i="4" l="1"/>
  <c r="I868" i="4"/>
  <c r="K868" i="4" s="1"/>
  <c r="J868" i="4" l="1"/>
  <c r="L868" i="4"/>
  <c r="F869" i="4" l="1"/>
  <c r="G869" i="4" l="1"/>
  <c r="I869" i="4"/>
  <c r="L869" i="4" s="1"/>
  <c r="J869" i="4" l="1"/>
  <c r="K869" i="4"/>
  <c r="F870" i="4" l="1"/>
  <c r="G870" i="4" l="1"/>
  <c r="I870" i="4"/>
  <c r="K870" i="4" s="1"/>
  <c r="J870" i="4" l="1"/>
  <c r="L870" i="4"/>
  <c r="F871" i="4" l="1"/>
  <c r="G871" i="4" l="1"/>
  <c r="I871" i="4"/>
  <c r="K871" i="4" s="1"/>
  <c r="J871" i="4" l="1"/>
  <c r="L871" i="4"/>
  <c r="F872" i="4" l="1"/>
  <c r="G872" i="4" l="1"/>
  <c r="I872" i="4"/>
  <c r="L872" i="4" s="1"/>
  <c r="J872" i="4" l="1"/>
  <c r="K872" i="4"/>
  <c r="F873" i="4" l="1"/>
  <c r="G873" i="4" l="1"/>
  <c r="I873" i="4"/>
  <c r="K873" i="4" s="1"/>
  <c r="J873" i="4" l="1"/>
  <c r="L873" i="4"/>
  <c r="F874" i="4" l="1"/>
  <c r="G874" i="4" l="1"/>
  <c r="I874" i="4"/>
  <c r="L874" i="4" s="1"/>
  <c r="J874" i="4" l="1"/>
  <c r="K874" i="4"/>
  <c r="F875" i="4" l="1"/>
  <c r="G875" i="4" l="1"/>
  <c r="I875" i="4"/>
  <c r="K875" i="4" s="1"/>
  <c r="J875" i="4" l="1"/>
  <c r="L875" i="4"/>
  <c r="F876" i="4" l="1"/>
  <c r="G876" i="4" l="1"/>
  <c r="I876" i="4"/>
  <c r="L876" i="4" s="1"/>
  <c r="J876" i="4" l="1"/>
  <c r="K876" i="4"/>
  <c r="F877" i="4" l="1"/>
  <c r="G877" i="4" l="1"/>
  <c r="I877" i="4"/>
  <c r="K877" i="4" s="1"/>
  <c r="J877" i="4" l="1"/>
  <c r="L877" i="4"/>
  <c r="F878" i="4" l="1"/>
  <c r="G878" i="4" l="1"/>
  <c r="I878" i="4"/>
  <c r="K878" i="4" s="1"/>
  <c r="J878" i="4" l="1"/>
  <c r="L878" i="4"/>
  <c r="F879" i="4" l="1"/>
  <c r="G879" i="4" l="1"/>
  <c r="I879" i="4"/>
  <c r="L879" i="4" s="1"/>
  <c r="J879" i="4" l="1"/>
  <c r="K879" i="4"/>
  <c r="F880" i="4" l="1"/>
  <c r="G880" i="4" l="1"/>
  <c r="I880" i="4"/>
  <c r="K880" i="4" s="1"/>
  <c r="J880" i="4" l="1"/>
  <c r="L880" i="4"/>
  <c r="F881" i="4" l="1"/>
  <c r="G881" i="4" l="1"/>
  <c r="I881" i="4"/>
  <c r="L881" i="4" s="1"/>
  <c r="J881" i="4" l="1"/>
  <c r="K881" i="4"/>
  <c r="F882" i="4" l="1"/>
  <c r="G882" i="4" l="1"/>
  <c r="I882" i="4"/>
  <c r="K882" i="4" s="1"/>
  <c r="J882" i="4" l="1"/>
  <c r="L882" i="4"/>
  <c r="F883" i="4" l="1"/>
  <c r="G883" i="4" l="1"/>
  <c r="I883" i="4"/>
  <c r="L883" i="4" s="1"/>
  <c r="J883" i="4" l="1"/>
  <c r="K883" i="4"/>
  <c r="F884" i="4" l="1"/>
  <c r="I884" i="4" l="1"/>
  <c r="L884" i="4" s="1"/>
  <c r="G884" i="4"/>
  <c r="J884" i="4" l="1"/>
  <c r="K884" i="4"/>
  <c r="F885" i="4" l="1"/>
  <c r="G885" i="4" l="1"/>
  <c r="I885" i="4"/>
  <c r="K885" i="4" s="1"/>
  <c r="J885" i="4" l="1"/>
  <c r="L885" i="4"/>
  <c r="F886" i="4" l="1"/>
  <c r="G886" i="4" l="1"/>
  <c r="I886" i="4"/>
  <c r="K886" i="4" s="1"/>
  <c r="J886" i="4" l="1"/>
  <c r="L886" i="4"/>
  <c r="F887" i="4" l="1"/>
  <c r="I887" i="4" l="1"/>
  <c r="L887" i="4" s="1"/>
  <c r="G887" i="4"/>
  <c r="J887" i="4" l="1"/>
  <c r="K887" i="4"/>
  <c r="F888" i="4" l="1"/>
  <c r="G888" i="4" l="1"/>
  <c r="I888" i="4"/>
  <c r="K888" i="4" s="1"/>
  <c r="J888" i="4" l="1"/>
  <c r="L888" i="4"/>
  <c r="F889" i="4" l="1"/>
  <c r="G889" i="4" l="1"/>
  <c r="I889" i="4"/>
  <c r="L889" i="4" s="1"/>
  <c r="J889" i="4" l="1"/>
  <c r="K889" i="4"/>
  <c r="F890" i="4" l="1"/>
  <c r="G890" i="4" l="1"/>
  <c r="I890" i="4"/>
  <c r="K890" i="4" s="1"/>
  <c r="J890" i="4" l="1"/>
  <c r="L890" i="4"/>
  <c r="F891" i="4" l="1"/>
  <c r="G891" i="4" l="1"/>
  <c r="I891" i="4"/>
  <c r="L891" i="4" s="1"/>
  <c r="J891" i="4" l="1"/>
  <c r="K891" i="4"/>
  <c r="F892" i="4" l="1"/>
  <c r="I892" i="4" l="1"/>
  <c r="K892" i="4" s="1"/>
  <c r="G892" i="4"/>
  <c r="J892" i="4" l="1"/>
  <c r="L892" i="4"/>
  <c r="F893" i="4" l="1"/>
  <c r="G893" i="4" l="1"/>
  <c r="I893" i="4"/>
  <c r="L893" i="4" s="1"/>
  <c r="J893" i="4" l="1"/>
  <c r="K893" i="4"/>
  <c r="F894" i="4" l="1"/>
  <c r="G894" i="4" l="1"/>
  <c r="I894" i="4"/>
  <c r="K894" i="4" s="1"/>
  <c r="J894" i="4" l="1"/>
  <c r="L894" i="4"/>
  <c r="F895" i="4" l="1"/>
  <c r="G895" i="4" l="1"/>
  <c r="I895" i="4"/>
  <c r="L895" i="4" s="1"/>
  <c r="J895" i="4" l="1"/>
  <c r="K895" i="4"/>
  <c r="F896" i="4" l="1"/>
  <c r="G896" i="4" l="1"/>
  <c r="I896" i="4"/>
  <c r="K896" i="4" s="1"/>
  <c r="J896" i="4" l="1"/>
  <c r="L896" i="4"/>
  <c r="F897" i="4" l="1"/>
  <c r="G897" i="4" l="1"/>
  <c r="I897" i="4"/>
  <c r="L897" i="4" s="1"/>
  <c r="J897" i="4" l="1"/>
  <c r="K897" i="4"/>
  <c r="F898" i="4" l="1"/>
  <c r="G898" i="4" l="1"/>
  <c r="I898" i="4"/>
  <c r="K898" i="4" s="1"/>
  <c r="J898" i="4" l="1"/>
  <c r="L898" i="4"/>
  <c r="F899" i="4" l="1"/>
  <c r="G899" i="4" l="1"/>
  <c r="I899" i="4"/>
  <c r="L899" i="4" s="1"/>
  <c r="J899" i="4" l="1"/>
  <c r="K899" i="4"/>
  <c r="F900" i="4" l="1"/>
  <c r="G900" i="4" l="1"/>
  <c r="I900" i="4"/>
  <c r="K900" i="4" s="1"/>
  <c r="J900" i="4" l="1"/>
  <c r="L900" i="4"/>
  <c r="F901" i="4" l="1"/>
  <c r="G901" i="4" l="1"/>
  <c r="I901" i="4"/>
  <c r="L901" i="4" s="1"/>
  <c r="J901" i="4" l="1"/>
  <c r="K901" i="4"/>
  <c r="F902" i="4" l="1"/>
  <c r="G902" i="4" l="1"/>
  <c r="I902" i="4"/>
  <c r="K902" i="4" s="1"/>
  <c r="J902" i="4" l="1"/>
  <c r="L902" i="4"/>
  <c r="F903" i="4" l="1"/>
  <c r="G903" i="4" l="1"/>
  <c r="I903" i="4"/>
  <c r="L903" i="4" s="1"/>
  <c r="J903" i="4" l="1"/>
  <c r="K903" i="4"/>
  <c r="F904" i="4" l="1"/>
  <c r="G904" i="4" l="1"/>
  <c r="I904" i="4"/>
  <c r="K904" i="4" s="1"/>
  <c r="J904" i="4" l="1"/>
  <c r="L904" i="4"/>
  <c r="F905" i="4" l="1"/>
  <c r="I905" i="4" l="1"/>
  <c r="L905" i="4" s="1"/>
  <c r="G905" i="4"/>
  <c r="J905" i="4" l="1"/>
  <c r="K905" i="4"/>
  <c r="F906" i="4" l="1"/>
  <c r="G906" i="4" l="1"/>
  <c r="I906" i="4"/>
  <c r="K906" i="4" s="1"/>
  <c r="J906" i="4" l="1"/>
  <c r="L906" i="4"/>
  <c r="F907" i="4" l="1"/>
  <c r="I907" i="4" l="1"/>
  <c r="L907" i="4" s="1"/>
  <c r="G907" i="4"/>
  <c r="J907" i="4" l="1"/>
  <c r="K907" i="4"/>
  <c r="F908" i="4" l="1"/>
  <c r="G908" i="4" l="1"/>
  <c r="I908" i="4"/>
  <c r="K908" i="4" s="1"/>
  <c r="J908" i="4" l="1"/>
  <c r="L908" i="4"/>
  <c r="F909" i="4" l="1"/>
  <c r="G909" i="4" l="1"/>
  <c r="I909" i="4"/>
  <c r="L909" i="4" s="1"/>
  <c r="J909" i="4" l="1"/>
  <c r="K909" i="4"/>
  <c r="F910" i="4" l="1"/>
  <c r="G910" i="4" l="1"/>
  <c r="I910" i="4"/>
  <c r="K910" i="4" s="1"/>
  <c r="J910" i="4" l="1"/>
  <c r="L910" i="4"/>
  <c r="F911" i="4" l="1"/>
  <c r="G911" i="4" l="1"/>
  <c r="I911" i="4"/>
  <c r="K911" i="4" s="1"/>
  <c r="J911" i="4" l="1"/>
  <c r="L911" i="4"/>
  <c r="F912" i="4" l="1"/>
  <c r="I912" i="4" l="1"/>
  <c r="L912" i="4" s="1"/>
  <c r="G912" i="4"/>
  <c r="J912" i="4" l="1"/>
  <c r="K912" i="4"/>
  <c r="F913" i="4" l="1"/>
  <c r="G913" i="4" l="1"/>
  <c r="I913" i="4"/>
  <c r="K913" i="4" s="1"/>
  <c r="J913" i="4" l="1"/>
  <c r="L913" i="4"/>
  <c r="F914" i="4" l="1"/>
  <c r="G914" i="4" l="1"/>
  <c r="I914" i="4"/>
  <c r="L914" i="4" s="1"/>
  <c r="J914" i="4" l="1"/>
  <c r="K914" i="4"/>
  <c r="F915" i="4" l="1"/>
  <c r="G915" i="4" l="1"/>
  <c r="I915" i="4"/>
  <c r="K915" i="4" s="1"/>
  <c r="J915" i="4" l="1"/>
  <c r="L915" i="4"/>
  <c r="F916" i="4" l="1"/>
  <c r="G916" i="4" l="1"/>
  <c r="I916" i="4"/>
  <c r="L916" i="4" s="1"/>
  <c r="J916" i="4" l="1"/>
  <c r="K916" i="4"/>
  <c r="F917" i="4" l="1"/>
  <c r="I917" i="4" l="1"/>
  <c r="K917" i="4" s="1"/>
  <c r="G917" i="4"/>
  <c r="J917" i="4" l="1"/>
  <c r="L917" i="4"/>
  <c r="F918" i="4" l="1"/>
  <c r="G918" i="4" l="1"/>
  <c r="I918" i="4"/>
  <c r="L918" i="4" s="1"/>
  <c r="J918" i="4" l="1"/>
  <c r="K918" i="4"/>
  <c r="F919" i="4" l="1"/>
  <c r="G919" i="4" l="1"/>
  <c r="I919" i="4"/>
  <c r="K919" i="4" s="1"/>
  <c r="J919" i="4" l="1"/>
  <c r="L919" i="4"/>
  <c r="F920" i="4" l="1"/>
  <c r="G920" i="4" l="1"/>
  <c r="I920" i="4"/>
  <c r="L920" i="4" s="1"/>
  <c r="J920" i="4" l="1"/>
  <c r="K920" i="4"/>
  <c r="F921" i="4" l="1"/>
  <c r="G921" i="4" l="1"/>
  <c r="I921" i="4"/>
  <c r="K921" i="4" s="1"/>
  <c r="J921" i="4" l="1"/>
  <c r="L921" i="4"/>
  <c r="F922" i="4" l="1"/>
  <c r="G922" i="4" l="1"/>
  <c r="I922" i="4"/>
  <c r="L922" i="4" s="1"/>
  <c r="J922" i="4" l="1"/>
  <c r="K922" i="4"/>
  <c r="F923" i="4" l="1"/>
  <c r="I923" i="4" l="1"/>
  <c r="K923" i="4" s="1"/>
  <c r="G923" i="4"/>
  <c r="J923" i="4" l="1"/>
  <c r="L923" i="4"/>
  <c r="F924" i="4" l="1"/>
  <c r="G924" i="4" l="1"/>
  <c r="I924" i="4"/>
  <c r="L924" i="4" s="1"/>
  <c r="J924" i="4" l="1"/>
  <c r="K924" i="4"/>
  <c r="F925" i="4" l="1"/>
  <c r="G925" i="4" l="1"/>
  <c r="I925" i="4"/>
  <c r="L925" i="4" s="1"/>
  <c r="J925" i="4" l="1"/>
  <c r="K925" i="4"/>
  <c r="F926" i="4" l="1"/>
  <c r="G926" i="4" l="1"/>
  <c r="I926" i="4"/>
  <c r="K926" i="4" s="1"/>
  <c r="J926" i="4" l="1"/>
  <c r="L926" i="4"/>
  <c r="F927" i="4" l="1"/>
  <c r="I927" i="4" l="1"/>
  <c r="L927" i="4" s="1"/>
  <c r="G927" i="4"/>
  <c r="J927" i="4" l="1"/>
  <c r="K927" i="4"/>
  <c r="F928" i="4" l="1"/>
  <c r="I928" i="4" l="1"/>
  <c r="K928" i="4" s="1"/>
  <c r="G928" i="4"/>
  <c r="J928" i="4" l="1"/>
  <c r="L928" i="4"/>
  <c r="F929" i="4" l="1"/>
  <c r="G929" i="4" l="1"/>
  <c r="I929" i="4"/>
  <c r="L929" i="4" s="1"/>
  <c r="J929" i="4" l="1"/>
  <c r="K929" i="4"/>
  <c r="F930" i="4" l="1"/>
  <c r="G930" i="4" l="1"/>
  <c r="I930" i="4"/>
  <c r="L930" i="4" s="1"/>
  <c r="J930" i="4" l="1"/>
  <c r="K930" i="4"/>
  <c r="F931" i="4" l="1"/>
  <c r="G931" i="4" l="1"/>
  <c r="I931" i="4"/>
  <c r="K931" i="4" s="1"/>
  <c r="J931" i="4" l="1"/>
  <c r="L931" i="4"/>
  <c r="F932" i="4" l="1"/>
  <c r="G932" i="4" l="1"/>
  <c r="I932" i="4"/>
  <c r="L932" i="4" s="1"/>
  <c r="J932" i="4" l="1"/>
  <c r="K932" i="4"/>
  <c r="F933" i="4" l="1"/>
  <c r="G933" i="4" l="1"/>
  <c r="I933" i="4"/>
  <c r="K933" i="4" s="1"/>
  <c r="J933" i="4" l="1"/>
  <c r="L933" i="4"/>
  <c r="F934" i="4" l="1"/>
  <c r="G934" i="4" l="1"/>
  <c r="I934" i="4"/>
  <c r="L934" i="4" s="1"/>
  <c r="J934" i="4" l="1"/>
  <c r="K934" i="4"/>
  <c r="F935" i="4" l="1"/>
  <c r="G935" i="4" l="1"/>
  <c r="I935" i="4"/>
  <c r="K935" i="4" s="1"/>
  <c r="J935" i="4" l="1"/>
  <c r="L935" i="4"/>
  <c r="F936" i="4" l="1"/>
  <c r="G936" i="4" l="1"/>
  <c r="I936" i="4"/>
  <c r="K936" i="4" s="1"/>
  <c r="J936" i="4" l="1"/>
  <c r="L936" i="4"/>
  <c r="F937" i="4" l="1"/>
  <c r="G937" i="4" l="1"/>
  <c r="I937" i="4"/>
  <c r="L937" i="4" s="1"/>
  <c r="J937" i="4" l="1"/>
  <c r="K937" i="4"/>
  <c r="F938" i="4" l="1"/>
  <c r="I938" i="4" l="1"/>
  <c r="K938" i="4" s="1"/>
  <c r="G938" i="4"/>
  <c r="J938" i="4" l="1"/>
  <c r="L938" i="4"/>
  <c r="F939" i="4" l="1"/>
  <c r="G939" i="4" l="1"/>
  <c r="I939" i="4"/>
  <c r="L939" i="4" s="1"/>
  <c r="J939" i="4" l="1"/>
  <c r="K939" i="4"/>
  <c r="F940" i="4" l="1"/>
  <c r="G940" i="4" l="1"/>
  <c r="I940" i="4"/>
  <c r="K940" i="4" s="1"/>
  <c r="J940" i="4" l="1"/>
  <c r="L940" i="4"/>
  <c r="F941" i="4" l="1"/>
  <c r="I941" i="4" l="1"/>
  <c r="L941" i="4" s="1"/>
  <c r="G941" i="4"/>
  <c r="J941" i="4" l="1"/>
  <c r="K941" i="4"/>
  <c r="F942" i="4" l="1"/>
  <c r="G942" i="4" l="1"/>
  <c r="I942" i="4"/>
  <c r="K942" i="4" s="1"/>
  <c r="J942" i="4" l="1"/>
  <c r="L942" i="4"/>
  <c r="F943" i="4" l="1"/>
  <c r="G943" i="4" l="1"/>
  <c r="I943" i="4"/>
  <c r="L943" i="4" s="1"/>
  <c r="J943" i="4" l="1"/>
  <c r="K943" i="4"/>
  <c r="F944" i="4" l="1"/>
  <c r="G944" i="4" l="1"/>
  <c r="I944" i="4"/>
  <c r="K944" i="4" s="1"/>
  <c r="J944" i="4" l="1"/>
  <c r="L944" i="4"/>
  <c r="F945" i="4" l="1"/>
  <c r="G945" i="4" l="1"/>
  <c r="I945" i="4"/>
  <c r="L945" i="4" s="1"/>
  <c r="J945" i="4" l="1"/>
  <c r="K945" i="4"/>
  <c r="F946" i="4" l="1"/>
  <c r="I946" i="4" l="1"/>
  <c r="K946" i="4" s="1"/>
  <c r="G946" i="4"/>
  <c r="J946" i="4" l="1"/>
  <c r="L946" i="4"/>
  <c r="F947" i="4" l="1"/>
  <c r="G947" i="4" l="1"/>
  <c r="I947" i="4"/>
  <c r="L947" i="4" s="1"/>
  <c r="J947" i="4" l="1"/>
  <c r="K947" i="4"/>
  <c r="F948" i="4" l="1"/>
  <c r="G948" i="4" l="1"/>
  <c r="I948" i="4"/>
  <c r="K948" i="4" s="1"/>
  <c r="J948" i="4" l="1"/>
  <c r="L948" i="4"/>
  <c r="F949" i="4" l="1"/>
  <c r="G949" i="4" l="1"/>
  <c r="I949" i="4"/>
  <c r="L949" i="4" s="1"/>
  <c r="J949" i="4" l="1"/>
  <c r="K949" i="4"/>
  <c r="F950" i="4" l="1"/>
  <c r="G950" i="4" l="1"/>
  <c r="I950" i="4"/>
  <c r="K950" i="4" s="1"/>
  <c r="J950" i="4" l="1"/>
  <c r="L950" i="4"/>
  <c r="F951" i="4" l="1"/>
  <c r="G951" i="4" l="1"/>
  <c r="I951" i="4"/>
  <c r="L951" i="4" s="1"/>
  <c r="J951" i="4" l="1"/>
  <c r="K951" i="4"/>
  <c r="F952" i="4" l="1"/>
  <c r="G952" i="4" l="1"/>
  <c r="I952" i="4"/>
  <c r="K952" i="4" s="1"/>
  <c r="J952" i="4" l="1"/>
  <c r="L952" i="4"/>
  <c r="F953" i="4" l="1"/>
  <c r="G953" i="4" l="1"/>
  <c r="I953" i="4"/>
  <c r="L953" i="4" s="1"/>
  <c r="J953" i="4" l="1"/>
  <c r="K953" i="4"/>
  <c r="F954" i="4" l="1"/>
  <c r="G954" i="4" l="1"/>
  <c r="I954" i="4"/>
  <c r="K954" i="4" s="1"/>
  <c r="J954" i="4" l="1"/>
  <c r="L954" i="4"/>
  <c r="F955" i="4" l="1"/>
  <c r="G955" i="4" l="1"/>
  <c r="I955" i="4"/>
  <c r="L955" i="4" s="1"/>
  <c r="J955" i="4" l="1"/>
  <c r="K955" i="4"/>
  <c r="F956" i="4" l="1"/>
  <c r="G956" i="4" l="1"/>
  <c r="I956" i="4"/>
  <c r="K956" i="4" s="1"/>
  <c r="J956" i="4" l="1"/>
  <c r="L956" i="4"/>
  <c r="F957" i="4" l="1"/>
  <c r="G957" i="4" l="1"/>
  <c r="I957" i="4"/>
  <c r="L957" i="4" s="1"/>
  <c r="J957" i="4" l="1"/>
  <c r="K957" i="4"/>
  <c r="F958" i="4" l="1"/>
  <c r="G958" i="4" l="1"/>
  <c r="I958" i="4"/>
  <c r="K958" i="4" s="1"/>
  <c r="J958" i="4" l="1"/>
  <c r="L958" i="4"/>
  <c r="F959" i="4" l="1"/>
  <c r="G959" i="4" l="1"/>
  <c r="I959" i="4"/>
  <c r="L959" i="4" s="1"/>
  <c r="J959" i="4" l="1"/>
  <c r="K959" i="4"/>
  <c r="F960" i="4" l="1"/>
  <c r="G960" i="4" l="1"/>
  <c r="I960" i="4"/>
  <c r="K960" i="4" s="1"/>
  <c r="J960" i="4" l="1"/>
  <c r="L960" i="4"/>
  <c r="F961" i="4" l="1"/>
  <c r="G961" i="4" l="1"/>
  <c r="I961" i="4"/>
  <c r="L961" i="4" s="1"/>
  <c r="J961" i="4" l="1"/>
  <c r="K961" i="4"/>
  <c r="F962" i="4" l="1"/>
  <c r="G962" i="4" l="1"/>
  <c r="I962" i="4"/>
  <c r="K962" i="4" s="1"/>
  <c r="J962" i="4" l="1"/>
  <c r="L962" i="4"/>
  <c r="F963" i="4" l="1"/>
  <c r="G963" i="4" l="1"/>
  <c r="I963" i="4"/>
  <c r="L963" i="4" s="1"/>
  <c r="J963" i="4" l="1"/>
  <c r="K963" i="4"/>
  <c r="F964" i="4" l="1"/>
  <c r="G964" i="4" l="1"/>
  <c r="I964" i="4"/>
  <c r="K964" i="4" s="1"/>
  <c r="J964" i="4" l="1"/>
  <c r="L964" i="4"/>
  <c r="F965" i="4" l="1"/>
  <c r="G965" i="4" l="1"/>
  <c r="I965" i="4"/>
  <c r="L965" i="4" s="1"/>
  <c r="J965" i="4" l="1"/>
  <c r="K965" i="4"/>
  <c r="F966" i="4" l="1"/>
  <c r="G966" i="4" l="1"/>
  <c r="I966" i="4"/>
  <c r="K966" i="4" s="1"/>
  <c r="J966" i="4" l="1"/>
  <c r="L966" i="4"/>
  <c r="F967" i="4" l="1"/>
  <c r="G967" i="4" l="1"/>
  <c r="I967" i="4"/>
  <c r="L967" i="4" s="1"/>
  <c r="J967" i="4" l="1"/>
  <c r="K967" i="4"/>
  <c r="F968" i="4" l="1"/>
  <c r="G968" i="4" l="1"/>
  <c r="I968" i="4"/>
  <c r="K968" i="4" s="1"/>
  <c r="J968" i="4" l="1"/>
  <c r="L968" i="4"/>
  <c r="F969" i="4" l="1"/>
  <c r="I969" i="4" l="1"/>
  <c r="K969" i="4" s="1"/>
  <c r="G969" i="4"/>
  <c r="J969" i="4" l="1"/>
  <c r="L969" i="4"/>
  <c r="F970" i="4" l="1"/>
  <c r="G970" i="4" l="1"/>
  <c r="I970" i="4"/>
  <c r="L970" i="4" s="1"/>
  <c r="J970" i="4" l="1"/>
  <c r="K970" i="4"/>
  <c r="F971" i="4" l="1"/>
  <c r="G971" i="4" l="1"/>
  <c r="I971" i="4"/>
  <c r="K971" i="4" s="1"/>
  <c r="J971" i="4" l="1"/>
  <c r="L971" i="4"/>
  <c r="F972" i="4" l="1"/>
  <c r="G972" i="4" l="1"/>
  <c r="I972" i="4"/>
  <c r="L972" i="4" s="1"/>
  <c r="J972" i="4" l="1"/>
  <c r="K972" i="4"/>
  <c r="F973" i="4" l="1"/>
  <c r="G973" i="4" l="1"/>
  <c r="I973" i="4"/>
  <c r="K973" i="4" s="1"/>
  <c r="J973" i="4" l="1"/>
  <c r="L973" i="4"/>
  <c r="F974" i="4" l="1"/>
  <c r="G974" i="4" l="1"/>
  <c r="I974" i="4"/>
  <c r="L974" i="4" s="1"/>
  <c r="J974" i="4" l="1"/>
  <c r="K974" i="4"/>
  <c r="F975" i="4" l="1"/>
  <c r="G975" i="4" l="1"/>
  <c r="I975" i="4"/>
  <c r="K975" i="4" s="1"/>
  <c r="J975" i="4" l="1"/>
  <c r="L975" i="4"/>
  <c r="F976" i="4" l="1"/>
  <c r="G976" i="4" l="1"/>
  <c r="I976" i="4"/>
  <c r="L976" i="4" s="1"/>
  <c r="J976" i="4" l="1"/>
  <c r="K976" i="4"/>
  <c r="F977" i="4" l="1"/>
  <c r="G977" i="4" l="1"/>
  <c r="I977" i="4"/>
  <c r="K977" i="4" s="1"/>
  <c r="J977" i="4" l="1"/>
  <c r="L977" i="4"/>
  <c r="F978" i="4" l="1"/>
  <c r="G978" i="4" l="1"/>
  <c r="I978" i="4"/>
  <c r="L978" i="4" s="1"/>
  <c r="J978" i="4" l="1"/>
  <c r="K978" i="4"/>
  <c r="F979" i="4" l="1"/>
  <c r="G979" i="4" l="1"/>
  <c r="I979" i="4"/>
  <c r="K979" i="4" s="1"/>
  <c r="J979" i="4" l="1"/>
  <c r="L979" i="4"/>
  <c r="F980" i="4" l="1"/>
  <c r="G980" i="4" l="1"/>
  <c r="I980" i="4"/>
  <c r="L980" i="4" s="1"/>
  <c r="J980" i="4" l="1"/>
  <c r="K980" i="4"/>
  <c r="F981" i="4" l="1"/>
  <c r="G981" i="4" l="1"/>
  <c r="I981" i="4"/>
  <c r="L981" i="4" s="1"/>
  <c r="J981" i="4" l="1"/>
  <c r="K981" i="4"/>
  <c r="F982" i="4" l="1"/>
  <c r="G982" i="4" l="1"/>
  <c r="I982" i="4"/>
  <c r="K982" i="4" s="1"/>
  <c r="J982" i="4" l="1"/>
  <c r="L982" i="4"/>
  <c r="F983" i="4" l="1"/>
  <c r="G983" i="4" l="1"/>
  <c r="I983" i="4"/>
  <c r="L983" i="4" s="1"/>
  <c r="J983" i="4" l="1"/>
  <c r="K983" i="4"/>
  <c r="F984" i="4" l="1"/>
  <c r="G984" i="4" l="1"/>
  <c r="I984" i="4"/>
  <c r="K984" i="4" s="1"/>
  <c r="J984" i="4" l="1"/>
  <c r="L984" i="4"/>
  <c r="F985" i="4" l="1"/>
  <c r="G985" i="4" l="1"/>
  <c r="I985" i="4"/>
  <c r="L985" i="4" s="1"/>
  <c r="J985" i="4" l="1"/>
  <c r="K985" i="4"/>
  <c r="F986" i="4" l="1"/>
  <c r="G986" i="4" l="1"/>
  <c r="I986" i="4"/>
  <c r="K986" i="4" s="1"/>
  <c r="J986" i="4" l="1"/>
  <c r="L986" i="4"/>
  <c r="F987" i="4" l="1"/>
  <c r="G987" i="4" l="1"/>
  <c r="I987" i="4"/>
  <c r="L987" i="4" s="1"/>
  <c r="J987" i="4" l="1"/>
  <c r="K987" i="4"/>
  <c r="F988" i="4" l="1"/>
  <c r="G988" i="4" l="1"/>
  <c r="I988" i="4"/>
  <c r="K988" i="4" s="1"/>
  <c r="J988" i="4" l="1"/>
  <c r="L988" i="4"/>
  <c r="F989" i="4" l="1"/>
  <c r="G989" i="4" l="1"/>
  <c r="I989" i="4"/>
  <c r="L989" i="4" s="1"/>
  <c r="J989" i="4" l="1"/>
  <c r="K989" i="4"/>
  <c r="F990" i="4" l="1"/>
  <c r="G990" i="4" l="1"/>
  <c r="I990" i="4"/>
  <c r="K990" i="4" s="1"/>
  <c r="J990" i="4" l="1"/>
  <c r="L990" i="4"/>
  <c r="F991" i="4" l="1"/>
  <c r="G991" i="4" l="1"/>
  <c r="I991" i="4"/>
  <c r="L991" i="4" s="1"/>
  <c r="J991" i="4" l="1"/>
  <c r="K991" i="4"/>
  <c r="F992" i="4" l="1"/>
  <c r="G992" i="4" l="1"/>
  <c r="I992" i="4"/>
  <c r="K992" i="4" s="1"/>
  <c r="J992" i="4" l="1"/>
  <c r="L992" i="4"/>
  <c r="F993" i="4" l="1"/>
  <c r="I993" i="4" l="1"/>
  <c r="L993" i="4" s="1"/>
  <c r="G993" i="4"/>
  <c r="J993" i="4" l="1"/>
  <c r="K993" i="4"/>
  <c r="F994" i="4" l="1"/>
  <c r="G994" i="4" l="1"/>
  <c r="I994" i="4"/>
  <c r="K994" i="4" s="1"/>
  <c r="J994" i="4" l="1"/>
  <c r="L994" i="4"/>
  <c r="F995" i="4" l="1"/>
  <c r="G995" i="4" l="1"/>
  <c r="I995" i="4"/>
  <c r="L995" i="4" s="1"/>
  <c r="J995" i="4" l="1"/>
  <c r="K995" i="4"/>
  <c r="F996" i="4" l="1"/>
  <c r="G996" i="4" l="1"/>
  <c r="I996" i="4"/>
  <c r="K996" i="4" s="1"/>
  <c r="J996" i="4" l="1"/>
  <c r="L996" i="4"/>
  <c r="F997" i="4" l="1"/>
  <c r="G997" i="4" l="1"/>
  <c r="I997" i="4"/>
  <c r="L997" i="4" s="1"/>
  <c r="J997" i="4" l="1"/>
  <c r="K997" i="4"/>
  <c r="F998" i="4" l="1"/>
  <c r="G998" i="4" l="1"/>
  <c r="I998" i="4"/>
  <c r="K998" i="4" s="1"/>
  <c r="J998" i="4" l="1"/>
  <c r="L998" i="4"/>
  <c r="F999" i="4" l="1"/>
  <c r="I999" i="4" l="1"/>
  <c r="L999" i="4" s="1"/>
  <c r="G999" i="4"/>
  <c r="J999" i="4" l="1"/>
  <c r="K999" i="4"/>
  <c r="F1000" i="4" l="1"/>
  <c r="G1000" i="4" l="1"/>
  <c r="I1000" i="4"/>
  <c r="K1000" i="4" s="1"/>
  <c r="J1000" i="4" l="1"/>
  <c r="L1000" i="4"/>
  <c r="F1001" i="4" l="1"/>
  <c r="G1001" i="4" l="1"/>
  <c r="I1001" i="4"/>
  <c r="L1001" i="4" s="1"/>
  <c r="J1001" i="4" l="1"/>
  <c r="K1001" i="4"/>
  <c r="F1002" i="4" l="1"/>
  <c r="G1002" i="4" l="1"/>
  <c r="I1002" i="4"/>
  <c r="K1002" i="4" s="1"/>
  <c r="J1002" i="4" l="1"/>
  <c r="L1002" i="4"/>
  <c r="F1003" i="4" l="1"/>
  <c r="G1003" i="4" l="1"/>
  <c r="I1003" i="4"/>
  <c r="L1003" i="4" s="1"/>
  <c r="J1003" i="4" l="1"/>
  <c r="K1003" i="4"/>
  <c r="F1004" i="4" l="1"/>
  <c r="G1004" i="4" l="1"/>
  <c r="I1004" i="4"/>
  <c r="K1004" i="4" s="1"/>
  <c r="J1004" i="4" l="1"/>
  <c r="L1004" i="4"/>
  <c r="F1005" i="4" l="1"/>
  <c r="G1005" i="4" l="1"/>
  <c r="I1005" i="4"/>
  <c r="L1005" i="4" s="1"/>
  <c r="J1005" i="4" l="1"/>
  <c r="K1005" i="4"/>
  <c r="F1006" i="4" l="1"/>
  <c r="G1006" i="4" l="1"/>
  <c r="I1006" i="4"/>
  <c r="K1006" i="4" s="1"/>
  <c r="J1006" i="4" l="1"/>
  <c r="L1006" i="4"/>
  <c r="F1007" i="4" l="1"/>
  <c r="G1007" i="4" l="1"/>
  <c r="I1007" i="4"/>
  <c r="L1007" i="4" s="1"/>
  <c r="J1007" i="4" l="1"/>
  <c r="K1007" i="4"/>
  <c r="F1008" i="4" l="1"/>
  <c r="G1008" i="4" l="1"/>
  <c r="I1008" i="4"/>
  <c r="K1008" i="4" s="1"/>
  <c r="J1008" i="4" l="1"/>
  <c r="L1008" i="4"/>
  <c r="F1009" i="4" l="1"/>
  <c r="G1009" i="4" l="1"/>
  <c r="I1009" i="4"/>
  <c r="L1009" i="4" s="1"/>
  <c r="J1009" i="4" l="1"/>
  <c r="K1009" i="4"/>
  <c r="F1010" i="4" l="1"/>
  <c r="G1010" i="4" l="1"/>
  <c r="I1010" i="4"/>
  <c r="K1010" i="4" s="1"/>
  <c r="J1010" i="4" l="1"/>
  <c r="L1010" i="4"/>
  <c r="F1011" i="4" l="1"/>
  <c r="G1011" i="4" l="1"/>
  <c r="I1011" i="4"/>
  <c r="L1011" i="4" s="1"/>
  <c r="J1011" i="4" l="1"/>
  <c r="K1011" i="4"/>
  <c r="F1012" i="4" l="1"/>
  <c r="G1012" i="4" l="1"/>
  <c r="I1012" i="4"/>
  <c r="K1012" i="4" s="1"/>
  <c r="J1012" i="4" l="1"/>
  <c r="L1012" i="4"/>
  <c r="F1013" i="4" l="1"/>
  <c r="G1013" i="4" l="1"/>
  <c r="I1013" i="4"/>
  <c r="L1013" i="4" s="1"/>
  <c r="J1013" i="4" l="1"/>
  <c r="K1013" i="4"/>
  <c r="F1014" i="4" l="1"/>
  <c r="G1014" i="4" l="1"/>
  <c r="I1014" i="4"/>
  <c r="K1014" i="4" s="1"/>
  <c r="J1014" i="4" l="1"/>
  <c r="L1014" i="4"/>
  <c r="F1015" i="4" l="1"/>
  <c r="G1015" i="4" l="1"/>
  <c r="I1015" i="4"/>
  <c r="L1015" i="4" s="1"/>
  <c r="J1015" i="4" l="1"/>
  <c r="K1015" i="4"/>
  <c r="F1016" i="4" l="1"/>
  <c r="G1016" i="4" l="1"/>
  <c r="I1016" i="4"/>
  <c r="K1016" i="4" s="1"/>
  <c r="J1016" i="4" l="1"/>
  <c r="L1016" i="4"/>
  <c r="F1017" i="4" l="1"/>
  <c r="I1017" i="4" l="1"/>
  <c r="L1017" i="4" s="1"/>
  <c r="G1017" i="4"/>
  <c r="J1017" i="4" l="1"/>
  <c r="K1017" i="4"/>
</calcChain>
</file>

<file path=xl/sharedStrings.xml><?xml version="1.0" encoding="utf-8"?>
<sst xmlns="http://schemas.openxmlformats.org/spreadsheetml/2006/main" count="93" uniqueCount="68">
  <si>
    <t xml:space="preserve">PortaCom Risk Analysis </t>
  </si>
  <si>
    <t>Selling Price per Unit</t>
  </si>
  <si>
    <t>Administrative Cost</t>
  </si>
  <si>
    <t>Advertising Cost</t>
  </si>
  <si>
    <t>Direct Labour Cost</t>
  </si>
  <si>
    <t>Parts Cost (Uniform Distribution)</t>
  </si>
  <si>
    <t>Lower</t>
  </si>
  <si>
    <t>Upper</t>
  </si>
  <si>
    <t>Smallest Value</t>
  </si>
  <si>
    <t>Random No.</t>
  </si>
  <si>
    <t>Cost per Unit</t>
  </si>
  <si>
    <t>Largest Value</t>
  </si>
  <si>
    <t>Demand (Normal Distribution)</t>
  </si>
  <si>
    <t>Mean</t>
  </si>
  <si>
    <t>Standard Dev</t>
  </si>
  <si>
    <t>Trial</t>
  </si>
  <si>
    <t>Direct Labour</t>
  </si>
  <si>
    <t>Parts</t>
  </si>
  <si>
    <t>Demand for 1st yr</t>
  </si>
  <si>
    <t>Profit</t>
  </si>
  <si>
    <t>Summary Statistics</t>
  </si>
  <si>
    <t>Mean Profit</t>
  </si>
  <si>
    <t>Standard Deviation</t>
  </si>
  <si>
    <t>Minimum Profit</t>
  </si>
  <si>
    <t>Maximum Profit</t>
  </si>
  <si>
    <t>Number of Losses</t>
  </si>
  <si>
    <t>Probabilitiy of Loss</t>
  </si>
  <si>
    <t>Butler Inventory</t>
  </si>
  <si>
    <t>Gross Profit per Unit</t>
  </si>
  <si>
    <t>Holding Cost per Unit</t>
  </si>
  <si>
    <t>Shortage Cost per Unit</t>
  </si>
  <si>
    <t>Replenishment Level</t>
  </si>
  <si>
    <t>Month</t>
  </si>
  <si>
    <t>Demand</t>
  </si>
  <si>
    <t>Sales</t>
  </si>
  <si>
    <t>Gross Profit</t>
  </si>
  <si>
    <t>Holding Cost</t>
  </si>
  <si>
    <t>Shortage Cost</t>
  </si>
  <si>
    <t>Net Profit</t>
  </si>
  <si>
    <t>Service Level</t>
  </si>
  <si>
    <t>HKSB with One ATM</t>
  </si>
  <si>
    <t>Interarrival Times (Uniform Distribution)</t>
  </si>
  <si>
    <t>Service Times (Normal Distribution)</t>
  </si>
  <si>
    <t>Customer</t>
  </si>
  <si>
    <t>InterarrivalTime</t>
  </si>
  <si>
    <t>Arrival Time</t>
  </si>
  <si>
    <t>Service Start Time</t>
  </si>
  <si>
    <t>Waiting Time</t>
  </si>
  <si>
    <t>Service Time</t>
  </si>
  <si>
    <t>Completion Time</t>
  </si>
  <si>
    <t>Time in System</t>
  </si>
  <si>
    <t>No of Customers who wait in the queu</t>
  </si>
  <si>
    <t>Proportion of Customers waiting in Queue</t>
  </si>
  <si>
    <t>Average waiting time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</si>
  <si>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</si>
  <si>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</si>
  <si>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</si>
  <si>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</si>
  <si>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</si>
  <si>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</si>
  <si>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</si>
  <si>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</si>
  <si>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 xml:space="preserve">      Available</t>
  </si>
  <si>
    <t>Column9</t>
  </si>
  <si>
    <t>Interarrival Time</t>
  </si>
  <si>
    <t>WaitingTime</t>
  </si>
  <si>
    <t>Time ATM 1</t>
  </si>
  <si>
    <t>ATM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</si>
</sst>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&quot;$&quot;#,##0.00"/>
    <numFmt numFmtId="165" formatCode="0.0"/>
  </numFmts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4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0"/>
      <name val="Calibri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2" fillId="0" borderId="0" xfId="0" applyNumberFormat="1" applyFont="1"/>
    <xf numFmtId="0" fontId="5" fillId="0" borderId="2" xfId="0" applyFont="1" applyBorder="1"/>
    <xf numFmtId="0" fontId="2" fillId="0" borderId="2" xfId="0" applyFont="1" applyBorder="1"/>
    <xf numFmtId="5" fontId="4" fillId="0" borderId="2" xfId="0" applyNumberFormat="1" applyFont="1" applyBorder="1"/>
    <xf numFmtId="164" fontId="2" fillId="0" borderId="2" xfId="0" applyNumberFormat="1" applyFon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164" fontId="4" fillId="0" borderId="2" xfId="1" applyNumberFormat="1" applyFont="1" applyBorder="1"/>
    <xf numFmtId="164" fontId="4" fillId="0" borderId="2" xfId="0" applyNumberFormat="1" applyFont="1" applyBorder="1"/>
    <xf numFmtId="0" fontId="6" fillId="0" borderId="2" xfId="0" applyFont="1" applyBorder="1"/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" fontId="2" fillId="0" borderId="0" xfId="0" applyNumberFormat="1" applyFont="1"/>
    <xf numFmtId="44" fontId="2" fillId="0" borderId="0" xfId="0" applyNumberFormat="1" applyFont="1"/>
    <xf numFmtId="0" fontId="7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horizontal="left"/>
    </xf>
    <xf numFmtId="1" fontId="8" fillId="0" borderId="4" xfId="0" applyNumberFormat="1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0" xfId="0" applyFont="1" applyAlignment="1">
      <alignment horizontal="right"/>
    </xf>
    <xf numFmtId="165" fontId="8" fillId="0" borderId="7" xfId="0" applyNumberFormat="1" applyFont="1" applyBorder="1" applyAlignment="1">
      <alignment horizontal="center"/>
    </xf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165" fontId="8" fillId="0" borderId="9" xfId="0" applyNumberFormat="1" applyFont="1" applyBorder="1" applyAlignment="1">
      <alignment horizontal="center"/>
    </xf>
    <xf numFmtId="165" fontId="8" fillId="0" borderId="10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2" fontId="2" fillId="0" borderId="0" xfId="0" applyNumberFormat="1" applyFont="1"/>
    <xf numFmtId="0" fontId="3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3" xfId="0" applyFont="1" applyBorder="1" applyAlignment="1">
      <alignment horizontal="left"/>
    </xf>
    <xf numFmtId="1" fontId="4" fillId="0" borderId="4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165" fontId="4" fillId="0" borderId="7" xfId="0" applyNumberFormat="1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right"/>
    </xf>
    <xf numFmtId="165" fontId="4" fillId="0" borderId="9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left"/>
    </xf>
    <xf numFmtId="0" fontId="5" fillId="0" borderId="12" xfId="0" applyFont="1" applyBorder="1"/>
    <xf numFmtId="0" fontId="4" fillId="0" borderId="12" xfId="0" applyFont="1" applyBorder="1"/>
    <xf numFmtId="0" fontId="6" fillId="0" borderId="12" xfId="0" applyFont="1" applyBorder="1"/>
    <xf numFmtId="0" fontId="5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5" fontId="4" fillId="0" borderId="16" xfId="0" applyNumberFormat="1" applyFont="1" applyBorder="1" applyAlignment="1">
      <alignment horizontal="center"/>
    </xf>
    <xf numFmtId="164" fontId="4" fillId="0" borderId="17" xfId="1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65" fontId="4" fillId="0" borderId="19" xfId="0" applyNumberFormat="1" applyFont="1" applyBorder="1" applyAlignment="1">
      <alignment horizontal="center"/>
    </xf>
    <xf numFmtId="164" fontId="4" fillId="0" borderId="20" xfId="1" applyNumberFormat="1" applyFont="1" applyBorder="1" applyAlignment="1">
      <alignment horizontal="center"/>
    </xf>
    <xf numFmtId="1" fontId="2" fillId="0" borderId="2" xfId="0" applyNumberFormat="1" applyFont="1" applyBorder="1"/>
    <xf numFmtId="0" fontId="2" fillId="0" borderId="12" xfId="0" applyFont="1" applyBorder="1"/>
    <xf numFmtId="164" fontId="2" fillId="0" borderId="23" xfId="0" applyNumberFormat="1" applyFont="1" applyBorder="1"/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2" fillId="0" borderId="21" xfId="0" applyFont="1" applyBorder="1"/>
    <xf numFmtId="0" fontId="2" fillId="0" borderId="11" xfId="0" applyFont="1" applyBorder="1"/>
    <xf numFmtId="164" fontId="2" fillId="0" borderId="11" xfId="0" applyNumberFormat="1" applyFont="1" applyBorder="1"/>
    <xf numFmtId="1" fontId="2" fillId="0" borderId="11" xfId="0" applyNumberFormat="1" applyFont="1" applyBorder="1"/>
    <xf numFmtId="164" fontId="2" fillId="0" borderId="22" xfId="0" applyNumberFormat="1" applyFont="1" applyBorder="1"/>
    <xf numFmtId="0" fontId="4" fillId="0" borderId="13" xfId="0" applyFont="1" applyBorder="1"/>
    <xf numFmtId="44" fontId="2" fillId="0" borderId="15" xfId="0" applyNumberFormat="1" applyFont="1" applyBorder="1"/>
    <xf numFmtId="0" fontId="4" fillId="0" borderId="16" xfId="0" applyFont="1" applyBorder="1"/>
    <xf numFmtId="44" fontId="2" fillId="0" borderId="17" xfId="0" applyNumberFormat="1" applyFont="1" applyBorder="1"/>
    <xf numFmtId="0" fontId="4" fillId="0" borderId="18" xfId="0" applyFont="1" applyBorder="1"/>
    <xf numFmtId="10" fontId="2" fillId="0" borderId="20" xfId="0" applyNumberFormat="1" applyFont="1" applyBorder="1"/>
  </cellXfs>
  <cellStyles count="2">
    <cellStyle name="Currency" xfId="1" builtinId="4"/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A0FA9A-C986-474F-B2D7-0CCBD0420BED}" name="Table4" displayName="Table4" ref="B20:F520" totalsRowShown="0" headerRowDxfId="47" tableBorderDxfId="46">
  <autoFilter ref="B20:F520" xr:uid="{83A0FA9A-C986-474F-B2D7-0CCBD0420BED}"/>
  <tableColumns count="5">
    <tableColumn id="1" xr3:uid="{C8D78D94-C91C-4859-BC61-31DD00618633}" name="Trial" dataDxfId="45"/>
    <tableColumn id="2" xr3:uid="{188A7E6C-3F51-4F75-AECA-2CC4D8C3E7E0}" name="Direct Labour" dataDxfId="44">
      <calculatedColumnFormula>VLOOKUP(RAND(),$C$13:$E$17,3)</calculatedColumnFormula>
    </tableColumn>
    <tableColumn id="3" xr3:uid="{F7C5FAE7-A628-4EBA-9B81-3217A2C67741}" name="Parts" dataDxfId="43">
      <calculatedColumnFormula>$G$11+($G$12-$G$11)*RAND()</calculatedColumnFormula>
    </tableColumn>
    <tableColumn id="4" xr3:uid="{0DC0E662-DAB4-4EEF-A8F1-5C198BD6215E}" name="Demand for 1st yr" dataDxfId="42">
      <calculatedColumnFormula>NORMINV(RAND(),$G$16,$G$17)</calculatedColumnFormula>
    </tableColumn>
    <tableColumn id="5" xr3:uid="{55970816-07D6-42EC-85B8-204475469D33}" name="Profit" dataDxfId="41">
      <calculatedColumnFormula>(($D$6-C21-D21)*E21)-$D$7-$D$8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393DF3-FDB1-4BA2-B759-1931118CC622}" name="Table1" displayName="Table1" ref="C16:I317" totalsRowCount="1" headerRowDxfId="40" dataDxfId="39" totalsRowDxfId="38" headerRowBorderDxfId="37">
  <autoFilter ref="C16:I316" xr:uid="{AA393DF3-FDB1-4BA2-B759-1931118CC622}"/>
  <tableColumns count="7">
    <tableColumn id="1" xr3:uid="{691FB427-A7A2-4585-80A7-6714DDCB174F}" name="Month" dataDxfId="35" totalsRowDxfId="36"/>
    <tableColumn id="2" xr3:uid="{BC62CB5D-C9B5-4A15-AA0C-712B9B5D3774}" name="Demand" totalsRowFunction="custom" dataDxfId="33" totalsRowDxfId="34">
      <calculatedColumnFormula>NORMINV(RAND(),$C$12,$C$13)</calculatedColumnFormula>
      <totalsRowFormula>SUM(Table1[Demand])</totalsRowFormula>
    </tableColumn>
    <tableColumn id="3" xr3:uid="{90C10116-5722-4D6B-B7AB-9FBF77084F55}" name="Sales" totalsRowFunction="custom" dataDxfId="31" totalsRowDxfId="32">
      <calculatedColumnFormula>IF(D17&lt;$C$9,Table1[[#This Row],[Demand]],$C$9)</calculatedColumnFormula>
      <totalsRowFormula>SUM(Table1[Sales])</totalsRowFormula>
    </tableColumn>
    <tableColumn id="4" xr3:uid="{28281E0E-A7BB-4A2E-A319-6BEF602AFB5B}" name="Gross Profit" dataDxfId="29" totalsRowDxfId="30">
      <calculatedColumnFormula>Table1[[#This Row],[Sales]]*$C$5</calculatedColumnFormula>
    </tableColumn>
    <tableColumn id="5" xr3:uid="{66EB6260-2B54-4AB3-8381-9A7EC11C8D53}" name="Holding Cost" dataDxfId="27" totalsRowDxfId="28">
      <calculatedColumnFormula>IF(Table1[[#This Row],[Demand]]&lt;=$C$9,(($C$9-Table1[[#This Row],[Demand]])*$C$6),0)</calculatedColumnFormula>
    </tableColumn>
    <tableColumn id="6" xr3:uid="{2CFF0511-8A4E-443F-9282-CABF1BBE3F03}" name="Shortage Cost" dataDxfId="25" totalsRowDxfId="26">
      <calculatedColumnFormula>IF(Table1[[#This Row],[Demand]]&lt;=$C$9,0,(Table1[[#This Row],[Demand]]-$C$9)*$C$7)</calculatedColumnFormula>
    </tableColumn>
    <tableColumn id="7" xr3:uid="{0CBB8F27-7539-4FD3-84AA-363212DB286E}" name="Net Profit" dataDxfId="23" totalsRowDxfId="24">
      <calculatedColumnFormula>Table1[[#This Row],[Gross Profit]]-Table1[[#This Row],[Holding Cost]]-Table1[[#This Row],[Shortage Cost]]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9E7427-0C29-4AD2-8FF8-7CF1FCDCCD54}" name="Table2" displayName="Table2" ref="C16:J1016" totalsRowShown="0" headerRowDxfId="22" dataDxfId="21" headerRowBorderDxfId="20">
  <autoFilter ref="C16:J1016" xr:uid="{899E7427-0C29-4AD2-8FF8-7CF1FCDCCD54}"/>
  <tableColumns count="8">
    <tableColumn id="1" xr3:uid="{5DB4F79F-1AAC-48B3-86AB-DFBDADB2C8BA}" name="Customer" dataDxfId="19"/>
    <tableColumn id="2" xr3:uid="{B1B0F2BA-48F8-4975-AD53-7EBD34607E73}" name="InterarrivalTime" dataDxfId="18">
      <calculatedColumnFormula>$C$7+($C$8-$C$7)*RAND()</calculatedColumnFormula>
    </tableColumn>
    <tableColumn id="3" xr3:uid="{D7BDB2E4-4133-4FCC-BA40-B7A22DD0B796}" name="Arrival Time" dataDxfId="17">
      <calculatedColumnFormula>D17+E16</calculatedColumnFormula>
    </tableColumn>
    <tableColumn id="4" xr3:uid="{53A309AC-A9A5-4C24-A839-5020AF64198D}" name="Service Start Time" dataDxfId="16">
      <calculatedColumnFormula>IF(E17&gt;I16,E17,I16)</calculatedColumnFormula>
    </tableColumn>
    <tableColumn id="5" xr3:uid="{1B1ED305-89BD-47FB-A918-31262E5CE311}" name="Waiting Time" dataDxfId="15">
      <calculatedColumnFormula>F17-E17</calculatedColumnFormula>
    </tableColumn>
    <tableColumn id="6" xr3:uid="{20FCD178-AC08-48F8-A20D-1AE5F601C45F}" name="Service Time" dataDxfId="14">
      <calculatedColumnFormula>NORMINV(RAND(),$C$11,$C$12)</calculatedColumnFormula>
    </tableColumn>
    <tableColumn id="7" xr3:uid="{B9B7FEAF-3FA9-470C-B800-934583CCF4C6}" name="Completion Time" dataDxfId="13">
      <calculatedColumnFormula>F17+H17</calculatedColumnFormula>
    </tableColumn>
    <tableColumn id="8" xr3:uid="{6A682203-04A5-4DAE-8654-E1A20E86BFF7}" name="Time in System" dataDxfId="12">
      <calculatedColumnFormula>I17-E17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15930-21DA-4EAE-AD4B-8E1066EBFE38}" name="Table3" displayName="Table3" ref="C16:L1017" totalsRowShown="0" headerRowDxfId="11" dataDxfId="10">
  <autoFilter ref="C16:L1017" xr:uid="{49E15930-21DA-4EAE-AD4B-8E1066EBFE38}"/>
  <tableColumns count="10">
    <tableColumn id="1" xr3:uid="{1358B705-C416-4E90-A111-1FCFACD748AF}" name="Column1" dataDxfId="9"/>
    <tableColumn id="2" xr3:uid="{312A02C4-667E-449F-85D0-6E049E311D24}" name="Column2" dataDxfId="8"/>
    <tableColumn id="3" xr3:uid="{C05F068C-3E56-4AE6-B7D6-37B48854A01C}" name="Column3" dataDxfId="7"/>
    <tableColumn id="4" xr3:uid="{073E18E8-A3CE-4FBC-BF35-C840593C12F8}" name="Column4" dataDxfId="6"/>
    <tableColumn id="5" xr3:uid="{25F7C8CC-F273-4096-BB24-1FFC1143AE43}" name="Column5" dataDxfId="5"/>
    <tableColumn id="6" xr3:uid="{53D4356A-7E8A-4DF2-ABA1-EB3F2936098B}" name="Column6" dataDxfId="4"/>
    <tableColumn id="7" xr3:uid="{2787C5AC-802B-488E-A7D3-9401FBDA68D8}" name="Column7" dataDxfId="3"/>
    <tableColumn id="8" xr3:uid="{362D3F41-0094-4259-959A-1D29357ABB2F}" name="Column8" dataDxfId="2"/>
    <tableColumn id="9" xr3:uid="{2D24E346-36DC-494F-B0E7-0C9A5624C81E}" name="      Available" dataDxfId="1"/>
    <tableColumn id="10" xr3:uid="{6705B738-D1F5-4352-A52F-D3EF7500451D}" name="Column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DB84-186E-4D10-B708-4F491B5EA970}">
  <sheetPr>
    <tabColor theme="6"/>
  </sheetPr>
  <dimension ref="B4:G529"/>
  <sheetViews>
    <sheetView topLeftCell="A11" zoomScale="174" zoomScaleNormal="174" workbookViewId="0">
      <selection activeCell="D529" sqref="D529"/>
    </sheetView>
  </sheetViews>
  <sheetFormatPr defaultColWidth="8.85546875" defaultRowHeight="14.45"/>
  <cols>
    <col min="1" max="1" width="8.85546875" style="1"/>
    <col min="2" max="2" width="11.85546875" style="1" customWidth="1"/>
    <col min="3" max="3" width="21.85546875" style="1" customWidth="1"/>
    <col min="4" max="4" width="24.42578125" style="1" customWidth="1"/>
    <col min="5" max="5" width="18.7109375" style="1" customWidth="1"/>
    <col min="6" max="6" width="17.28515625" style="1" customWidth="1"/>
    <col min="7" max="7" width="18" style="1" customWidth="1"/>
    <col min="8" max="16384" width="8.85546875" style="1"/>
  </cols>
  <sheetData>
    <row r="4" spans="3:7" ht="18">
      <c r="C4" s="2" t="s">
        <v>0</v>
      </c>
      <c r="D4" s="3"/>
      <c r="E4" s="3"/>
    </row>
    <row r="5" spans="3:7" ht="15.6">
      <c r="C5" s="3"/>
      <c r="D5" s="3"/>
      <c r="E5" s="3"/>
    </row>
    <row r="6" spans="3:7" ht="15.6">
      <c r="C6" s="12" t="s">
        <v>1</v>
      </c>
      <c r="D6" s="14">
        <v>249</v>
      </c>
    </row>
    <row r="7" spans="3:7" ht="15.6">
      <c r="C7" s="12" t="s">
        <v>2</v>
      </c>
      <c r="D7" s="14">
        <v>400000</v>
      </c>
    </row>
    <row r="8" spans="3:7" ht="15.6">
      <c r="C8" s="12" t="s">
        <v>3</v>
      </c>
      <c r="D8" s="14">
        <v>600000</v>
      </c>
    </row>
    <row r="9" spans="3:7" ht="15" thickBot="1"/>
    <row r="10" spans="3:7" ht="15.6">
      <c r="C10" s="57" t="s">
        <v>4</v>
      </c>
      <c r="D10" s="58"/>
      <c r="E10" s="59"/>
      <c r="F10" s="54" t="s">
        <v>5</v>
      </c>
      <c r="G10" s="12"/>
    </row>
    <row r="11" spans="3:7" ht="15.6">
      <c r="C11" s="60" t="s">
        <v>6</v>
      </c>
      <c r="D11" s="13" t="s">
        <v>7</v>
      </c>
      <c r="E11" s="61"/>
      <c r="F11" s="55" t="s">
        <v>8</v>
      </c>
      <c r="G11" s="15">
        <v>80</v>
      </c>
    </row>
    <row r="12" spans="3:7" ht="15.6">
      <c r="C12" s="60" t="s">
        <v>9</v>
      </c>
      <c r="D12" s="13" t="s">
        <v>9</v>
      </c>
      <c r="E12" s="61" t="s">
        <v>10</v>
      </c>
      <c r="F12" s="55" t="s">
        <v>11</v>
      </c>
      <c r="G12" s="15">
        <v>100</v>
      </c>
    </row>
    <row r="13" spans="3:7" ht="15.6">
      <c r="C13" s="62">
        <v>0</v>
      </c>
      <c r="D13" s="13">
        <v>0.1</v>
      </c>
      <c r="E13" s="63">
        <v>43</v>
      </c>
      <c r="F13" s="55"/>
      <c r="G13" s="12"/>
    </row>
    <row r="14" spans="3:7" ht="15.6">
      <c r="C14" s="60">
        <v>0.1</v>
      </c>
      <c r="D14" s="13">
        <v>0.3</v>
      </c>
      <c r="E14" s="63">
        <v>44</v>
      </c>
      <c r="F14" s="56"/>
      <c r="G14" s="16"/>
    </row>
    <row r="15" spans="3:7" ht="15.6">
      <c r="C15" s="60">
        <v>0.3</v>
      </c>
      <c r="D15" s="13">
        <v>0.7</v>
      </c>
      <c r="E15" s="63">
        <v>45</v>
      </c>
      <c r="F15" s="54" t="s">
        <v>12</v>
      </c>
      <c r="G15" s="12"/>
    </row>
    <row r="16" spans="3:7" ht="15.6">
      <c r="C16" s="60">
        <v>0.7</v>
      </c>
      <c r="D16" s="13">
        <v>0.9</v>
      </c>
      <c r="E16" s="63">
        <v>46</v>
      </c>
      <c r="F16" s="55" t="s">
        <v>13</v>
      </c>
      <c r="G16" s="12">
        <v>15000</v>
      </c>
    </row>
    <row r="17" spans="2:7" ht="16.149999999999999" thickBot="1">
      <c r="C17" s="64">
        <v>0.9</v>
      </c>
      <c r="D17" s="65">
        <v>1</v>
      </c>
      <c r="E17" s="66">
        <v>47</v>
      </c>
      <c r="F17" s="55" t="s">
        <v>14</v>
      </c>
      <c r="G17" s="12">
        <v>4500</v>
      </c>
    </row>
    <row r="20" spans="2:7" ht="15.6">
      <c r="B20" s="70" t="s">
        <v>15</v>
      </c>
      <c r="C20" s="71" t="s">
        <v>16</v>
      </c>
      <c r="D20" s="71" t="s">
        <v>17</v>
      </c>
      <c r="E20" s="71" t="s">
        <v>18</v>
      </c>
      <c r="F20" s="72" t="s">
        <v>19</v>
      </c>
    </row>
    <row r="21" spans="2:7">
      <c r="B21" s="68">
        <v>1</v>
      </c>
      <c r="C21" s="9">
        <f ca="1">VLOOKUP(RAND(),$C$13:$E$17,3)</f>
        <v>45</v>
      </c>
      <c r="D21" s="11">
        <f ca="1">$G$11+($G$12-$G$11)*RAND()</f>
        <v>90.085021395869461</v>
      </c>
      <c r="E21" s="67">
        <f ca="1">NORMINV(RAND(),$G$16,$G$17)</f>
        <v>23735.755994163461</v>
      </c>
      <c r="F21" s="69">
        <f ca="1">(($D$6-C21-D21)*E21)-$D$7-$D$8</f>
        <v>1703858.1362279938</v>
      </c>
    </row>
    <row r="22" spans="2:7">
      <c r="B22" s="68">
        <v>2</v>
      </c>
      <c r="C22" s="9">
        <f t="shared" ref="C22:C85" ca="1" si="0">VLOOKUP(RAND(),$C$13:$E$17,3)</f>
        <v>44</v>
      </c>
      <c r="D22" s="11">
        <f t="shared" ref="D22:D85" ca="1" si="1">$G$11+($G$12-$G$11)*RAND()</f>
        <v>90.603582610233317</v>
      </c>
      <c r="E22" s="67">
        <f t="shared" ref="E22:E85" ca="1" si="2">NORMINV(RAND(),$G$16,$G$17)</f>
        <v>9109.3456483736918</v>
      </c>
      <c r="F22" s="69">
        <f t="shared" ref="F22:F85" ca="1" si="3">(($D$6-C22-D22)*E22)-$D$7-$D$8</f>
        <v>42076.506939011626</v>
      </c>
    </row>
    <row r="23" spans="2:7">
      <c r="B23" s="68">
        <v>3</v>
      </c>
      <c r="C23" s="9">
        <f t="shared" ca="1" si="0"/>
        <v>47</v>
      </c>
      <c r="D23" s="11">
        <f t="shared" ca="1" si="1"/>
        <v>85.212817622037491</v>
      </c>
      <c r="E23" s="67">
        <f t="shared" ca="1" si="2"/>
        <v>21702.061223820423</v>
      </c>
      <c r="F23" s="69">
        <f t="shared" ca="1" si="3"/>
        <v>1534522.5821240242</v>
      </c>
    </row>
    <row r="24" spans="2:7">
      <c r="B24" s="68">
        <v>4</v>
      </c>
      <c r="C24" s="9">
        <f t="shared" ca="1" si="0"/>
        <v>45</v>
      </c>
      <c r="D24" s="11">
        <f t="shared" ca="1" si="1"/>
        <v>87.479745453535301</v>
      </c>
      <c r="E24" s="67">
        <f t="shared" ca="1" si="2"/>
        <v>9868.9876007207058</v>
      </c>
      <c r="F24" s="69">
        <f t="shared" ca="1" si="3"/>
        <v>149936.9473518806</v>
      </c>
    </row>
    <row r="25" spans="2:7">
      <c r="B25" s="68">
        <v>5</v>
      </c>
      <c r="C25" s="9">
        <f t="shared" ca="1" si="0"/>
        <v>43</v>
      </c>
      <c r="D25" s="11">
        <f t="shared" ca="1" si="1"/>
        <v>87.334311332934192</v>
      </c>
      <c r="E25" s="67">
        <f t="shared" ca="1" si="2"/>
        <v>10561.323665872511</v>
      </c>
      <c r="F25" s="69">
        <f t="shared" ca="1" si="3"/>
        <v>253266.74604654149</v>
      </c>
    </row>
    <row r="26" spans="2:7">
      <c r="B26" s="68">
        <v>6</v>
      </c>
      <c r="C26" s="9">
        <f t="shared" ca="1" si="0"/>
        <v>46</v>
      </c>
      <c r="D26" s="11">
        <f t="shared" ca="1" si="1"/>
        <v>99.58113961340419</v>
      </c>
      <c r="E26" s="67">
        <f t="shared" ca="1" si="2"/>
        <v>12965.06445096391</v>
      </c>
      <c r="F26" s="69">
        <f t="shared" ca="1" si="3"/>
        <v>340832.19035745296</v>
      </c>
    </row>
    <row r="27" spans="2:7">
      <c r="B27" s="68">
        <v>7</v>
      </c>
      <c r="C27" s="9">
        <f t="shared" ca="1" si="0"/>
        <v>46</v>
      </c>
      <c r="D27" s="11">
        <f t="shared" ca="1" si="1"/>
        <v>90.49353612104035</v>
      </c>
      <c r="E27" s="67">
        <f t="shared" ca="1" si="2"/>
        <v>17992.577129667206</v>
      </c>
      <c r="F27" s="69">
        <f t="shared" ca="1" si="3"/>
        <v>1024281.2289282992</v>
      </c>
    </row>
    <row r="28" spans="2:7">
      <c r="B28" s="68">
        <v>8</v>
      </c>
      <c r="C28" s="9">
        <f t="shared" ca="1" si="0"/>
        <v>45</v>
      </c>
      <c r="D28" s="11">
        <f t="shared" ca="1" si="1"/>
        <v>93.775144543828802</v>
      </c>
      <c r="E28" s="67">
        <f t="shared" ca="1" si="2"/>
        <v>16396.800014281012</v>
      </c>
      <c r="F28" s="69">
        <f t="shared" ca="1" si="3"/>
        <v>807334.91151787038</v>
      </c>
    </row>
    <row r="29" spans="2:7">
      <c r="B29" s="68">
        <v>9</v>
      </c>
      <c r="C29" s="9">
        <f t="shared" ca="1" si="0"/>
        <v>45</v>
      </c>
      <c r="D29" s="11">
        <f t="shared" ca="1" si="1"/>
        <v>98.483747156717257</v>
      </c>
      <c r="E29" s="67">
        <f t="shared" ca="1" si="2"/>
        <v>21379.248002215336</v>
      </c>
      <c r="F29" s="69">
        <f t="shared" ca="1" si="3"/>
        <v>1255858.1378010008</v>
      </c>
    </row>
    <row r="30" spans="2:7">
      <c r="B30" s="68">
        <v>10</v>
      </c>
      <c r="C30" s="9">
        <f t="shared" ca="1" si="0"/>
        <v>45</v>
      </c>
      <c r="D30" s="11">
        <f t="shared" ca="1" si="1"/>
        <v>99.186709688615849</v>
      </c>
      <c r="E30" s="67">
        <f t="shared" ca="1" si="2"/>
        <v>17309.59851326713</v>
      </c>
      <c r="F30" s="69">
        <f t="shared" ca="1" si="3"/>
        <v>814275.97414457123</v>
      </c>
    </row>
    <row r="31" spans="2:7">
      <c r="B31" s="68">
        <v>11</v>
      </c>
      <c r="C31" s="9">
        <f t="shared" ca="1" si="0"/>
        <v>44</v>
      </c>
      <c r="D31" s="11">
        <f t="shared" ca="1" si="1"/>
        <v>94.122307416444144</v>
      </c>
      <c r="E31" s="67">
        <f t="shared" ca="1" si="2"/>
        <v>14008.85158022024</v>
      </c>
      <c r="F31" s="69">
        <f t="shared" ca="1" si="3"/>
        <v>553269.1389603205</v>
      </c>
    </row>
    <row r="32" spans="2:7">
      <c r="B32" s="68">
        <v>12</v>
      </c>
      <c r="C32" s="9">
        <f t="shared" ca="1" si="0"/>
        <v>44</v>
      </c>
      <c r="D32" s="11">
        <f t="shared" ca="1" si="1"/>
        <v>84.028659641595539</v>
      </c>
      <c r="E32" s="67">
        <f t="shared" ca="1" si="2"/>
        <v>23490.105160416944</v>
      </c>
      <c r="F32" s="69">
        <f t="shared" ca="1" si="3"/>
        <v>1841629.506415511</v>
      </c>
    </row>
    <row r="33" spans="2:6">
      <c r="B33" s="68">
        <v>13</v>
      </c>
      <c r="C33" s="9">
        <f t="shared" ca="1" si="0"/>
        <v>46</v>
      </c>
      <c r="D33" s="11">
        <f t="shared" ca="1" si="1"/>
        <v>89.043639493316789</v>
      </c>
      <c r="E33" s="67">
        <f t="shared" ca="1" si="2"/>
        <v>10969.078875407089</v>
      </c>
      <c r="F33" s="69">
        <f t="shared" ca="1" si="3"/>
        <v>249996.30675213342</v>
      </c>
    </row>
    <row r="34" spans="2:6">
      <c r="B34" s="68">
        <v>14</v>
      </c>
      <c r="C34" s="9">
        <f t="shared" ca="1" si="0"/>
        <v>45</v>
      </c>
      <c r="D34" s="11">
        <f t="shared" ca="1" si="1"/>
        <v>93.467748112800393</v>
      </c>
      <c r="E34" s="67">
        <f t="shared" ca="1" si="2"/>
        <v>16528.123797635461</v>
      </c>
      <c r="F34" s="69">
        <f t="shared" ca="1" si="3"/>
        <v>826890.74282306083</v>
      </c>
    </row>
    <row r="35" spans="2:6">
      <c r="B35" s="68">
        <v>15</v>
      </c>
      <c r="C35" s="9">
        <f t="shared" ca="1" si="0"/>
        <v>45</v>
      </c>
      <c r="D35" s="11">
        <f t="shared" ca="1" si="1"/>
        <v>80.488296297760641</v>
      </c>
      <c r="E35" s="67">
        <f t="shared" ca="1" si="2"/>
        <v>14040.082448064055</v>
      </c>
      <c r="F35" s="69">
        <f t="shared" ca="1" si="3"/>
        <v>734114.50328029902</v>
      </c>
    </row>
    <row r="36" spans="2:6">
      <c r="B36" s="68">
        <v>16</v>
      </c>
      <c r="C36" s="9">
        <f t="shared" ca="1" si="0"/>
        <v>45</v>
      </c>
      <c r="D36" s="11">
        <f t="shared" ca="1" si="1"/>
        <v>99.661181117288066</v>
      </c>
      <c r="E36" s="67">
        <f t="shared" ca="1" si="2"/>
        <v>12778.518385066031</v>
      </c>
      <c r="F36" s="69">
        <f t="shared" ca="1" si="3"/>
        <v>333295.51536880923</v>
      </c>
    </row>
    <row r="37" spans="2:6">
      <c r="B37" s="68">
        <v>17</v>
      </c>
      <c r="C37" s="9">
        <f t="shared" ca="1" si="0"/>
        <v>45</v>
      </c>
      <c r="D37" s="11">
        <f t="shared" ca="1" si="1"/>
        <v>87.159556797364232</v>
      </c>
      <c r="E37" s="67">
        <f t="shared" ca="1" si="2"/>
        <v>10889.561981552664</v>
      </c>
      <c r="F37" s="69">
        <f t="shared" ca="1" si="3"/>
        <v>272341.24820718588</v>
      </c>
    </row>
    <row r="38" spans="2:6">
      <c r="B38" s="68">
        <v>18</v>
      </c>
      <c r="C38" s="9">
        <f t="shared" ca="1" si="0"/>
        <v>45</v>
      </c>
      <c r="D38" s="11">
        <f t="shared" ca="1" si="1"/>
        <v>81.857434101848654</v>
      </c>
      <c r="E38" s="67">
        <f t="shared" ca="1" si="2"/>
        <v>6672.8537891591623</v>
      </c>
      <c r="F38" s="69">
        <f t="shared" ca="1" si="3"/>
        <v>-184960.51632889814</v>
      </c>
    </row>
    <row r="39" spans="2:6">
      <c r="B39" s="68">
        <v>19</v>
      </c>
      <c r="C39" s="9">
        <f t="shared" ca="1" si="0"/>
        <v>46</v>
      </c>
      <c r="D39" s="11">
        <f t="shared" ca="1" si="1"/>
        <v>90.362211226526611</v>
      </c>
      <c r="E39" s="67">
        <f t="shared" ca="1" si="2"/>
        <v>12702.326665832603</v>
      </c>
      <c r="F39" s="69">
        <f t="shared" ca="1" si="3"/>
        <v>430761.98791771126</v>
      </c>
    </row>
    <row r="40" spans="2:6">
      <c r="B40" s="68">
        <v>20</v>
      </c>
      <c r="C40" s="9">
        <f t="shared" ca="1" si="0"/>
        <v>45</v>
      </c>
      <c r="D40" s="11">
        <f t="shared" ca="1" si="1"/>
        <v>81.674795724035704</v>
      </c>
      <c r="E40" s="67">
        <f t="shared" ca="1" si="2"/>
        <v>11259.501679778954</v>
      </c>
      <c r="F40" s="69">
        <f t="shared" ca="1" si="3"/>
        <v>377320.8430245237</v>
      </c>
    </row>
    <row r="41" spans="2:6">
      <c r="B41" s="68">
        <v>21</v>
      </c>
      <c r="C41" s="9">
        <f t="shared" ca="1" si="0"/>
        <v>45</v>
      </c>
      <c r="D41" s="11">
        <f t="shared" ca="1" si="1"/>
        <v>83.650492067757199</v>
      </c>
      <c r="E41" s="67">
        <f t="shared" ca="1" si="2"/>
        <v>7434.9565005256154</v>
      </c>
      <c r="F41" s="69">
        <f t="shared" ca="1" si="3"/>
        <v>-105206.64366411231</v>
      </c>
    </row>
    <row r="42" spans="2:6">
      <c r="B42" s="68">
        <v>22</v>
      </c>
      <c r="C42" s="9">
        <f t="shared" ca="1" si="0"/>
        <v>46</v>
      </c>
      <c r="D42" s="11">
        <f t="shared" ca="1" si="1"/>
        <v>99.767655789429227</v>
      </c>
      <c r="E42" s="67">
        <f t="shared" ca="1" si="2"/>
        <v>9904.5658912168983</v>
      </c>
      <c r="F42" s="69">
        <f t="shared" ca="1" si="3"/>
        <v>22471.555338381557</v>
      </c>
    </row>
    <row r="43" spans="2:6">
      <c r="B43" s="68">
        <v>23</v>
      </c>
      <c r="C43" s="9">
        <f t="shared" ca="1" si="0"/>
        <v>46</v>
      </c>
      <c r="D43" s="11">
        <f t="shared" ca="1" si="1"/>
        <v>92.427619322999661</v>
      </c>
      <c r="E43" s="67">
        <f t="shared" ca="1" si="2"/>
        <v>20159.225114780365</v>
      </c>
      <c r="F43" s="69">
        <f t="shared" ca="1" si="3"/>
        <v>1229053.5135448403</v>
      </c>
    </row>
    <row r="44" spans="2:6">
      <c r="B44" s="68">
        <v>24</v>
      </c>
      <c r="C44" s="9">
        <f t="shared" ca="1" si="0"/>
        <v>46</v>
      </c>
      <c r="D44" s="11">
        <f t="shared" ca="1" si="1"/>
        <v>84.49515843093927</v>
      </c>
      <c r="E44" s="67">
        <f t="shared" ca="1" si="2"/>
        <v>17678.288667617624</v>
      </c>
      <c r="F44" s="69">
        <f t="shared" ca="1" si="3"/>
        <v>1094962.7977681481</v>
      </c>
    </row>
    <row r="45" spans="2:6">
      <c r="B45" s="68">
        <v>25</v>
      </c>
      <c r="C45" s="9">
        <f t="shared" ca="1" si="0"/>
        <v>45</v>
      </c>
      <c r="D45" s="11">
        <f t="shared" ca="1" si="1"/>
        <v>99.410426067735216</v>
      </c>
      <c r="E45" s="67">
        <f t="shared" ca="1" si="2"/>
        <v>16016.750343843847</v>
      </c>
      <c r="F45" s="69">
        <f t="shared" ca="1" si="3"/>
        <v>675185.09424208337</v>
      </c>
    </row>
    <row r="46" spans="2:6">
      <c r="B46" s="68">
        <v>26</v>
      </c>
      <c r="C46" s="9">
        <f t="shared" ca="1" si="0"/>
        <v>45</v>
      </c>
      <c r="D46" s="11">
        <f t="shared" ca="1" si="1"/>
        <v>99.215605197436219</v>
      </c>
      <c r="E46" s="67">
        <f t="shared" ca="1" si="2"/>
        <v>17664.259434174386</v>
      </c>
      <c r="F46" s="69">
        <f t="shared" ca="1" si="3"/>
        <v>850938.73444544082</v>
      </c>
    </row>
    <row r="47" spans="2:6">
      <c r="B47" s="68">
        <v>27</v>
      </c>
      <c r="C47" s="9">
        <f t="shared" ca="1" si="0"/>
        <v>43</v>
      </c>
      <c r="D47" s="11">
        <f t="shared" ca="1" si="1"/>
        <v>93.893744059366114</v>
      </c>
      <c r="E47" s="67">
        <f t="shared" ca="1" si="2"/>
        <v>16614.842411274378</v>
      </c>
      <c r="F47" s="69">
        <f t="shared" ca="1" si="3"/>
        <v>862627.77577162418</v>
      </c>
    </row>
    <row r="48" spans="2:6">
      <c r="B48" s="68">
        <v>28</v>
      </c>
      <c r="C48" s="9">
        <f t="shared" ca="1" si="0"/>
        <v>44</v>
      </c>
      <c r="D48" s="11">
        <f t="shared" ca="1" si="1"/>
        <v>89.572517671282597</v>
      </c>
      <c r="E48" s="67">
        <f t="shared" ca="1" si="2"/>
        <v>13587.312390617983</v>
      </c>
      <c r="F48" s="69">
        <f t="shared" ca="1" si="3"/>
        <v>568349.26086282008</v>
      </c>
    </row>
    <row r="49" spans="2:6">
      <c r="B49" s="68">
        <v>29</v>
      </c>
      <c r="C49" s="9">
        <f t="shared" ca="1" si="0"/>
        <v>43</v>
      </c>
      <c r="D49" s="11">
        <f t="shared" ca="1" si="1"/>
        <v>98.799735036190881</v>
      </c>
      <c r="E49" s="67">
        <f t="shared" ca="1" si="2"/>
        <v>9495.0803621886535</v>
      </c>
      <c r="F49" s="69">
        <f t="shared" ca="1" si="3"/>
        <v>17875.130679284339</v>
      </c>
    </row>
    <row r="50" spans="2:6">
      <c r="B50" s="68">
        <v>30</v>
      </c>
      <c r="C50" s="9">
        <f t="shared" ca="1" si="0"/>
        <v>47</v>
      </c>
      <c r="D50" s="11">
        <f t="shared" ca="1" si="1"/>
        <v>94.278647261041115</v>
      </c>
      <c r="E50" s="67">
        <f t="shared" ca="1" si="2"/>
        <v>7782.0254333097037</v>
      </c>
      <c r="F50" s="69">
        <f t="shared" ca="1" si="3"/>
        <v>-161709.69327489601</v>
      </c>
    </row>
    <row r="51" spans="2:6">
      <c r="B51" s="68">
        <v>31</v>
      </c>
      <c r="C51" s="9">
        <f t="shared" ca="1" si="0"/>
        <v>47</v>
      </c>
      <c r="D51" s="11">
        <f t="shared" ca="1" si="1"/>
        <v>81.948733504911502</v>
      </c>
      <c r="E51" s="67">
        <f t="shared" ca="1" si="2"/>
        <v>13176.252839439992</v>
      </c>
      <c r="F51" s="69">
        <f t="shared" ca="1" si="3"/>
        <v>581825.84103427711</v>
      </c>
    </row>
    <row r="52" spans="2:6">
      <c r="B52" s="68">
        <v>32</v>
      </c>
      <c r="C52" s="9">
        <f t="shared" ca="1" si="0"/>
        <v>45</v>
      </c>
      <c r="D52" s="11">
        <f t="shared" ca="1" si="1"/>
        <v>92.191501271870266</v>
      </c>
      <c r="E52" s="67">
        <f t="shared" ca="1" si="2"/>
        <v>24309.338459704501</v>
      </c>
      <c r="F52" s="69">
        <f t="shared" ca="1" si="3"/>
        <v>1717990.6382535459</v>
      </c>
    </row>
    <row r="53" spans="2:6">
      <c r="B53" s="68">
        <v>33</v>
      </c>
      <c r="C53" s="9">
        <f t="shared" ca="1" si="0"/>
        <v>47</v>
      </c>
      <c r="D53" s="11">
        <f t="shared" ca="1" si="1"/>
        <v>99.219888222217165</v>
      </c>
      <c r="E53" s="67">
        <f t="shared" ca="1" si="2"/>
        <v>13651.664687512546</v>
      </c>
      <c r="F53" s="69">
        <f t="shared" ca="1" si="3"/>
        <v>403119.62253535027</v>
      </c>
    </row>
    <row r="54" spans="2:6">
      <c r="B54" s="68">
        <v>34</v>
      </c>
      <c r="C54" s="9">
        <f t="shared" ca="1" si="0"/>
        <v>45</v>
      </c>
      <c r="D54" s="11">
        <f t="shared" ca="1" si="1"/>
        <v>97.424448314540712</v>
      </c>
      <c r="E54" s="67">
        <f t="shared" ca="1" si="2"/>
        <v>11429.135012685256</v>
      </c>
      <c r="F54" s="69">
        <f t="shared" ca="1" si="3"/>
        <v>218066.36926452979</v>
      </c>
    </row>
    <row r="55" spans="2:6">
      <c r="B55" s="68">
        <v>35</v>
      </c>
      <c r="C55" s="9">
        <f t="shared" ca="1" si="0"/>
        <v>47</v>
      </c>
      <c r="D55" s="11">
        <f t="shared" ca="1" si="1"/>
        <v>89.108869958023377</v>
      </c>
      <c r="E55" s="67">
        <f t="shared" ca="1" si="2"/>
        <v>8301.6697771112231</v>
      </c>
      <c r="F55" s="69">
        <f t="shared" ca="1" si="3"/>
        <v>-62815.117626589839</v>
      </c>
    </row>
    <row r="56" spans="2:6">
      <c r="B56" s="68">
        <v>36</v>
      </c>
      <c r="C56" s="9">
        <f t="shared" ca="1" si="0"/>
        <v>46</v>
      </c>
      <c r="D56" s="11">
        <f t="shared" ca="1" si="1"/>
        <v>97.25160452882713</v>
      </c>
      <c r="E56" s="67">
        <f t="shared" ca="1" si="2"/>
        <v>19034.821705936109</v>
      </c>
      <c r="F56" s="69">
        <f t="shared" ca="1" si="3"/>
        <v>1012901.853482597</v>
      </c>
    </row>
    <row r="57" spans="2:6">
      <c r="B57" s="68">
        <v>37</v>
      </c>
      <c r="C57" s="9">
        <f t="shared" ca="1" si="0"/>
        <v>44</v>
      </c>
      <c r="D57" s="11">
        <f t="shared" ca="1" si="1"/>
        <v>91.118925304782934</v>
      </c>
      <c r="E57" s="67">
        <f t="shared" ca="1" si="2"/>
        <v>16690.521343014272</v>
      </c>
      <c r="F57" s="69">
        <f t="shared" ca="1" si="3"/>
        <v>900734.50776592293</v>
      </c>
    </row>
    <row r="58" spans="2:6">
      <c r="B58" s="68">
        <v>38</v>
      </c>
      <c r="C58" s="9">
        <f t="shared" ca="1" si="0"/>
        <v>45</v>
      </c>
      <c r="D58" s="11">
        <f t="shared" ca="1" si="1"/>
        <v>82.399057767885139</v>
      </c>
      <c r="E58" s="67">
        <f t="shared" ca="1" si="2"/>
        <v>8663.1987250066395</v>
      </c>
      <c r="F58" s="69">
        <f t="shared" ca="1" si="3"/>
        <v>53453.127704863437</v>
      </c>
    </row>
    <row r="59" spans="2:6">
      <c r="B59" s="68">
        <v>39</v>
      </c>
      <c r="C59" s="9">
        <f t="shared" ca="1" si="0"/>
        <v>45</v>
      </c>
      <c r="D59" s="11">
        <f t="shared" ca="1" si="1"/>
        <v>88.526225058593411</v>
      </c>
      <c r="E59" s="67">
        <f t="shared" ca="1" si="2"/>
        <v>16903.318466731544</v>
      </c>
      <c r="F59" s="69">
        <f t="shared" ca="1" si="3"/>
        <v>951889.99239028012</v>
      </c>
    </row>
    <row r="60" spans="2:6">
      <c r="B60" s="68">
        <v>40</v>
      </c>
      <c r="C60" s="9">
        <f t="shared" ca="1" si="0"/>
        <v>45</v>
      </c>
      <c r="D60" s="11">
        <f t="shared" ca="1" si="1"/>
        <v>86.756435779920494</v>
      </c>
      <c r="E60" s="67">
        <f t="shared" ca="1" si="2"/>
        <v>9769.5730103839996</v>
      </c>
      <c r="F60" s="69">
        <f t="shared" ca="1" si="3"/>
        <v>145419.56064571184</v>
      </c>
    </row>
    <row r="61" spans="2:6">
      <c r="B61" s="68">
        <v>41</v>
      </c>
      <c r="C61" s="9">
        <f t="shared" ca="1" si="0"/>
        <v>45</v>
      </c>
      <c r="D61" s="11">
        <f t="shared" ca="1" si="1"/>
        <v>89.953002584136414</v>
      </c>
      <c r="E61" s="67">
        <f t="shared" ca="1" si="2"/>
        <v>18176.984609755069</v>
      </c>
      <c r="F61" s="69">
        <f t="shared" ca="1" si="3"/>
        <v>1073030.5168169285</v>
      </c>
    </row>
    <row r="62" spans="2:6">
      <c r="B62" s="68">
        <v>42</v>
      </c>
      <c r="C62" s="9">
        <f t="shared" ca="1" si="0"/>
        <v>46</v>
      </c>
      <c r="D62" s="11">
        <f t="shared" ca="1" si="1"/>
        <v>99.08366385919706</v>
      </c>
      <c r="E62" s="67">
        <f t="shared" ca="1" si="2"/>
        <v>13349.867192977214</v>
      </c>
      <c r="F62" s="69">
        <f t="shared" ca="1" si="3"/>
        <v>387269.28666049754</v>
      </c>
    </row>
    <row r="63" spans="2:6">
      <c r="B63" s="68">
        <v>43</v>
      </c>
      <c r="C63" s="9">
        <f t="shared" ca="1" si="0"/>
        <v>46</v>
      </c>
      <c r="D63" s="11">
        <f t="shared" ca="1" si="1"/>
        <v>90.946005653202462</v>
      </c>
      <c r="E63" s="67">
        <f t="shared" ca="1" si="2"/>
        <v>21200.21909669484</v>
      </c>
      <c r="F63" s="69">
        <f t="shared" ca="1" si="3"/>
        <v>1375569.230811913</v>
      </c>
    </row>
    <row r="64" spans="2:6">
      <c r="B64" s="68">
        <v>44</v>
      </c>
      <c r="C64" s="9">
        <f t="shared" ca="1" si="0"/>
        <v>47</v>
      </c>
      <c r="D64" s="11">
        <f t="shared" ca="1" si="1"/>
        <v>99.169659045475299</v>
      </c>
      <c r="E64" s="67">
        <f t="shared" ca="1" si="2"/>
        <v>20389.024078619863</v>
      </c>
      <c r="F64" s="69">
        <f t="shared" ca="1" si="3"/>
        <v>1096610.2977344943</v>
      </c>
    </row>
    <row r="65" spans="2:6">
      <c r="B65" s="68">
        <v>45</v>
      </c>
      <c r="C65" s="9">
        <f t="shared" ca="1" si="0"/>
        <v>45</v>
      </c>
      <c r="D65" s="11">
        <f t="shared" ca="1" si="1"/>
        <v>91.16689539801304</v>
      </c>
      <c r="E65" s="67">
        <f t="shared" ca="1" si="2"/>
        <v>17273.091115499195</v>
      </c>
      <c r="F65" s="69">
        <f t="shared" ca="1" si="3"/>
        <v>948976.49663477228</v>
      </c>
    </row>
    <row r="66" spans="2:6">
      <c r="B66" s="68">
        <v>46</v>
      </c>
      <c r="C66" s="9">
        <f t="shared" ca="1" si="0"/>
        <v>45</v>
      </c>
      <c r="D66" s="11">
        <f t="shared" ca="1" si="1"/>
        <v>87.034186038509446</v>
      </c>
      <c r="E66" s="67">
        <f t="shared" ca="1" si="2"/>
        <v>10088.012156991816</v>
      </c>
      <c r="F66" s="69">
        <f t="shared" ca="1" si="3"/>
        <v>179952.55319595966</v>
      </c>
    </row>
    <row r="67" spans="2:6">
      <c r="B67" s="68">
        <v>47</v>
      </c>
      <c r="C67" s="9">
        <f t="shared" ca="1" si="0"/>
        <v>44</v>
      </c>
      <c r="D67" s="11">
        <f t="shared" ca="1" si="1"/>
        <v>95.332311792474215</v>
      </c>
      <c r="E67" s="67">
        <f t="shared" ca="1" si="2"/>
        <v>14159.840256032592</v>
      </c>
      <c r="F67" s="69">
        <f t="shared" ca="1" si="3"/>
        <v>552876.9462669543</v>
      </c>
    </row>
    <row r="68" spans="2:6">
      <c r="B68" s="68">
        <v>48</v>
      </c>
      <c r="C68" s="9">
        <f t="shared" ca="1" si="0"/>
        <v>46</v>
      </c>
      <c r="D68" s="11">
        <f t="shared" ca="1" si="1"/>
        <v>80.038818251917021</v>
      </c>
      <c r="E68" s="67">
        <f t="shared" ca="1" si="2"/>
        <v>20902.62203365102</v>
      </c>
      <c r="F68" s="69">
        <f t="shared" ca="1" si="3"/>
        <v>1570211.106891247</v>
      </c>
    </row>
    <row r="69" spans="2:6">
      <c r="B69" s="68">
        <v>49</v>
      </c>
      <c r="C69" s="9">
        <f t="shared" ca="1" si="0"/>
        <v>44</v>
      </c>
      <c r="D69" s="11">
        <f t="shared" ca="1" si="1"/>
        <v>96.210857770052399</v>
      </c>
      <c r="E69" s="67">
        <f t="shared" ca="1" si="2"/>
        <v>9486.6701202739368</v>
      </c>
      <c r="F69" s="69">
        <f t="shared" ca="1" si="3"/>
        <v>32046.705003075418</v>
      </c>
    </row>
    <row r="70" spans="2:6">
      <c r="B70" s="68">
        <v>50</v>
      </c>
      <c r="C70" s="9">
        <f t="shared" ca="1" si="0"/>
        <v>44</v>
      </c>
      <c r="D70" s="11">
        <f t="shared" ca="1" si="1"/>
        <v>94.080727849431341</v>
      </c>
      <c r="E70" s="67">
        <f t="shared" ca="1" si="2"/>
        <v>16403.109640397885</v>
      </c>
      <c r="F70" s="69">
        <f t="shared" ca="1" si="3"/>
        <v>819420.98231890937</v>
      </c>
    </row>
    <row r="71" spans="2:6">
      <c r="B71" s="68">
        <v>51</v>
      </c>
      <c r="C71" s="9">
        <f t="shared" ca="1" si="0"/>
        <v>47</v>
      </c>
      <c r="D71" s="11">
        <f t="shared" ca="1" si="1"/>
        <v>89.493877502859135</v>
      </c>
      <c r="E71" s="67">
        <f t="shared" ca="1" si="2"/>
        <v>22594.035842308811</v>
      </c>
      <c r="F71" s="69">
        <f t="shared" ca="1" si="3"/>
        <v>1541967.3641795865</v>
      </c>
    </row>
    <row r="72" spans="2:6">
      <c r="B72" s="68">
        <v>52</v>
      </c>
      <c r="C72" s="9">
        <f t="shared" ca="1" si="0"/>
        <v>46</v>
      </c>
      <c r="D72" s="11">
        <f t="shared" ca="1" si="1"/>
        <v>87.856110991873294</v>
      </c>
      <c r="E72" s="67">
        <f t="shared" ca="1" si="2"/>
        <v>21452.453385468052</v>
      </c>
      <c r="F72" s="69">
        <f t="shared" ca="1" si="3"/>
        <v>1470118.9115683455</v>
      </c>
    </row>
    <row r="73" spans="2:6">
      <c r="B73" s="68">
        <v>53</v>
      </c>
      <c r="C73" s="9">
        <f t="shared" ca="1" si="0"/>
        <v>46</v>
      </c>
      <c r="D73" s="11">
        <f t="shared" ca="1" si="1"/>
        <v>85.946888432350008</v>
      </c>
      <c r="E73" s="67">
        <f t="shared" ca="1" si="2"/>
        <v>7950.5867767391655</v>
      </c>
      <c r="F73" s="69">
        <f t="shared" ca="1" si="3"/>
        <v>-69359.078994067735</v>
      </c>
    </row>
    <row r="74" spans="2:6">
      <c r="B74" s="68">
        <v>54</v>
      </c>
      <c r="C74" s="9">
        <f t="shared" ca="1" si="0"/>
        <v>46</v>
      </c>
      <c r="D74" s="11">
        <f t="shared" ca="1" si="1"/>
        <v>87.3637289098492</v>
      </c>
      <c r="E74" s="67">
        <f t="shared" ca="1" si="2"/>
        <v>12567.589459164261</v>
      </c>
      <c r="F74" s="69">
        <f t="shared" ca="1" si="3"/>
        <v>453269.1816496402</v>
      </c>
    </row>
    <row r="75" spans="2:6">
      <c r="B75" s="68">
        <v>55</v>
      </c>
      <c r="C75" s="9">
        <f t="shared" ca="1" si="0"/>
        <v>46</v>
      </c>
      <c r="D75" s="11">
        <f t="shared" ca="1" si="1"/>
        <v>97.819800346709201</v>
      </c>
      <c r="E75" s="67">
        <f t="shared" ca="1" si="2"/>
        <v>13724.89450514256</v>
      </c>
      <c r="F75" s="69">
        <f t="shared" ca="1" si="3"/>
        <v>443587.14427124825</v>
      </c>
    </row>
    <row r="76" spans="2:6">
      <c r="B76" s="68">
        <v>56</v>
      </c>
      <c r="C76" s="9">
        <f t="shared" ca="1" si="0"/>
        <v>45</v>
      </c>
      <c r="D76" s="11">
        <f t="shared" ca="1" si="1"/>
        <v>85.631721368012379</v>
      </c>
      <c r="E76" s="67">
        <f t="shared" ca="1" si="2"/>
        <v>15447.347566823124</v>
      </c>
      <c r="F76" s="69">
        <f t="shared" ca="1" si="3"/>
        <v>828475.94091487559</v>
      </c>
    </row>
    <row r="77" spans="2:6">
      <c r="B77" s="68">
        <v>57</v>
      </c>
      <c r="C77" s="9">
        <f t="shared" ca="1" si="0"/>
        <v>45</v>
      </c>
      <c r="D77" s="11">
        <f t="shared" ca="1" si="1"/>
        <v>98.979562619136956</v>
      </c>
      <c r="E77" s="67">
        <f t="shared" ca="1" si="2"/>
        <v>12304.399053955633</v>
      </c>
      <c r="F77" s="69">
        <f t="shared" ca="1" si="3"/>
        <v>292213.37035509804</v>
      </c>
    </row>
    <row r="78" spans="2:6">
      <c r="B78" s="68">
        <v>58</v>
      </c>
      <c r="C78" s="9">
        <f t="shared" ca="1" si="0"/>
        <v>46</v>
      </c>
      <c r="D78" s="11">
        <f t="shared" ca="1" si="1"/>
        <v>90.76182354864747</v>
      </c>
      <c r="E78" s="67">
        <f t="shared" ca="1" si="2"/>
        <v>17798.132848323025</v>
      </c>
      <c r="F78" s="69">
        <f t="shared" ca="1" si="3"/>
        <v>997629.97513469332</v>
      </c>
    </row>
    <row r="79" spans="2:6">
      <c r="B79" s="68">
        <v>59</v>
      </c>
      <c r="C79" s="9">
        <f t="shared" ca="1" si="0"/>
        <v>46</v>
      </c>
      <c r="D79" s="11">
        <f t="shared" ca="1" si="1"/>
        <v>94.915635142418623</v>
      </c>
      <c r="E79" s="67">
        <f t="shared" ca="1" si="2"/>
        <v>5533.534505020094</v>
      </c>
      <c r="F79" s="69">
        <f t="shared" ca="1" si="3"/>
        <v>-401911.4376073922</v>
      </c>
    </row>
    <row r="80" spans="2:6">
      <c r="B80" s="68">
        <v>60</v>
      </c>
      <c r="C80" s="9">
        <f t="shared" ca="1" si="0"/>
        <v>46</v>
      </c>
      <c r="D80" s="11">
        <f t="shared" ca="1" si="1"/>
        <v>86.733476378206916</v>
      </c>
      <c r="E80" s="67">
        <f t="shared" ca="1" si="2"/>
        <v>20249.067704377136</v>
      </c>
      <c r="F80" s="69">
        <f t="shared" ca="1" si="3"/>
        <v>1354288.7085702517</v>
      </c>
    </row>
    <row r="81" spans="2:6">
      <c r="B81" s="68">
        <v>61</v>
      </c>
      <c r="C81" s="9">
        <f t="shared" ca="1" si="0"/>
        <v>45</v>
      </c>
      <c r="D81" s="11">
        <f t="shared" ca="1" si="1"/>
        <v>90.072931300492456</v>
      </c>
      <c r="E81" s="67">
        <f t="shared" ca="1" si="2"/>
        <v>14469.365053751655</v>
      </c>
      <c r="F81" s="69">
        <f t="shared" ca="1" si="3"/>
        <v>648452.34651701851</v>
      </c>
    </row>
    <row r="82" spans="2:6">
      <c r="B82" s="68">
        <v>62</v>
      </c>
      <c r="C82" s="9">
        <f t="shared" ca="1" si="0"/>
        <v>45</v>
      </c>
      <c r="D82" s="11">
        <f t="shared" ca="1" si="1"/>
        <v>91.055206717737434</v>
      </c>
      <c r="E82" s="67">
        <f t="shared" ca="1" si="2"/>
        <v>15872.383033465523</v>
      </c>
      <c r="F82" s="69">
        <f t="shared" ca="1" si="3"/>
        <v>792703.0206116552</v>
      </c>
    </row>
    <row r="83" spans="2:6">
      <c r="B83" s="68">
        <v>63</v>
      </c>
      <c r="C83" s="9">
        <f t="shared" ca="1" si="0"/>
        <v>45</v>
      </c>
      <c r="D83" s="11">
        <f t="shared" ca="1" si="1"/>
        <v>96.827833212912992</v>
      </c>
      <c r="E83" s="67">
        <f t="shared" ca="1" si="2"/>
        <v>18630.436159269491</v>
      </c>
      <c r="F83" s="69">
        <f t="shared" ca="1" si="3"/>
        <v>996664.21137740673</v>
      </c>
    </row>
    <row r="84" spans="2:6">
      <c r="B84" s="68">
        <v>64</v>
      </c>
      <c r="C84" s="9">
        <f t="shared" ca="1" si="0"/>
        <v>44</v>
      </c>
      <c r="D84" s="11">
        <f t="shared" ca="1" si="1"/>
        <v>86.00556183455484</v>
      </c>
      <c r="E84" s="67">
        <f t="shared" ca="1" si="2"/>
        <v>14023.96453045262</v>
      </c>
      <c r="F84" s="69">
        <f t="shared" ca="1" si="3"/>
        <v>668773.78015334043</v>
      </c>
    </row>
    <row r="85" spans="2:6">
      <c r="B85" s="68">
        <v>65</v>
      </c>
      <c r="C85" s="9">
        <f t="shared" ca="1" si="0"/>
        <v>47</v>
      </c>
      <c r="D85" s="11">
        <f t="shared" ca="1" si="1"/>
        <v>84.26356502577714</v>
      </c>
      <c r="E85" s="67">
        <f t="shared" ca="1" si="2"/>
        <v>18862.682714508515</v>
      </c>
      <c r="F85" s="69">
        <f t="shared" ca="1" si="3"/>
        <v>1220825.0168561293</v>
      </c>
    </row>
    <row r="86" spans="2:6">
      <c r="B86" s="68">
        <v>66</v>
      </c>
      <c r="C86" s="9">
        <f t="shared" ref="C86:C149" ca="1" si="4">VLOOKUP(RAND(),$C$13:$E$17,3)</f>
        <v>47</v>
      </c>
      <c r="D86" s="11">
        <f t="shared" ref="D86:D149" ca="1" si="5">$G$11+($G$12-$G$11)*RAND()</f>
        <v>91.324589757048841</v>
      </c>
      <c r="E86" s="67">
        <f t="shared" ref="E86:E149" ca="1" si="6">NORMINV(RAND(),$G$16,$G$17)</f>
        <v>9312.8347154386647</v>
      </c>
      <c r="F86" s="69">
        <f t="shared" ref="F86:F149" ca="1" si="7">(($D$6-C86-D86)*E86)-$D$7-$D$8</f>
        <v>30701.802655971493</v>
      </c>
    </row>
    <row r="87" spans="2:6">
      <c r="B87" s="68">
        <v>67</v>
      </c>
      <c r="C87" s="9">
        <f t="shared" ca="1" si="4"/>
        <v>45</v>
      </c>
      <c r="D87" s="11">
        <f t="shared" ca="1" si="5"/>
        <v>84.278351127442761</v>
      </c>
      <c r="E87" s="67">
        <f t="shared" ca="1" si="6"/>
        <v>14069.119977934544</v>
      </c>
      <c r="F87" s="69">
        <f t="shared" ca="1" si="7"/>
        <v>684378.24194415985</v>
      </c>
    </row>
    <row r="88" spans="2:6">
      <c r="B88" s="68">
        <v>68</v>
      </c>
      <c r="C88" s="9">
        <f t="shared" ca="1" si="4"/>
        <v>46</v>
      </c>
      <c r="D88" s="11">
        <f t="shared" ca="1" si="5"/>
        <v>86.607443583194964</v>
      </c>
      <c r="E88" s="67">
        <f t="shared" ca="1" si="6"/>
        <v>18425.453641617802</v>
      </c>
      <c r="F88" s="69">
        <f t="shared" ca="1" si="7"/>
        <v>1144585.6524872258</v>
      </c>
    </row>
    <row r="89" spans="2:6">
      <c r="B89" s="68">
        <v>69</v>
      </c>
      <c r="C89" s="9">
        <f t="shared" ca="1" si="4"/>
        <v>45</v>
      </c>
      <c r="D89" s="11">
        <f t="shared" ca="1" si="5"/>
        <v>92.058639316419786</v>
      </c>
      <c r="E89" s="67">
        <f t="shared" ca="1" si="6"/>
        <v>11985.62417391326</v>
      </c>
      <c r="F89" s="69">
        <f t="shared" ca="1" si="7"/>
        <v>341687.07866986236</v>
      </c>
    </row>
    <row r="90" spans="2:6">
      <c r="B90" s="68">
        <v>70</v>
      </c>
      <c r="C90" s="9">
        <f t="shared" ca="1" si="4"/>
        <v>45</v>
      </c>
      <c r="D90" s="11">
        <f t="shared" ca="1" si="5"/>
        <v>92.040207553803597</v>
      </c>
      <c r="E90" s="67">
        <f t="shared" ca="1" si="6"/>
        <v>6963.5181809661763</v>
      </c>
      <c r="F90" s="69">
        <f t="shared" ca="1" si="7"/>
        <v>-220365.94976371177</v>
      </c>
    </row>
    <row r="91" spans="2:6">
      <c r="B91" s="68">
        <v>71</v>
      </c>
      <c r="C91" s="9">
        <f t="shared" ca="1" si="4"/>
        <v>44</v>
      </c>
      <c r="D91" s="11">
        <f t="shared" ca="1" si="5"/>
        <v>97.813213299323607</v>
      </c>
      <c r="E91" s="67">
        <f t="shared" ca="1" si="6"/>
        <v>12186.983440124715</v>
      </c>
      <c r="F91" s="69">
        <f t="shared" ca="1" si="7"/>
        <v>306283.59452132322</v>
      </c>
    </row>
    <row r="92" spans="2:6">
      <c r="B92" s="68">
        <v>72</v>
      </c>
      <c r="C92" s="9">
        <f t="shared" ca="1" si="4"/>
        <v>45</v>
      </c>
      <c r="D92" s="11">
        <f t="shared" ca="1" si="5"/>
        <v>98.113055688150069</v>
      </c>
      <c r="E92" s="67">
        <f t="shared" ca="1" si="6"/>
        <v>13851.303136106602</v>
      </c>
      <c r="F92" s="69">
        <f t="shared" ca="1" si="7"/>
        <v>466672.16381947207</v>
      </c>
    </row>
    <row r="93" spans="2:6">
      <c r="B93" s="68">
        <v>73</v>
      </c>
      <c r="C93" s="9">
        <f t="shared" ca="1" si="4"/>
        <v>47</v>
      </c>
      <c r="D93" s="11">
        <f t="shared" ca="1" si="5"/>
        <v>95.449759671405289</v>
      </c>
      <c r="E93" s="67">
        <f t="shared" ca="1" si="6"/>
        <v>9362.63648779301</v>
      </c>
      <c r="F93" s="69">
        <f t="shared" ca="1" si="7"/>
        <v>-2408.8321163848741</v>
      </c>
    </row>
    <row r="94" spans="2:6">
      <c r="B94" s="68">
        <v>74</v>
      </c>
      <c r="C94" s="9">
        <f t="shared" ca="1" si="4"/>
        <v>44</v>
      </c>
      <c r="D94" s="11">
        <f t="shared" ca="1" si="5"/>
        <v>98.826462713509812</v>
      </c>
      <c r="E94" s="67">
        <f t="shared" ca="1" si="6"/>
        <v>13912.747477350485</v>
      </c>
      <c r="F94" s="69">
        <f t="shared" ca="1" si="7"/>
        <v>477165.61304399418</v>
      </c>
    </row>
    <row r="95" spans="2:6">
      <c r="B95" s="68">
        <v>75</v>
      </c>
      <c r="C95" s="9">
        <f t="shared" ca="1" si="4"/>
        <v>47</v>
      </c>
      <c r="D95" s="11">
        <f t="shared" ca="1" si="5"/>
        <v>89.997234127776139</v>
      </c>
      <c r="E95" s="67">
        <f t="shared" ca="1" si="6"/>
        <v>12611.354589953242</v>
      </c>
      <c r="F95" s="69">
        <f t="shared" ca="1" si="7"/>
        <v>412506.59547012881</v>
      </c>
    </row>
    <row r="96" spans="2:6">
      <c r="B96" s="68">
        <v>76</v>
      </c>
      <c r="C96" s="9">
        <f t="shared" ca="1" si="4"/>
        <v>46</v>
      </c>
      <c r="D96" s="11">
        <f t="shared" ca="1" si="5"/>
        <v>86.436528133138154</v>
      </c>
      <c r="E96" s="67">
        <f t="shared" ca="1" si="6"/>
        <v>11158.692657340202</v>
      </c>
      <c r="F96" s="69">
        <f t="shared" ca="1" si="7"/>
        <v>300695.95763483248</v>
      </c>
    </row>
    <row r="97" spans="2:6">
      <c r="B97" s="68">
        <v>77</v>
      </c>
      <c r="C97" s="9">
        <f t="shared" ca="1" si="4"/>
        <v>47</v>
      </c>
      <c r="D97" s="11">
        <f t="shared" ca="1" si="5"/>
        <v>98.663820177197167</v>
      </c>
      <c r="E97" s="67">
        <f t="shared" ca="1" si="6"/>
        <v>13802.463321573319</v>
      </c>
      <c r="F97" s="69">
        <f t="shared" ca="1" si="7"/>
        <v>426293.83179574111</v>
      </c>
    </row>
    <row r="98" spans="2:6">
      <c r="B98" s="68">
        <v>78</v>
      </c>
      <c r="C98" s="9">
        <f t="shared" ca="1" si="4"/>
        <v>45</v>
      </c>
      <c r="D98" s="11">
        <f t="shared" ca="1" si="5"/>
        <v>85.686451384346952</v>
      </c>
      <c r="E98" s="67">
        <f t="shared" ca="1" si="6"/>
        <v>12967.695922657767</v>
      </c>
      <c r="F98" s="69">
        <f t="shared" ca="1" si="7"/>
        <v>534254.1219783756</v>
      </c>
    </row>
    <row r="99" spans="2:6">
      <c r="B99" s="68">
        <v>79</v>
      </c>
      <c r="C99" s="9">
        <f t="shared" ca="1" si="4"/>
        <v>44</v>
      </c>
      <c r="D99" s="11">
        <f t="shared" ca="1" si="5"/>
        <v>97.59799353575643</v>
      </c>
      <c r="E99" s="67">
        <f t="shared" ca="1" si="6"/>
        <v>15543.967237352956</v>
      </c>
      <c r="F99" s="69">
        <f t="shared" ca="1" si="7"/>
        <v>669453.2697061724</v>
      </c>
    </row>
    <row r="100" spans="2:6">
      <c r="B100" s="68">
        <v>80</v>
      </c>
      <c r="C100" s="9">
        <f t="shared" ca="1" si="4"/>
        <v>43</v>
      </c>
      <c r="D100" s="11">
        <f t="shared" ca="1" si="5"/>
        <v>84.319563028315031</v>
      </c>
      <c r="E100" s="67">
        <f t="shared" ca="1" si="6"/>
        <v>15218.160277327148</v>
      </c>
      <c r="F100" s="69">
        <f t="shared" ca="1" si="7"/>
        <v>851752.39245030587</v>
      </c>
    </row>
    <row r="101" spans="2:6">
      <c r="B101" s="68">
        <v>81</v>
      </c>
      <c r="C101" s="9">
        <f t="shared" ca="1" si="4"/>
        <v>45</v>
      </c>
      <c r="D101" s="11">
        <f t="shared" ca="1" si="5"/>
        <v>86.59608541321569</v>
      </c>
      <c r="E101" s="67">
        <f t="shared" ca="1" si="6"/>
        <v>22089.151494213856</v>
      </c>
      <c r="F101" s="69">
        <f t="shared" ca="1" si="7"/>
        <v>1593352.8553212225</v>
      </c>
    </row>
    <row r="102" spans="2:6">
      <c r="B102" s="68">
        <v>82</v>
      </c>
      <c r="C102" s="9">
        <f t="shared" ca="1" si="4"/>
        <v>43</v>
      </c>
      <c r="D102" s="11">
        <f t="shared" ca="1" si="5"/>
        <v>94.793980596574414</v>
      </c>
      <c r="E102" s="67">
        <f t="shared" ca="1" si="6"/>
        <v>12936.844670876322</v>
      </c>
      <c r="F102" s="69">
        <f t="shared" ca="1" si="7"/>
        <v>438654.99948857515</v>
      </c>
    </row>
    <row r="103" spans="2:6">
      <c r="B103" s="68">
        <v>83</v>
      </c>
      <c r="C103" s="9">
        <f t="shared" ca="1" si="4"/>
        <v>46</v>
      </c>
      <c r="D103" s="11">
        <f t="shared" ca="1" si="5"/>
        <v>98.525229159014401</v>
      </c>
      <c r="E103" s="67">
        <f t="shared" ca="1" si="6"/>
        <v>14487.679976317408</v>
      </c>
      <c r="F103" s="69">
        <f t="shared" ca="1" si="7"/>
        <v>513597.04554329673</v>
      </c>
    </row>
    <row r="104" spans="2:6">
      <c r="B104" s="68">
        <v>84</v>
      </c>
      <c r="C104" s="9">
        <f t="shared" ca="1" si="4"/>
        <v>45</v>
      </c>
      <c r="D104" s="11">
        <f t="shared" ca="1" si="5"/>
        <v>94.566454065347358</v>
      </c>
      <c r="E104" s="67">
        <f t="shared" ca="1" si="6"/>
        <v>23510.186885165007</v>
      </c>
      <c r="F104" s="69">
        <f t="shared" ca="1" si="7"/>
        <v>1572803.1164299729</v>
      </c>
    </row>
    <row r="105" spans="2:6">
      <c r="B105" s="68">
        <v>85</v>
      </c>
      <c r="C105" s="9">
        <f t="shared" ca="1" si="4"/>
        <v>44</v>
      </c>
      <c r="D105" s="11">
        <f t="shared" ca="1" si="5"/>
        <v>89.055727627369777</v>
      </c>
      <c r="E105" s="67">
        <f t="shared" ca="1" si="6"/>
        <v>14122.450277211841</v>
      </c>
      <c r="F105" s="69">
        <f t="shared" ca="1" si="7"/>
        <v>637417.22150997701</v>
      </c>
    </row>
    <row r="106" spans="2:6">
      <c r="B106" s="68">
        <v>86</v>
      </c>
      <c r="C106" s="9">
        <f t="shared" ca="1" si="4"/>
        <v>46</v>
      </c>
      <c r="D106" s="11">
        <f t="shared" ca="1" si="5"/>
        <v>83.398721244800853</v>
      </c>
      <c r="E106" s="67">
        <f t="shared" ca="1" si="6"/>
        <v>17641.701980654419</v>
      </c>
      <c r="F106" s="69">
        <f t="shared" ca="1" si="7"/>
        <v>1109970.116304398</v>
      </c>
    </row>
    <row r="107" spans="2:6">
      <c r="B107" s="68">
        <v>87</v>
      </c>
      <c r="C107" s="9">
        <f t="shared" ca="1" si="4"/>
        <v>44</v>
      </c>
      <c r="D107" s="11">
        <f t="shared" ca="1" si="5"/>
        <v>86.593553482982657</v>
      </c>
      <c r="E107" s="67">
        <f t="shared" ca="1" si="6"/>
        <v>10631.951835103062</v>
      </c>
      <c r="F107" s="69">
        <f t="shared" ca="1" si="7"/>
        <v>258891.63633463508</v>
      </c>
    </row>
    <row r="108" spans="2:6">
      <c r="B108" s="68">
        <v>88</v>
      </c>
      <c r="C108" s="9">
        <f t="shared" ca="1" si="4"/>
        <v>46</v>
      </c>
      <c r="D108" s="11">
        <f t="shared" ca="1" si="5"/>
        <v>90.930025149772575</v>
      </c>
      <c r="E108" s="67">
        <f t="shared" ca="1" si="6"/>
        <v>16739.140011859072</v>
      </c>
      <c r="F108" s="69">
        <f t="shared" ca="1" si="7"/>
        <v>875955.00014348188</v>
      </c>
    </row>
    <row r="109" spans="2:6">
      <c r="B109" s="68">
        <v>89</v>
      </c>
      <c r="C109" s="9">
        <f t="shared" ca="1" si="4"/>
        <v>46</v>
      </c>
      <c r="D109" s="11">
        <f t="shared" ca="1" si="5"/>
        <v>92.15399326436399</v>
      </c>
      <c r="E109" s="67">
        <f t="shared" ca="1" si="6"/>
        <v>21858.393068084832</v>
      </c>
      <c r="F109" s="69">
        <f t="shared" ca="1" si="7"/>
        <v>1422915.5852551106</v>
      </c>
    </row>
    <row r="110" spans="2:6">
      <c r="B110" s="68">
        <v>90</v>
      </c>
      <c r="C110" s="9">
        <f t="shared" ca="1" si="4"/>
        <v>43</v>
      </c>
      <c r="D110" s="11">
        <f t="shared" ca="1" si="5"/>
        <v>93.502088738133835</v>
      </c>
      <c r="E110" s="67">
        <f t="shared" ca="1" si="6"/>
        <v>9129.7396487380593</v>
      </c>
      <c r="F110" s="69">
        <f t="shared" ca="1" si="7"/>
        <v>27076.640847675386</v>
      </c>
    </row>
    <row r="111" spans="2:6">
      <c r="B111" s="68">
        <v>91</v>
      </c>
      <c r="C111" s="9">
        <f t="shared" ca="1" si="4"/>
        <v>45</v>
      </c>
      <c r="D111" s="11">
        <f t="shared" ca="1" si="5"/>
        <v>92.911769911153485</v>
      </c>
      <c r="E111" s="67">
        <f t="shared" ca="1" si="6"/>
        <v>10544.950428028435</v>
      </c>
      <c r="F111" s="69">
        <f t="shared" ca="1" si="7"/>
        <v>171419.8794243033</v>
      </c>
    </row>
    <row r="112" spans="2:6">
      <c r="B112" s="68">
        <v>92</v>
      </c>
      <c r="C112" s="9">
        <f t="shared" ca="1" si="4"/>
        <v>45</v>
      </c>
      <c r="D112" s="11">
        <f t="shared" ca="1" si="5"/>
        <v>85.272620827440477</v>
      </c>
      <c r="E112" s="67">
        <f t="shared" ca="1" si="6"/>
        <v>16987.747094024831</v>
      </c>
      <c r="F112" s="69">
        <f t="shared" ca="1" si="7"/>
        <v>1016910.6905198323</v>
      </c>
    </row>
    <row r="113" spans="2:6">
      <c r="B113" s="68">
        <v>93</v>
      </c>
      <c r="C113" s="9">
        <f t="shared" ca="1" si="4"/>
        <v>47</v>
      </c>
      <c r="D113" s="11">
        <f t="shared" ca="1" si="5"/>
        <v>83.557710476258947</v>
      </c>
      <c r="E113" s="67">
        <f t="shared" ca="1" si="6"/>
        <v>12838.269121238694</v>
      </c>
      <c r="F113" s="69">
        <f t="shared" ca="1" si="7"/>
        <v>520593.98824145808</v>
      </c>
    </row>
    <row r="114" spans="2:6">
      <c r="B114" s="68">
        <v>94</v>
      </c>
      <c r="C114" s="9">
        <f t="shared" ca="1" si="4"/>
        <v>46</v>
      </c>
      <c r="D114" s="11">
        <f t="shared" ca="1" si="5"/>
        <v>82.872693123514253</v>
      </c>
      <c r="E114" s="67">
        <f t="shared" ca="1" si="6"/>
        <v>20129.652188780452</v>
      </c>
      <c r="F114" s="69">
        <f t="shared" ca="1" si="7"/>
        <v>1418120.9057985526</v>
      </c>
    </row>
    <row r="115" spans="2:6">
      <c r="B115" s="68">
        <v>95</v>
      </c>
      <c r="C115" s="9">
        <f t="shared" ca="1" si="4"/>
        <v>44</v>
      </c>
      <c r="D115" s="11">
        <f t="shared" ca="1" si="5"/>
        <v>99.779865739392008</v>
      </c>
      <c r="E115" s="67">
        <f t="shared" ca="1" si="6"/>
        <v>13475.045159593188</v>
      </c>
      <c r="F115" s="69">
        <f t="shared" ca="1" si="7"/>
        <v>417846.06086015119</v>
      </c>
    </row>
    <row r="116" spans="2:6">
      <c r="B116" s="68">
        <v>96</v>
      </c>
      <c r="C116" s="9">
        <f t="shared" ca="1" si="4"/>
        <v>45</v>
      </c>
      <c r="D116" s="11">
        <f t="shared" ca="1" si="5"/>
        <v>93.066184911899029</v>
      </c>
      <c r="E116" s="67">
        <f t="shared" ca="1" si="6"/>
        <v>17853.619705604498</v>
      </c>
      <c r="F116" s="69">
        <f t="shared" ca="1" si="7"/>
        <v>980570.14707480511</v>
      </c>
    </row>
    <row r="117" spans="2:6">
      <c r="B117" s="68">
        <v>97</v>
      </c>
      <c r="C117" s="9">
        <f t="shared" ca="1" si="4"/>
        <v>45</v>
      </c>
      <c r="D117" s="11">
        <f t="shared" ca="1" si="5"/>
        <v>83.144494717793052</v>
      </c>
      <c r="E117" s="67">
        <f t="shared" ca="1" si="6"/>
        <v>10693.628300187986</v>
      </c>
      <c r="F117" s="69">
        <f t="shared" ca="1" si="7"/>
        <v>292383.85151932691</v>
      </c>
    </row>
    <row r="118" spans="2:6">
      <c r="B118" s="68">
        <v>98</v>
      </c>
      <c r="C118" s="9">
        <f t="shared" ca="1" si="4"/>
        <v>46</v>
      </c>
      <c r="D118" s="11">
        <f t="shared" ca="1" si="5"/>
        <v>81.465833769980151</v>
      </c>
      <c r="E118" s="67">
        <f t="shared" ca="1" si="6"/>
        <v>10512.441242440927</v>
      </c>
      <c r="F118" s="69">
        <f t="shared" ca="1" si="7"/>
        <v>277620.78144213208</v>
      </c>
    </row>
    <row r="119" spans="2:6">
      <c r="B119" s="68">
        <v>99</v>
      </c>
      <c r="C119" s="9">
        <f t="shared" ca="1" si="4"/>
        <v>44</v>
      </c>
      <c r="D119" s="11">
        <f t="shared" ca="1" si="5"/>
        <v>88.200917919278154</v>
      </c>
      <c r="E119" s="67">
        <f t="shared" ca="1" si="6"/>
        <v>12192.544271644872</v>
      </c>
      <c r="F119" s="69">
        <f t="shared" ca="1" si="7"/>
        <v>424077.97915668436</v>
      </c>
    </row>
    <row r="120" spans="2:6">
      <c r="B120" s="68">
        <v>100</v>
      </c>
      <c r="C120" s="9">
        <f t="shared" ca="1" si="4"/>
        <v>45</v>
      </c>
      <c r="D120" s="11">
        <f t="shared" ca="1" si="5"/>
        <v>88.045102781191559</v>
      </c>
      <c r="E120" s="67">
        <f t="shared" ca="1" si="6"/>
        <v>14338.586202564007</v>
      </c>
      <c r="F120" s="69">
        <f t="shared" ca="1" si="7"/>
        <v>662629.28938133433</v>
      </c>
    </row>
    <row r="121" spans="2:6">
      <c r="B121" s="68">
        <v>101</v>
      </c>
      <c r="C121" s="9">
        <f t="shared" ca="1" si="4"/>
        <v>45</v>
      </c>
      <c r="D121" s="11">
        <f t="shared" ca="1" si="5"/>
        <v>95.080388982899962</v>
      </c>
      <c r="E121" s="67">
        <f t="shared" ca="1" si="6"/>
        <v>11052.2547709301</v>
      </c>
      <c r="F121" s="69">
        <f t="shared" ca="1" si="7"/>
        <v>203807.29051159462</v>
      </c>
    </row>
    <row r="122" spans="2:6">
      <c r="B122" s="68">
        <v>102</v>
      </c>
      <c r="C122" s="9">
        <f t="shared" ca="1" si="4"/>
        <v>45</v>
      </c>
      <c r="D122" s="11">
        <f t="shared" ca="1" si="5"/>
        <v>84.131991034122706</v>
      </c>
      <c r="E122" s="67">
        <f t="shared" ca="1" si="6"/>
        <v>13011.261828622546</v>
      </c>
      <c r="F122" s="69">
        <f t="shared" ca="1" si="7"/>
        <v>559634.04953070427</v>
      </c>
    </row>
    <row r="123" spans="2:6">
      <c r="B123" s="68">
        <v>103</v>
      </c>
      <c r="C123" s="9">
        <f t="shared" ca="1" si="4"/>
        <v>45</v>
      </c>
      <c r="D123" s="11">
        <f t="shared" ca="1" si="5"/>
        <v>87.761861207225479</v>
      </c>
      <c r="E123" s="67">
        <f t="shared" ca="1" si="6"/>
        <v>12847.571959249037</v>
      </c>
      <c r="F123" s="69">
        <f t="shared" ca="1" si="7"/>
        <v>493377.85254934756</v>
      </c>
    </row>
    <row r="124" spans="2:6">
      <c r="B124" s="68">
        <v>104</v>
      </c>
      <c r="C124" s="9">
        <f t="shared" ca="1" si="4"/>
        <v>44</v>
      </c>
      <c r="D124" s="11">
        <f t="shared" ca="1" si="5"/>
        <v>87.426667992694078</v>
      </c>
      <c r="E124" s="67">
        <f t="shared" ca="1" si="6"/>
        <v>21822.331047383548</v>
      </c>
      <c r="F124" s="69">
        <f t="shared" ca="1" si="7"/>
        <v>1565724.173407366</v>
      </c>
    </row>
    <row r="125" spans="2:6">
      <c r="B125" s="68">
        <v>105</v>
      </c>
      <c r="C125" s="9">
        <f t="shared" ca="1" si="4"/>
        <v>46</v>
      </c>
      <c r="D125" s="11">
        <f t="shared" ca="1" si="5"/>
        <v>88.851921477865204</v>
      </c>
      <c r="E125" s="67">
        <f t="shared" ca="1" si="6"/>
        <v>14617.163973214705</v>
      </c>
      <c r="F125" s="69">
        <f t="shared" ca="1" si="7"/>
        <v>668521.18098543189</v>
      </c>
    </row>
    <row r="126" spans="2:6">
      <c r="B126" s="68">
        <v>106</v>
      </c>
      <c r="C126" s="9">
        <f t="shared" ca="1" si="4"/>
        <v>46</v>
      </c>
      <c r="D126" s="11">
        <f t="shared" ca="1" si="5"/>
        <v>87.154430894737516</v>
      </c>
      <c r="E126" s="67">
        <f t="shared" ca="1" si="6"/>
        <v>19842.31390892946</v>
      </c>
      <c r="F126" s="69">
        <f t="shared" ca="1" si="7"/>
        <v>1298644.1471451987</v>
      </c>
    </row>
    <row r="127" spans="2:6">
      <c r="B127" s="68">
        <v>107</v>
      </c>
      <c r="C127" s="9">
        <f t="shared" ca="1" si="4"/>
        <v>45</v>
      </c>
      <c r="D127" s="11">
        <f t="shared" ca="1" si="5"/>
        <v>80.850190610345834</v>
      </c>
      <c r="E127" s="67">
        <f t="shared" ca="1" si="6"/>
        <v>13888.716979172592</v>
      </c>
      <c r="F127" s="69">
        <f t="shared" ca="1" si="7"/>
        <v>710392.84865195816</v>
      </c>
    </row>
    <row r="128" spans="2:6">
      <c r="B128" s="68">
        <v>108</v>
      </c>
      <c r="C128" s="9">
        <f t="shared" ca="1" si="4"/>
        <v>46</v>
      </c>
      <c r="D128" s="11">
        <f t="shared" ca="1" si="5"/>
        <v>90.284677526278998</v>
      </c>
      <c r="E128" s="67">
        <f t="shared" ca="1" si="6"/>
        <v>16253.931085170898</v>
      </c>
      <c r="F128" s="69">
        <f t="shared" ca="1" si="7"/>
        <v>832067.08373067575</v>
      </c>
    </row>
    <row r="129" spans="2:6">
      <c r="B129" s="68">
        <v>109</v>
      </c>
      <c r="C129" s="9">
        <f t="shared" ca="1" si="4"/>
        <v>45</v>
      </c>
      <c r="D129" s="11">
        <f t="shared" ca="1" si="5"/>
        <v>97.821868995784357</v>
      </c>
      <c r="E129" s="67">
        <f t="shared" ca="1" si="6"/>
        <v>11033.840949420888</v>
      </c>
      <c r="F129" s="69">
        <f t="shared" ca="1" si="7"/>
        <v>171552.60980729014</v>
      </c>
    </row>
    <row r="130" spans="2:6">
      <c r="B130" s="68">
        <v>110</v>
      </c>
      <c r="C130" s="9">
        <f t="shared" ca="1" si="4"/>
        <v>45</v>
      </c>
      <c r="D130" s="11">
        <f t="shared" ca="1" si="5"/>
        <v>90.955217936925735</v>
      </c>
      <c r="E130" s="67">
        <f t="shared" ca="1" si="6"/>
        <v>16533.462862211156</v>
      </c>
      <c r="F130" s="69">
        <f t="shared" ca="1" si="7"/>
        <v>869021.70600659214</v>
      </c>
    </row>
    <row r="131" spans="2:6">
      <c r="B131" s="68">
        <v>111</v>
      </c>
      <c r="C131" s="9">
        <f t="shared" ca="1" si="4"/>
        <v>44</v>
      </c>
      <c r="D131" s="11">
        <f t="shared" ca="1" si="5"/>
        <v>94.942752300117647</v>
      </c>
      <c r="E131" s="67">
        <f t="shared" ca="1" si="6"/>
        <v>14481.191316972525</v>
      </c>
      <c r="F131" s="69">
        <f t="shared" ca="1" si="7"/>
        <v>593760.0597614306</v>
      </c>
    </row>
    <row r="132" spans="2:6">
      <c r="B132" s="68">
        <v>112</v>
      </c>
      <c r="C132" s="9">
        <f t="shared" ca="1" si="4"/>
        <v>45</v>
      </c>
      <c r="D132" s="11">
        <f t="shared" ca="1" si="5"/>
        <v>92.636474427544641</v>
      </c>
      <c r="E132" s="67">
        <f t="shared" ca="1" si="6"/>
        <v>13523.185971756822</v>
      </c>
      <c r="F132" s="69">
        <f t="shared" ca="1" si="7"/>
        <v>505989.66678681038</v>
      </c>
    </row>
    <row r="133" spans="2:6">
      <c r="B133" s="68">
        <v>113</v>
      </c>
      <c r="C133" s="9">
        <f t="shared" ca="1" si="4"/>
        <v>45</v>
      </c>
      <c r="D133" s="11">
        <f t="shared" ca="1" si="5"/>
        <v>81.557320368758738</v>
      </c>
      <c r="E133" s="67">
        <f t="shared" ca="1" si="6"/>
        <v>9358.4393098396758</v>
      </c>
      <c r="F133" s="69">
        <f t="shared" ca="1" si="7"/>
        <v>145872.38626311393</v>
      </c>
    </row>
    <row r="134" spans="2:6">
      <c r="B134" s="68">
        <v>114</v>
      </c>
      <c r="C134" s="9">
        <f t="shared" ca="1" si="4"/>
        <v>45</v>
      </c>
      <c r="D134" s="11">
        <f t="shared" ca="1" si="5"/>
        <v>97.430908846368794</v>
      </c>
      <c r="E134" s="67">
        <f t="shared" ca="1" si="6"/>
        <v>8878.0318305799774</v>
      </c>
      <c r="F134" s="69">
        <f t="shared" ca="1" si="7"/>
        <v>-53876.216582083027</v>
      </c>
    </row>
    <row r="135" spans="2:6">
      <c r="B135" s="68">
        <v>115</v>
      </c>
      <c r="C135" s="9">
        <f t="shared" ca="1" si="4"/>
        <v>44</v>
      </c>
      <c r="D135" s="11">
        <f t="shared" ca="1" si="5"/>
        <v>92.740308800072697</v>
      </c>
      <c r="E135" s="67">
        <f t="shared" ca="1" si="6"/>
        <v>20067.832991682928</v>
      </c>
      <c r="F135" s="69">
        <f t="shared" ca="1" si="7"/>
        <v>1252808.734698039</v>
      </c>
    </row>
    <row r="136" spans="2:6">
      <c r="B136" s="68">
        <v>116</v>
      </c>
      <c r="C136" s="9">
        <f t="shared" ca="1" si="4"/>
        <v>44</v>
      </c>
      <c r="D136" s="11">
        <f t="shared" ca="1" si="5"/>
        <v>85.68521370572941</v>
      </c>
      <c r="E136" s="67">
        <f t="shared" ca="1" si="6"/>
        <v>13222.741272752563</v>
      </c>
      <c r="F136" s="69">
        <f t="shared" ca="1" si="7"/>
        <v>577668.54918290349</v>
      </c>
    </row>
    <row r="137" spans="2:6">
      <c r="B137" s="68">
        <v>117</v>
      </c>
      <c r="C137" s="9">
        <f t="shared" ca="1" si="4"/>
        <v>45</v>
      </c>
      <c r="D137" s="11">
        <f t="shared" ca="1" si="5"/>
        <v>81.374422409566407</v>
      </c>
      <c r="E137" s="67">
        <f t="shared" ca="1" si="6"/>
        <v>14042.495616652959</v>
      </c>
      <c r="F137" s="69">
        <f t="shared" ca="1" si="7"/>
        <v>721969.135803201</v>
      </c>
    </row>
    <row r="138" spans="2:6">
      <c r="B138" s="68">
        <v>118</v>
      </c>
      <c r="C138" s="9">
        <f t="shared" ca="1" si="4"/>
        <v>45</v>
      </c>
      <c r="D138" s="11">
        <f t="shared" ca="1" si="5"/>
        <v>98.380265851156011</v>
      </c>
      <c r="E138" s="67">
        <f t="shared" ca="1" si="6"/>
        <v>15133.744252527875</v>
      </c>
      <c r="F138" s="69">
        <f t="shared" ca="1" si="7"/>
        <v>598422.04462858988</v>
      </c>
    </row>
    <row r="139" spans="2:6">
      <c r="B139" s="68">
        <v>119</v>
      </c>
      <c r="C139" s="9">
        <f t="shared" ca="1" si="4"/>
        <v>43</v>
      </c>
      <c r="D139" s="11">
        <f t="shared" ca="1" si="5"/>
        <v>80.559270379532322</v>
      </c>
      <c r="E139" s="67">
        <f t="shared" ca="1" si="6"/>
        <v>15797.032777133867</v>
      </c>
      <c r="F139" s="69">
        <f t="shared" ca="1" si="7"/>
        <v>981591.31740211509</v>
      </c>
    </row>
    <row r="140" spans="2:6">
      <c r="B140" s="68">
        <v>120</v>
      </c>
      <c r="C140" s="9">
        <f t="shared" ca="1" si="4"/>
        <v>47</v>
      </c>
      <c r="D140" s="11">
        <f t="shared" ca="1" si="5"/>
        <v>90.865326545485516</v>
      </c>
      <c r="E140" s="67">
        <f t="shared" ca="1" si="6"/>
        <v>20591.381239171555</v>
      </c>
      <c r="F140" s="69">
        <f t="shared" ca="1" si="7"/>
        <v>1288416.4299927466</v>
      </c>
    </row>
    <row r="141" spans="2:6">
      <c r="B141" s="68">
        <v>121</v>
      </c>
      <c r="C141" s="9">
        <f t="shared" ca="1" si="4"/>
        <v>43</v>
      </c>
      <c r="D141" s="11">
        <f t="shared" ca="1" si="5"/>
        <v>90.766540114337872</v>
      </c>
      <c r="E141" s="67">
        <f t="shared" ca="1" si="6"/>
        <v>10561.722293768624</v>
      </c>
      <c r="F141" s="69">
        <f t="shared" ca="1" si="7"/>
        <v>217063.80226249015</v>
      </c>
    </row>
    <row r="142" spans="2:6">
      <c r="B142" s="68">
        <v>122</v>
      </c>
      <c r="C142" s="9">
        <f t="shared" ca="1" si="4"/>
        <v>45</v>
      </c>
      <c r="D142" s="11">
        <f t="shared" ca="1" si="5"/>
        <v>97.670529727795213</v>
      </c>
      <c r="E142" s="67">
        <f t="shared" ca="1" si="6"/>
        <v>19142.158161650801</v>
      </c>
      <c r="F142" s="69">
        <f t="shared" ca="1" si="7"/>
        <v>1035375.5371950911</v>
      </c>
    </row>
    <row r="143" spans="2:6">
      <c r="B143" s="68">
        <v>123</v>
      </c>
      <c r="C143" s="9">
        <f t="shared" ca="1" si="4"/>
        <v>45</v>
      </c>
      <c r="D143" s="11">
        <f t="shared" ca="1" si="5"/>
        <v>84.066114304407321</v>
      </c>
      <c r="E143" s="67">
        <f t="shared" ca="1" si="6"/>
        <v>14829.537927806308</v>
      </c>
      <c r="F143" s="69">
        <f t="shared" ca="1" si="7"/>
        <v>778564.10675197816</v>
      </c>
    </row>
    <row r="144" spans="2:6">
      <c r="B144" s="68">
        <v>124</v>
      </c>
      <c r="C144" s="9">
        <f t="shared" ca="1" si="4"/>
        <v>46</v>
      </c>
      <c r="D144" s="11">
        <f t="shared" ca="1" si="5"/>
        <v>80.948531236776688</v>
      </c>
      <c r="E144" s="67">
        <f t="shared" ca="1" si="6"/>
        <v>16463.120178824367</v>
      </c>
      <c r="F144" s="69">
        <f t="shared" ca="1" si="7"/>
        <v>1009347.9982509736</v>
      </c>
    </row>
    <row r="145" spans="2:6">
      <c r="B145" s="68">
        <v>125</v>
      </c>
      <c r="C145" s="9">
        <f t="shared" ca="1" si="4"/>
        <v>44</v>
      </c>
      <c r="D145" s="11">
        <f t="shared" ca="1" si="5"/>
        <v>99.982823597354155</v>
      </c>
      <c r="E145" s="67">
        <f t="shared" ca="1" si="6"/>
        <v>18222.676069465782</v>
      </c>
      <c r="F145" s="69">
        <f t="shared" ca="1" si="7"/>
        <v>913693.98731536116</v>
      </c>
    </row>
    <row r="146" spans="2:6">
      <c r="B146" s="68">
        <v>126</v>
      </c>
      <c r="C146" s="9">
        <f t="shared" ca="1" si="4"/>
        <v>47</v>
      </c>
      <c r="D146" s="11">
        <f t="shared" ca="1" si="5"/>
        <v>91.457429835939621</v>
      </c>
      <c r="E146" s="67">
        <f t="shared" ca="1" si="6"/>
        <v>13714.689856871963</v>
      </c>
      <c r="F146" s="69">
        <f t="shared" ca="1" si="7"/>
        <v>516057.06578159612</v>
      </c>
    </row>
    <row r="147" spans="2:6">
      <c r="B147" s="68">
        <v>127</v>
      </c>
      <c r="C147" s="9">
        <f t="shared" ca="1" si="4"/>
        <v>43</v>
      </c>
      <c r="D147" s="11">
        <f t="shared" ca="1" si="5"/>
        <v>93.350442557053626</v>
      </c>
      <c r="E147" s="67">
        <f t="shared" ca="1" si="6"/>
        <v>19842.552798162495</v>
      </c>
      <c r="F147" s="69">
        <f t="shared" ca="1" si="7"/>
        <v>1235254.7912513022</v>
      </c>
    </row>
    <row r="148" spans="2:6">
      <c r="B148" s="68">
        <v>128</v>
      </c>
      <c r="C148" s="9">
        <f t="shared" ca="1" si="4"/>
        <v>45</v>
      </c>
      <c r="D148" s="11">
        <f t="shared" ca="1" si="5"/>
        <v>84.341708963226324</v>
      </c>
      <c r="E148" s="67">
        <f t="shared" ca="1" si="6"/>
        <v>13699.573094749019</v>
      </c>
      <c r="F148" s="69">
        <f t="shared" ca="1" si="7"/>
        <v>639267.50445103226</v>
      </c>
    </row>
    <row r="149" spans="2:6">
      <c r="B149" s="68">
        <v>129</v>
      </c>
      <c r="C149" s="9">
        <f t="shared" ca="1" si="4"/>
        <v>45</v>
      </c>
      <c r="D149" s="11">
        <f t="shared" ca="1" si="5"/>
        <v>85.75339602202456</v>
      </c>
      <c r="E149" s="67">
        <f t="shared" ca="1" si="6"/>
        <v>16057.786654428721</v>
      </c>
      <c r="F149" s="69">
        <f t="shared" ca="1" si="7"/>
        <v>898778.73928905209</v>
      </c>
    </row>
    <row r="150" spans="2:6">
      <c r="B150" s="68">
        <v>130</v>
      </c>
      <c r="C150" s="9">
        <f t="shared" ref="C150:C213" ca="1" si="8">VLOOKUP(RAND(),$C$13:$E$17,3)</f>
        <v>45</v>
      </c>
      <c r="D150" s="11">
        <f t="shared" ref="D150:D213" ca="1" si="9">$G$11+($G$12-$G$11)*RAND()</f>
        <v>88.926865570001837</v>
      </c>
      <c r="E150" s="67">
        <f t="shared" ref="E150:E213" ca="1" si="10">NORMINV(RAND(),$G$16,$G$17)</f>
        <v>5932.8201810346327</v>
      </c>
      <c r="F150" s="69">
        <f t="shared" ref="F150:F213" ca="1" si="11">(($D$6-C150-D150)*E150)-$D$7-$D$8</f>
        <v>-317291.78575879568</v>
      </c>
    </row>
    <row r="151" spans="2:6">
      <c r="B151" s="68">
        <v>131</v>
      </c>
      <c r="C151" s="9">
        <f t="shared" ca="1" si="8"/>
        <v>45</v>
      </c>
      <c r="D151" s="11">
        <f t="shared" ca="1" si="9"/>
        <v>82.216855993232272</v>
      </c>
      <c r="E151" s="67">
        <f t="shared" ca="1" si="10"/>
        <v>21508.482810041121</v>
      </c>
      <c r="F151" s="69">
        <f t="shared" ca="1" si="11"/>
        <v>1619370.6594223259</v>
      </c>
    </row>
    <row r="152" spans="2:6">
      <c r="B152" s="68">
        <v>132</v>
      </c>
      <c r="C152" s="9">
        <f t="shared" ca="1" si="8"/>
        <v>46</v>
      </c>
      <c r="D152" s="11">
        <f t="shared" ca="1" si="9"/>
        <v>99.993151472386003</v>
      </c>
      <c r="E152" s="67">
        <f t="shared" ca="1" si="10"/>
        <v>14643.741444364699</v>
      </c>
      <c r="F152" s="69">
        <f t="shared" ca="1" si="11"/>
        <v>508405.65683721798</v>
      </c>
    </row>
    <row r="153" spans="2:6">
      <c r="B153" s="68">
        <v>133</v>
      </c>
      <c r="C153" s="9">
        <f t="shared" ca="1" si="8"/>
        <v>45</v>
      </c>
      <c r="D153" s="11">
        <f t="shared" ca="1" si="9"/>
        <v>91.60246879544647</v>
      </c>
      <c r="E153" s="67">
        <f t="shared" ca="1" si="10"/>
        <v>16965.180084295826</v>
      </c>
      <c r="F153" s="69">
        <f t="shared" ca="1" si="11"/>
        <v>906844.35791551019</v>
      </c>
    </row>
    <row r="154" spans="2:6">
      <c r="B154" s="68">
        <v>134</v>
      </c>
      <c r="C154" s="9">
        <f t="shared" ca="1" si="8"/>
        <v>43</v>
      </c>
      <c r="D154" s="11">
        <f t="shared" ca="1" si="9"/>
        <v>90.623217805698943</v>
      </c>
      <c r="E154" s="67">
        <f t="shared" ca="1" si="10"/>
        <v>10550.82191597497</v>
      </c>
      <c r="F154" s="69">
        <f t="shared" ca="1" si="11"/>
        <v>217319.88217030233</v>
      </c>
    </row>
    <row r="155" spans="2:6">
      <c r="B155" s="68">
        <v>135</v>
      </c>
      <c r="C155" s="9">
        <f t="shared" ca="1" si="8"/>
        <v>46</v>
      </c>
      <c r="D155" s="11">
        <f t="shared" ca="1" si="9"/>
        <v>91.539730817555665</v>
      </c>
      <c r="E155" s="67">
        <f t="shared" ca="1" si="10"/>
        <v>19142.328017445609</v>
      </c>
      <c r="F155" s="69">
        <f t="shared" ca="1" si="11"/>
        <v>1133609.0336031336</v>
      </c>
    </row>
    <row r="156" spans="2:6">
      <c r="B156" s="68">
        <v>136</v>
      </c>
      <c r="C156" s="9">
        <f t="shared" ca="1" si="8"/>
        <v>43</v>
      </c>
      <c r="D156" s="11">
        <f t="shared" ca="1" si="9"/>
        <v>96.849617948403193</v>
      </c>
      <c r="E156" s="67">
        <f t="shared" ca="1" si="10"/>
        <v>16721.097099917723</v>
      </c>
      <c r="F156" s="69">
        <f t="shared" ca="1" si="11"/>
        <v>825114.13677786686</v>
      </c>
    </row>
    <row r="157" spans="2:6">
      <c r="B157" s="68">
        <v>137</v>
      </c>
      <c r="C157" s="9">
        <f t="shared" ca="1" si="8"/>
        <v>44</v>
      </c>
      <c r="D157" s="11">
        <f t="shared" ca="1" si="9"/>
        <v>96.374046008485792</v>
      </c>
      <c r="E157" s="67">
        <f t="shared" ca="1" si="10"/>
        <v>5177.4878148591833</v>
      </c>
      <c r="F157" s="69">
        <f t="shared" ca="1" si="11"/>
        <v>-437590.44683148095</v>
      </c>
    </row>
    <row r="158" spans="2:6">
      <c r="B158" s="68">
        <v>138</v>
      </c>
      <c r="C158" s="9">
        <f t="shared" ca="1" si="8"/>
        <v>43</v>
      </c>
      <c r="D158" s="11">
        <f t="shared" ca="1" si="9"/>
        <v>96.617216842750551</v>
      </c>
      <c r="E158" s="67">
        <f t="shared" ca="1" si="10"/>
        <v>4734.3399661552703</v>
      </c>
      <c r="F158" s="69">
        <f t="shared" ca="1" si="11"/>
        <v>-482144.71808933839</v>
      </c>
    </row>
    <row r="159" spans="2:6">
      <c r="B159" s="68">
        <v>139</v>
      </c>
      <c r="C159" s="9">
        <f t="shared" ca="1" si="8"/>
        <v>45</v>
      </c>
      <c r="D159" s="11">
        <f t="shared" ca="1" si="9"/>
        <v>86.929253104210133</v>
      </c>
      <c r="E159" s="67">
        <f t="shared" ca="1" si="10"/>
        <v>7899.6941826249722</v>
      </c>
      <c r="F159" s="69">
        <f t="shared" ca="1" si="11"/>
        <v>-75176.901791768265</v>
      </c>
    </row>
    <row r="160" spans="2:6">
      <c r="B160" s="68">
        <v>140</v>
      </c>
      <c r="C160" s="9">
        <f t="shared" ca="1" si="8"/>
        <v>43</v>
      </c>
      <c r="D160" s="11">
        <f t="shared" ca="1" si="9"/>
        <v>88.536212762522311</v>
      </c>
      <c r="E160" s="67">
        <f t="shared" ca="1" si="10"/>
        <v>19220.574471202021</v>
      </c>
      <c r="F160" s="69">
        <f t="shared" ca="1" si="11"/>
        <v>1257721.4702673694</v>
      </c>
    </row>
    <row r="161" spans="2:6">
      <c r="B161" s="68">
        <v>141</v>
      </c>
      <c r="C161" s="9">
        <f t="shared" ca="1" si="8"/>
        <v>47</v>
      </c>
      <c r="D161" s="11">
        <f t="shared" ca="1" si="9"/>
        <v>80.31908583704579</v>
      </c>
      <c r="E161" s="67">
        <f t="shared" ca="1" si="10"/>
        <v>21077.295750628036</v>
      </c>
      <c r="F161" s="69">
        <f t="shared" ca="1" si="11"/>
        <v>1564704.6150193694</v>
      </c>
    </row>
    <row r="162" spans="2:6">
      <c r="B162" s="68">
        <v>142</v>
      </c>
      <c r="C162" s="9">
        <f t="shared" ca="1" si="8"/>
        <v>45</v>
      </c>
      <c r="D162" s="11">
        <f t="shared" ca="1" si="9"/>
        <v>95.10481078551652</v>
      </c>
      <c r="E162" s="67">
        <f t="shared" ca="1" si="10"/>
        <v>12855.099184480823</v>
      </c>
      <c r="F162" s="69">
        <f t="shared" ca="1" si="11"/>
        <v>399858.45806499152</v>
      </c>
    </row>
    <row r="163" spans="2:6">
      <c r="B163" s="68">
        <v>143</v>
      </c>
      <c r="C163" s="9">
        <f t="shared" ca="1" si="8"/>
        <v>43</v>
      </c>
      <c r="D163" s="11">
        <f t="shared" ca="1" si="9"/>
        <v>98.690123486602317</v>
      </c>
      <c r="E163" s="67">
        <f t="shared" ca="1" si="10"/>
        <v>16502.152182914288</v>
      </c>
      <c r="F163" s="69">
        <f t="shared" ca="1" si="11"/>
        <v>770843.91295382823</v>
      </c>
    </row>
    <row r="164" spans="2:6">
      <c r="B164" s="68">
        <v>144</v>
      </c>
      <c r="C164" s="9">
        <f t="shared" ca="1" si="8"/>
        <v>46</v>
      </c>
      <c r="D164" s="11">
        <f t="shared" ca="1" si="9"/>
        <v>92.034624146998084</v>
      </c>
      <c r="E164" s="67">
        <f t="shared" ca="1" si="10"/>
        <v>21865.413661498351</v>
      </c>
      <c r="F164" s="69">
        <f t="shared" ca="1" si="11"/>
        <v>1426303.8451295272</v>
      </c>
    </row>
    <row r="165" spans="2:6">
      <c r="B165" s="68">
        <v>145</v>
      </c>
      <c r="C165" s="9">
        <f t="shared" ca="1" si="8"/>
        <v>45</v>
      </c>
      <c r="D165" s="11">
        <f t="shared" ca="1" si="9"/>
        <v>95.291198722124079</v>
      </c>
      <c r="E165" s="67">
        <f t="shared" ca="1" si="10"/>
        <v>18887.595185394606</v>
      </c>
      <c r="F165" s="69">
        <f t="shared" ca="1" si="11"/>
        <v>1053247.8316260283</v>
      </c>
    </row>
    <row r="166" spans="2:6">
      <c r="B166" s="68">
        <v>146</v>
      </c>
      <c r="C166" s="9">
        <f t="shared" ca="1" si="8"/>
        <v>45</v>
      </c>
      <c r="D166" s="11">
        <f t="shared" ca="1" si="9"/>
        <v>88.863742584548177</v>
      </c>
      <c r="E166" s="67">
        <f t="shared" ca="1" si="10"/>
        <v>4837.5156434236269</v>
      </c>
      <c r="F166" s="69">
        <f t="shared" ca="1" si="11"/>
        <v>-443026.55362750229</v>
      </c>
    </row>
    <row r="167" spans="2:6">
      <c r="B167" s="68">
        <v>147</v>
      </c>
      <c r="C167" s="9">
        <f t="shared" ca="1" si="8"/>
        <v>44</v>
      </c>
      <c r="D167" s="11">
        <f t="shared" ca="1" si="9"/>
        <v>86.413549390990141</v>
      </c>
      <c r="E167" s="67">
        <f t="shared" ca="1" si="10"/>
        <v>20577.022953418797</v>
      </c>
      <c r="F167" s="69">
        <f t="shared" ca="1" si="11"/>
        <v>1440156.1161460602</v>
      </c>
    </row>
    <row r="168" spans="2:6">
      <c r="B168" s="68">
        <v>148</v>
      </c>
      <c r="C168" s="9">
        <f t="shared" ca="1" si="8"/>
        <v>47</v>
      </c>
      <c r="D168" s="11">
        <f t="shared" ca="1" si="9"/>
        <v>83.295353896503727</v>
      </c>
      <c r="E168" s="67">
        <f t="shared" ca="1" si="10"/>
        <v>18598.175208475841</v>
      </c>
      <c r="F168" s="69">
        <f t="shared" ca="1" si="11"/>
        <v>1207689.8062929427</v>
      </c>
    </row>
    <row r="169" spans="2:6">
      <c r="B169" s="68">
        <v>149</v>
      </c>
      <c r="C169" s="9">
        <f t="shared" ca="1" si="8"/>
        <v>45</v>
      </c>
      <c r="D169" s="11">
        <f t="shared" ca="1" si="9"/>
        <v>90.976702308751385</v>
      </c>
      <c r="E169" s="67">
        <f t="shared" ca="1" si="10"/>
        <v>10673.925034003405</v>
      </c>
      <c r="F169" s="69">
        <f t="shared" ca="1" si="11"/>
        <v>206402.2066522378</v>
      </c>
    </row>
    <row r="170" spans="2:6">
      <c r="B170" s="68">
        <v>150</v>
      </c>
      <c r="C170" s="9">
        <f t="shared" ca="1" si="8"/>
        <v>46</v>
      </c>
      <c r="D170" s="11">
        <f t="shared" ca="1" si="9"/>
        <v>82.120134870239795</v>
      </c>
      <c r="E170" s="67">
        <f t="shared" ca="1" si="10"/>
        <v>17960.479375912899</v>
      </c>
      <c r="F170" s="69">
        <f t="shared" ca="1" si="11"/>
        <v>1171060.3246261911</v>
      </c>
    </row>
    <row r="171" spans="2:6">
      <c r="B171" s="68">
        <v>151</v>
      </c>
      <c r="C171" s="9">
        <f t="shared" ca="1" si="8"/>
        <v>46</v>
      </c>
      <c r="D171" s="11">
        <f t="shared" ca="1" si="9"/>
        <v>99.074207373339149</v>
      </c>
      <c r="E171" s="67">
        <f t="shared" ca="1" si="10"/>
        <v>15237.21079089301</v>
      </c>
      <c r="F171" s="69">
        <f t="shared" ca="1" si="11"/>
        <v>583539.20886306604</v>
      </c>
    </row>
    <row r="172" spans="2:6">
      <c r="B172" s="68">
        <v>152</v>
      </c>
      <c r="C172" s="9">
        <f t="shared" ca="1" si="8"/>
        <v>45</v>
      </c>
      <c r="D172" s="11">
        <f t="shared" ca="1" si="9"/>
        <v>90.432663261757682</v>
      </c>
      <c r="E172" s="67">
        <f t="shared" ca="1" si="10"/>
        <v>11988.514642029486</v>
      </c>
      <c r="F172" s="69">
        <f t="shared" ca="1" si="11"/>
        <v>361503.67934271111</v>
      </c>
    </row>
    <row r="173" spans="2:6">
      <c r="B173" s="68">
        <v>153</v>
      </c>
      <c r="C173" s="9">
        <f t="shared" ca="1" si="8"/>
        <v>43</v>
      </c>
      <c r="D173" s="11">
        <f t="shared" ca="1" si="9"/>
        <v>93.304365904990988</v>
      </c>
      <c r="E173" s="67">
        <f t="shared" ca="1" si="10"/>
        <v>18976.198002932771</v>
      </c>
      <c r="F173" s="69">
        <f t="shared" ca="1" si="11"/>
        <v>1138534.6666529523</v>
      </c>
    </row>
    <row r="174" spans="2:6">
      <c r="B174" s="68">
        <v>154</v>
      </c>
      <c r="C174" s="9">
        <f t="shared" ca="1" si="8"/>
        <v>45</v>
      </c>
      <c r="D174" s="11">
        <f t="shared" ca="1" si="9"/>
        <v>93.906419035292913</v>
      </c>
      <c r="E174" s="67">
        <f t="shared" ca="1" si="10"/>
        <v>14602.557277481761</v>
      </c>
      <c r="F174" s="69">
        <f t="shared" ca="1" si="11"/>
        <v>607647.82192021096</v>
      </c>
    </row>
    <row r="175" spans="2:6">
      <c r="B175" s="68">
        <v>155</v>
      </c>
      <c r="C175" s="9">
        <f t="shared" ca="1" si="8"/>
        <v>45</v>
      </c>
      <c r="D175" s="11">
        <f t="shared" ca="1" si="9"/>
        <v>97.060793388640448</v>
      </c>
      <c r="E175" s="67">
        <f t="shared" ca="1" si="10"/>
        <v>21503.325872713514</v>
      </c>
      <c r="F175" s="69">
        <f t="shared" ca="1" si="11"/>
        <v>1299548.6083335038</v>
      </c>
    </row>
    <row r="176" spans="2:6">
      <c r="B176" s="68">
        <v>156</v>
      </c>
      <c r="C176" s="9">
        <f t="shared" ca="1" si="8"/>
        <v>46</v>
      </c>
      <c r="D176" s="11">
        <f t="shared" ca="1" si="9"/>
        <v>97.464019168345459</v>
      </c>
      <c r="E176" s="67">
        <f t="shared" ca="1" si="10"/>
        <v>15084.663448778734</v>
      </c>
      <c r="F176" s="69">
        <f t="shared" ca="1" si="11"/>
        <v>591974.75258227228</v>
      </c>
    </row>
    <row r="177" spans="2:6">
      <c r="B177" s="68">
        <v>157</v>
      </c>
      <c r="C177" s="9">
        <f t="shared" ca="1" si="8"/>
        <v>46</v>
      </c>
      <c r="D177" s="11">
        <f t="shared" ca="1" si="9"/>
        <v>87.808239033030773</v>
      </c>
      <c r="E177" s="67">
        <f t="shared" ca="1" si="10"/>
        <v>3572.8727580466948</v>
      </c>
      <c r="F177" s="69">
        <f t="shared" ca="1" si="11"/>
        <v>-588434.49528968905</v>
      </c>
    </row>
    <row r="178" spans="2:6">
      <c r="B178" s="68">
        <v>158</v>
      </c>
      <c r="C178" s="9">
        <f t="shared" ca="1" si="8"/>
        <v>46</v>
      </c>
      <c r="D178" s="11">
        <f t="shared" ca="1" si="9"/>
        <v>81.342928943864422</v>
      </c>
      <c r="E178" s="67">
        <f t="shared" ca="1" si="10"/>
        <v>15551.637450072623</v>
      </c>
      <c r="F178" s="69">
        <f t="shared" ca="1" si="11"/>
        <v>891966.66230274434</v>
      </c>
    </row>
    <row r="179" spans="2:6">
      <c r="B179" s="68">
        <v>159</v>
      </c>
      <c r="C179" s="9">
        <f t="shared" ca="1" si="8"/>
        <v>46</v>
      </c>
      <c r="D179" s="11">
        <f t="shared" ca="1" si="9"/>
        <v>96.158077249145322</v>
      </c>
      <c r="E179" s="67">
        <f t="shared" ca="1" si="10"/>
        <v>7843.0138386406279</v>
      </c>
      <c r="F179" s="69">
        <f t="shared" ca="1" si="11"/>
        <v>-162037.32131807378</v>
      </c>
    </row>
    <row r="180" spans="2:6">
      <c r="B180" s="68">
        <v>160</v>
      </c>
      <c r="C180" s="9">
        <f t="shared" ca="1" si="8"/>
        <v>43</v>
      </c>
      <c r="D180" s="11">
        <f t="shared" ca="1" si="9"/>
        <v>82.416511942843513</v>
      </c>
      <c r="E180" s="67">
        <f t="shared" ca="1" si="10"/>
        <v>8664.134483025482</v>
      </c>
      <c r="F180" s="69">
        <f t="shared" ca="1" si="11"/>
        <v>70743.960408577463</v>
      </c>
    </row>
    <row r="181" spans="2:6">
      <c r="B181" s="68">
        <v>161</v>
      </c>
      <c r="C181" s="9">
        <f t="shared" ca="1" si="8"/>
        <v>45</v>
      </c>
      <c r="D181" s="11">
        <f t="shared" ca="1" si="9"/>
        <v>91.545745498184161</v>
      </c>
      <c r="E181" s="67">
        <f t="shared" ca="1" si="10"/>
        <v>13852.225074703474</v>
      </c>
      <c r="F181" s="69">
        <f t="shared" ca="1" si="11"/>
        <v>557741.6439671393</v>
      </c>
    </row>
    <row r="182" spans="2:6">
      <c r="B182" s="68">
        <v>162</v>
      </c>
      <c r="C182" s="9">
        <f t="shared" ca="1" si="8"/>
        <v>45</v>
      </c>
      <c r="D182" s="11">
        <f t="shared" ca="1" si="9"/>
        <v>84.646187994518428</v>
      </c>
      <c r="E182" s="67">
        <f t="shared" ca="1" si="10"/>
        <v>16612.952899365016</v>
      </c>
      <c r="F182" s="69">
        <f t="shared" ca="1" si="11"/>
        <v>982819.25720673217</v>
      </c>
    </row>
    <row r="183" spans="2:6">
      <c r="B183" s="68">
        <v>163</v>
      </c>
      <c r="C183" s="9">
        <f t="shared" ca="1" si="8"/>
        <v>47</v>
      </c>
      <c r="D183" s="11">
        <f t="shared" ca="1" si="9"/>
        <v>90.353098500743798</v>
      </c>
      <c r="E183" s="67">
        <f t="shared" ca="1" si="10"/>
        <v>17186.575941089515</v>
      </c>
      <c r="F183" s="69">
        <f t="shared" ca="1" si="11"/>
        <v>918827.95120430761</v>
      </c>
    </row>
    <row r="184" spans="2:6">
      <c r="B184" s="68">
        <v>164</v>
      </c>
      <c r="C184" s="9">
        <f t="shared" ca="1" si="8"/>
        <v>46</v>
      </c>
      <c r="D184" s="11">
        <f t="shared" ca="1" si="9"/>
        <v>80.998453806665765</v>
      </c>
      <c r="E184" s="67">
        <f t="shared" ca="1" si="10"/>
        <v>17960.245116877515</v>
      </c>
      <c r="F184" s="69">
        <f t="shared" ca="1" si="11"/>
        <v>1191177.6742703379</v>
      </c>
    </row>
    <row r="185" spans="2:6">
      <c r="B185" s="68">
        <v>165</v>
      </c>
      <c r="C185" s="9">
        <f t="shared" ca="1" si="8"/>
        <v>46</v>
      </c>
      <c r="D185" s="11">
        <f t="shared" ca="1" si="9"/>
        <v>91.948443499864482</v>
      </c>
      <c r="E185" s="67">
        <f t="shared" ca="1" si="10"/>
        <v>23133.198102504983</v>
      </c>
      <c r="F185" s="69">
        <f t="shared" ca="1" si="11"/>
        <v>1568977.6561091598</v>
      </c>
    </row>
    <row r="186" spans="2:6">
      <c r="B186" s="68">
        <v>166</v>
      </c>
      <c r="C186" s="9">
        <f t="shared" ca="1" si="8"/>
        <v>45</v>
      </c>
      <c r="D186" s="11">
        <f t="shared" ca="1" si="9"/>
        <v>84.854946797181469</v>
      </c>
      <c r="E186" s="67">
        <f t="shared" ca="1" si="10"/>
        <v>22440.670966574853</v>
      </c>
      <c r="F186" s="69">
        <f t="shared" ca="1" si="11"/>
        <v>1673694.936219506</v>
      </c>
    </row>
    <row r="187" spans="2:6">
      <c r="B187" s="68">
        <v>167</v>
      </c>
      <c r="C187" s="9">
        <f t="shared" ca="1" si="8"/>
        <v>46</v>
      </c>
      <c r="D187" s="11">
        <f t="shared" ca="1" si="9"/>
        <v>82.843211334604206</v>
      </c>
      <c r="E187" s="67">
        <f t="shared" ca="1" si="10"/>
        <v>17254.040579657631</v>
      </c>
      <c r="F187" s="69">
        <f t="shared" ca="1" si="11"/>
        <v>1073190.1075540851</v>
      </c>
    </row>
    <row r="188" spans="2:6">
      <c r="B188" s="68">
        <v>168</v>
      </c>
      <c r="C188" s="9">
        <f t="shared" ca="1" si="8"/>
        <v>45</v>
      </c>
      <c r="D188" s="11">
        <f t="shared" ca="1" si="9"/>
        <v>91.37395669042273</v>
      </c>
      <c r="E188" s="67">
        <f t="shared" ca="1" si="10"/>
        <v>16540.467561840964</v>
      </c>
      <c r="F188" s="69">
        <f t="shared" ca="1" si="11"/>
        <v>862887.41598055838</v>
      </c>
    </row>
    <row r="189" spans="2:6">
      <c r="B189" s="68">
        <v>169</v>
      </c>
      <c r="C189" s="9">
        <f t="shared" ca="1" si="8"/>
        <v>46</v>
      </c>
      <c r="D189" s="11">
        <f t="shared" ca="1" si="9"/>
        <v>99.416395819071738</v>
      </c>
      <c r="E189" s="67">
        <f t="shared" ca="1" si="10"/>
        <v>11772.372848384191</v>
      </c>
      <c r="F189" s="69">
        <f t="shared" ca="1" si="11"/>
        <v>219424.80939733516</v>
      </c>
    </row>
    <row r="190" spans="2:6">
      <c r="B190" s="68">
        <v>170</v>
      </c>
      <c r="C190" s="9">
        <f t="shared" ca="1" si="8"/>
        <v>46</v>
      </c>
      <c r="D190" s="11">
        <f t="shared" ca="1" si="9"/>
        <v>80.931552215614005</v>
      </c>
      <c r="E190" s="67">
        <f t="shared" ca="1" si="10"/>
        <v>15171.071891498665</v>
      </c>
      <c r="F190" s="69">
        <f t="shared" ca="1" si="11"/>
        <v>851909.19702057075</v>
      </c>
    </row>
    <row r="191" spans="2:6">
      <c r="B191" s="68">
        <v>171</v>
      </c>
      <c r="C191" s="9">
        <f t="shared" ca="1" si="8"/>
        <v>43</v>
      </c>
      <c r="D191" s="11">
        <f t="shared" ca="1" si="9"/>
        <v>87.635177367674316</v>
      </c>
      <c r="E191" s="67">
        <f t="shared" ca="1" si="10"/>
        <v>22548.569124576308</v>
      </c>
      <c r="F191" s="69">
        <f t="shared" ca="1" si="11"/>
        <v>1668957.3850432099</v>
      </c>
    </row>
    <row r="192" spans="2:6">
      <c r="B192" s="68">
        <v>172</v>
      </c>
      <c r="C192" s="9">
        <f t="shared" ca="1" si="8"/>
        <v>45</v>
      </c>
      <c r="D192" s="11">
        <f t="shared" ca="1" si="9"/>
        <v>86.72278976010071</v>
      </c>
      <c r="E192" s="67">
        <f t="shared" ca="1" si="10"/>
        <v>16104.467093518577</v>
      </c>
      <c r="F192" s="69">
        <f t="shared" ca="1" si="11"/>
        <v>888686.97312811809</v>
      </c>
    </row>
    <row r="193" spans="2:6">
      <c r="B193" s="68">
        <v>173</v>
      </c>
      <c r="C193" s="9">
        <f t="shared" ca="1" si="8"/>
        <v>45</v>
      </c>
      <c r="D193" s="11">
        <f t="shared" ca="1" si="9"/>
        <v>96.779236059097684</v>
      </c>
      <c r="E193" s="67">
        <f t="shared" ca="1" si="10"/>
        <v>13017.003681256829</v>
      </c>
      <c r="F193" s="69">
        <f t="shared" ca="1" si="11"/>
        <v>395693.07892589481</v>
      </c>
    </row>
    <row r="194" spans="2:6">
      <c r="B194" s="68">
        <v>174</v>
      </c>
      <c r="C194" s="9">
        <f t="shared" ca="1" si="8"/>
        <v>44</v>
      </c>
      <c r="D194" s="11">
        <f t="shared" ca="1" si="9"/>
        <v>88.565660812663126</v>
      </c>
      <c r="E194" s="67">
        <f t="shared" ca="1" si="10"/>
        <v>12158.917758648446</v>
      </c>
      <c r="F194" s="69">
        <f t="shared" ca="1" si="11"/>
        <v>415715.55446140701</v>
      </c>
    </row>
    <row r="195" spans="2:6">
      <c r="B195" s="68">
        <v>175</v>
      </c>
      <c r="C195" s="9">
        <f t="shared" ca="1" si="8"/>
        <v>44</v>
      </c>
      <c r="D195" s="11">
        <f t="shared" ca="1" si="9"/>
        <v>81.043047976158675</v>
      </c>
      <c r="E195" s="67">
        <f t="shared" ca="1" si="10"/>
        <v>10581.634106172078</v>
      </c>
      <c r="F195" s="69">
        <f t="shared" ca="1" si="11"/>
        <v>311667.11123261531</v>
      </c>
    </row>
    <row r="196" spans="2:6">
      <c r="B196" s="68">
        <v>176</v>
      </c>
      <c r="C196" s="9">
        <f t="shared" ca="1" si="8"/>
        <v>45</v>
      </c>
      <c r="D196" s="11">
        <f t="shared" ca="1" si="9"/>
        <v>91.664840878267512</v>
      </c>
      <c r="E196" s="67">
        <f t="shared" ca="1" si="10"/>
        <v>15028.728745066897</v>
      </c>
      <c r="F196" s="69">
        <f t="shared" ca="1" si="11"/>
        <v>688254.63497444498</v>
      </c>
    </row>
    <row r="197" spans="2:6">
      <c r="B197" s="68">
        <v>177</v>
      </c>
      <c r="C197" s="9">
        <f t="shared" ca="1" si="8"/>
        <v>45</v>
      </c>
      <c r="D197" s="11">
        <f t="shared" ca="1" si="9"/>
        <v>84.025408696051016</v>
      </c>
      <c r="E197" s="67">
        <f t="shared" ca="1" si="10"/>
        <v>25085.53727478908</v>
      </c>
      <c r="F197" s="69">
        <f t="shared" ca="1" si="11"/>
        <v>2009627.0821827981</v>
      </c>
    </row>
    <row r="198" spans="2:6">
      <c r="B198" s="68">
        <v>178</v>
      </c>
      <c r="C198" s="9">
        <f t="shared" ca="1" si="8"/>
        <v>45</v>
      </c>
      <c r="D198" s="11">
        <f t="shared" ca="1" si="9"/>
        <v>96.713242917305067</v>
      </c>
      <c r="E198" s="67">
        <f t="shared" ca="1" si="10"/>
        <v>18903.068700889464</v>
      </c>
      <c r="F198" s="69">
        <f t="shared" ca="1" si="11"/>
        <v>1028048.9398298217</v>
      </c>
    </row>
    <row r="199" spans="2:6">
      <c r="B199" s="68">
        <v>179</v>
      </c>
      <c r="C199" s="9">
        <f t="shared" ca="1" si="8"/>
        <v>44</v>
      </c>
      <c r="D199" s="11">
        <f t="shared" ca="1" si="9"/>
        <v>89.410323036112374</v>
      </c>
      <c r="E199" s="67">
        <f t="shared" ca="1" si="10"/>
        <v>8190.3554924683376</v>
      </c>
      <c r="F199" s="69">
        <f t="shared" ca="1" si="11"/>
        <v>-53279.454406182049</v>
      </c>
    </row>
    <row r="200" spans="2:6">
      <c r="B200" s="68">
        <v>180</v>
      </c>
      <c r="C200" s="9">
        <f t="shared" ca="1" si="8"/>
        <v>45</v>
      </c>
      <c r="D200" s="11">
        <f t="shared" ca="1" si="9"/>
        <v>99.881514899789522</v>
      </c>
      <c r="E200" s="67">
        <f t="shared" ca="1" si="10"/>
        <v>15005.103337408544</v>
      </c>
      <c r="F200" s="69">
        <f t="shared" ca="1" si="11"/>
        <v>562308.62826309004</v>
      </c>
    </row>
    <row r="201" spans="2:6">
      <c r="B201" s="68">
        <v>181</v>
      </c>
      <c r="C201" s="9">
        <f t="shared" ca="1" si="8"/>
        <v>45</v>
      </c>
      <c r="D201" s="11">
        <f t="shared" ca="1" si="9"/>
        <v>87.141758845540053</v>
      </c>
      <c r="E201" s="67">
        <f t="shared" ca="1" si="10"/>
        <v>21634.485571416742</v>
      </c>
      <c r="F201" s="69">
        <f t="shared" ca="1" si="11"/>
        <v>1528167.9321573018</v>
      </c>
    </row>
    <row r="202" spans="2:6">
      <c r="B202" s="68">
        <v>182</v>
      </c>
      <c r="C202" s="9">
        <f t="shared" ca="1" si="8"/>
        <v>45</v>
      </c>
      <c r="D202" s="11">
        <f t="shared" ca="1" si="9"/>
        <v>98.321345757950823</v>
      </c>
      <c r="E202" s="67">
        <f t="shared" ca="1" si="10"/>
        <v>10718.87491240567</v>
      </c>
      <c r="F202" s="69">
        <f t="shared" ca="1" si="11"/>
        <v>132756.27573189395</v>
      </c>
    </row>
    <row r="203" spans="2:6">
      <c r="B203" s="68">
        <v>183</v>
      </c>
      <c r="C203" s="9">
        <f t="shared" ca="1" si="8"/>
        <v>44</v>
      </c>
      <c r="D203" s="11">
        <f t="shared" ca="1" si="9"/>
        <v>93.316622831129706</v>
      </c>
      <c r="E203" s="67">
        <f t="shared" ca="1" si="10"/>
        <v>3309.357762802154</v>
      </c>
      <c r="F203" s="69">
        <f t="shared" ca="1" si="11"/>
        <v>-630399.74879023829</v>
      </c>
    </row>
    <row r="204" spans="2:6">
      <c r="B204" s="68">
        <v>184</v>
      </c>
      <c r="C204" s="9">
        <f t="shared" ca="1" si="8"/>
        <v>45</v>
      </c>
      <c r="D204" s="11">
        <f t="shared" ca="1" si="9"/>
        <v>87.214383771967476</v>
      </c>
      <c r="E204" s="67">
        <f t="shared" ca="1" si="10"/>
        <v>14954.809081953501</v>
      </c>
      <c r="F204" s="69">
        <f t="shared" ca="1" si="11"/>
        <v>746506.59420851688</v>
      </c>
    </row>
    <row r="205" spans="2:6">
      <c r="B205" s="68">
        <v>185</v>
      </c>
      <c r="C205" s="9">
        <f t="shared" ca="1" si="8"/>
        <v>45</v>
      </c>
      <c r="D205" s="11">
        <f t="shared" ca="1" si="9"/>
        <v>97.516436937479455</v>
      </c>
      <c r="E205" s="67">
        <f t="shared" ca="1" si="10"/>
        <v>14611.307015394577</v>
      </c>
      <c r="F205" s="69">
        <f t="shared" ca="1" si="11"/>
        <v>555864.03199961735</v>
      </c>
    </row>
    <row r="206" spans="2:6">
      <c r="B206" s="68">
        <v>186</v>
      </c>
      <c r="C206" s="9">
        <f t="shared" ca="1" si="8"/>
        <v>44</v>
      </c>
      <c r="D206" s="11">
        <f t="shared" ca="1" si="9"/>
        <v>89.392250593198938</v>
      </c>
      <c r="E206" s="67">
        <f t="shared" ca="1" si="10"/>
        <v>14853.693767439891</v>
      </c>
      <c r="F206" s="69">
        <f t="shared" ca="1" si="11"/>
        <v>717202.10683155362</v>
      </c>
    </row>
    <row r="207" spans="2:6">
      <c r="B207" s="68">
        <v>187</v>
      </c>
      <c r="C207" s="9">
        <f t="shared" ca="1" si="8"/>
        <v>44</v>
      </c>
      <c r="D207" s="11">
        <f t="shared" ca="1" si="9"/>
        <v>81.856792563711224</v>
      </c>
      <c r="E207" s="67">
        <f t="shared" ca="1" si="10"/>
        <v>15594.578885110257</v>
      </c>
      <c r="F207" s="69">
        <f t="shared" ca="1" si="11"/>
        <v>920366.46253070142</v>
      </c>
    </row>
    <row r="208" spans="2:6">
      <c r="B208" s="68">
        <v>188</v>
      </c>
      <c r="C208" s="9">
        <f t="shared" ca="1" si="8"/>
        <v>43</v>
      </c>
      <c r="D208" s="11">
        <f t="shared" ca="1" si="9"/>
        <v>96.999574818109053</v>
      </c>
      <c r="E208" s="67">
        <f t="shared" ca="1" si="10"/>
        <v>11757.294032713597</v>
      </c>
      <c r="F208" s="69">
        <f t="shared" ca="1" si="11"/>
        <v>281550.04855429125</v>
      </c>
    </row>
    <row r="209" spans="2:6">
      <c r="B209" s="68">
        <v>189</v>
      </c>
      <c r="C209" s="9">
        <f t="shared" ca="1" si="8"/>
        <v>44</v>
      </c>
      <c r="D209" s="11">
        <f t="shared" ca="1" si="9"/>
        <v>94.035490367845057</v>
      </c>
      <c r="E209" s="67">
        <f t="shared" ca="1" si="10"/>
        <v>19402.629444775634</v>
      </c>
      <c r="F209" s="69">
        <f t="shared" ca="1" si="11"/>
        <v>1153003.2619139389</v>
      </c>
    </row>
    <row r="210" spans="2:6">
      <c r="B210" s="68">
        <v>190</v>
      </c>
      <c r="C210" s="9">
        <f t="shared" ca="1" si="8"/>
        <v>45</v>
      </c>
      <c r="D210" s="11">
        <f t="shared" ca="1" si="9"/>
        <v>85.898577383660168</v>
      </c>
      <c r="E210" s="67">
        <f t="shared" ca="1" si="10"/>
        <v>13940.700637161714</v>
      </c>
      <c r="F210" s="69">
        <f t="shared" ca="1" si="11"/>
        <v>646416.57751731342</v>
      </c>
    </row>
    <row r="211" spans="2:6">
      <c r="B211" s="68">
        <v>191</v>
      </c>
      <c r="C211" s="9">
        <f t="shared" ca="1" si="8"/>
        <v>44</v>
      </c>
      <c r="D211" s="11">
        <f t="shared" ca="1" si="9"/>
        <v>96.300368602008973</v>
      </c>
      <c r="E211" s="67">
        <f t="shared" ca="1" si="10"/>
        <v>7638.9533172175643</v>
      </c>
      <c r="F211" s="69">
        <f t="shared" ca="1" si="11"/>
        <v>-169648.59015198995</v>
      </c>
    </row>
    <row r="212" spans="2:6">
      <c r="B212" s="68">
        <v>192</v>
      </c>
      <c r="C212" s="9">
        <f t="shared" ca="1" si="8"/>
        <v>47</v>
      </c>
      <c r="D212" s="11">
        <f t="shared" ca="1" si="9"/>
        <v>89.68134478291104</v>
      </c>
      <c r="E212" s="67">
        <f t="shared" ca="1" si="10"/>
        <v>17783.898198599985</v>
      </c>
      <c r="F212" s="69">
        <f t="shared" ca="1" si="11"/>
        <v>997463.53018436115</v>
      </c>
    </row>
    <row r="213" spans="2:6">
      <c r="B213" s="68">
        <v>193</v>
      </c>
      <c r="C213" s="9">
        <f t="shared" ca="1" si="8"/>
        <v>46</v>
      </c>
      <c r="D213" s="11">
        <f t="shared" ca="1" si="9"/>
        <v>95.934618872450784</v>
      </c>
      <c r="E213" s="67">
        <f t="shared" ca="1" si="10"/>
        <v>10240.415072889087</v>
      </c>
      <c r="F213" s="69">
        <f t="shared" ca="1" si="11"/>
        <v>96393.942683169851</v>
      </c>
    </row>
    <row r="214" spans="2:6">
      <c r="B214" s="68">
        <v>194</v>
      </c>
      <c r="C214" s="9">
        <f t="shared" ref="C214:C277" ca="1" si="12">VLOOKUP(RAND(),$C$13:$E$17,3)</f>
        <v>45</v>
      </c>
      <c r="D214" s="11">
        <f t="shared" ref="D214:D277" ca="1" si="13">$G$11+($G$12-$G$11)*RAND()</f>
        <v>95.722776048749921</v>
      </c>
      <c r="E214" s="67">
        <f t="shared" ref="E214:E277" ca="1" si="14">NORMINV(RAND(),$G$16,$G$17)</f>
        <v>16773.328913998139</v>
      </c>
      <c r="F214" s="69">
        <f t="shared" ref="F214:F277" ca="1" si="15">(($D$6-C214-D214)*E214)-$D$7-$D$8</f>
        <v>816169.49122895487</v>
      </c>
    </row>
    <row r="215" spans="2:6">
      <c r="B215" s="68">
        <v>195</v>
      </c>
      <c r="C215" s="9">
        <f t="shared" ca="1" si="12"/>
        <v>45</v>
      </c>
      <c r="D215" s="11">
        <f t="shared" ca="1" si="13"/>
        <v>91.259288959490362</v>
      </c>
      <c r="E215" s="67">
        <f t="shared" ca="1" si="14"/>
        <v>6263.4240190315504</v>
      </c>
      <c r="F215" s="69">
        <f t="shared" ca="1" si="15"/>
        <v>-293857.12254617643</v>
      </c>
    </row>
    <row r="216" spans="2:6">
      <c r="B216" s="68">
        <v>196</v>
      </c>
      <c r="C216" s="9">
        <f t="shared" ca="1" si="12"/>
        <v>45</v>
      </c>
      <c r="D216" s="11">
        <f t="shared" ca="1" si="13"/>
        <v>84.592329029054966</v>
      </c>
      <c r="E216" s="67">
        <f t="shared" ca="1" si="14"/>
        <v>19710.155714892444</v>
      </c>
      <c r="F216" s="69">
        <f t="shared" ca="1" si="15"/>
        <v>1353543.7883899687</v>
      </c>
    </row>
    <row r="217" spans="2:6">
      <c r="B217" s="68">
        <v>197</v>
      </c>
      <c r="C217" s="9">
        <f t="shared" ca="1" si="12"/>
        <v>46</v>
      </c>
      <c r="D217" s="11">
        <f t="shared" ca="1" si="13"/>
        <v>99.289922295275375</v>
      </c>
      <c r="E217" s="67">
        <f t="shared" ca="1" si="14"/>
        <v>15260.438811062459</v>
      </c>
      <c r="F217" s="69">
        <f t="shared" ca="1" si="15"/>
        <v>582661.29490348301</v>
      </c>
    </row>
    <row r="218" spans="2:6">
      <c r="B218" s="68">
        <v>198</v>
      </c>
      <c r="C218" s="9">
        <f t="shared" ca="1" si="12"/>
        <v>47</v>
      </c>
      <c r="D218" s="11">
        <f t="shared" ca="1" si="13"/>
        <v>89.507624982896331</v>
      </c>
      <c r="E218" s="67">
        <f t="shared" ca="1" si="14"/>
        <v>23640.054019620551</v>
      </c>
      <c r="F218" s="69">
        <f t="shared" ca="1" si="15"/>
        <v>1659325.8221997442</v>
      </c>
    </row>
    <row r="219" spans="2:6">
      <c r="B219" s="68">
        <v>199</v>
      </c>
      <c r="C219" s="9">
        <f t="shared" ca="1" si="12"/>
        <v>47</v>
      </c>
      <c r="D219" s="11">
        <f t="shared" ca="1" si="13"/>
        <v>89.393791173000906</v>
      </c>
      <c r="E219" s="67">
        <f t="shared" ca="1" si="14"/>
        <v>12338.653313090692</v>
      </c>
      <c r="F219" s="69">
        <f t="shared" ca="1" si="15"/>
        <v>389408.97161783464</v>
      </c>
    </row>
    <row r="220" spans="2:6">
      <c r="B220" s="68">
        <v>200</v>
      </c>
      <c r="C220" s="9">
        <f t="shared" ca="1" si="12"/>
        <v>43</v>
      </c>
      <c r="D220" s="11">
        <f t="shared" ca="1" si="13"/>
        <v>85.669203598775596</v>
      </c>
      <c r="E220" s="67">
        <f t="shared" ca="1" si="14"/>
        <v>15317.588769580621</v>
      </c>
      <c r="F220" s="69">
        <f t="shared" ca="1" si="15"/>
        <v>843177.65559008718</v>
      </c>
    </row>
    <row r="221" spans="2:6">
      <c r="B221" s="68">
        <v>201</v>
      </c>
      <c r="C221" s="9">
        <f t="shared" ca="1" si="12"/>
        <v>45</v>
      </c>
      <c r="D221" s="11">
        <f t="shared" ca="1" si="13"/>
        <v>93.914768551524475</v>
      </c>
      <c r="E221" s="67">
        <f t="shared" ca="1" si="14"/>
        <v>16301.27222208179</v>
      </c>
      <c r="F221" s="69">
        <f t="shared" ca="1" si="15"/>
        <v>794529.32547247875</v>
      </c>
    </row>
    <row r="222" spans="2:6">
      <c r="B222" s="68">
        <v>202</v>
      </c>
      <c r="C222" s="9">
        <f t="shared" ca="1" si="12"/>
        <v>44</v>
      </c>
      <c r="D222" s="11">
        <f t="shared" ca="1" si="13"/>
        <v>84.197422503848372</v>
      </c>
      <c r="E222" s="67">
        <f t="shared" ca="1" si="14"/>
        <v>14165.020290693472</v>
      </c>
      <c r="F222" s="69">
        <f t="shared" ca="1" si="15"/>
        <v>711170.96140105836</v>
      </c>
    </row>
    <row r="223" spans="2:6">
      <c r="B223" s="68">
        <v>203</v>
      </c>
      <c r="C223" s="9">
        <f t="shared" ca="1" si="12"/>
        <v>45</v>
      </c>
      <c r="D223" s="11">
        <f t="shared" ca="1" si="13"/>
        <v>94.43697588592272</v>
      </c>
      <c r="E223" s="67">
        <f t="shared" ca="1" si="14"/>
        <v>10463.106787286812</v>
      </c>
      <c r="F223" s="69">
        <f t="shared" ca="1" si="15"/>
        <v>146369.62124367058</v>
      </c>
    </row>
    <row r="224" spans="2:6">
      <c r="B224" s="68">
        <v>204</v>
      </c>
      <c r="C224" s="9">
        <f t="shared" ca="1" si="12"/>
        <v>44</v>
      </c>
      <c r="D224" s="11">
        <f t="shared" ca="1" si="13"/>
        <v>84.405427854440148</v>
      </c>
      <c r="E224" s="67">
        <f t="shared" ca="1" si="14"/>
        <v>19619.782514316197</v>
      </c>
      <c r="F224" s="69">
        <f t="shared" ca="1" si="15"/>
        <v>1366039.2779028984</v>
      </c>
    </row>
    <row r="225" spans="2:6">
      <c r="B225" s="68">
        <v>205</v>
      </c>
      <c r="C225" s="9">
        <f t="shared" ca="1" si="12"/>
        <v>44</v>
      </c>
      <c r="D225" s="11">
        <f t="shared" ca="1" si="13"/>
        <v>80.176155233877466</v>
      </c>
      <c r="E225" s="67">
        <f t="shared" ca="1" si="14"/>
        <v>16736.19926552142</v>
      </c>
      <c r="F225" s="69">
        <f t="shared" ca="1" si="15"/>
        <v>1089076.7390943398</v>
      </c>
    </row>
    <row r="226" spans="2:6">
      <c r="B226" s="68">
        <v>206</v>
      </c>
      <c r="C226" s="9">
        <f t="shared" ca="1" si="12"/>
        <v>45</v>
      </c>
      <c r="D226" s="11">
        <f t="shared" ca="1" si="13"/>
        <v>97.232285368372501</v>
      </c>
      <c r="E226" s="67">
        <f t="shared" ca="1" si="14"/>
        <v>17588.183400003469</v>
      </c>
      <c r="F226" s="69">
        <f t="shared" ca="1" si="15"/>
        <v>877850.14614029834</v>
      </c>
    </row>
    <row r="227" spans="2:6">
      <c r="B227" s="68">
        <v>207</v>
      </c>
      <c r="C227" s="9">
        <f t="shared" ca="1" si="12"/>
        <v>45</v>
      </c>
      <c r="D227" s="11">
        <f t="shared" ca="1" si="13"/>
        <v>84.837998388422562</v>
      </c>
      <c r="E227" s="67">
        <f t="shared" ca="1" si="14"/>
        <v>19450.93000247742</v>
      </c>
      <c r="F227" s="69">
        <f t="shared" ca="1" si="15"/>
        <v>1317811.7523018941</v>
      </c>
    </row>
    <row r="228" spans="2:6">
      <c r="B228" s="68">
        <v>208</v>
      </c>
      <c r="C228" s="9">
        <f t="shared" ca="1" si="12"/>
        <v>46</v>
      </c>
      <c r="D228" s="11">
        <f t="shared" ca="1" si="13"/>
        <v>81.458387961980932</v>
      </c>
      <c r="E228" s="67">
        <f t="shared" ca="1" si="14"/>
        <v>10752.172344738081</v>
      </c>
      <c r="F228" s="69">
        <f t="shared" ca="1" si="15"/>
        <v>306836.35969007364</v>
      </c>
    </row>
    <row r="229" spans="2:6">
      <c r="B229" s="68">
        <v>209</v>
      </c>
      <c r="C229" s="9">
        <f t="shared" ca="1" si="12"/>
        <v>47</v>
      </c>
      <c r="D229" s="11">
        <f t="shared" ca="1" si="13"/>
        <v>96.666580589816874</v>
      </c>
      <c r="E229" s="67">
        <f t="shared" ca="1" si="14"/>
        <v>16559.912824979383</v>
      </c>
      <c r="F229" s="69">
        <f t="shared" ca="1" si="15"/>
        <v>744312.24298962392</v>
      </c>
    </row>
    <row r="230" spans="2:6">
      <c r="B230" s="68">
        <v>210</v>
      </c>
      <c r="C230" s="9">
        <f t="shared" ca="1" si="12"/>
        <v>44</v>
      </c>
      <c r="D230" s="11">
        <f t="shared" ca="1" si="13"/>
        <v>92.454479852250401</v>
      </c>
      <c r="E230" s="67">
        <f t="shared" ca="1" si="14"/>
        <v>4001.1796276686455</v>
      </c>
      <c r="F230" s="69">
        <f t="shared" ca="1" si="15"/>
        <v>-549685.15759945323</v>
      </c>
    </row>
    <row r="231" spans="2:6">
      <c r="B231" s="68">
        <v>211</v>
      </c>
      <c r="C231" s="9">
        <f t="shared" ca="1" si="12"/>
        <v>45</v>
      </c>
      <c r="D231" s="11">
        <f t="shared" ca="1" si="13"/>
        <v>97.227333958709934</v>
      </c>
      <c r="E231" s="67">
        <f t="shared" ca="1" si="14"/>
        <v>15003.616669459965</v>
      </c>
      <c r="F231" s="69">
        <f t="shared" ca="1" si="15"/>
        <v>601976.1520597816</v>
      </c>
    </row>
    <row r="232" spans="2:6">
      <c r="B232" s="68">
        <v>212</v>
      </c>
      <c r="C232" s="9">
        <f t="shared" ca="1" si="12"/>
        <v>45</v>
      </c>
      <c r="D232" s="11">
        <f t="shared" ca="1" si="13"/>
        <v>93.722419240310259</v>
      </c>
      <c r="E232" s="67">
        <f t="shared" ca="1" si="14"/>
        <v>14887.325662896908</v>
      </c>
      <c r="F232" s="69">
        <f t="shared" ca="1" si="15"/>
        <v>641738.25808591535</v>
      </c>
    </row>
    <row r="233" spans="2:6">
      <c r="B233" s="68">
        <v>213</v>
      </c>
      <c r="C233" s="9">
        <f t="shared" ca="1" si="12"/>
        <v>43</v>
      </c>
      <c r="D233" s="11">
        <f t="shared" ca="1" si="13"/>
        <v>97.661955745771024</v>
      </c>
      <c r="E233" s="67">
        <f t="shared" ca="1" si="14"/>
        <v>9737.0837735138884</v>
      </c>
      <c r="F233" s="69">
        <f t="shared" ca="1" si="15"/>
        <v>54896.612762082601</v>
      </c>
    </row>
    <row r="234" spans="2:6">
      <c r="B234" s="68">
        <v>214</v>
      </c>
      <c r="C234" s="9">
        <f t="shared" ca="1" si="12"/>
        <v>45</v>
      </c>
      <c r="D234" s="11">
        <f t="shared" ca="1" si="13"/>
        <v>83.794533944877116</v>
      </c>
      <c r="E234" s="67">
        <f t="shared" ca="1" si="14"/>
        <v>12037.563017939996</v>
      </c>
      <c r="F234" s="69">
        <f t="shared" ca="1" si="15"/>
        <v>446980.87273938884</v>
      </c>
    </row>
    <row r="235" spans="2:6">
      <c r="B235" s="68">
        <v>215</v>
      </c>
      <c r="C235" s="9">
        <f t="shared" ca="1" si="12"/>
        <v>44</v>
      </c>
      <c r="D235" s="11">
        <f t="shared" ca="1" si="13"/>
        <v>91.284707272202851</v>
      </c>
      <c r="E235" s="67">
        <f t="shared" ca="1" si="14"/>
        <v>21280.1931339324</v>
      </c>
      <c r="F235" s="69">
        <f t="shared" ca="1" si="15"/>
        <v>1419883.391529182</v>
      </c>
    </row>
    <row r="236" spans="2:6">
      <c r="B236" s="68">
        <v>216</v>
      </c>
      <c r="C236" s="9">
        <f t="shared" ca="1" si="12"/>
        <v>45</v>
      </c>
      <c r="D236" s="11">
        <f t="shared" ca="1" si="13"/>
        <v>99.169177040960392</v>
      </c>
      <c r="E236" s="67">
        <f t="shared" ca="1" si="14"/>
        <v>17197.730709999531</v>
      </c>
      <c r="F236" s="69">
        <f t="shared" ca="1" si="15"/>
        <v>802852.26335719926</v>
      </c>
    </row>
    <row r="237" spans="2:6">
      <c r="B237" s="68">
        <v>217</v>
      </c>
      <c r="C237" s="9">
        <f t="shared" ca="1" si="12"/>
        <v>45</v>
      </c>
      <c r="D237" s="11">
        <f t="shared" ca="1" si="13"/>
        <v>86.27750985032722</v>
      </c>
      <c r="E237" s="67">
        <f t="shared" ca="1" si="14"/>
        <v>16794.19575507061</v>
      </c>
      <c r="F237" s="69">
        <f t="shared" ca="1" si="15"/>
        <v>977054.54434797633</v>
      </c>
    </row>
    <row r="238" spans="2:6">
      <c r="B238" s="68">
        <v>218</v>
      </c>
      <c r="C238" s="9">
        <f t="shared" ca="1" si="12"/>
        <v>44</v>
      </c>
      <c r="D238" s="11">
        <f t="shared" ca="1" si="13"/>
        <v>86.503280456407637</v>
      </c>
      <c r="E238" s="67">
        <f t="shared" ca="1" si="14"/>
        <v>15361.873654359941</v>
      </c>
      <c r="F238" s="69">
        <f t="shared" ca="1" si="15"/>
        <v>820331.63408479025</v>
      </c>
    </row>
    <row r="239" spans="2:6">
      <c r="B239" s="68">
        <v>219</v>
      </c>
      <c r="C239" s="9">
        <f t="shared" ca="1" si="12"/>
        <v>45</v>
      </c>
      <c r="D239" s="11">
        <f t="shared" ca="1" si="13"/>
        <v>97.381885601366278</v>
      </c>
      <c r="E239" s="67">
        <f t="shared" ca="1" si="14"/>
        <v>19201.816631519348</v>
      </c>
      <c r="F239" s="69">
        <f t="shared" ca="1" si="15"/>
        <v>1047261.4822809175</v>
      </c>
    </row>
    <row r="240" spans="2:6">
      <c r="B240" s="68">
        <v>220</v>
      </c>
      <c r="C240" s="9">
        <f t="shared" ca="1" si="12"/>
        <v>43</v>
      </c>
      <c r="D240" s="11">
        <f t="shared" ca="1" si="13"/>
        <v>96.359093639725984</v>
      </c>
      <c r="E240" s="67">
        <f t="shared" ca="1" si="14"/>
        <v>16640.713482983243</v>
      </c>
      <c r="F240" s="69">
        <f t="shared" ca="1" si="15"/>
        <v>824502.90875591501</v>
      </c>
    </row>
    <row r="241" spans="2:6">
      <c r="B241" s="68">
        <v>221</v>
      </c>
      <c r="C241" s="9">
        <f t="shared" ca="1" si="12"/>
        <v>46</v>
      </c>
      <c r="D241" s="11">
        <f t="shared" ca="1" si="13"/>
        <v>89.516728821894063</v>
      </c>
      <c r="E241" s="67">
        <f t="shared" ca="1" si="14"/>
        <v>13817.548902640454</v>
      </c>
      <c r="F241" s="69">
        <f t="shared" ca="1" si="15"/>
        <v>568060.64913508669</v>
      </c>
    </row>
    <row r="242" spans="2:6">
      <c r="B242" s="68">
        <v>222</v>
      </c>
      <c r="C242" s="9">
        <f t="shared" ca="1" si="12"/>
        <v>45</v>
      </c>
      <c r="D242" s="11">
        <f t="shared" ca="1" si="13"/>
        <v>83.649794770903412</v>
      </c>
      <c r="E242" s="67">
        <f t="shared" ca="1" si="14"/>
        <v>15560.014538982447</v>
      </c>
      <c r="F242" s="69">
        <f t="shared" ca="1" si="15"/>
        <v>872650.94313426409</v>
      </c>
    </row>
    <row r="243" spans="2:6">
      <c r="B243" s="68">
        <v>223</v>
      </c>
      <c r="C243" s="9">
        <f t="shared" ca="1" si="12"/>
        <v>46</v>
      </c>
      <c r="D243" s="11">
        <f t="shared" ca="1" si="13"/>
        <v>93.284764362156409</v>
      </c>
      <c r="E243" s="67">
        <f t="shared" ca="1" si="14"/>
        <v>13107.199284009921</v>
      </c>
      <c r="F243" s="69">
        <f t="shared" ca="1" si="15"/>
        <v>438059.45799732325</v>
      </c>
    </row>
    <row r="244" spans="2:6">
      <c r="B244" s="68">
        <v>224</v>
      </c>
      <c r="C244" s="9">
        <f t="shared" ca="1" si="12"/>
        <v>45</v>
      </c>
      <c r="D244" s="11">
        <f t="shared" ca="1" si="13"/>
        <v>88.431927679903367</v>
      </c>
      <c r="E244" s="67">
        <f t="shared" ca="1" si="14"/>
        <v>15966.584916949341</v>
      </c>
      <c r="F244" s="69">
        <f t="shared" ca="1" si="15"/>
        <v>845227.44038696564</v>
      </c>
    </row>
    <row r="245" spans="2:6">
      <c r="B245" s="68">
        <v>225</v>
      </c>
      <c r="C245" s="9">
        <f t="shared" ca="1" si="12"/>
        <v>43</v>
      </c>
      <c r="D245" s="11">
        <f t="shared" ca="1" si="13"/>
        <v>86.191927436832714</v>
      </c>
      <c r="E245" s="67">
        <f t="shared" ca="1" si="14"/>
        <v>1986.4557641910342</v>
      </c>
      <c r="F245" s="69">
        <f t="shared" ca="1" si="15"/>
        <v>-762006.56366027868</v>
      </c>
    </row>
    <row r="246" spans="2:6">
      <c r="B246" s="68">
        <v>226</v>
      </c>
      <c r="C246" s="9">
        <f t="shared" ca="1" si="12"/>
        <v>46</v>
      </c>
      <c r="D246" s="11">
        <f t="shared" ca="1" si="13"/>
        <v>84.82695132754489</v>
      </c>
      <c r="E246" s="67">
        <f t="shared" ca="1" si="14"/>
        <v>18065.278144431235</v>
      </c>
      <c r="F246" s="69">
        <f t="shared" ca="1" si="15"/>
        <v>1134828.9934433117</v>
      </c>
    </row>
    <row r="247" spans="2:6">
      <c r="B247" s="68">
        <v>227</v>
      </c>
      <c r="C247" s="9">
        <f t="shared" ca="1" si="12"/>
        <v>46</v>
      </c>
      <c r="D247" s="11">
        <f t="shared" ca="1" si="13"/>
        <v>86.129760308125356</v>
      </c>
      <c r="E247" s="67">
        <f t="shared" ca="1" si="14"/>
        <v>8596.0496121919641</v>
      </c>
      <c r="F247" s="69">
        <f t="shared" ca="1" si="15"/>
        <v>4622.3785801209742</v>
      </c>
    </row>
    <row r="248" spans="2:6">
      <c r="B248" s="68">
        <v>228</v>
      </c>
      <c r="C248" s="9">
        <f t="shared" ca="1" si="12"/>
        <v>46</v>
      </c>
      <c r="D248" s="11">
        <f t="shared" ca="1" si="13"/>
        <v>88.547413207390719</v>
      </c>
      <c r="E248" s="67">
        <f t="shared" ca="1" si="14"/>
        <v>21321.023793436838</v>
      </c>
      <c r="F248" s="69">
        <f t="shared" ca="1" si="15"/>
        <v>1440246.3262256174</v>
      </c>
    </row>
    <row r="249" spans="2:6">
      <c r="B249" s="68">
        <v>229</v>
      </c>
      <c r="C249" s="9">
        <f t="shared" ca="1" si="12"/>
        <v>44</v>
      </c>
      <c r="D249" s="11">
        <f t="shared" ca="1" si="13"/>
        <v>99.841516977955052</v>
      </c>
      <c r="E249" s="67">
        <f t="shared" ca="1" si="14"/>
        <v>14865.752551988417</v>
      </c>
      <c r="F249" s="69">
        <f t="shared" ca="1" si="15"/>
        <v>563259.98734819517</v>
      </c>
    </row>
    <row r="250" spans="2:6">
      <c r="B250" s="68">
        <v>230</v>
      </c>
      <c r="C250" s="9">
        <f t="shared" ca="1" si="12"/>
        <v>43</v>
      </c>
      <c r="D250" s="11">
        <f t="shared" ca="1" si="13"/>
        <v>96.624733058148351</v>
      </c>
      <c r="E250" s="67">
        <f t="shared" ca="1" si="14"/>
        <v>15439.800494919366</v>
      </c>
      <c r="F250" s="69">
        <f t="shared" ca="1" si="15"/>
        <v>688732.30066073872</v>
      </c>
    </row>
    <row r="251" spans="2:6">
      <c r="B251" s="68">
        <v>231</v>
      </c>
      <c r="C251" s="9">
        <f t="shared" ca="1" si="12"/>
        <v>45</v>
      </c>
      <c r="D251" s="11">
        <f t="shared" ca="1" si="13"/>
        <v>94.242751964162963</v>
      </c>
      <c r="E251" s="67">
        <f t="shared" ca="1" si="14"/>
        <v>18502.885466002219</v>
      </c>
      <c r="F251" s="69">
        <f t="shared" ca="1" si="15"/>
        <v>1030825.7894706896</v>
      </c>
    </row>
    <row r="252" spans="2:6">
      <c r="B252" s="68">
        <v>232</v>
      </c>
      <c r="C252" s="9">
        <f t="shared" ca="1" si="12"/>
        <v>45</v>
      </c>
      <c r="D252" s="11">
        <f t="shared" ca="1" si="13"/>
        <v>99.514229131564036</v>
      </c>
      <c r="E252" s="67">
        <f t="shared" ca="1" si="14"/>
        <v>20394.286317742095</v>
      </c>
      <c r="F252" s="69">
        <f t="shared" ca="1" si="15"/>
        <v>1130912.7272208789</v>
      </c>
    </row>
    <row r="253" spans="2:6">
      <c r="B253" s="68">
        <v>233</v>
      </c>
      <c r="C253" s="9">
        <f t="shared" ca="1" si="12"/>
        <v>45</v>
      </c>
      <c r="D253" s="11">
        <f t="shared" ca="1" si="13"/>
        <v>82.684527237803721</v>
      </c>
      <c r="E253" s="67">
        <f t="shared" ca="1" si="14"/>
        <v>14676.550944979592</v>
      </c>
      <c r="F253" s="69">
        <f t="shared" ca="1" si="15"/>
        <v>780492.71640865784</v>
      </c>
    </row>
    <row r="254" spans="2:6">
      <c r="B254" s="68">
        <v>234</v>
      </c>
      <c r="C254" s="9">
        <f t="shared" ca="1" si="12"/>
        <v>45</v>
      </c>
      <c r="D254" s="11">
        <f t="shared" ca="1" si="13"/>
        <v>95.001488647974057</v>
      </c>
      <c r="E254" s="67">
        <f t="shared" ca="1" si="14"/>
        <v>13828.679669138786</v>
      </c>
      <c r="F254" s="69">
        <f t="shared" ca="1" si="15"/>
        <v>507305.49790015444</v>
      </c>
    </row>
    <row r="255" spans="2:6">
      <c r="B255" s="68">
        <v>235</v>
      </c>
      <c r="C255" s="9">
        <f t="shared" ca="1" si="12"/>
        <v>44</v>
      </c>
      <c r="D255" s="11">
        <f t="shared" ca="1" si="13"/>
        <v>87.620369982673296</v>
      </c>
      <c r="E255" s="67">
        <f t="shared" ca="1" si="14"/>
        <v>15890.376026909942</v>
      </c>
      <c r="F255" s="69">
        <f t="shared" ca="1" si="15"/>
        <v>865206.45887488686</v>
      </c>
    </row>
    <row r="256" spans="2:6">
      <c r="B256" s="68">
        <v>236</v>
      </c>
      <c r="C256" s="9">
        <f t="shared" ca="1" si="12"/>
        <v>44</v>
      </c>
      <c r="D256" s="11">
        <f t="shared" ca="1" si="13"/>
        <v>91.705602360239283</v>
      </c>
      <c r="E256" s="67">
        <f t="shared" ca="1" si="14"/>
        <v>19020.514784505671</v>
      </c>
      <c r="F256" s="69">
        <f t="shared" ca="1" si="15"/>
        <v>1154917.7653087331</v>
      </c>
    </row>
    <row r="257" spans="2:6">
      <c r="B257" s="68">
        <v>237</v>
      </c>
      <c r="C257" s="9">
        <f t="shared" ca="1" si="12"/>
        <v>46</v>
      </c>
      <c r="D257" s="11">
        <f t="shared" ca="1" si="13"/>
        <v>98.286460420827723</v>
      </c>
      <c r="E257" s="67">
        <f t="shared" ca="1" si="14"/>
        <v>13262.879935334689</v>
      </c>
      <c r="F257" s="69">
        <f t="shared" ca="1" si="15"/>
        <v>388803.10304247891</v>
      </c>
    </row>
    <row r="258" spans="2:6">
      <c r="B258" s="68">
        <v>238</v>
      </c>
      <c r="C258" s="9">
        <f t="shared" ca="1" si="12"/>
        <v>45</v>
      </c>
      <c r="D258" s="11">
        <f t="shared" ca="1" si="13"/>
        <v>91.977200301984581</v>
      </c>
      <c r="E258" s="67">
        <f t="shared" ca="1" si="14"/>
        <v>20690.373866798534</v>
      </c>
      <c r="F258" s="69">
        <f t="shared" ca="1" si="15"/>
        <v>1317793.6073574251</v>
      </c>
    </row>
    <row r="259" spans="2:6">
      <c r="B259" s="68">
        <v>239</v>
      </c>
      <c r="C259" s="9">
        <f t="shared" ca="1" si="12"/>
        <v>44</v>
      </c>
      <c r="D259" s="11">
        <f t="shared" ca="1" si="13"/>
        <v>94.353113976189746</v>
      </c>
      <c r="E259" s="67">
        <f t="shared" ca="1" si="14"/>
        <v>17116.536658011075</v>
      </c>
      <c r="F259" s="69">
        <f t="shared" ca="1" si="15"/>
        <v>893891.48072132142</v>
      </c>
    </row>
    <row r="260" spans="2:6">
      <c r="B260" s="68">
        <v>240</v>
      </c>
      <c r="C260" s="9">
        <f t="shared" ca="1" si="12"/>
        <v>45</v>
      </c>
      <c r="D260" s="11">
        <f t="shared" ca="1" si="13"/>
        <v>91.749662807961712</v>
      </c>
      <c r="E260" s="67">
        <f t="shared" ca="1" si="14"/>
        <v>15084.5544405202</v>
      </c>
      <c r="F260" s="69">
        <f t="shared" ca="1" si="15"/>
        <v>693246.32234005095</v>
      </c>
    </row>
    <row r="261" spans="2:6">
      <c r="B261" s="68">
        <v>241</v>
      </c>
      <c r="C261" s="9">
        <f t="shared" ca="1" si="12"/>
        <v>44</v>
      </c>
      <c r="D261" s="11">
        <f t="shared" ca="1" si="13"/>
        <v>92.577568408515731</v>
      </c>
      <c r="E261" s="67">
        <f t="shared" ca="1" si="14"/>
        <v>12523.273872215123</v>
      </c>
      <c r="F261" s="69">
        <f t="shared" ca="1" si="15"/>
        <v>407896.90020052693</v>
      </c>
    </row>
    <row r="262" spans="2:6">
      <c r="B262" s="68">
        <v>242</v>
      </c>
      <c r="C262" s="9">
        <f t="shared" ca="1" si="12"/>
        <v>45</v>
      </c>
      <c r="D262" s="11">
        <f t="shared" ca="1" si="13"/>
        <v>97.397802916067121</v>
      </c>
      <c r="E262" s="67">
        <f t="shared" ca="1" si="14"/>
        <v>14984.49266619043</v>
      </c>
      <c r="F262" s="69">
        <f t="shared" ca="1" si="15"/>
        <v>597379.84040397918</v>
      </c>
    </row>
    <row r="263" spans="2:6">
      <c r="B263" s="68">
        <v>243</v>
      </c>
      <c r="C263" s="9">
        <f t="shared" ca="1" si="12"/>
        <v>43</v>
      </c>
      <c r="D263" s="11">
        <f t="shared" ca="1" si="13"/>
        <v>83.955024889521752</v>
      </c>
      <c r="E263" s="67">
        <f t="shared" ca="1" si="14"/>
        <v>10859.427164054719</v>
      </c>
      <c r="F263" s="69">
        <f t="shared" ca="1" si="15"/>
        <v>325338.51795110968</v>
      </c>
    </row>
    <row r="264" spans="2:6">
      <c r="B264" s="68">
        <v>244</v>
      </c>
      <c r="C264" s="9">
        <f t="shared" ca="1" si="12"/>
        <v>45</v>
      </c>
      <c r="D264" s="11">
        <f t="shared" ca="1" si="13"/>
        <v>84.240383723102056</v>
      </c>
      <c r="E264" s="67">
        <f t="shared" ca="1" si="14"/>
        <v>17591.406183077863</v>
      </c>
      <c r="F264" s="69">
        <f t="shared" ca="1" si="15"/>
        <v>1106740.0542564546</v>
      </c>
    </row>
    <row r="265" spans="2:6">
      <c r="B265" s="68">
        <v>245</v>
      </c>
      <c r="C265" s="9">
        <f t="shared" ca="1" si="12"/>
        <v>45</v>
      </c>
      <c r="D265" s="11">
        <f t="shared" ca="1" si="13"/>
        <v>98.874152227106649</v>
      </c>
      <c r="E265" s="67">
        <f t="shared" ca="1" si="14"/>
        <v>6347.9769481197563</v>
      </c>
      <c r="F265" s="69">
        <f t="shared" ca="1" si="15"/>
        <v>-332663.54168612638</v>
      </c>
    </row>
    <row r="266" spans="2:6">
      <c r="B266" s="68">
        <v>246</v>
      </c>
      <c r="C266" s="9">
        <f t="shared" ca="1" si="12"/>
        <v>46</v>
      </c>
      <c r="D266" s="11">
        <f t="shared" ca="1" si="13"/>
        <v>91.875627860029525</v>
      </c>
      <c r="E266" s="67">
        <f t="shared" ca="1" si="14"/>
        <v>11471.808769485591</v>
      </c>
      <c r="F266" s="69">
        <f t="shared" ca="1" si="15"/>
        <v>274797.54681889364</v>
      </c>
    </row>
    <row r="267" spans="2:6">
      <c r="B267" s="68">
        <v>247</v>
      </c>
      <c r="C267" s="9">
        <f t="shared" ca="1" si="12"/>
        <v>45</v>
      </c>
      <c r="D267" s="11">
        <f t="shared" ca="1" si="13"/>
        <v>94.911796982661158</v>
      </c>
      <c r="E267" s="67">
        <f t="shared" ca="1" si="14"/>
        <v>30647.912824373558</v>
      </c>
      <c r="F267" s="69">
        <f t="shared" ca="1" si="15"/>
        <v>2343325.7362429653</v>
      </c>
    </row>
    <row r="268" spans="2:6">
      <c r="B268" s="68">
        <v>248</v>
      </c>
      <c r="C268" s="9">
        <f t="shared" ca="1" si="12"/>
        <v>46</v>
      </c>
      <c r="D268" s="11">
        <f t="shared" ca="1" si="13"/>
        <v>83.077410670202013</v>
      </c>
      <c r="E268" s="67">
        <f t="shared" ca="1" si="14"/>
        <v>17328.21053365439</v>
      </c>
      <c r="F268" s="69">
        <f t="shared" ca="1" si="15"/>
        <v>1078043.8756477151</v>
      </c>
    </row>
    <row r="269" spans="2:6">
      <c r="B269" s="68">
        <v>249</v>
      </c>
      <c r="C269" s="9">
        <f t="shared" ca="1" si="12"/>
        <v>46</v>
      </c>
      <c r="D269" s="11">
        <f t="shared" ca="1" si="13"/>
        <v>81.043178515336024</v>
      </c>
      <c r="E269" s="67">
        <f t="shared" ca="1" si="14"/>
        <v>21413.416851468384</v>
      </c>
      <c r="F269" s="69">
        <f t="shared" ca="1" si="15"/>
        <v>1611512.2563312249</v>
      </c>
    </row>
    <row r="270" spans="2:6">
      <c r="B270" s="68">
        <v>250</v>
      </c>
      <c r="C270" s="9">
        <f t="shared" ca="1" si="12"/>
        <v>46</v>
      </c>
      <c r="D270" s="11">
        <f t="shared" ca="1" si="13"/>
        <v>86.362766801512592</v>
      </c>
      <c r="E270" s="67">
        <f t="shared" ca="1" si="14"/>
        <v>23083.725905926807</v>
      </c>
      <c r="F270" s="69">
        <f t="shared" ca="1" si="15"/>
        <v>1692421.92157955</v>
      </c>
    </row>
    <row r="271" spans="2:6">
      <c r="B271" s="68">
        <v>251</v>
      </c>
      <c r="C271" s="9">
        <f t="shared" ca="1" si="12"/>
        <v>44</v>
      </c>
      <c r="D271" s="11">
        <f t="shared" ca="1" si="13"/>
        <v>81.283594236371528</v>
      </c>
      <c r="E271" s="67">
        <f t="shared" ca="1" si="14"/>
        <v>28802.9001196676</v>
      </c>
      <c r="F271" s="69">
        <f t="shared" ca="1" si="15"/>
        <v>2563391.2783740601</v>
      </c>
    </row>
    <row r="272" spans="2:6">
      <c r="B272" s="68">
        <v>252</v>
      </c>
      <c r="C272" s="9">
        <f t="shared" ca="1" si="12"/>
        <v>45</v>
      </c>
      <c r="D272" s="11">
        <f t="shared" ca="1" si="13"/>
        <v>88.310190966862081</v>
      </c>
      <c r="E272" s="67">
        <f t="shared" ca="1" si="14"/>
        <v>12252.46080428162</v>
      </c>
      <c r="F272" s="69">
        <f t="shared" ca="1" si="15"/>
        <v>417484.85063334811</v>
      </c>
    </row>
    <row r="273" spans="2:6">
      <c r="B273" s="68">
        <v>253</v>
      </c>
      <c r="C273" s="9">
        <f t="shared" ca="1" si="12"/>
        <v>45</v>
      </c>
      <c r="D273" s="11">
        <f t="shared" ca="1" si="13"/>
        <v>90.17896764484091</v>
      </c>
      <c r="E273" s="67">
        <f t="shared" ca="1" si="14"/>
        <v>6658.1888065131279</v>
      </c>
      <c r="F273" s="69">
        <f t="shared" ca="1" si="15"/>
        <v>-242158.07642711117</v>
      </c>
    </row>
    <row r="274" spans="2:6">
      <c r="B274" s="68">
        <v>254</v>
      </c>
      <c r="C274" s="9">
        <f t="shared" ca="1" si="12"/>
        <v>47</v>
      </c>
      <c r="D274" s="11">
        <f t="shared" ca="1" si="13"/>
        <v>90.986814174831878</v>
      </c>
      <c r="E274" s="67">
        <f t="shared" ca="1" si="14"/>
        <v>9140.2069328997059</v>
      </c>
      <c r="F274" s="69">
        <f t="shared" ca="1" si="15"/>
        <v>14683.490722485003</v>
      </c>
    </row>
    <row r="275" spans="2:6">
      <c r="B275" s="68">
        <v>255</v>
      </c>
      <c r="C275" s="9">
        <f t="shared" ca="1" si="12"/>
        <v>45</v>
      </c>
      <c r="D275" s="11">
        <f t="shared" ca="1" si="13"/>
        <v>99.434563017014511</v>
      </c>
      <c r="E275" s="67">
        <f t="shared" ca="1" si="14"/>
        <v>11787.280899073066</v>
      </c>
      <c r="F275" s="69">
        <f t="shared" ca="1" si="15"/>
        <v>232542.17805277323</v>
      </c>
    </row>
    <row r="276" spans="2:6">
      <c r="B276" s="68">
        <v>256</v>
      </c>
      <c r="C276" s="9">
        <f t="shared" ca="1" si="12"/>
        <v>44</v>
      </c>
      <c r="D276" s="11">
        <f t="shared" ca="1" si="13"/>
        <v>90.783481906575773</v>
      </c>
      <c r="E276" s="67">
        <f t="shared" ca="1" si="14"/>
        <v>13908.70571226939</v>
      </c>
      <c r="F276" s="69">
        <f t="shared" ca="1" si="15"/>
        <v>588603.9376415296</v>
      </c>
    </row>
    <row r="277" spans="2:6">
      <c r="B277" s="68">
        <v>257</v>
      </c>
      <c r="C277" s="9">
        <f t="shared" ca="1" si="12"/>
        <v>45</v>
      </c>
      <c r="D277" s="11">
        <f t="shared" ca="1" si="13"/>
        <v>98.661916574227305</v>
      </c>
      <c r="E277" s="67">
        <f t="shared" ca="1" si="14"/>
        <v>19042.965216796751</v>
      </c>
      <c r="F277" s="69">
        <f t="shared" ca="1" si="15"/>
        <v>1005949.4586810237</v>
      </c>
    </row>
    <row r="278" spans="2:6">
      <c r="B278" s="68">
        <v>258</v>
      </c>
      <c r="C278" s="9">
        <f t="shared" ref="C278:C341" ca="1" si="16">VLOOKUP(RAND(),$C$13:$E$17,3)</f>
        <v>45</v>
      </c>
      <c r="D278" s="11">
        <f t="shared" ref="D278:D341" ca="1" si="17">$G$11+($G$12-$G$11)*RAND()</f>
        <v>81.74254155446863</v>
      </c>
      <c r="E278" s="67">
        <f t="shared" ref="E278:E341" ca="1" si="18">NORMINV(RAND(),$G$16,$G$17)</f>
        <v>15441.326235640705</v>
      </c>
      <c r="F278" s="69">
        <f t="shared" ref="F278:F341" ca="1" si="19">(($D$6-C278-D278)*E278)-$D$7-$D$8</f>
        <v>887817.30059773684</v>
      </c>
    </row>
    <row r="279" spans="2:6">
      <c r="B279" s="68">
        <v>259</v>
      </c>
      <c r="C279" s="9">
        <f t="shared" ca="1" si="16"/>
        <v>45</v>
      </c>
      <c r="D279" s="11">
        <f t="shared" ca="1" si="17"/>
        <v>95.066056311366793</v>
      </c>
      <c r="E279" s="67">
        <f t="shared" ca="1" si="18"/>
        <v>12182.150176681742</v>
      </c>
      <c r="F279" s="69">
        <f t="shared" ca="1" si="19"/>
        <v>327049.66135312198</v>
      </c>
    </row>
    <row r="280" spans="2:6">
      <c r="B280" s="68">
        <v>260</v>
      </c>
      <c r="C280" s="9">
        <f t="shared" ca="1" si="16"/>
        <v>46</v>
      </c>
      <c r="D280" s="11">
        <f t="shared" ca="1" si="17"/>
        <v>88.912598291851907</v>
      </c>
      <c r="E280" s="67">
        <f t="shared" ca="1" si="18"/>
        <v>10865.364538673322</v>
      </c>
      <c r="F280" s="69">
        <f t="shared" ca="1" si="19"/>
        <v>239601.20882909046</v>
      </c>
    </row>
    <row r="281" spans="2:6">
      <c r="B281" s="68">
        <v>261</v>
      </c>
      <c r="C281" s="9">
        <f t="shared" ca="1" si="16"/>
        <v>45</v>
      </c>
      <c r="D281" s="11">
        <f t="shared" ca="1" si="17"/>
        <v>96.591812957690905</v>
      </c>
      <c r="E281" s="67">
        <f t="shared" ca="1" si="18"/>
        <v>13628.776568816269</v>
      </c>
      <c r="F281" s="69">
        <f t="shared" ca="1" si="19"/>
        <v>463842.18286125734</v>
      </c>
    </row>
    <row r="282" spans="2:6">
      <c r="B282" s="68">
        <v>262</v>
      </c>
      <c r="C282" s="9">
        <f t="shared" ca="1" si="16"/>
        <v>45</v>
      </c>
      <c r="D282" s="11">
        <f t="shared" ca="1" si="17"/>
        <v>95.531040872332753</v>
      </c>
      <c r="E282" s="67">
        <f t="shared" ca="1" si="18"/>
        <v>21268.762171947645</v>
      </c>
      <c r="F282" s="69">
        <f t="shared" ca="1" si="19"/>
        <v>1307000.4947250644</v>
      </c>
    </row>
    <row r="283" spans="2:6">
      <c r="B283" s="68">
        <v>263</v>
      </c>
      <c r="C283" s="9">
        <f t="shared" ca="1" si="16"/>
        <v>45</v>
      </c>
      <c r="D283" s="11">
        <f t="shared" ca="1" si="17"/>
        <v>89.931141985886882</v>
      </c>
      <c r="E283" s="67">
        <f t="shared" ca="1" si="18"/>
        <v>16395.031479699617</v>
      </c>
      <c r="F283" s="69">
        <f t="shared" ca="1" si="19"/>
        <v>870162.51799477055</v>
      </c>
    </row>
    <row r="284" spans="2:6">
      <c r="B284" s="68">
        <v>264</v>
      </c>
      <c r="C284" s="9">
        <f t="shared" ca="1" si="16"/>
        <v>45</v>
      </c>
      <c r="D284" s="11">
        <f t="shared" ca="1" si="17"/>
        <v>84.05530202564178</v>
      </c>
      <c r="E284" s="67">
        <f t="shared" ca="1" si="18"/>
        <v>19448.646707909094</v>
      </c>
      <c r="F284" s="69">
        <f t="shared" ca="1" si="19"/>
        <v>1332762.0553901526</v>
      </c>
    </row>
    <row r="285" spans="2:6">
      <c r="B285" s="68">
        <v>265</v>
      </c>
      <c r="C285" s="9">
        <f t="shared" ca="1" si="16"/>
        <v>45</v>
      </c>
      <c r="D285" s="11">
        <f t="shared" ca="1" si="17"/>
        <v>91.880997415154411</v>
      </c>
      <c r="E285" s="67">
        <f t="shared" ca="1" si="18"/>
        <v>17995.150817749854</v>
      </c>
      <c r="F285" s="69">
        <f t="shared" ca="1" si="19"/>
        <v>1017598.3610499823</v>
      </c>
    </row>
    <row r="286" spans="2:6">
      <c r="B286" s="68">
        <v>266</v>
      </c>
      <c r="C286" s="9">
        <f t="shared" ca="1" si="16"/>
        <v>45</v>
      </c>
      <c r="D286" s="11">
        <f t="shared" ca="1" si="17"/>
        <v>99.459818747006011</v>
      </c>
      <c r="E286" s="67">
        <f t="shared" ca="1" si="18"/>
        <v>15198.896623453487</v>
      </c>
      <c r="F286" s="69">
        <f t="shared" ca="1" si="19"/>
        <v>588895.40786134591</v>
      </c>
    </row>
    <row r="287" spans="2:6">
      <c r="B287" s="68">
        <v>267</v>
      </c>
      <c r="C287" s="9">
        <f t="shared" ca="1" si="16"/>
        <v>44</v>
      </c>
      <c r="D287" s="11">
        <f t="shared" ca="1" si="17"/>
        <v>81.369278696848866</v>
      </c>
      <c r="E287" s="67">
        <f t="shared" ca="1" si="18"/>
        <v>13813.409490514206</v>
      </c>
      <c r="F287" s="69">
        <f t="shared" ca="1" si="19"/>
        <v>707761.77896806481</v>
      </c>
    </row>
    <row r="288" spans="2:6">
      <c r="B288" s="68">
        <v>268</v>
      </c>
      <c r="C288" s="9">
        <f t="shared" ca="1" si="16"/>
        <v>45</v>
      </c>
      <c r="D288" s="11">
        <f t="shared" ca="1" si="17"/>
        <v>86.800952790334378</v>
      </c>
      <c r="E288" s="67">
        <f t="shared" ca="1" si="18"/>
        <v>12829.435045021861</v>
      </c>
      <c r="F288" s="69">
        <f t="shared" ca="1" si="19"/>
        <v>503597.56351485569</v>
      </c>
    </row>
    <row r="289" spans="2:6">
      <c r="B289" s="68">
        <v>269</v>
      </c>
      <c r="C289" s="9">
        <f t="shared" ca="1" si="16"/>
        <v>43</v>
      </c>
      <c r="D289" s="11">
        <f t="shared" ca="1" si="17"/>
        <v>87.336772995380599</v>
      </c>
      <c r="E289" s="67">
        <f t="shared" ca="1" si="18"/>
        <v>21917.01106987652</v>
      </c>
      <c r="F289" s="69">
        <f t="shared" ca="1" si="19"/>
        <v>1600743.2598475139</v>
      </c>
    </row>
    <row r="290" spans="2:6">
      <c r="B290" s="68">
        <v>270</v>
      </c>
      <c r="C290" s="9">
        <f t="shared" ca="1" si="16"/>
        <v>47</v>
      </c>
      <c r="D290" s="11">
        <f t="shared" ca="1" si="17"/>
        <v>91.438236276739559</v>
      </c>
      <c r="E290" s="67">
        <f t="shared" ca="1" si="18"/>
        <v>16830.683196562357</v>
      </c>
      <c r="F290" s="69">
        <f t="shared" ca="1" si="19"/>
        <v>860830.01887937705</v>
      </c>
    </row>
    <row r="291" spans="2:6">
      <c r="B291" s="68">
        <v>271</v>
      </c>
      <c r="C291" s="9">
        <f t="shared" ca="1" si="16"/>
        <v>45</v>
      </c>
      <c r="D291" s="11">
        <f t="shared" ca="1" si="17"/>
        <v>82.829845681827251</v>
      </c>
      <c r="E291" s="67">
        <f t="shared" ca="1" si="18"/>
        <v>7484.4715812867453</v>
      </c>
      <c r="F291" s="69">
        <f t="shared" ca="1" si="19"/>
        <v>-93105.423505506711</v>
      </c>
    </row>
    <row r="292" spans="2:6">
      <c r="B292" s="68">
        <v>272</v>
      </c>
      <c r="C292" s="9">
        <f t="shared" ca="1" si="16"/>
        <v>44</v>
      </c>
      <c r="D292" s="11">
        <f t="shared" ca="1" si="17"/>
        <v>90.235191876278748</v>
      </c>
      <c r="E292" s="67">
        <f t="shared" ca="1" si="18"/>
        <v>11447.520990057934</v>
      </c>
      <c r="F292" s="69">
        <f t="shared" ca="1" si="19"/>
        <v>313772.54991627042</v>
      </c>
    </row>
    <row r="293" spans="2:6">
      <c r="B293" s="68">
        <v>273</v>
      </c>
      <c r="C293" s="9">
        <f t="shared" ca="1" si="16"/>
        <v>45</v>
      </c>
      <c r="D293" s="11">
        <f t="shared" ca="1" si="17"/>
        <v>99.337456458726308</v>
      </c>
      <c r="E293" s="67">
        <f t="shared" ca="1" si="18"/>
        <v>14594.99248225124</v>
      </c>
      <c r="F293" s="69">
        <f t="shared" ca="1" si="19"/>
        <v>527549.03615818266</v>
      </c>
    </row>
    <row r="294" spans="2:6">
      <c r="B294" s="68">
        <v>274</v>
      </c>
      <c r="C294" s="9">
        <f t="shared" ca="1" si="16"/>
        <v>45</v>
      </c>
      <c r="D294" s="11">
        <f t="shared" ca="1" si="17"/>
        <v>82.061211328247424</v>
      </c>
      <c r="E294" s="67">
        <f t="shared" ca="1" si="18"/>
        <v>12307.537797120429</v>
      </c>
      <c r="F294" s="69">
        <f t="shared" ca="1" si="19"/>
        <v>500766.25051267515</v>
      </c>
    </row>
    <row r="295" spans="2:6">
      <c r="B295" s="68">
        <v>275</v>
      </c>
      <c r="C295" s="9">
        <f t="shared" ca="1" si="16"/>
        <v>44</v>
      </c>
      <c r="D295" s="11">
        <f t="shared" ca="1" si="17"/>
        <v>84.457194014844177</v>
      </c>
      <c r="E295" s="67">
        <f t="shared" ca="1" si="18"/>
        <v>10421.88088209737</v>
      </c>
      <c r="F295" s="69">
        <f t="shared" ca="1" si="19"/>
        <v>256282.76517106779</v>
      </c>
    </row>
    <row r="296" spans="2:6">
      <c r="B296" s="68">
        <v>276</v>
      </c>
      <c r="C296" s="9">
        <f t="shared" ca="1" si="16"/>
        <v>44</v>
      </c>
      <c r="D296" s="11">
        <f t="shared" ca="1" si="17"/>
        <v>99.250466989393445</v>
      </c>
      <c r="E296" s="67">
        <f t="shared" ca="1" si="18"/>
        <v>21919.599557358655</v>
      </c>
      <c r="F296" s="69">
        <f t="shared" ca="1" si="19"/>
        <v>1317987.4169701762</v>
      </c>
    </row>
    <row r="297" spans="2:6">
      <c r="B297" s="68">
        <v>277</v>
      </c>
      <c r="C297" s="9">
        <f t="shared" ca="1" si="16"/>
        <v>45</v>
      </c>
      <c r="D297" s="11">
        <f t="shared" ca="1" si="17"/>
        <v>83.045981818227588</v>
      </c>
      <c r="E297" s="67">
        <f t="shared" ca="1" si="18"/>
        <v>20134.705969939379</v>
      </c>
      <c r="F297" s="69">
        <f t="shared" ca="1" si="19"/>
        <v>1435373.5919726891</v>
      </c>
    </row>
    <row r="298" spans="2:6">
      <c r="B298" s="68">
        <v>278</v>
      </c>
      <c r="C298" s="9">
        <f t="shared" ca="1" si="16"/>
        <v>44</v>
      </c>
      <c r="D298" s="11">
        <f t="shared" ca="1" si="17"/>
        <v>99.687322313259102</v>
      </c>
      <c r="E298" s="67">
        <f t="shared" ca="1" si="18"/>
        <v>20205.034294199064</v>
      </c>
      <c r="F298" s="69">
        <f t="shared" ca="1" si="19"/>
        <v>1127846.2642745324</v>
      </c>
    </row>
    <row r="299" spans="2:6">
      <c r="B299" s="68">
        <v>279</v>
      </c>
      <c r="C299" s="9">
        <f t="shared" ca="1" si="16"/>
        <v>45</v>
      </c>
      <c r="D299" s="11">
        <f t="shared" ca="1" si="17"/>
        <v>86.55331184459294</v>
      </c>
      <c r="E299" s="67">
        <f t="shared" ca="1" si="18"/>
        <v>10257.211503871549</v>
      </c>
      <c r="F299" s="69">
        <f t="shared" ca="1" si="19"/>
        <v>204675.52083925577</v>
      </c>
    </row>
    <row r="300" spans="2:6">
      <c r="B300" s="68">
        <v>280</v>
      </c>
      <c r="C300" s="9">
        <f t="shared" ca="1" si="16"/>
        <v>44</v>
      </c>
      <c r="D300" s="11">
        <f t="shared" ca="1" si="17"/>
        <v>90.383182212163675</v>
      </c>
      <c r="E300" s="67">
        <f t="shared" ca="1" si="18"/>
        <v>14516.646081730923</v>
      </c>
      <c r="F300" s="69">
        <f t="shared" ca="1" si="19"/>
        <v>663851.77884026151</v>
      </c>
    </row>
    <row r="301" spans="2:6">
      <c r="B301" s="68">
        <v>281</v>
      </c>
      <c r="C301" s="9">
        <f t="shared" ca="1" si="16"/>
        <v>46</v>
      </c>
      <c r="D301" s="11">
        <f t="shared" ca="1" si="17"/>
        <v>88.678919855640828</v>
      </c>
      <c r="E301" s="67">
        <f t="shared" ca="1" si="18"/>
        <v>16857.02447737172</v>
      </c>
      <c r="F301" s="69">
        <f t="shared" ca="1" si="19"/>
        <v>927113.24627303681</v>
      </c>
    </row>
    <row r="302" spans="2:6">
      <c r="B302" s="68">
        <v>282</v>
      </c>
      <c r="C302" s="9">
        <f t="shared" ca="1" si="16"/>
        <v>45</v>
      </c>
      <c r="D302" s="11">
        <f t="shared" ca="1" si="17"/>
        <v>98.329002199700057</v>
      </c>
      <c r="E302" s="67">
        <f t="shared" ca="1" si="18"/>
        <v>16453.974881845585</v>
      </c>
      <c r="F302" s="69">
        <f t="shared" ca="1" si="19"/>
        <v>738707.94354569539</v>
      </c>
    </row>
    <row r="303" spans="2:6">
      <c r="B303" s="68">
        <v>283</v>
      </c>
      <c r="C303" s="9">
        <f t="shared" ca="1" si="16"/>
        <v>46</v>
      </c>
      <c r="D303" s="11">
        <f t="shared" ca="1" si="17"/>
        <v>98.758710322402862</v>
      </c>
      <c r="E303" s="67">
        <f t="shared" ca="1" si="18"/>
        <v>22414.509346849172</v>
      </c>
      <c r="F303" s="69">
        <f t="shared" ca="1" si="19"/>
        <v>1336517.3618061133</v>
      </c>
    </row>
    <row r="304" spans="2:6">
      <c r="B304" s="68">
        <v>284</v>
      </c>
      <c r="C304" s="9">
        <f t="shared" ca="1" si="16"/>
        <v>45</v>
      </c>
      <c r="D304" s="11">
        <f t="shared" ca="1" si="17"/>
        <v>90.116915669138336</v>
      </c>
      <c r="E304" s="67">
        <f t="shared" ca="1" si="18"/>
        <v>13340.527473902874</v>
      </c>
      <c r="F304" s="69">
        <f t="shared" ca="1" si="19"/>
        <v>519260.41532865795</v>
      </c>
    </row>
    <row r="305" spans="2:6">
      <c r="B305" s="68">
        <v>285</v>
      </c>
      <c r="C305" s="9">
        <f t="shared" ca="1" si="16"/>
        <v>44</v>
      </c>
      <c r="D305" s="11">
        <f t="shared" ca="1" si="17"/>
        <v>89.723532222403293</v>
      </c>
      <c r="E305" s="67">
        <f t="shared" ca="1" si="18"/>
        <v>16998.205484525581</v>
      </c>
      <c r="F305" s="69">
        <f t="shared" ca="1" si="19"/>
        <v>959493.08681388083</v>
      </c>
    </row>
    <row r="306" spans="2:6">
      <c r="B306" s="68">
        <v>286</v>
      </c>
      <c r="C306" s="9">
        <f t="shared" ca="1" si="16"/>
        <v>46</v>
      </c>
      <c r="D306" s="11">
        <f t="shared" ca="1" si="17"/>
        <v>97.856357673719089</v>
      </c>
      <c r="E306" s="67">
        <f t="shared" ca="1" si="18"/>
        <v>16171.798752118857</v>
      </c>
      <c r="F306" s="69">
        <f t="shared" ca="1" si="19"/>
        <v>700361.82376538101</v>
      </c>
    </row>
    <row r="307" spans="2:6">
      <c r="B307" s="68">
        <v>287</v>
      </c>
      <c r="C307" s="9">
        <f t="shared" ca="1" si="16"/>
        <v>46</v>
      </c>
      <c r="D307" s="11">
        <f t="shared" ca="1" si="17"/>
        <v>87.148830963291147</v>
      </c>
      <c r="E307" s="67">
        <f t="shared" ca="1" si="18"/>
        <v>10090.411492942076</v>
      </c>
      <c r="F307" s="69">
        <f t="shared" ca="1" si="19"/>
        <v>168985.96751878224</v>
      </c>
    </row>
    <row r="308" spans="2:6">
      <c r="B308" s="68">
        <v>288</v>
      </c>
      <c r="C308" s="9">
        <f t="shared" ca="1" si="16"/>
        <v>45</v>
      </c>
      <c r="D308" s="11">
        <f t="shared" ca="1" si="17"/>
        <v>85.0383478586227</v>
      </c>
      <c r="E308" s="67">
        <f t="shared" ca="1" si="18"/>
        <v>16966.413723328933</v>
      </c>
      <c r="F308" s="69">
        <f t="shared" ca="1" si="19"/>
        <v>1018352.6074413466</v>
      </c>
    </row>
    <row r="309" spans="2:6">
      <c r="B309" s="68">
        <v>289</v>
      </c>
      <c r="C309" s="9">
        <f t="shared" ca="1" si="16"/>
        <v>45</v>
      </c>
      <c r="D309" s="11">
        <f t="shared" ca="1" si="17"/>
        <v>99.224841423514121</v>
      </c>
      <c r="E309" s="67">
        <f t="shared" ca="1" si="18"/>
        <v>13425.632465511775</v>
      </c>
      <c r="F309" s="69">
        <f t="shared" ca="1" si="19"/>
        <v>406672.77056361339</v>
      </c>
    </row>
    <row r="310" spans="2:6">
      <c r="B310" s="68">
        <v>290</v>
      </c>
      <c r="C310" s="9">
        <f t="shared" ca="1" si="16"/>
        <v>44</v>
      </c>
      <c r="D310" s="11">
        <f t="shared" ca="1" si="17"/>
        <v>90.986165354170922</v>
      </c>
      <c r="E310" s="67">
        <f t="shared" ca="1" si="18"/>
        <v>4221.4087332037852</v>
      </c>
      <c r="F310" s="69">
        <f t="shared" ca="1" si="19"/>
        <v>-518701.00272004481</v>
      </c>
    </row>
    <row r="311" spans="2:6">
      <c r="B311" s="68">
        <v>291</v>
      </c>
      <c r="C311" s="9">
        <f t="shared" ca="1" si="16"/>
        <v>45</v>
      </c>
      <c r="D311" s="11">
        <f t="shared" ca="1" si="17"/>
        <v>99.979357527165405</v>
      </c>
      <c r="E311" s="67">
        <f t="shared" ca="1" si="18"/>
        <v>17724.977800985547</v>
      </c>
      <c r="F311" s="69">
        <f t="shared" ca="1" si="19"/>
        <v>843763.5786752475</v>
      </c>
    </row>
    <row r="312" spans="2:6">
      <c r="B312" s="68">
        <v>292</v>
      </c>
      <c r="C312" s="9">
        <f t="shared" ca="1" si="16"/>
        <v>43</v>
      </c>
      <c r="D312" s="11">
        <f t="shared" ca="1" si="17"/>
        <v>96.809503812553913</v>
      </c>
      <c r="E312" s="67">
        <f t="shared" ca="1" si="18"/>
        <v>12677.351743702564</v>
      </c>
      <c r="F312" s="69">
        <f t="shared" ca="1" si="19"/>
        <v>384246.32723766775</v>
      </c>
    </row>
    <row r="313" spans="2:6">
      <c r="B313" s="68">
        <v>293</v>
      </c>
      <c r="C313" s="9">
        <f t="shared" ca="1" si="16"/>
        <v>45</v>
      </c>
      <c r="D313" s="11">
        <f t="shared" ca="1" si="17"/>
        <v>92.995150521306272</v>
      </c>
      <c r="E313" s="67">
        <f t="shared" ca="1" si="18"/>
        <v>13983.577029079053</v>
      </c>
      <c r="F313" s="69">
        <f t="shared" ca="1" si="19"/>
        <v>552244.86328663956</v>
      </c>
    </row>
    <row r="314" spans="2:6">
      <c r="B314" s="68">
        <v>294</v>
      </c>
      <c r="C314" s="9">
        <f t="shared" ca="1" si="16"/>
        <v>45</v>
      </c>
      <c r="D314" s="11">
        <f t="shared" ca="1" si="17"/>
        <v>82.959269564589576</v>
      </c>
      <c r="E314" s="67">
        <f t="shared" ca="1" si="18"/>
        <v>20316.244870352511</v>
      </c>
      <c r="F314" s="69">
        <f t="shared" ca="1" si="19"/>
        <v>1459093.118812128</v>
      </c>
    </row>
    <row r="315" spans="2:6">
      <c r="B315" s="68">
        <v>295</v>
      </c>
      <c r="C315" s="9">
        <f t="shared" ca="1" si="16"/>
        <v>43</v>
      </c>
      <c r="D315" s="11">
        <f t="shared" ca="1" si="17"/>
        <v>90.397339697687585</v>
      </c>
      <c r="E315" s="67">
        <f t="shared" ca="1" si="18"/>
        <v>20905.674256389248</v>
      </c>
      <c r="F315" s="69">
        <f t="shared" ca="1" si="19"/>
        <v>1416751.559452164</v>
      </c>
    </row>
    <row r="316" spans="2:6">
      <c r="B316" s="68">
        <v>296</v>
      </c>
      <c r="C316" s="9">
        <f t="shared" ca="1" si="16"/>
        <v>45</v>
      </c>
      <c r="D316" s="11">
        <f t="shared" ca="1" si="17"/>
        <v>92.859076005966401</v>
      </c>
      <c r="E316" s="67">
        <f t="shared" ca="1" si="18"/>
        <v>26571.54619953478</v>
      </c>
      <c r="F316" s="69">
        <f t="shared" ca="1" si="19"/>
        <v>1953186.1965664471</v>
      </c>
    </row>
    <row r="317" spans="2:6">
      <c r="B317" s="68">
        <v>297</v>
      </c>
      <c r="C317" s="9">
        <f t="shared" ca="1" si="16"/>
        <v>43</v>
      </c>
      <c r="D317" s="11">
        <f t="shared" ca="1" si="17"/>
        <v>86.421616527162257</v>
      </c>
      <c r="E317" s="67">
        <f t="shared" ca="1" si="18"/>
        <v>11650.346974254864</v>
      </c>
      <c r="F317" s="69">
        <f t="shared" ca="1" si="19"/>
        <v>393129.65807906305</v>
      </c>
    </row>
    <row r="318" spans="2:6">
      <c r="B318" s="68">
        <v>298</v>
      </c>
      <c r="C318" s="9">
        <f t="shared" ca="1" si="16"/>
        <v>46</v>
      </c>
      <c r="D318" s="11">
        <f t="shared" ca="1" si="17"/>
        <v>81.940137120067746</v>
      </c>
      <c r="E318" s="67">
        <f t="shared" ca="1" si="18"/>
        <v>16939.81109741205</v>
      </c>
      <c r="F318" s="69">
        <f t="shared" ca="1" si="19"/>
        <v>1050731.2086646575</v>
      </c>
    </row>
    <row r="319" spans="2:6">
      <c r="B319" s="68">
        <v>299</v>
      </c>
      <c r="C319" s="9">
        <f t="shared" ca="1" si="16"/>
        <v>47</v>
      </c>
      <c r="D319" s="11">
        <f t="shared" ca="1" si="17"/>
        <v>87.242473184672662</v>
      </c>
      <c r="E319" s="67">
        <f t="shared" ca="1" si="18"/>
        <v>17625.823655074077</v>
      </c>
      <c r="F319" s="69">
        <f t="shared" ca="1" si="19"/>
        <v>1022695.9307393944</v>
      </c>
    </row>
    <row r="320" spans="2:6">
      <c r="B320" s="68">
        <v>300</v>
      </c>
      <c r="C320" s="9">
        <f t="shared" ca="1" si="16"/>
        <v>47</v>
      </c>
      <c r="D320" s="11">
        <f t="shared" ca="1" si="17"/>
        <v>81.098806128444437</v>
      </c>
      <c r="E320" s="67">
        <f t="shared" ca="1" si="18"/>
        <v>9591.0024647086811</v>
      </c>
      <c r="F320" s="69">
        <f t="shared" ca="1" si="19"/>
        <v>159563.64840831142</v>
      </c>
    </row>
    <row r="321" spans="2:6">
      <c r="B321" s="68">
        <v>301</v>
      </c>
      <c r="C321" s="9">
        <f t="shared" ca="1" si="16"/>
        <v>45</v>
      </c>
      <c r="D321" s="11">
        <f t="shared" ca="1" si="17"/>
        <v>81.182074993914739</v>
      </c>
      <c r="E321" s="67">
        <f t="shared" ca="1" si="18"/>
        <v>13490.560145414642</v>
      </c>
      <c r="F321" s="69">
        <f t="shared" ca="1" si="19"/>
        <v>656882.6042296181</v>
      </c>
    </row>
    <row r="322" spans="2:6">
      <c r="B322" s="68">
        <v>302</v>
      </c>
      <c r="C322" s="9">
        <f t="shared" ca="1" si="16"/>
        <v>46</v>
      </c>
      <c r="D322" s="11">
        <f t="shared" ca="1" si="17"/>
        <v>87.057809741771351</v>
      </c>
      <c r="E322" s="67">
        <f t="shared" ca="1" si="18"/>
        <v>13356.626652304743</v>
      </c>
      <c r="F322" s="69">
        <f t="shared" ca="1" si="19"/>
        <v>548596.54852964426</v>
      </c>
    </row>
    <row r="323" spans="2:6">
      <c r="B323" s="68">
        <v>303</v>
      </c>
      <c r="C323" s="9">
        <f t="shared" ca="1" si="16"/>
        <v>44</v>
      </c>
      <c r="D323" s="11">
        <f t="shared" ca="1" si="17"/>
        <v>82.332030808120521</v>
      </c>
      <c r="E323" s="67">
        <f t="shared" ca="1" si="18"/>
        <v>15937.173047142976</v>
      </c>
      <c r="F323" s="69">
        <f t="shared" ca="1" si="19"/>
        <v>954980.65235258662</v>
      </c>
    </row>
    <row r="324" spans="2:6">
      <c r="B324" s="68">
        <v>304</v>
      </c>
      <c r="C324" s="9">
        <f t="shared" ca="1" si="16"/>
        <v>46</v>
      </c>
      <c r="D324" s="11">
        <f t="shared" ca="1" si="17"/>
        <v>91.921746707298638</v>
      </c>
      <c r="E324" s="67">
        <f t="shared" ca="1" si="18"/>
        <v>11319.967311240864</v>
      </c>
      <c r="F324" s="69">
        <f t="shared" ca="1" si="19"/>
        <v>257402.19626311213</v>
      </c>
    </row>
    <row r="325" spans="2:6">
      <c r="B325" s="68">
        <v>305</v>
      </c>
      <c r="C325" s="9">
        <f t="shared" ca="1" si="16"/>
        <v>45</v>
      </c>
      <c r="D325" s="11">
        <f t="shared" ca="1" si="17"/>
        <v>82.477993828973297</v>
      </c>
      <c r="E325" s="67">
        <f t="shared" ca="1" si="18"/>
        <v>15398.547738882035</v>
      </c>
      <c r="F325" s="69">
        <f t="shared" ca="1" si="19"/>
        <v>871262.41334927198</v>
      </c>
    </row>
    <row r="326" spans="2:6">
      <c r="B326" s="68">
        <v>306</v>
      </c>
      <c r="C326" s="9">
        <f t="shared" ca="1" si="16"/>
        <v>43</v>
      </c>
      <c r="D326" s="11">
        <f t="shared" ca="1" si="17"/>
        <v>81.943234148054458</v>
      </c>
      <c r="E326" s="67">
        <f t="shared" ca="1" si="18"/>
        <v>27975.010335318111</v>
      </c>
      <c r="F326" s="69">
        <f t="shared" ca="1" si="19"/>
        <v>2470489.3068743153</v>
      </c>
    </row>
    <row r="327" spans="2:6">
      <c r="B327" s="68">
        <v>307</v>
      </c>
      <c r="C327" s="9">
        <f t="shared" ca="1" si="16"/>
        <v>43</v>
      </c>
      <c r="D327" s="11">
        <f t="shared" ca="1" si="17"/>
        <v>90.055686558520364</v>
      </c>
      <c r="E327" s="67">
        <f t="shared" ca="1" si="18"/>
        <v>23599.695662259815</v>
      </c>
      <c r="F327" s="69">
        <f t="shared" ca="1" si="19"/>
        <v>1736250.5109885796</v>
      </c>
    </row>
    <row r="328" spans="2:6">
      <c r="B328" s="68">
        <v>308</v>
      </c>
      <c r="C328" s="9">
        <f t="shared" ca="1" si="16"/>
        <v>44</v>
      </c>
      <c r="D328" s="11">
        <f t="shared" ca="1" si="17"/>
        <v>98.824478112618834</v>
      </c>
      <c r="E328" s="67">
        <f t="shared" ca="1" si="18"/>
        <v>14667.986820531207</v>
      </c>
      <c r="F328" s="69">
        <f t="shared" ca="1" si="19"/>
        <v>557381.15570712951</v>
      </c>
    </row>
    <row r="329" spans="2:6">
      <c r="B329" s="68">
        <v>309</v>
      </c>
      <c r="C329" s="9">
        <f t="shared" ca="1" si="16"/>
        <v>44</v>
      </c>
      <c r="D329" s="11">
        <f t="shared" ca="1" si="17"/>
        <v>92.732274513612367</v>
      </c>
      <c r="E329" s="67">
        <f t="shared" ca="1" si="18"/>
        <v>14846.383013466524</v>
      </c>
      <c r="F329" s="69">
        <f t="shared" ca="1" si="19"/>
        <v>666769.65262162802</v>
      </c>
    </row>
    <row r="330" spans="2:6">
      <c r="B330" s="68">
        <v>310</v>
      </c>
      <c r="C330" s="9">
        <f t="shared" ca="1" si="16"/>
        <v>44</v>
      </c>
      <c r="D330" s="11">
        <f t="shared" ca="1" si="17"/>
        <v>84.176410472800228</v>
      </c>
      <c r="E330" s="67">
        <f t="shared" ca="1" si="18"/>
        <v>13792.433656731702</v>
      </c>
      <c r="F330" s="69">
        <f t="shared" ca="1" si="19"/>
        <v>666451.34272208624</v>
      </c>
    </row>
    <row r="331" spans="2:6">
      <c r="B331" s="68">
        <v>311</v>
      </c>
      <c r="C331" s="9">
        <f t="shared" ca="1" si="16"/>
        <v>44</v>
      </c>
      <c r="D331" s="11">
        <f t="shared" ca="1" si="17"/>
        <v>88.210418675767627</v>
      </c>
      <c r="E331" s="67">
        <f t="shared" ca="1" si="18"/>
        <v>7759.1614291506039</v>
      </c>
      <c r="F331" s="69">
        <f t="shared" ca="1" si="19"/>
        <v>-93810.785262368503</v>
      </c>
    </row>
    <row r="332" spans="2:6">
      <c r="B332" s="68">
        <v>312</v>
      </c>
      <c r="C332" s="9">
        <f t="shared" ca="1" si="16"/>
        <v>46</v>
      </c>
      <c r="D332" s="11">
        <f t="shared" ca="1" si="17"/>
        <v>98.678573946723276</v>
      </c>
      <c r="E332" s="67">
        <f t="shared" ca="1" si="18"/>
        <v>15002.868437962321</v>
      </c>
      <c r="F332" s="69">
        <f t="shared" ca="1" si="19"/>
        <v>565120.63033792563</v>
      </c>
    </row>
    <row r="333" spans="2:6">
      <c r="B333" s="68">
        <v>313</v>
      </c>
      <c r="C333" s="9">
        <f t="shared" ca="1" si="16"/>
        <v>43</v>
      </c>
      <c r="D333" s="11">
        <f t="shared" ca="1" si="17"/>
        <v>94.707225545050576</v>
      </c>
      <c r="E333" s="67">
        <f t="shared" ca="1" si="18"/>
        <v>14224.192948206422</v>
      </c>
      <c r="F333" s="69">
        <f t="shared" ca="1" si="19"/>
        <v>583049.8975884195</v>
      </c>
    </row>
    <row r="334" spans="2:6">
      <c r="B334" s="68">
        <v>314</v>
      </c>
      <c r="C334" s="9">
        <f t="shared" ca="1" si="16"/>
        <v>45</v>
      </c>
      <c r="D334" s="11">
        <f t="shared" ca="1" si="17"/>
        <v>94.678890652953783</v>
      </c>
      <c r="E334" s="67">
        <f t="shared" ca="1" si="18"/>
        <v>9325.9053641764876</v>
      </c>
      <c r="F334" s="69">
        <f t="shared" ca="1" si="19"/>
        <v>19518.32007734268</v>
      </c>
    </row>
    <row r="335" spans="2:6">
      <c r="B335" s="68">
        <v>315</v>
      </c>
      <c r="C335" s="9">
        <f t="shared" ca="1" si="16"/>
        <v>45</v>
      </c>
      <c r="D335" s="11">
        <f t="shared" ca="1" si="17"/>
        <v>90.487515106828994</v>
      </c>
      <c r="E335" s="67">
        <f t="shared" ca="1" si="18"/>
        <v>26437.514730516996</v>
      </c>
      <c r="F335" s="69">
        <f t="shared" ca="1" si="19"/>
        <v>2000987.9914607964</v>
      </c>
    </row>
    <row r="336" spans="2:6">
      <c r="B336" s="68">
        <v>316</v>
      </c>
      <c r="C336" s="9">
        <f t="shared" ca="1" si="16"/>
        <v>47</v>
      </c>
      <c r="D336" s="11">
        <f t="shared" ca="1" si="17"/>
        <v>88.169801217449844</v>
      </c>
      <c r="E336" s="67">
        <f t="shared" ca="1" si="18"/>
        <v>17804.944769820879</v>
      </c>
      <c r="F336" s="69">
        <f t="shared" ca="1" si="19"/>
        <v>1026740.4024610373</v>
      </c>
    </row>
    <row r="337" spans="2:6">
      <c r="B337" s="68">
        <v>317</v>
      </c>
      <c r="C337" s="9">
        <f t="shared" ca="1" si="16"/>
        <v>47</v>
      </c>
      <c r="D337" s="11">
        <f t="shared" ca="1" si="17"/>
        <v>89.414533594785354</v>
      </c>
      <c r="E337" s="67">
        <f t="shared" ca="1" si="18"/>
        <v>18247.210582189979</v>
      </c>
      <c r="F337" s="69">
        <f t="shared" ca="1" si="19"/>
        <v>1054370.7139900271</v>
      </c>
    </row>
    <row r="338" spans="2:6">
      <c r="B338" s="68">
        <v>318</v>
      </c>
      <c r="C338" s="9">
        <f t="shared" ca="1" si="16"/>
        <v>45</v>
      </c>
      <c r="D338" s="11">
        <f t="shared" ca="1" si="17"/>
        <v>89.844022866290871</v>
      </c>
      <c r="E338" s="67">
        <f t="shared" ca="1" si="18"/>
        <v>9016.6681700078097</v>
      </c>
      <c r="F338" s="69">
        <f t="shared" ca="1" si="19"/>
        <v>29306.565437654499</v>
      </c>
    </row>
    <row r="339" spans="2:6">
      <c r="B339" s="68">
        <v>319</v>
      </c>
      <c r="C339" s="9">
        <f t="shared" ca="1" si="16"/>
        <v>45</v>
      </c>
      <c r="D339" s="11">
        <f t="shared" ca="1" si="17"/>
        <v>91.738621529338673</v>
      </c>
      <c r="E339" s="67">
        <f t="shared" ca="1" si="18"/>
        <v>18930.791250545899</v>
      </c>
      <c r="F339" s="69">
        <f t="shared" ca="1" si="19"/>
        <v>1125196.7213266171</v>
      </c>
    </row>
    <row r="340" spans="2:6">
      <c r="B340" s="68">
        <v>320</v>
      </c>
      <c r="C340" s="9">
        <f t="shared" ca="1" si="16"/>
        <v>47</v>
      </c>
      <c r="D340" s="11">
        <f t="shared" ca="1" si="17"/>
        <v>89.795461135664127</v>
      </c>
      <c r="E340" s="67">
        <f t="shared" ca="1" si="18"/>
        <v>17531.80664511507</v>
      </c>
      <c r="F340" s="69">
        <f t="shared" ca="1" si="19"/>
        <v>967148.28007383575</v>
      </c>
    </row>
    <row r="341" spans="2:6">
      <c r="B341" s="68">
        <v>321</v>
      </c>
      <c r="C341" s="9">
        <f t="shared" ca="1" si="16"/>
        <v>45</v>
      </c>
      <c r="D341" s="11">
        <f t="shared" ca="1" si="17"/>
        <v>98.447240656772635</v>
      </c>
      <c r="E341" s="67">
        <f t="shared" ca="1" si="18"/>
        <v>17985.256059004823</v>
      </c>
      <c r="F341" s="69">
        <f t="shared" ca="1" si="19"/>
        <v>898393.40452245786</v>
      </c>
    </row>
    <row r="342" spans="2:6">
      <c r="B342" s="68">
        <v>322</v>
      </c>
      <c r="C342" s="9">
        <f t="shared" ref="C342:C405" ca="1" si="20">VLOOKUP(RAND(),$C$13:$E$17,3)</f>
        <v>46</v>
      </c>
      <c r="D342" s="11">
        <f t="shared" ref="D342:D405" ca="1" si="21">$G$11+($G$12-$G$11)*RAND()</f>
        <v>84.413744644581556</v>
      </c>
      <c r="E342" s="67">
        <f t="shared" ref="E342:E405" ca="1" si="22">NORMINV(RAND(),$G$16,$G$17)</f>
        <v>17675.324749302563</v>
      </c>
      <c r="F342" s="69">
        <f t="shared" ref="F342:F405" ca="1" si="23">(($D$6-C342-D342)*E342)-$D$7-$D$8</f>
        <v>1096050.5742107413</v>
      </c>
    </row>
    <row r="343" spans="2:6">
      <c r="B343" s="68">
        <v>323</v>
      </c>
      <c r="C343" s="9">
        <f t="shared" ca="1" si="20"/>
        <v>44</v>
      </c>
      <c r="D343" s="11">
        <f t="shared" ca="1" si="21"/>
        <v>83.36959109695934</v>
      </c>
      <c r="E343" s="67">
        <f t="shared" ca="1" si="22"/>
        <v>20174.263152311338</v>
      </c>
      <c r="F343" s="69">
        <f t="shared" ca="1" si="23"/>
        <v>1453803.876533174</v>
      </c>
    </row>
    <row r="344" spans="2:6">
      <c r="B344" s="68">
        <v>324</v>
      </c>
      <c r="C344" s="9">
        <f t="shared" ca="1" si="20"/>
        <v>47</v>
      </c>
      <c r="D344" s="11">
        <f t="shared" ca="1" si="21"/>
        <v>90.398820945849877</v>
      </c>
      <c r="E344" s="67">
        <f t="shared" ca="1" si="22"/>
        <v>6980.0535788126208</v>
      </c>
      <c r="F344" s="69">
        <f t="shared" ca="1" si="23"/>
        <v>-221017.79074337136</v>
      </c>
    </row>
    <row r="345" spans="2:6">
      <c r="B345" s="68">
        <v>325</v>
      </c>
      <c r="C345" s="9">
        <f t="shared" ca="1" si="20"/>
        <v>47</v>
      </c>
      <c r="D345" s="11">
        <f t="shared" ca="1" si="21"/>
        <v>97.088273917069728</v>
      </c>
      <c r="E345" s="67">
        <f t="shared" ca="1" si="22"/>
        <v>16013.765992643448</v>
      </c>
      <c r="F345" s="69">
        <f t="shared" ca="1" si="23"/>
        <v>680031.83137635351</v>
      </c>
    </row>
    <row r="346" spans="2:6">
      <c r="B346" s="68">
        <v>326</v>
      </c>
      <c r="C346" s="9">
        <f t="shared" ca="1" si="20"/>
        <v>45</v>
      </c>
      <c r="D346" s="11">
        <f t="shared" ca="1" si="21"/>
        <v>90.059683642534381</v>
      </c>
      <c r="E346" s="67">
        <f t="shared" ca="1" si="22"/>
        <v>11668.405247401903</v>
      </c>
      <c r="F346" s="69">
        <f t="shared" ca="1" si="23"/>
        <v>329501.78527608467</v>
      </c>
    </row>
    <row r="347" spans="2:6">
      <c r="B347" s="68">
        <v>327</v>
      </c>
      <c r="C347" s="9">
        <f t="shared" ca="1" si="20"/>
        <v>45</v>
      </c>
      <c r="D347" s="11">
        <f t="shared" ca="1" si="21"/>
        <v>98.87682436238471</v>
      </c>
      <c r="E347" s="67">
        <f t="shared" ca="1" si="22"/>
        <v>20560.333786312163</v>
      </c>
      <c r="F347" s="69">
        <f t="shared" ca="1" si="23"/>
        <v>1161367.5797864893</v>
      </c>
    </row>
    <row r="348" spans="2:6">
      <c r="B348" s="68">
        <v>328</v>
      </c>
      <c r="C348" s="9">
        <f t="shared" ca="1" si="20"/>
        <v>43</v>
      </c>
      <c r="D348" s="11">
        <f t="shared" ca="1" si="21"/>
        <v>97.378634631292059</v>
      </c>
      <c r="E348" s="67">
        <f t="shared" ca="1" si="22"/>
        <v>17219.346484565798</v>
      </c>
      <c r="F348" s="69">
        <f t="shared" ca="1" si="23"/>
        <v>870388.92591039813</v>
      </c>
    </row>
    <row r="349" spans="2:6">
      <c r="B349" s="68">
        <v>329</v>
      </c>
      <c r="C349" s="9">
        <f t="shared" ca="1" si="20"/>
        <v>45</v>
      </c>
      <c r="D349" s="11">
        <f t="shared" ca="1" si="21"/>
        <v>82.672605588826713</v>
      </c>
      <c r="E349" s="67">
        <f t="shared" ca="1" si="22"/>
        <v>15095.741545534098</v>
      </c>
      <c r="F349" s="69">
        <f t="shared" ca="1" si="23"/>
        <v>831526.98842415004</v>
      </c>
    </row>
    <row r="350" spans="2:6">
      <c r="B350" s="68">
        <v>330</v>
      </c>
      <c r="C350" s="9">
        <f t="shared" ca="1" si="20"/>
        <v>43</v>
      </c>
      <c r="D350" s="11">
        <f t="shared" ca="1" si="21"/>
        <v>86.7782341149004</v>
      </c>
      <c r="E350" s="67">
        <f t="shared" ca="1" si="22"/>
        <v>14798.819410924301</v>
      </c>
      <c r="F350" s="69">
        <f t="shared" ca="1" si="23"/>
        <v>764341.38318508468</v>
      </c>
    </row>
    <row r="351" spans="2:6">
      <c r="B351" s="68">
        <v>331</v>
      </c>
      <c r="C351" s="9">
        <f t="shared" ca="1" si="20"/>
        <v>45</v>
      </c>
      <c r="D351" s="11">
        <f t="shared" ca="1" si="21"/>
        <v>85.402232851418944</v>
      </c>
      <c r="E351" s="67">
        <f t="shared" ca="1" si="22"/>
        <v>25824.383715215106</v>
      </c>
      <c r="F351" s="69">
        <f t="shared" ca="1" si="23"/>
        <v>2062714.2466126899</v>
      </c>
    </row>
    <row r="352" spans="2:6">
      <c r="B352" s="68">
        <v>332</v>
      </c>
      <c r="C352" s="9">
        <f t="shared" ca="1" si="20"/>
        <v>44</v>
      </c>
      <c r="D352" s="11">
        <f t="shared" ca="1" si="21"/>
        <v>91.786314232477622</v>
      </c>
      <c r="E352" s="67">
        <f t="shared" ca="1" si="22"/>
        <v>22656.138042844963</v>
      </c>
      <c r="F352" s="69">
        <f t="shared" ca="1" si="23"/>
        <v>1564984.8930882593</v>
      </c>
    </row>
    <row r="353" spans="2:6">
      <c r="B353" s="68">
        <v>333</v>
      </c>
      <c r="C353" s="9">
        <f t="shared" ca="1" si="20"/>
        <v>45</v>
      </c>
      <c r="D353" s="11">
        <f t="shared" ca="1" si="21"/>
        <v>81.568073989214327</v>
      </c>
      <c r="E353" s="67">
        <f t="shared" ca="1" si="22"/>
        <v>10492.764289078867</v>
      </c>
      <c r="F353" s="69">
        <f t="shared" ca="1" si="23"/>
        <v>284649.34108911804</v>
      </c>
    </row>
    <row r="354" spans="2:6">
      <c r="B354" s="68">
        <v>334</v>
      </c>
      <c r="C354" s="9">
        <f t="shared" ca="1" si="20"/>
        <v>45</v>
      </c>
      <c r="D354" s="11">
        <f t="shared" ca="1" si="21"/>
        <v>97.540334203786017</v>
      </c>
      <c r="E354" s="67">
        <f t="shared" ca="1" si="22"/>
        <v>17348.159682318979</v>
      </c>
      <c r="F354" s="69">
        <f t="shared" ca="1" si="23"/>
        <v>846879.28195903217</v>
      </c>
    </row>
    <row r="355" spans="2:6">
      <c r="B355" s="68">
        <v>335</v>
      </c>
      <c r="C355" s="9">
        <f t="shared" ca="1" si="20"/>
        <v>44</v>
      </c>
      <c r="D355" s="11">
        <f t="shared" ca="1" si="21"/>
        <v>96.477486686827774</v>
      </c>
      <c r="E355" s="67">
        <f t="shared" ca="1" si="22"/>
        <v>18182.038648322108</v>
      </c>
      <c r="F355" s="69">
        <f t="shared" ca="1" si="23"/>
        <v>973160.53127314802</v>
      </c>
    </row>
    <row r="356" spans="2:6">
      <c r="B356" s="68">
        <v>336</v>
      </c>
      <c r="C356" s="9">
        <f t="shared" ca="1" si="20"/>
        <v>47</v>
      </c>
      <c r="D356" s="11">
        <f t="shared" ca="1" si="21"/>
        <v>83.822362880362292</v>
      </c>
      <c r="E356" s="67">
        <f t="shared" ca="1" si="22"/>
        <v>12220.544810990641</v>
      </c>
      <c r="F356" s="69">
        <f t="shared" ca="1" si="23"/>
        <v>444195.11007752363</v>
      </c>
    </row>
    <row r="357" spans="2:6">
      <c r="B357" s="68">
        <v>337</v>
      </c>
      <c r="C357" s="9">
        <f t="shared" ca="1" si="20"/>
        <v>44</v>
      </c>
      <c r="D357" s="11">
        <f t="shared" ca="1" si="21"/>
        <v>94.91369993137836</v>
      </c>
      <c r="E357" s="67">
        <f t="shared" ca="1" si="22"/>
        <v>16421.478237054944</v>
      </c>
      <c r="F357" s="69">
        <f t="shared" ca="1" si="23"/>
        <v>807779.7807747703</v>
      </c>
    </row>
    <row r="358" spans="2:6">
      <c r="B358" s="68">
        <v>338</v>
      </c>
      <c r="C358" s="9">
        <f t="shared" ca="1" si="20"/>
        <v>45</v>
      </c>
      <c r="D358" s="11">
        <f t="shared" ca="1" si="21"/>
        <v>89.09444726619391</v>
      </c>
      <c r="E358" s="67">
        <f t="shared" ca="1" si="22"/>
        <v>20100.511583464173</v>
      </c>
      <c r="F358" s="69">
        <f t="shared" ca="1" si="23"/>
        <v>1309660.3937302227</v>
      </c>
    </row>
    <row r="359" spans="2:6">
      <c r="B359" s="68">
        <v>339</v>
      </c>
      <c r="C359" s="9">
        <f t="shared" ca="1" si="20"/>
        <v>45</v>
      </c>
      <c r="D359" s="11">
        <f t="shared" ca="1" si="21"/>
        <v>91.315060397679844</v>
      </c>
      <c r="E359" s="67">
        <f t="shared" ca="1" si="22"/>
        <v>9362.4791469880165</v>
      </c>
      <c r="F359" s="69">
        <f t="shared" ca="1" si="23"/>
        <v>55010.397206326481</v>
      </c>
    </row>
    <row r="360" spans="2:6">
      <c r="B360" s="68">
        <v>340</v>
      </c>
      <c r="C360" s="9">
        <f t="shared" ca="1" si="20"/>
        <v>45</v>
      </c>
      <c r="D360" s="11">
        <f t="shared" ca="1" si="21"/>
        <v>92.795325996576437</v>
      </c>
      <c r="E360" s="67">
        <f t="shared" ca="1" si="22"/>
        <v>9958.3754620898762</v>
      </c>
      <c r="F360" s="69">
        <f t="shared" ca="1" si="23"/>
        <v>107417.89686539723</v>
      </c>
    </row>
    <row r="361" spans="2:6">
      <c r="B361" s="68">
        <v>341</v>
      </c>
      <c r="C361" s="9">
        <f t="shared" ca="1" si="20"/>
        <v>45</v>
      </c>
      <c r="D361" s="11">
        <f t="shared" ca="1" si="21"/>
        <v>82.741610018049201</v>
      </c>
      <c r="E361" s="67">
        <f t="shared" ca="1" si="22"/>
        <v>16097.585298976162</v>
      </c>
      <c r="F361" s="69">
        <f t="shared" ca="1" si="23"/>
        <v>951967.27595096966</v>
      </c>
    </row>
    <row r="362" spans="2:6">
      <c r="B362" s="68">
        <v>342</v>
      </c>
      <c r="C362" s="9">
        <f t="shared" ca="1" si="20"/>
        <v>46</v>
      </c>
      <c r="D362" s="11">
        <f t="shared" ca="1" si="21"/>
        <v>83.158651686908712</v>
      </c>
      <c r="E362" s="67">
        <f t="shared" ca="1" si="22"/>
        <v>16014.601664596757</v>
      </c>
      <c r="F362" s="69">
        <f t="shared" ca="1" si="23"/>
        <v>919211.45618235157</v>
      </c>
    </row>
    <row r="363" spans="2:6">
      <c r="B363" s="68">
        <v>343</v>
      </c>
      <c r="C363" s="9">
        <f t="shared" ca="1" si="20"/>
        <v>47</v>
      </c>
      <c r="D363" s="11">
        <f t="shared" ca="1" si="21"/>
        <v>97.503584551195374</v>
      </c>
      <c r="E363" s="67">
        <f t="shared" ca="1" si="22"/>
        <v>13988.887554965098</v>
      </c>
      <c r="F363" s="69">
        <f t="shared" ca="1" si="23"/>
        <v>461788.60561024561</v>
      </c>
    </row>
    <row r="364" spans="2:6">
      <c r="B364" s="68">
        <v>344</v>
      </c>
      <c r="C364" s="9">
        <f t="shared" ca="1" si="20"/>
        <v>45</v>
      </c>
      <c r="D364" s="11">
        <f t="shared" ca="1" si="21"/>
        <v>99.341462740588824</v>
      </c>
      <c r="E364" s="67">
        <f t="shared" ca="1" si="22"/>
        <v>18716.387076189843</v>
      </c>
      <c r="F364" s="69">
        <f t="shared" ca="1" si="23"/>
        <v>958829.69417497655</v>
      </c>
    </row>
    <row r="365" spans="2:6">
      <c r="B365" s="68">
        <v>345</v>
      </c>
      <c r="C365" s="9">
        <f t="shared" ca="1" si="20"/>
        <v>44</v>
      </c>
      <c r="D365" s="11">
        <f t="shared" ca="1" si="21"/>
        <v>81.238409373079676</v>
      </c>
      <c r="E365" s="67">
        <f t="shared" ca="1" si="22"/>
        <v>16647.915730761008</v>
      </c>
      <c r="F365" s="69">
        <f t="shared" ca="1" si="23"/>
        <v>1060372.5314619108</v>
      </c>
    </row>
    <row r="366" spans="2:6">
      <c r="B366" s="68">
        <v>346</v>
      </c>
      <c r="C366" s="9">
        <f t="shared" ca="1" si="20"/>
        <v>45</v>
      </c>
      <c r="D366" s="11">
        <f t="shared" ca="1" si="21"/>
        <v>99.873318204056346</v>
      </c>
      <c r="E366" s="67">
        <f t="shared" ca="1" si="22"/>
        <v>16406.613466318384</v>
      </c>
      <c r="F366" s="69">
        <f t="shared" ca="1" si="23"/>
        <v>708366.21975637856</v>
      </c>
    </row>
    <row r="367" spans="2:6">
      <c r="B367" s="68">
        <v>347</v>
      </c>
      <c r="C367" s="9">
        <f t="shared" ca="1" si="20"/>
        <v>44</v>
      </c>
      <c r="D367" s="11">
        <f t="shared" ca="1" si="21"/>
        <v>97.055181258146021</v>
      </c>
      <c r="E367" s="67">
        <f t="shared" ca="1" si="22"/>
        <v>16958.120461241033</v>
      </c>
      <c r="F367" s="69">
        <f t="shared" ca="1" si="23"/>
        <v>830541.2393911886</v>
      </c>
    </row>
    <row r="368" spans="2:6">
      <c r="B368" s="68">
        <v>348</v>
      </c>
      <c r="C368" s="9">
        <f t="shared" ca="1" si="20"/>
        <v>45</v>
      </c>
      <c r="D368" s="11">
        <f t="shared" ca="1" si="21"/>
        <v>94.224144960830785</v>
      </c>
      <c r="E368" s="67">
        <f t="shared" ca="1" si="22"/>
        <v>9054.1501512360701</v>
      </c>
      <c r="F368" s="69">
        <f t="shared" ca="1" si="23"/>
        <v>-6072.9254950371105</v>
      </c>
    </row>
    <row r="369" spans="2:6">
      <c r="B369" s="68">
        <v>349</v>
      </c>
      <c r="C369" s="9">
        <f t="shared" ca="1" si="20"/>
        <v>46</v>
      </c>
      <c r="D369" s="11">
        <f t="shared" ca="1" si="21"/>
        <v>80.459782479073041</v>
      </c>
      <c r="E369" s="67">
        <f t="shared" ca="1" si="22"/>
        <v>13920.346429100977</v>
      </c>
      <c r="F369" s="69">
        <f t="shared" ca="1" si="23"/>
        <v>705802.27938869246</v>
      </c>
    </row>
    <row r="370" spans="2:6">
      <c r="B370" s="68">
        <v>350</v>
      </c>
      <c r="C370" s="9">
        <f t="shared" ca="1" si="20"/>
        <v>45</v>
      </c>
      <c r="D370" s="11">
        <f t="shared" ca="1" si="21"/>
        <v>83.47640767864425</v>
      </c>
      <c r="E370" s="67">
        <f t="shared" ca="1" si="22"/>
        <v>11364.301004141245</v>
      </c>
      <c r="F370" s="69">
        <f t="shared" ca="1" si="23"/>
        <v>369666.38124029315</v>
      </c>
    </row>
    <row r="371" spans="2:6">
      <c r="B371" s="68">
        <v>351</v>
      </c>
      <c r="C371" s="9">
        <f t="shared" ca="1" si="20"/>
        <v>45</v>
      </c>
      <c r="D371" s="11">
        <f t="shared" ca="1" si="21"/>
        <v>89.396038609173686</v>
      </c>
      <c r="E371" s="67">
        <f t="shared" ca="1" si="22"/>
        <v>9860.4361327355473</v>
      </c>
      <c r="F371" s="69">
        <f t="shared" ca="1" si="23"/>
        <v>130045.04185273335</v>
      </c>
    </row>
    <row r="372" spans="2:6">
      <c r="B372" s="68">
        <v>352</v>
      </c>
      <c r="C372" s="9">
        <f t="shared" ca="1" si="20"/>
        <v>44</v>
      </c>
      <c r="D372" s="11">
        <f t="shared" ca="1" si="21"/>
        <v>96.005281639646782</v>
      </c>
      <c r="E372" s="67">
        <f t="shared" ca="1" si="22"/>
        <v>20704.141095944964</v>
      </c>
      <c r="F372" s="69">
        <f t="shared" ca="1" si="23"/>
        <v>1256642.0276455362</v>
      </c>
    </row>
    <row r="373" spans="2:6">
      <c r="B373" s="68">
        <v>353</v>
      </c>
      <c r="C373" s="9">
        <f t="shared" ca="1" si="20"/>
        <v>44</v>
      </c>
      <c r="D373" s="11">
        <f t="shared" ca="1" si="21"/>
        <v>83.846421150015018</v>
      </c>
      <c r="E373" s="67">
        <f t="shared" ca="1" si="22"/>
        <v>16368.033109045537</v>
      </c>
      <c r="F373" s="69">
        <f t="shared" ca="1" si="23"/>
        <v>983045.78989591333</v>
      </c>
    </row>
    <row r="374" spans="2:6">
      <c r="B374" s="68">
        <v>354</v>
      </c>
      <c r="C374" s="9">
        <f t="shared" ca="1" si="20"/>
        <v>45</v>
      </c>
      <c r="D374" s="11">
        <f t="shared" ca="1" si="21"/>
        <v>93.469114836392578</v>
      </c>
      <c r="E374" s="67">
        <f t="shared" ca="1" si="22"/>
        <v>7572.2813163419623</v>
      </c>
      <c r="F374" s="69">
        <f t="shared" ca="1" si="23"/>
        <v>-163029.04339687654</v>
      </c>
    </row>
    <row r="375" spans="2:6">
      <c r="B375" s="68">
        <v>355</v>
      </c>
      <c r="C375" s="9">
        <f t="shared" ca="1" si="20"/>
        <v>46</v>
      </c>
      <c r="D375" s="11">
        <f t="shared" ca="1" si="21"/>
        <v>95.261214103613213</v>
      </c>
      <c r="E375" s="67">
        <f t="shared" ca="1" si="22"/>
        <v>22655.417514291337</v>
      </c>
      <c r="F375" s="69">
        <f t="shared" ca="1" si="23"/>
        <v>1440867.1769654858</v>
      </c>
    </row>
    <row r="376" spans="2:6">
      <c r="B376" s="68">
        <v>356</v>
      </c>
      <c r="C376" s="9">
        <f t="shared" ca="1" si="20"/>
        <v>46</v>
      </c>
      <c r="D376" s="11">
        <f t="shared" ca="1" si="21"/>
        <v>84.933223332257086</v>
      </c>
      <c r="E376" s="67">
        <f t="shared" ca="1" si="22"/>
        <v>10485.115862383882</v>
      </c>
      <c r="F376" s="69">
        <f t="shared" ca="1" si="23"/>
        <v>237943.83285948634</v>
      </c>
    </row>
    <row r="377" spans="2:6">
      <c r="B377" s="68">
        <v>357</v>
      </c>
      <c r="C377" s="9">
        <f t="shared" ca="1" si="20"/>
        <v>45</v>
      </c>
      <c r="D377" s="11">
        <f t="shared" ca="1" si="21"/>
        <v>82.692182533654886</v>
      </c>
      <c r="E377" s="67">
        <f t="shared" ca="1" si="22"/>
        <v>13925.103839912454</v>
      </c>
      <c r="F377" s="69">
        <f t="shared" ca="1" si="23"/>
        <v>689223.95481200144</v>
      </c>
    </row>
    <row r="378" spans="2:6">
      <c r="B378" s="68">
        <v>358</v>
      </c>
      <c r="C378" s="9">
        <f t="shared" ca="1" si="20"/>
        <v>45</v>
      </c>
      <c r="D378" s="11">
        <f t="shared" ca="1" si="21"/>
        <v>93.173137607058308</v>
      </c>
      <c r="E378" s="67">
        <f t="shared" ca="1" si="22"/>
        <v>14774.762727123971</v>
      </c>
      <c r="F378" s="69">
        <f t="shared" ca="1" si="23"/>
        <v>637440.59564733226</v>
      </c>
    </row>
    <row r="379" spans="2:6">
      <c r="B379" s="68">
        <v>359</v>
      </c>
      <c r="C379" s="9">
        <f t="shared" ca="1" si="20"/>
        <v>45</v>
      </c>
      <c r="D379" s="11">
        <f t="shared" ca="1" si="21"/>
        <v>91.682636482890288</v>
      </c>
      <c r="E379" s="67">
        <f t="shared" ca="1" si="22"/>
        <v>14591.411302424123</v>
      </c>
      <c r="F379" s="69">
        <f t="shared" ca="1" si="23"/>
        <v>638868.84748203354</v>
      </c>
    </row>
    <row r="380" spans="2:6">
      <c r="B380" s="68">
        <v>360</v>
      </c>
      <c r="C380" s="9">
        <f t="shared" ca="1" si="20"/>
        <v>47</v>
      </c>
      <c r="D380" s="11">
        <f t="shared" ca="1" si="21"/>
        <v>89.452260796388671</v>
      </c>
      <c r="E380" s="67">
        <f t="shared" ca="1" si="22"/>
        <v>11683.321152281915</v>
      </c>
      <c r="F380" s="69">
        <f t="shared" ca="1" si="23"/>
        <v>314931.38207906066</v>
      </c>
    </row>
    <row r="381" spans="2:6">
      <c r="B381" s="68">
        <v>361</v>
      </c>
      <c r="C381" s="9">
        <f t="shared" ca="1" si="20"/>
        <v>46</v>
      </c>
      <c r="D381" s="11">
        <f t="shared" ca="1" si="21"/>
        <v>81.730810724139289</v>
      </c>
      <c r="E381" s="67">
        <f t="shared" ca="1" si="22"/>
        <v>11932.068488859853</v>
      </c>
      <c r="F381" s="69">
        <f t="shared" ca="1" si="23"/>
        <v>446992.27202807879</v>
      </c>
    </row>
    <row r="382" spans="2:6">
      <c r="B382" s="68">
        <v>362</v>
      </c>
      <c r="C382" s="9">
        <f t="shared" ca="1" si="20"/>
        <v>45</v>
      </c>
      <c r="D382" s="11">
        <f t="shared" ca="1" si="21"/>
        <v>85.023022284711828</v>
      </c>
      <c r="E382" s="67">
        <f t="shared" ca="1" si="22"/>
        <v>18458.083427788479</v>
      </c>
      <c r="F382" s="69">
        <f t="shared" ca="1" si="23"/>
        <v>1196086.9806549195</v>
      </c>
    </row>
    <row r="383" spans="2:6">
      <c r="B383" s="68">
        <v>363</v>
      </c>
      <c r="C383" s="9">
        <f t="shared" ca="1" si="20"/>
        <v>45</v>
      </c>
      <c r="D383" s="11">
        <f t="shared" ca="1" si="21"/>
        <v>83.818777496096644</v>
      </c>
      <c r="E383" s="67">
        <f t="shared" ca="1" si="22"/>
        <v>17060.402823903656</v>
      </c>
      <c r="F383" s="69">
        <f t="shared" ca="1" si="23"/>
        <v>1050340.0677857865</v>
      </c>
    </row>
    <row r="384" spans="2:6">
      <c r="B384" s="68">
        <v>364</v>
      </c>
      <c r="C384" s="9">
        <f t="shared" ca="1" si="20"/>
        <v>46</v>
      </c>
      <c r="D384" s="11">
        <f t="shared" ca="1" si="21"/>
        <v>83.968179712946025</v>
      </c>
      <c r="E384" s="67">
        <f t="shared" ca="1" si="22"/>
        <v>12511.099851046449</v>
      </c>
      <c r="F384" s="69">
        <f t="shared" ca="1" si="23"/>
        <v>489218.98906314862</v>
      </c>
    </row>
    <row r="385" spans="2:6">
      <c r="B385" s="68">
        <v>365</v>
      </c>
      <c r="C385" s="9">
        <f t="shared" ca="1" si="20"/>
        <v>45</v>
      </c>
      <c r="D385" s="11">
        <f t="shared" ca="1" si="21"/>
        <v>99.40225240235219</v>
      </c>
      <c r="E385" s="67">
        <f t="shared" ca="1" si="22"/>
        <v>14252.102563567187</v>
      </c>
      <c r="F385" s="69">
        <f t="shared" ca="1" si="23"/>
        <v>490737.82667978993</v>
      </c>
    </row>
    <row r="386" spans="2:6">
      <c r="B386" s="68">
        <v>366</v>
      </c>
      <c r="C386" s="9">
        <f t="shared" ca="1" si="20"/>
        <v>45</v>
      </c>
      <c r="D386" s="11">
        <f t="shared" ca="1" si="21"/>
        <v>87.988854789325501</v>
      </c>
      <c r="E386" s="67">
        <f t="shared" ca="1" si="22"/>
        <v>12349.432246505206</v>
      </c>
      <c r="F386" s="69">
        <f t="shared" ca="1" si="23"/>
        <v>432671.7776187018</v>
      </c>
    </row>
    <row r="387" spans="2:6">
      <c r="B387" s="68">
        <v>367</v>
      </c>
      <c r="C387" s="9">
        <f t="shared" ca="1" si="20"/>
        <v>45</v>
      </c>
      <c r="D387" s="11">
        <f t="shared" ca="1" si="21"/>
        <v>86.490097763351301</v>
      </c>
      <c r="E387" s="67">
        <f t="shared" ca="1" si="22"/>
        <v>13499.435519420953</v>
      </c>
      <c r="F387" s="69">
        <f t="shared" ca="1" si="23"/>
        <v>586317.34813709906</v>
      </c>
    </row>
    <row r="388" spans="2:6">
      <c r="B388" s="68">
        <v>368</v>
      </c>
      <c r="C388" s="9">
        <f t="shared" ca="1" si="20"/>
        <v>45</v>
      </c>
      <c r="D388" s="11">
        <f t="shared" ca="1" si="21"/>
        <v>93.943419437466815</v>
      </c>
      <c r="E388" s="67">
        <f t="shared" ca="1" si="22"/>
        <v>13378.348907545324</v>
      </c>
      <c r="F388" s="69">
        <f t="shared" ca="1" si="23"/>
        <v>472375.33433693973</v>
      </c>
    </row>
    <row r="389" spans="2:6">
      <c r="B389" s="68">
        <v>369</v>
      </c>
      <c r="C389" s="9">
        <f t="shared" ca="1" si="20"/>
        <v>45</v>
      </c>
      <c r="D389" s="11">
        <f t="shared" ca="1" si="21"/>
        <v>91.369437733065368</v>
      </c>
      <c r="E389" s="67">
        <f t="shared" ca="1" si="22"/>
        <v>13107.165457226916</v>
      </c>
      <c r="F389" s="69">
        <f t="shared" ca="1" si="23"/>
        <v>476267.4151732109</v>
      </c>
    </row>
    <row r="390" spans="2:6">
      <c r="B390" s="68">
        <v>370</v>
      </c>
      <c r="C390" s="9">
        <f t="shared" ca="1" si="20"/>
        <v>45</v>
      </c>
      <c r="D390" s="11">
        <f t="shared" ca="1" si="21"/>
        <v>98.476764220004526</v>
      </c>
      <c r="E390" s="67">
        <f t="shared" ca="1" si="22"/>
        <v>14404.235781741223</v>
      </c>
      <c r="F390" s="69">
        <f t="shared" ca="1" si="23"/>
        <v>519981.56862732652</v>
      </c>
    </row>
    <row r="391" spans="2:6">
      <c r="B391" s="68">
        <v>371</v>
      </c>
      <c r="C391" s="9">
        <f t="shared" ca="1" si="20"/>
        <v>44</v>
      </c>
      <c r="D391" s="11">
        <f t="shared" ca="1" si="21"/>
        <v>93.324653849270049</v>
      </c>
      <c r="E391" s="67">
        <f t="shared" ca="1" si="22"/>
        <v>15859.388381346387</v>
      </c>
      <c r="F391" s="69">
        <f t="shared" ca="1" si="23"/>
        <v>771102.68722572247</v>
      </c>
    </row>
    <row r="392" spans="2:6">
      <c r="B392" s="68">
        <v>372</v>
      </c>
      <c r="C392" s="9">
        <f t="shared" ca="1" si="20"/>
        <v>46</v>
      </c>
      <c r="D392" s="11">
        <f t="shared" ca="1" si="21"/>
        <v>82.490849785613435</v>
      </c>
      <c r="E392" s="67">
        <f t="shared" ca="1" si="22"/>
        <v>10448.561130644957</v>
      </c>
      <c r="F392" s="69">
        <f t="shared" ca="1" si="23"/>
        <v>259147.22281709383</v>
      </c>
    </row>
    <row r="393" spans="2:6">
      <c r="B393" s="68">
        <v>373</v>
      </c>
      <c r="C393" s="9">
        <f t="shared" ca="1" si="20"/>
        <v>45</v>
      </c>
      <c r="D393" s="11">
        <f t="shared" ca="1" si="21"/>
        <v>94.100213261497501</v>
      </c>
      <c r="E393" s="67">
        <f t="shared" ca="1" si="22"/>
        <v>4811.3641015572848</v>
      </c>
      <c r="F393" s="69">
        <f t="shared" ca="1" si="23"/>
        <v>-471232.11131756776</v>
      </c>
    </row>
    <row r="394" spans="2:6">
      <c r="B394" s="68">
        <v>374</v>
      </c>
      <c r="C394" s="9">
        <f t="shared" ca="1" si="20"/>
        <v>45</v>
      </c>
      <c r="D394" s="11">
        <f t="shared" ca="1" si="21"/>
        <v>96.004146852446212</v>
      </c>
      <c r="E394" s="67">
        <f t="shared" ca="1" si="22"/>
        <v>13805.801420105332</v>
      </c>
      <c r="F394" s="69">
        <f t="shared" ca="1" si="23"/>
        <v>490969.3027499849</v>
      </c>
    </row>
    <row r="395" spans="2:6">
      <c r="B395" s="68">
        <v>375</v>
      </c>
      <c r="C395" s="9">
        <f t="shared" ca="1" si="20"/>
        <v>45</v>
      </c>
      <c r="D395" s="11">
        <f t="shared" ca="1" si="21"/>
        <v>98.804120813986728</v>
      </c>
      <c r="E395" s="67">
        <f t="shared" ca="1" si="22"/>
        <v>9698.8277689220522</v>
      </c>
      <c r="F395" s="69">
        <f t="shared" ca="1" si="23"/>
        <v>20276.714225474861</v>
      </c>
    </row>
    <row r="396" spans="2:6">
      <c r="B396" s="68">
        <v>376</v>
      </c>
      <c r="C396" s="9">
        <f t="shared" ca="1" si="20"/>
        <v>45</v>
      </c>
      <c r="D396" s="11">
        <f t="shared" ca="1" si="21"/>
        <v>80.255265079084623</v>
      </c>
      <c r="E396" s="67">
        <f t="shared" ca="1" si="22"/>
        <v>19426.257518884951</v>
      </c>
      <c r="F396" s="69">
        <f t="shared" ca="1" si="23"/>
        <v>1403897.0871798578</v>
      </c>
    </row>
    <row r="397" spans="2:6">
      <c r="B397" s="68">
        <v>377</v>
      </c>
      <c r="C397" s="9">
        <f t="shared" ca="1" si="20"/>
        <v>45</v>
      </c>
      <c r="D397" s="11">
        <f t="shared" ca="1" si="21"/>
        <v>93.590636617075063</v>
      </c>
      <c r="E397" s="67">
        <f t="shared" ca="1" si="22"/>
        <v>25748.194353070445</v>
      </c>
      <c r="F397" s="69">
        <f t="shared" ca="1" si="23"/>
        <v>1842841.7467823308</v>
      </c>
    </row>
    <row r="398" spans="2:6">
      <c r="B398" s="68">
        <v>378</v>
      </c>
      <c r="C398" s="9">
        <f t="shared" ca="1" si="20"/>
        <v>43</v>
      </c>
      <c r="D398" s="11">
        <f t="shared" ca="1" si="21"/>
        <v>98.156248874570622</v>
      </c>
      <c r="E398" s="67">
        <f t="shared" ca="1" si="22"/>
        <v>14058.416341641187</v>
      </c>
      <c r="F398" s="69">
        <f t="shared" ca="1" si="23"/>
        <v>516112.3531656214</v>
      </c>
    </row>
    <row r="399" spans="2:6">
      <c r="B399" s="68">
        <v>379</v>
      </c>
      <c r="C399" s="9">
        <f t="shared" ca="1" si="20"/>
        <v>43</v>
      </c>
      <c r="D399" s="11">
        <f t="shared" ca="1" si="21"/>
        <v>98.462983755731557</v>
      </c>
      <c r="E399" s="67">
        <f t="shared" ca="1" si="22"/>
        <v>16624.566264232471</v>
      </c>
      <c r="F399" s="69">
        <f t="shared" ca="1" si="23"/>
        <v>787756.25241068448</v>
      </c>
    </row>
    <row r="400" spans="2:6">
      <c r="B400" s="68">
        <v>380</v>
      </c>
      <c r="C400" s="9">
        <f t="shared" ca="1" si="20"/>
        <v>46</v>
      </c>
      <c r="D400" s="11">
        <f t="shared" ca="1" si="21"/>
        <v>94.922129082511248</v>
      </c>
      <c r="E400" s="67">
        <f t="shared" ca="1" si="22"/>
        <v>12582.520928508187</v>
      </c>
      <c r="F400" s="69">
        <f t="shared" ca="1" si="23"/>
        <v>359892.07272790861</v>
      </c>
    </row>
    <row r="401" spans="2:6">
      <c r="B401" s="68">
        <v>381</v>
      </c>
      <c r="C401" s="9">
        <f t="shared" ca="1" si="20"/>
        <v>46</v>
      </c>
      <c r="D401" s="11">
        <f t="shared" ca="1" si="21"/>
        <v>92.671476491016023</v>
      </c>
      <c r="E401" s="67">
        <f t="shared" ca="1" si="22"/>
        <v>20837.839141136137</v>
      </c>
      <c r="F401" s="69">
        <f t="shared" ca="1" si="23"/>
        <v>1299008.0255592647</v>
      </c>
    </row>
    <row r="402" spans="2:6">
      <c r="B402" s="68">
        <v>382</v>
      </c>
      <c r="C402" s="9">
        <f t="shared" ca="1" si="20"/>
        <v>44</v>
      </c>
      <c r="D402" s="11">
        <f t="shared" ca="1" si="21"/>
        <v>94.677138450191279</v>
      </c>
      <c r="E402" s="67">
        <f t="shared" ca="1" si="22"/>
        <v>16055.451303380414</v>
      </c>
      <c r="F402" s="69">
        <f t="shared" ca="1" si="23"/>
        <v>771283.33126253332</v>
      </c>
    </row>
    <row r="403" spans="2:6">
      <c r="B403" s="68">
        <v>383</v>
      </c>
      <c r="C403" s="9">
        <f t="shared" ca="1" si="20"/>
        <v>45</v>
      </c>
      <c r="D403" s="11">
        <f t="shared" ca="1" si="21"/>
        <v>85.927303247355937</v>
      </c>
      <c r="E403" s="67">
        <f t="shared" ca="1" si="22"/>
        <v>18818.626800322636</v>
      </c>
      <c r="F403" s="69">
        <f t="shared" ca="1" si="23"/>
        <v>1221966.0154956752</v>
      </c>
    </row>
    <row r="404" spans="2:6">
      <c r="B404" s="68">
        <v>384</v>
      </c>
      <c r="C404" s="9">
        <f t="shared" ca="1" si="20"/>
        <v>43</v>
      </c>
      <c r="D404" s="11">
        <f t="shared" ca="1" si="21"/>
        <v>94.111239868351063</v>
      </c>
      <c r="E404" s="67">
        <f t="shared" ca="1" si="22"/>
        <v>18908.872350467667</v>
      </c>
      <c r="F404" s="69">
        <f t="shared" ca="1" si="23"/>
        <v>1115690.2827814454</v>
      </c>
    </row>
    <row r="405" spans="2:6">
      <c r="B405" s="68">
        <v>385</v>
      </c>
      <c r="C405" s="9">
        <f t="shared" ca="1" si="20"/>
        <v>45</v>
      </c>
      <c r="D405" s="11">
        <f t="shared" ca="1" si="21"/>
        <v>82.518757784812834</v>
      </c>
      <c r="E405" s="67">
        <f t="shared" ca="1" si="22"/>
        <v>18703.020660267735</v>
      </c>
      <c r="F405" s="69">
        <f t="shared" ca="1" si="23"/>
        <v>1272066.1829856345</v>
      </c>
    </row>
    <row r="406" spans="2:6">
      <c r="B406" s="68">
        <v>386</v>
      </c>
      <c r="C406" s="9">
        <f t="shared" ref="C406:C469" ca="1" si="24">VLOOKUP(RAND(),$C$13:$E$17,3)</f>
        <v>44</v>
      </c>
      <c r="D406" s="11">
        <f t="shared" ref="D406:D469" ca="1" si="25">$G$11+($G$12-$G$11)*RAND()</f>
        <v>93.433530796552532</v>
      </c>
      <c r="E406" s="67">
        <f t="shared" ref="E406:E469" ca="1" si="26">NORMINV(RAND(),$G$16,$G$17)</f>
        <v>14283.588001857019</v>
      </c>
      <c r="F406" s="69">
        <f t="shared" ref="F406:F469" ca="1" si="27">(($D$6-C406-D406)*E406)-$D$7-$D$8</f>
        <v>593569.48092391295</v>
      </c>
    </row>
    <row r="407" spans="2:6">
      <c r="B407" s="68">
        <v>387</v>
      </c>
      <c r="C407" s="9">
        <f t="shared" ca="1" si="24"/>
        <v>45</v>
      </c>
      <c r="D407" s="11">
        <f t="shared" ca="1" si="25"/>
        <v>94.50082254764861</v>
      </c>
      <c r="E407" s="67">
        <f t="shared" ca="1" si="26"/>
        <v>17543.04886788689</v>
      </c>
      <c r="F407" s="69">
        <f t="shared" ca="1" si="27"/>
        <v>920949.42104001879</v>
      </c>
    </row>
    <row r="408" spans="2:6">
      <c r="B408" s="68">
        <v>388</v>
      </c>
      <c r="C408" s="9">
        <f t="shared" ca="1" si="24"/>
        <v>45</v>
      </c>
      <c r="D408" s="11">
        <f t="shared" ca="1" si="25"/>
        <v>86.723883115158458</v>
      </c>
      <c r="E408" s="67">
        <f t="shared" ca="1" si="26"/>
        <v>13615.702926166214</v>
      </c>
      <c r="F408" s="69">
        <f t="shared" ca="1" si="27"/>
        <v>596796.76783834794</v>
      </c>
    </row>
    <row r="409" spans="2:6">
      <c r="B409" s="68">
        <v>389</v>
      </c>
      <c r="C409" s="9">
        <f t="shared" ca="1" si="24"/>
        <v>44</v>
      </c>
      <c r="D409" s="11">
        <f t="shared" ca="1" si="25"/>
        <v>85.980771980396497</v>
      </c>
      <c r="E409" s="67">
        <f t="shared" ca="1" si="26"/>
        <v>16880.70496340988</v>
      </c>
      <c r="F409" s="69">
        <f t="shared" ca="1" si="27"/>
        <v>1009128.4731717331</v>
      </c>
    </row>
    <row r="410" spans="2:6">
      <c r="B410" s="68">
        <v>390</v>
      </c>
      <c r="C410" s="9">
        <f t="shared" ca="1" si="24"/>
        <v>45</v>
      </c>
      <c r="D410" s="11">
        <f t="shared" ca="1" si="25"/>
        <v>96.429576318251222</v>
      </c>
      <c r="E410" s="67">
        <f t="shared" ca="1" si="26"/>
        <v>19154.260586834385</v>
      </c>
      <c r="F410" s="69">
        <f t="shared" ca="1" si="27"/>
        <v>1060431.9266363969</v>
      </c>
    </row>
    <row r="411" spans="2:6">
      <c r="B411" s="68">
        <v>391</v>
      </c>
      <c r="C411" s="9">
        <f t="shared" ca="1" si="24"/>
        <v>45</v>
      </c>
      <c r="D411" s="11">
        <f t="shared" ca="1" si="25"/>
        <v>91.318470056838791</v>
      </c>
      <c r="E411" s="67">
        <f t="shared" ca="1" si="26"/>
        <v>9169.4800945639508</v>
      </c>
      <c r="F411" s="69">
        <f t="shared" ca="1" si="27"/>
        <v>33231.045838828548</v>
      </c>
    </row>
    <row r="412" spans="2:6">
      <c r="B412" s="68">
        <v>392</v>
      </c>
      <c r="C412" s="9">
        <f t="shared" ca="1" si="24"/>
        <v>44</v>
      </c>
      <c r="D412" s="11">
        <f t="shared" ca="1" si="25"/>
        <v>84.730687942417106</v>
      </c>
      <c r="E412" s="67">
        <f t="shared" ca="1" si="26"/>
        <v>11741.497441254342</v>
      </c>
      <c r="F412" s="69">
        <f t="shared" ca="1" si="27"/>
        <v>412141.81978552951</v>
      </c>
    </row>
    <row r="413" spans="2:6">
      <c r="B413" s="68">
        <v>393</v>
      </c>
      <c r="C413" s="9">
        <f t="shared" ca="1" si="24"/>
        <v>44</v>
      </c>
      <c r="D413" s="11">
        <f t="shared" ca="1" si="25"/>
        <v>99.069996421662225</v>
      </c>
      <c r="E413" s="67">
        <f t="shared" ca="1" si="26"/>
        <v>6568.6223191929712</v>
      </c>
      <c r="F413" s="69">
        <f t="shared" ca="1" si="27"/>
        <v>-304185.8142231392</v>
      </c>
    </row>
    <row r="414" spans="2:6">
      <c r="B414" s="68">
        <v>394</v>
      </c>
      <c r="C414" s="9">
        <f t="shared" ca="1" si="24"/>
        <v>45</v>
      </c>
      <c r="D414" s="11">
        <f t="shared" ca="1" si="25"/>
        <v>94.742975406278347</v>
      </c>
      <c r="E414" s="67">
        <f t="shared" ca="1" si="26"/>
        <v>20352.327050869564</v>
      </c>
      <c r="F414" s="69">
        <f t="shared" ca="1" si="27"/>
        <v>1223634.6971363225</v>
      </c>
    </row>
    <row r="415" spans="2:6">
      <c r="B415" s="68">
        <v>395</v>
      </c>
      <c r="C415" s="9">
        <f t="shared" ca="1" si="24"/>
        <v>44</v>
      </c>
      <c r="D415" s="11">
        <f t="shared" ca="1" si="25"/>
        <v>99.58705166978163</v>
      </c>
      <c r="E415" s="67">
        <f t="shared" ca="1" si="26"/>
        <v>10704.559015621438</v>
      </c>
      <c r="F415" s="69">
        <f t="shared" ca="1" si="27"/>
        <v>128399.12641147594</v>
      </c>
    </row>
    <row r="416" spans="2:6">
      <c r="B416" s="68">
        <v>396</v>
      </c>
      <c r="C416" s="9">
        <f t="shared" ca="1" si="24"/>
        <v>43</v>
      </c>
      <c r="D416" s="11">
        <f t="shared" ca="1" si="25"/>
        <v>95.299835712661107</v>
      </c>
      <c r="E416" s="67">
        <f t="shared" ca="1" si="26"/>
        <v>11081.76767189483</v>
      </c>
      <c r="F416" s="69">
        <f t="shared" ca="1" si="27"/>
        <v>226753.50187287875</v>
      </c>
    </row>
    <row r="417" spans="2:6">
      <c r="B417" s="68">
        <v>397</v>
      </c>
      <c r="C417" s="9">
        <f t="shared" ca="1" si="24"/>
        <v>43</v>
      </c>
      <c r="D417" s="11">
        <f t="shared" ca="1" si="25"/>
        <v>81.746805244057839</v>
      </c>
      <c r="E417" s="67">
        <f t="shared" ca="1" si="26"/>
        <v>19222.26231366818</v>
      </c>
      <c r="F417" s="69">
        <f t="shared" ca="1" si="27"/>
        <v>1388427.5029100198</v>
      </c>
    </row>
    <row r="418" spans="2:6">
      <c r="B418" s="68">
        <v>398</v>
      </c>
      <c r="C418" s="9">
        <f t="shared" ca="1" si="24"/>
        <v>45</v>
      </c>
      <c r="D418" s="11">
        <f t="shared" ca="1" si="25"/>
        <v>82.711484115878889</v>
      </c>
      <c r="E418" s="67">
        <f t="shared" ca="1" si="26"/>
        <v>5663.159525181316</v>
      </c>
      <c r="F418" s="69">
        <f t="shared" ca="1" si="27"/>
        <v>-313123.78597573424</v>
      </c>
    </row>
    <row r="419" spans="2:6">
      <c r="B419" s="68">
        <v>399</v>
      </c>
      <c r="C419" s="9">
        <f t="shared" ca="1" si="24"/>
        <v>45</v>
      </c>
      <c r="D419" s="11">
        <f t="shared" ca="1" si="25"/>
        <v>81.070677488363742</v>
      </c>
      <c r="E419" s="67">
        <f t="shared" ca="1" si="26"/>
        <v>6917.3017439224768</v>
      </c>
      <c r="F419" s="69">
        <f t="shared" ca="1" si="27"/>
        <v>-149660.78301104996</v>
      </c>
    </row>
    <row r="420" spans="2:6">
      <c r="B420" s="68">
        <v>400</v>
      </c>
      <c r="C420" s="9">
        <f t="shared" ca="1" si="24"/>
        <v>46</v>
      </c>
      <c r="D420" s="11">
        <f t="shared" ca="1" si="25"/>
        <v>94.682071707320659</v>
      </c>
      <c r="E420" s="67">
        <f t="shared" ca="1" si="26"/>
        <v>15946.651063410394</v>
      </c>
      <c r="F420" s="69">
        <f t="shared" ca="1" si="27"/>
        <v>727308.20639486588</v>
      </c>
    </row>
    <row r="421" spans="2:6">
      <c r="B421" s="68">
        <v>401</v>
      </c>
      <c r="C421" s="9">
        <f t="shared" ca="1" si="24"/>
        <v>45</v>
      </c>
      <c r="D421" s="11">
        <f t="shared" ca="1" si="25"/>
        <v>94.230771608607753</v>
      </c>
      <c r="E421" s="67">
        <f t="shared" ca="1" si="26"/>
        <v>18439.216972426937</v>
      </c>
      <c r="F421" s="69">
        <f t="shared" ca="1" si="27"/>
        <v>1024058.6192047687</v>
      </c>
    </row>
    <row r="422" spans="2:6">
      <c r="B422" s="68">
        <v>402</v>
      </c>
      <c r="C422" s="9">
        <f t="shared" ca="1" si="24"/>
        <v>46</v>
      </c>
      <c r="D422" s="11">
        <f t="shared" ca="1" si="25"/>
        <v>92.78283175363164</v>
      </c>
      <c r="E422" s="67">
        <f t="shared" ca="1" si="26"/>
        <v>20261.878941100142</v>
      </c>
      <c r="F422" s="69">
        <f t="shared" ca="1" si="27"/>
        <v>1233206.9202387822</v>
      </c>
    </row>
    <row r="423" spans="2:6">
      <c r="B423" s="68">
        <v>403</v>
      </c>
      <c r="C423" s="9">
        <f t="shared" ca="1" si="24"/>
        <v>45</v>
      </c>
      <c r="D423" s="11">
        <f t="shared" ca="1" si="25"/>
        <v>95.651033869598407</v>
      </c>
      <c r="E423" s="67">
        <f t="shared" ca="1" si="26"/>
        <v>14947.981902920594</v>
      </c>
      <c r="F423" s="69">
        <f t="shared" ca="1" si="27"/>
        <v>619598.38491739938</v>
      </c>
    </row>
    <row r="424" spans="2:6">
      <c r="B424" s="68">
        <v>404</v>
      </c>
      <c r="C424" s="9">
        <f t="shared" ca="1" si="24"/>
        <v>46</v>
      </c>
      <c r="D424" s="11">
        <f t="shared" ca="1" si="25"/>
        <v>91.163010881041401</v>
      </c>
      <c r="E424" s="67">
        <f t="shared" ca="1" si="26"/>
        <v>14845.980713662935</v>
      </c>
      <c r="F424" s="69">
        <f t="shared" ca="1" si="27"/>
        <v>660329.78353419085</v>
      </c>
    </row>
    <row r="425" spans="2:6">
      <c r="B425" s="68">
        <v>405</v>
      </c>
      <c r="C425" s="9">
        <f t="shared" ca="1" si="24"/>
        <v>45</v>
      </c>
      <c r="D425" s="11">
        <f t="shared" ca="1" si="25"/>
        <v>89.69721809003066</v>
      </c>
      <c r="E425" s="67">
        <f t="shared" ca="1" si="26"/>
        <v>13670.582979436509</v>
      </c>
      <c r="F425" s="69">
        <f t="shared" ca="1" si="27"/>
        <v>562585.66488067014</v>
      </c>
    </row>
    <row r="426" spans="2:6">
      <c r="B426" s="68">
        <v>406</v>
      </c>
      <c r="C426" s="9">
        <f t="shared" ca="1" si="24"/>
        <v>45</v>
      </c>
      <c r="D426" s="11">
        <f t="shared" ca="1" si="25"/>
        <v>86.282115731124179</v>
      </c>
      <c r="E426" s="67">
        <f t="shared" ca="1" si="26"/>
        <v>15241.229507283644</v>
      </c>
      <c r="F426" s="69">
        <f t="shared" ca="1" si="27"/>
        <v>794165.29125379119</v>
      </c>
    </row>
    <row r="427" spans="2:6">
      <c r="B427" s="68">
        <v>407</v>
      </c>
      <c r="C427" s="9">
        <f t="shared" ca="1" si="24"/>
        <v>46</v>
      </c>
      <c r="D427" s="11">
        <f t="shared" ca="1" si="25"/>
        <v>99.296010110905684</v>
      </c>
      <c r="E427" s="67">
        <f t="shared" ca="1" si="26"/>
        <v>14863.973856883924</v>
      </c>
      <c r="F427" s="69">
        <f t="shared" ca="1" si="27"/>
        <v>541453.39456605259</v>
      </c>
    </row>
    <row r="428" spans="2:6">
      <c r="B428" s="68">
        <v>408</v>
      </c>
      <c r="C428" s="9">
        <f t="shared" ca="1" si="24"/>
        <v>43</v>
      </c>
      <c r="D428" s="11">
        <f t="shared" ca="1" si="25"/>
        <v>84.901585360047235</v>
      </c>
      <c r="E428" s="67">
        <f t="shared" ca="1" si="26"/>
        <v>10181.92261731323</v>
      </c>
      <c r="F428" s="69">
        <f t="shared" ca="1" si="27"/>
        <v>233014.68694331055</v>
      </c>
    </row>
    <row r="429" spans="2:6">
      <c r="B429" s="68">
        <v>409</v>
      </c>
      <c r="C429" s="9">
        <f t="shared" ca="1" si="24"/>
        <v>46</v>
      </c>
      <c r="D429" s="11">
        <f t="shared" ca="1" si="25"/>
        <v>94.605888677957893</v>
      </c>
      <c r="E429" s="67">
        <f t="shared" ca="1" si="26"/>
        <v>10719.971947299367</v>
      </c>
      <c r="F429" s="69">
        <f t="shared" ca="1" si="27"/>
        <v>161981.83262473624</v>
      </c>
    </row>
    <row r="430" spans="2:6">
      <c r="B430" s="68">
        <v>410</v>
      </c>
      <c r="C430" s="9">
        <f t="shared" ca="1" si="24"/>
        <v>46</v>
      </c>
      <c r="D430" s="11">
        <f t="shared" ca="1" si="25"/>
        <v>91.741823749405043</v>
      </c>
      <c r="E430" s="67">
        <f t="shared" ca="1" si="26"/>
        <v>6320.6289347564252</v>
      </c>
      <c r="F430" s="69">
        <f t="shared" ca="1" si="27"/>
        <v>-296778.35196225939</v>
      </c>
    </row>
    <row r="431" spans="2:6">
      <c r="B431" s="68">
        <v>411</v>
      </c>
      <c r="C431" s="9">
        <f t="shared" ca="1" si="24"/>
        <v>45</v>
      </c>
      <c r="D431" s="11">
        <f t="shared" ca="1" si="25"/>
        <v>84.82873194048075</v>
      </c>
      <c r="E431" s="67">
        <f t="shared" ca="1" si="26"/>
        <v>12142.993657587749</v>
      </c>
      <c r="F431" s="69">
        <f t="shared" ca="1" si="27"/>
        <v>447095.95221343171</v>
      </c>
    </row>
    <row r="432" spans="2:6">
      <c r="B432" s="68">
        <v>412</v>
      </c>
      <c r="C432" s="9">
        <f t="shared" ca="1" si="24"/>
        <v>47</v>
      </c>
      <c r="D432" s="11">
        <f t="shared" ca="1" si="25"/>
        <v>99.626324937540389</v>
      </c>
      <c r="E432" s="67">
        <f t="shared" ca="1" si="26"/>
        <v>15416.682460568469</v>
      </c>
      <c r="F432" s="69">
        <f t="shared" ca="1" si="27"/>
        <v>578262.44075935683</v>
      </c>
    </row>
    <row r="433" spans="2:6">
      <c r="B433" s="68">
        <v>413</v>
      </c>
      <c r="C433" s="9">
        <f t="shared" ca="1" si="24"/>
        <v>45</v>
      </c>
      <c r="D433" s="11">
        <f t="shared" ca="1" si="25"/>
        <v>98.873360724238012</v>
      </c>
      <c r="E433" s="67">
        <f t="shared" ca="1" si="26"/>
        <v>19465.173846330621</v>
      </c>
      <c r="F433" s="69">
        <f t="shared" ca="1" si="27"/>
        <v>1046308.3093831958</v>
      </c>
    </row>
    <row r="434" spans="2:6">
      <c r="B434" s="68">
        <v>414</v>
      </c>
      <c r="C434" s="9">
        <f t="shared" ca="1" si="24"/>
        <v>47</v>
      </c>
      <c r="D434" s="11">
        <f t="shared" ca="1" si="25"/>
        <v>85.405669629079227</v>
      </c>
      <c r="E434" s="67">
        <f t="shared" ca="1" si="26"/>
        <v>16005.526830980749</v>
      </c>
      <c r="F434" s="69">
        <f t="shared" ca="1" si="27"/>
        <v>866153.68309200602</v>
      </c>
    </row>
    <row r="435" spans="2:6">
      <c r="B435" s="68">
        <v>415</v>
      </c>
      <c r="C435" s="9">
        <f t="shared" ca="1" si="24"/>
        <v>45</v>
      </c>
      <c r="D435" s="11">
        <f t="shared" ca="1" si="25"/>
        <v>86.4336617753128</v>
      </c>
      <c r="E435" s="67">
        <f t="shared" ca="1" si="26"/>
        <v>24147.236484259229</v>
      </c>
      <c r="F435" s="69">
        <f t="shared" ca="1" si="27"/>
        <v>1838902.1716999272</v>
      </c>
    </row>
    <row r="436" spans="2:6">
      <c r="B436" s="68">
        <v>416</v>
      </c>
      <c r="C436" s="9">
        <f t="shared" ca="1" si="24"/>
        <v>45</v>
      </c>
      <c r="D436" s="11">
        <f t="shared" ca="1" si="25"/>
        <v>92.241791977741968</v>
      </c>
      <c r="E436" s="67">
        <f t="shared" ca="1" si="26"/>
        <v>11082.469140275753</v>
      </c>
      <c r="F436" s="69">
        <f t="shared" ca="1" si="27"/>
        <v>238556.8915791926</v>
      </c>
    </row>
    <row r="437" spans="2:6">
      <c r="B437" s="68">
        <v>417</v>
      </c>
      <c r="C437" s="9">
        <f t="shared" ca="1" si="24"/>
        <v>46</v>
      </c>
      <c r="D437" s="11">
        <f t="shared" ca="1" si="25"/>
        <v>84.821531852330594</v>
      </c>
      <c r="E437" s="67">
        <f t="shared" ca="1" si="26"/>
        <v>21238.584761665035</v>
      </c>
      <c r="F437" s="69">
        <f t="shared" ca="1" si="27"/>
        <v>1509943.4127580081</v>
      </c>
    </row>
    <row r="438" spans="2:6">
      <c r="B438" s="68">
        <v>418</v>
      </c>
      <c r="C438" s="9">
        <f t="shared" ca="1" si="24"/>
        <v>44</v>
      </c>
      <c r="D438" s="11">
        <f t="shared" ca="1" si="25"/>
        <v>90.619411107015054</v>
      </c>
      <c r="E438" s="67">
        <f t="shared" ca="1" si="26"/>
        <v>24738.077506027767</v>
      </c>
      <c r="F438" s="69">
        <f t="shared" ca="1" si="27"/>
        <v>1829555.8732197601</v>
      </c>
    </row>
    <row r="439" spans="2:6">
      <c r="B439" s="68">
        <v>419</v>
      </c>
      <c r="C439" s="9">
        <f t="shared" ca="1" si="24"/>
        <v>45</v>
      </c>
      <c r="D439" s="11">
        <f t="shared" ca="1" si="25"/>
        <v>97.584989489046038</v>
      </c>
      <c r="E439" s="67">
        <f t="shared" ca="1" si="26"/>
        <v>11948.086008218392</v>
      </c>
      <c r="F439" s="69">
        <f t="shared" ca="1" si="27"/>
        <v>271455.6981503421</v>
      </c>
    </row>
    <row r="440" spans="2:6">
      <c r="B440" s="68">
        <v>420</v>
      </c>
      <c r="C440" s="9">
        <f t="shared" ca="1" si="24"/>
        <v>46</v>
      </c>
      <c r="D440" s="11">
        <f t="shared" ca="1" si="25"/>
        <v>92.443313745679433</v>
      </c>
      <c r="E440" s="67">
        <f t="shared" ca="1" si="26"/>
        <v>11161.968099561745</v>
      </c>
      <c r="F440" s="69">
        <f t="shared" ca="1" si="27"/>
        <v>234030.2051639827</v>
      </c>
    </row>
    <row r="441" spans="2:6">
      <c r="B441" s="68">
        <v>421</v>
      </c>
      <c r="C441" s="9">
        <f t="shared" ca="1" si="24"/>
        <v>44</v>
      </c>
      <c r="D441" s="11">
        <f t="shared" ca="1" si="25"/>
        <v>94.565438467230095</v>
      </c>
      <c r="E441" s="67">
        <f t="shared" ca="1" si="26"/>
        <v>19967.374439422198</v>
      </c>
      <c r="F441" s="69">
        <f t="shared" ca="1" si="27"/>
        <v>1205088.2411782276</v>
      </c>
    </row>
    <row r="442" spans="2:6">
      <c r="B442" s="68">
        <v>422</v>
      </c>
      <c r="C442" s="9">
        <f t="shared" ca="1" si="24"/>
        <v>44</v>
      </c>
      <c r="D442" s="11">
        <f t="shared" ca="1" si="25"/>
        <v>99.122012634998882</v>
      </c>
      <c r="E442" s="67">
        <f t="shared" ca="1" si="26"/>
        <v>15916.431830678048</v>
      </c>
      <c r="F442" s="69">
        <f t="shared" ca="1" si="27"/>
        <v>685199.76826443197</v>
      </c>
    </row>
    <row r="443" spans="2:6">
      <c r="B443" s="68">
        <v>423</v>
      </c>
      <c r="C443" s="9">
        <f t="shared" ca="1" si="24"/>
        <v>44</v>
      </c>
      <c r="D443" s="11">
        <f t="shared" ca="1" si="25"/>
        <v>82.80341666337138</v>
      </c>
      <c r="E443" s="67">
        <f t="shared" ca="1" si="26"/>
        <v>13727.684633461044</v>
      </c>
      <c r="F443" s="69">
        <f t="shared" ca="1" si="27"/>
        <v>677476.15933167865</v>
      </c>
    </row>
    <row r="444" spans="2:6">
      <c r="B444" s="68">
        <v>424</v>
      </c>
      <c r="C444" s="9">
        <f t="shared" ca="1" si="24"/>
        <v>45</v>
      </c>
      <c r="D444" s="11">
        <f t="shared" ca="1" si="25"/>
        <v>90.812642153569243</v>
      </c>
      <c r="E444" s="67">
        <f t="shared" ca="1" si="26"/>
        <v>20708.031865435471</v>
      </c>
      <c r="F444" s="69">
        <f t="shared" ca="1" si="27"/>
        <v>1343887.4130483358</v>
      </c>
    </row>
    <row r="445" spans="2:6">
      <c r="B445" s="68">
        <v>425</v>
      </c>
      <c r="C445" s="9">
        <f t="shared" ca="1" si="24"/>
        <v>43</v>
      </c>
      <c r="D445" s="11">
        <f t="shared" ca="1" si="25"/>
        <v>85.181985344629425</v>
      </c>
      <c r="E445" s="67">
        <f t="shared" ca="1" si="26"/>
        <v>15756.089997472594</v>
      </c>
      <c r="F445" s="69">
        <f t="shared" ca="1" si="27"/>
        <v>903619.51222598157</v>
      </c>
    </row>
    <row r="446" spans="2:6">
      <c r="B446" s="68">
        <v>426</v>
      </c>
      <c r="C446" s="9">
        <f t="shared" ca="1" si="24"/>
        <v>44</v>
      </c>
      <c r="D446" s="11">
        <f t="shared" ca="1" si="25"/>
        <v>83.048635883743813</v>
      </c>
      <c r="E446" s="67">
        <f t="shared" ca="1" si="26"/>
        <v>19207.957513726611</v>
      </c>
      <c r="F446" s="69">
        <f t="shared" ca="1" si="27"/>
        <v>1342436.6206860528</v>
      </c>
    </row>
    <row r="447" spans="2:6">
      <c r="B447" s="68">
        <v>427</v>
      </c>
      <c r="C447" s="9">
        <f t="shared" ca="1" si="24"/>
        <v>44</v>
      </c>
      <c r="D447" s="11">
        <f t="shared" ca="1" si="25"/>
        <v>80.11016609906028</v>
      </c>
      <c r="E447" s="67">
        <f t="shared" ca="1" si="26"/>
        <v>22299.846076468755</v>
      </c>
      <c r="F447" s="69">
        <f t="shared" ca="1" si="27"/>
        <v>1785024.0725067053</v>
      </c>
    </row>
    <row r="448" spans="2:6">
      <c r="B448" s="68">
        <v>428</v>
      </c>
      <c r="C448" s="9">
        <f t="shared" ca="1" si="24"/>
        <v>44</v>
      </c>
      <c r="D448" s="11">
        <f t="shared" ca="1" si="25"/>
        <v>88.613338753884378</v>
      </c>
      <c r="E448" s="67">
        <f t="shared" ca="1" si="26"/>
        <v>18050.064627026775</v>
      </c>
      <c r="F448" s="69">
        <f t="shared" ca="1" si="27"/>
        <v>1100786.7572162598</v>
      </c>
    </row>
    <row r="449" spans="2:6">
      <c r="B449" s="68">
        <v>429</v>
      </c>
      <c r="C449" s="9">
        <f t="shared" ca="1" si="24"/>
        <v>44</v>
      </c>
      <c r="D449" s="11">
        <f t="shared" ca="1" si="25"/>
        <v>86.732760272073733</v>
      </c>
      <c r="E449" s="67">
        <f t="shared" ca="1" si="26"/>
        <v>19615.007976562734</v>
      </c>
      <c r="F449" s="69">
        <f t="shared" ca="1" si="27"/>
        <v>1319812.8506293306</v>
      </c>
    </row>
    <row r="450" spans="2:6">
      <c r="B450" s="68">
        <v>430</v>
      </c>
      <c r="C450" s="9">
        <f t="shared" ca="1" si="24"/>
        <v>45</v>
      </c>
      <c r="D450" s="11">
        <f t="shared" ca="1" si="25"/>
        <v>92.502458634319709</v>
      </c>
      <c r="E450" s="67">
        <f t="shared" ca="1" si="26"/>
        <v>17278.777595231048</v>
      </c>
      <c r="F450" s="69">
        <f t="shared" ca="1" si="27"/>
        <v>926541.2196726636</v>
      </c>
    </row>
    <row r="451" spans="2:6">
      <c r="B451" s="68">
        <v>431</v>
      </c>
      <c r="C451" s="9">
        <f t="shared" ca="1" si="24"/>
        <v>46</v>
      </c>
      <c r="D451" s="11">
        <f t="shared" ca="1" si="25"/>
        <v>90.033861825784243</v>
      </c>
      <c r="E451" s="67">
        <f t="shared" ca="1" si="26"/>
        <v>16383.192975685841</v>
      </c>
      <c r="F451" s="69">
        <f t="shared" ca="1" si="27"/>
        <v>850746.04142616782</v>
      </c>
    </row>
    <row r="452" spans="2:6">
      <c r="B452" s="68">
        <v>432</v>
      </c>
      <c r="C452" s="9">
        <f t="shared" ca="1" si="24"/>
        <v>45</v>
      </c>
      <c r="D452" s="11">
        <f t="shared" ca="1" si="25"/>
        <v>95.247236076171404</v>
      </c>
      <c r="E452" s="67">
        <f t="shared" ca="1" si="26"/>
        <v>19822.820563644484</v>
      </c>
      <c r="F452" s="69">
        <f t="shared" ca="1" si="27"/>
        <v>1155786.5250624432</v>
      </c>
    </row>
    <row r="453" spans="2:6">
      <c r="B453" s="68">
        <v>433</v>
      </c>
      <c r="C453" s="9">
        <f t="shared" ca="1" si="24"/>
        <v>45</v>
      </c>
      <c r="D453" s="11">
        <f t="shared" ca="1" si="25"/>
        <v>87.652148293659849</v>
      </c>
      <c r="E453" s="67">
        <f t="shared" ca="1" si="26"/>
        <v>11952.29847238603</v>
      </c>
      <c r="F453" s="69">
        <f t="shared" ca="1" si="27"/>
        <v>390624.25021508569</v>
      </c>
    </row>
    <row r="454" spans="2:6">
      <c r="B454" s="68">
        <v>434</v>
      </c>
      <c r="C454" s="9">
        <f t="shared" ca="1" si="24"/>
        <v>45</v>
      </c>
      <c r="D454" s="11">
        <f t="shared" ca="1" si="25"/>
        <v>97.534443565098982</v>
      </c>
      <c r="E454" s="67">
        <f t="shared" ca="1" si="26"/>
        <v>14609.381503068675</v>
      </c>
      <c r="F454" s="69">
        <f t="shared" ca="1" si="27"/>
        <v>555395.93089395715</v>
      </c>
    </row>
    <row r="455" spans="2:6">
      <c r="B455" s="68">
        <v>435</v>
      </c>
      <c r="C455" s="9">
        <f t="shared" ca="1" si="24"/>
        <v>46</v>
      </c>
      <c r="D455" s="11">
        <f t="shared" ca="1" si="25"/>
        <v>86.157494672954357</v>
      </c>
      <c r="E455" s="67">
        <f t="shared" ca="1" si="26"/>
        <v>5420.9421396374128</v>
      </c>
      <c r="F455" s="69">
        <f t="shared" ca="1" si="27"/>
        <v>-366603.53917180945</v>
      </c>
    </row>
    <row r="456" spans="2:6">
      <c r="B456" s="68">
        <v>436</v>
      </c>
      <c r="C456" s="9">
        <f t="shared" ca="1" si="24"/>
        <v>44</v>
      </c>
      <c r="D456" s="11">
        <f t="shared" ca="1" si="25"/>
        <v>93.876452932474436</v>
      </c>
      <c r="E456" s="67">
        <f t="shared" ca="1" si="26"/>
        <v>17794.167972290437</v>
      </c>
      <c r="F456" s="69">
        <f t="shared" ca="1" si="27"/>
        <v>977351.06219627243</v>
      </c>
    </row>
    <row r="457" spans="2:6">
      <c r="B457" s="68">
        <v>437</v>
      </c>
      <c r="C457" s="9">
        <f t="shared" ca="1" si="24"/>
        <v>46</v>
      </c>
      <c r="D457" s="11">
        <f t="shared" ca="1" si="25"/>
        <v>80.610547677358895</v>
      </c>
      <c r="E457" s="67">
        <f t="shared" ca="1" si="26"/>
        <v>22314.947991660971</v>
      </c>
      <c r="F457" s="69">
        <f t="shared" ca="1" si="27"/>
        <v>1731114.2633076063</v>
      </c>
    </row>
    <row r="458" spans="2:6">
      <c r="B458" s="68">
        <v>438</v>
      </c>
      <c r="C458" s="9">
        <f t="shared" ca="1" si="24"/>
        <v>47</v>
      </c>
      <c r="D458" s="11">
        <f t="shared" ca="1" si="25"/>
        <v>97.795137112790272</v>
      </c>
      <c r="E458" s="67">
        <f t="shared" ca="1" si="26"/>
        <v>11928.388147332807</v>
      </c>
      <c r="F458" s="69">
        <f t="shared" ca="1" si="27"/>
        <v>242996.05135823297</v>
      </c>
    </row>
    <row r="459" spans="2:6">
      <c r="B459" s="68">
        <v>439</v>
      </c>
      <c r="C459" s="9">
        <f t="shared" ca="1" si="24"/>
        <v>45</v>
      </c>
      <c r="D459" s="11">
        <f t="shared" ca="1" si="25"/>
        <v>82.172602461609429</v>
      </c>
      <c r="E459" s="67">
        <f t="shared" ca="1" si="26"/>
        <v>16382.965658569703</v>
      </c>
      <c r="F459" s="69">
        <f t="shared" ca="1" si="27"/>
        <v>995894.07014437183</v>
      </c>
    </row>
    <row r="460" spans="2:6">
      <c r="B460" s="68">
        <v>440</v>
      </c>
      <c r="C460" s="9">
        <f t="shared" ca="1" si="24"/>
        <v>46</v>
      </c>
      <c r="D460" s="11">
        <f t="shared" ca="1" si="25"/>
        <v>83.353677723225417</v>
      </c>
      <c r="E460" s="67">
        <f t="shared" ca="1" si="26"/>
        <v>12391.234033473072</v>
      </c>
      <c r="F460" s="69">
        <f t="shared" ca="1" si="27"/>
        <v>482565.58057585661</v>
      </c>
    </row>
    <row r="461" spans="2:6">
      <c r="B461" s="68">
        <v>441</v>
      </c>
      <c r="C461" s="9">
        <f t="shared" ca="1" si="24"/>
        <v>45</v>
      </c>
      <c r="D461" s="11">
        <f t="shared" ca="1" si="25"/>
        <v>90.556117869216422</v>
      </c>
      <c r="E461" s="67">
        <f t="shared" ca="1" si="26"/>
        <v>15101.580131544973</v>
      </c>
      <c r="F461" s="69">
        <f t="shared" ca="1" si="27"/>
        <v>713181.87643157109</v>
      </c>
    </row>
    <row r="462" spans="2:6">
      <c r="B462" s="68">
        <v>442</v>
      </c>
      <c r="C462" s="9">
        <f t="shared" ca="1" si="24"/>
        <v>45</v>
      </c>
      <c r="D462" s="11">
        <f t="shared" ca="1" si="25"/>
        <v>93.268689939378518</v>
      </c>
      <c r="E462" s="67">
        <f t="shared" ca="1" si="26"/>
        <v>21490.03255690385</v>
      </c>
      <c r="F462" s="69">
        <f t="shared" ca="1" si="27"/>
        <v>1379619.4582713707</v>
      </c>
    </row>
    <row r="463" spans="2:6">
      <c r="B463" s="68">
        <v>443</v>
      </c>
      <c r="C463" s="9">
        <f t="shared" ca="1" si="24"/>
        <v>45</v>
      </c>
      <c r="D463" s="11">
        <f t="shared" ca="1" si="25"/>
        <v>97.085982644510935</v>
      </c>
      <c r="E463" s="67">
        <f t="shared" ca="1" si="26"/>
        <v>19090.130898903408</v>
      </c>
      <c r="F463" s="69">
        <f t="shared" ca="1" si="27"/>
        <v>1041002.586243917</v>
      </c>
    </row>
    <row r="464" spans="2:6">
      <c r="B464" s="68">
        <v>444</v>
      </c>
      <c r="C464" s="9">
        <f t="shared" ca="1" si="24"/>
        <v>44</v>
      </c>
      <c r="D464" s="11">
        <f t="shared" ca="1" si="25"/>
        <v>86.379622840656765</v>
      </c>
      <c r="E464" s="67">
        <f t="shared" ca="1" si="26"/>
        <v>11487.335745164226</v>
      </c>
      <c r="F464" s="69">
        <f t="shared" ca="1" si="27"/>
        <v>362632.0986473856</v>
      </c>
    </row>
    <row r="465" spans="2:6">
      <c r="B465" s="68">
        <v>445</v>
      </c>
      <c r="C465" s="9">
        <f t="shared" ca="1" si="24"/>
        <v>44</v>
      </c>
      <c r="D465" s="11">
        <f t="shared" ca="1" si="25"/>
        <v>89.212855490298537</v>
      </c>
      <c r="E465" s="67">
        <f t="shared" ca="1" si="26"/>
        <v>13719.298975748859</v>
      </c>
      <c r="F465" s="69">
        <f t="shared" ca="1" si="27"/>
        <v>588518.45307683246</v>
      </c>
    </row>
    <row r="466" spans="2:6">
      <c r="B466" s="68">
        <v>446</v>
      </c>
      <c r="C466" s="9">
        <f t="shared" ca="1" si="24"/>
        <v>47</v>
      </c>
      <c r="D466" s="11">
        <f t="shared" ca="1" si="25"/>
        <v>83.235352652984048</v>
      </c>
      <c r="E466" s="67">
        <f t="shared" ca="1" si="26"/>
        <v>22116.876137329808</v>
      </c>
      <c r="F466" s="69">
        <f t="shared" ca="1" si="27"/>
        <v>1626702.994867607</v>
      </c>
    </row>
    <row r="467" spans="2:6">
      <c r="B467" s="68">
        <v>447</v>
      </c>
      <c r="C467" s="9">
        <f t="shared" ca="1" si="24"/>
        <v>43</v>
      </c>
      <c r="D467" s="11">
        <f t="shared" ca="1" si="25"/>
        <v>84.316993685561869</v>
      </c>
      <c r="E467" s="67">
        <f t="shared" ca="1" si="26"/>
        <v>14538.448467778464</v>
      </c>
      <c r="F467" s="69">
        <f t="shared" ca="1" si="27"/>
        <v>769082.1167068202</v>
      </c>
    </row>
    <row r="468" spans="2:6">
      <c r="B468" s="68">
        <v>448</v>
      </c>
      <c r="C468" s="9">
        <f t="shared" ca="1" si="24"/>
        <v>47</v>
      </c>
      <c r="D468" s="11">
        <f t="shared" ca="1" si="25"/>
        <v>84.300873320834185</v>
      </c>
      <c r="E468" s="67">
        <f t="shared" ca="1" si="26"/>
        <v>15927.015370328314</v>
      </c>
      <c r="F468" s="69">
        <f t="shared" ca="1" si="27"/>
        <v>874595.79969329317</v>
      </c>
    </row>
    <row r="469" spans="2:6">
      <c r="B469" s="68">
        <v>449</v>
      </c>
      <c r="C469" s="9">
        <f t="shared" ca="1" si="24"/>
        <v>46</v>
      </c>
      <c r="D469" s="11">
        <f t="shared" ca="1" si="25"/>
        <v>86.272144970316262</v>
      </c>
      <c r="E469" s="67">
        <f t="shared" ca="1" si="26"/>
        <v>19296.051020355746</v>
      </c>
      <c r="F469" s="69">
        <f t="shared" ca="1" si="27"/>
        <v>1252386.6461494663</v>
      </c>
    </row>
    <row r="470" spans="2:6">
      <c r="B470" s="68">
        <v>450</v>
      </c>
      <c r="C470" s="9">
        <f t="shared" ref="C470:C520" ca="1" si="28">VLOOKUP(RAND(),$C$13:$E$17,3)</f>
        <v>44</v>
      </c>
      <c r="D470" s="11">
        <f t="shared" ref="D470:D520" ca="1" si="29">$G$11+($G$12-$G$11)*RAND()</f>
        <v>87.405960946673048</v>
      </c>
      <c r="E470" s="67">
        <f t="shared" ref="E470:E520" ca="1" si="30">NORMINV(RAND(),$G$16,$G$17)</f>
        <v>24551.307491160005</v>
      </c>
      <c r="F470" s="69">
        <f t="shared" ref="F470:F520" ca="1" si="31">(($D$6-C470-D470)*E470)-$D$7-$D$8</f>
        <v>1887087.4119257084</v>
      </c>
    </row>
    <row r="471" spans="2:6">
      <c r="B471" s="68">
        <v>451</v>
      </c>
      <c r="C471" s="9">
        <f t="shared" ca="1" si="28"/>
        <v>44</v>
      </c>
      <c r="D471" s="11">
        <f t="shared" ca="1" si="29"/>
        <v>92.119117715568649</v>
      </c>
      <c r="E471" s="67">
        <f t="shared" ca="1" si="30"/>
        <v>14751.063772173256</v>
      </c>
      <c r="F471" s="69">
        <f t="shared" ca="1" si="31"/>
        <v>665113.09323682915</v>
      </c>
    </row>
    <row r="472" spans="2:6">
      <c r="B472" s="68">
        <v>452</v>
      </c>
      <c r="C472" s="9">
        <f t="shared" ca="1" si="28"/>
        <v>45</v>
      </c>
      <c r="D472" s="11">
        <f t="shared" ca="1" si="29"/>
        <v>97.190028064868628</v>
      </c>
      <c r="E472" s="67">
        <f t="shared" ca="1" si="30"/>
        <v>14041.421566547391</v>
      </c>
      <c r="F472" s="69">
        <f t="shared" ca="1" si="31"/>
        <v>499763.84345227527</v>
      </c>
    </row>
    <row r="473" spans="2:6">
      <c r="B473" s="68">
        <v>453</v>
      </c>
      <c r="C473" s="9">
        <f t="shared" ca="1" si="28"/>
        <v>46</v>
      </c>
      <c r="D473" s="11">
        <f t="shared" ca="1" si="29"/>
        <v>82.870848543843834</v>
      </c>
      <c r="E473" s="67">
        <f t="shared" ca="1" si="30"/>
        <v>23605.287440134358</v>
      </c>
      <c r="F473" s="69">
        <f t="shared" ca="1" si="31"/>
        <v>1835683.1500620013</v>
      </c>
    </row>
    <row r="474" spans="2:6">
      <c r="B474" s="68">
        <v>454</v>
      </c>
      <c r="C474" s="9">
        <f t="shared" ca="1" si="28"/>
        <v>45</v>
      </c>
      <c r="D474" s="11">
        <f t="shared" ca="1" si="29"/>
        <v>89.906075898068991</v>
      </c>
      <c r="E474" s="67">
        <f t="shared" ca="1" si="30"/>
        <v>17941.262777312859</v>
      </c>
      <c r="F474" s="69">
        <f t="shared" ca="1" si="31"/>
        <v>1046989.0736075332</v>
      </c>
    </row>
    <row r="475" spans="2:6">
      <c r="B475" s="68">
        <v>455</v>
      </c>
      <c r="C475" s="9">
        <f t="shared" ca="1" si="28"/>
        <v>45</v>
      </c>
      <c r="D475" s="11">
        <f t="shared" ca="1" si="29"/>
        <v>82.697060122226816</v>
      </c>
      <c r="E475" s="67">
        <f t="shared" ca="1" si="30"/>
        <v>10565.065340674602</v>
      </c>
      <c r="F475" s="69">
        <f t="shared" ca="1" si="31"/>
        <v>281573.4858245966</v>
      </c>
    </row>
    <row r="476" spans="2:6">
      <c r="B476" s="68">
        <v>456</v>
      </c>
      <c r="C476" s="9">
        <f t="shared" ca="1" si="28"/>
        <v>44</v>
      </c>
      <c r="D476" s="11">
        <f t="shared" ca="1" si="29"/>
        <v>85.737276050276122</v>
      </c>
      <c r="E476" s="67">
        <f t="shared" ca="1" si="30"/>
        <v>10830.900748717446</v>
      </c>
      <c r="F476" s="69">
        <f t="shared" ca="1" si="31"/>
        <v>291722.72612114646</v>
      </c>
    </row>
    <row r="477" spans="2:6">
      <c r="B477" s="68">
        <v>457</v>
      </c>
      <c r="C477" s="9">
        <f t="shared" ca="1" si="28"/>
        <v>44</v>
      </c>
      <c r="D477" s="11">
        <f t="shared" ca="1" si="29"/>
        <v>81.110107401937839</v>
      </c>
      <c r="E477" s="67">
        <f t="shared" ca="1" si="30"/>
        <v>15609.775511441976</v>
      </c>
      <c r="F477" s="69">
        <f t="shared" ca="1" si="31"/>
        <v>933893.41159240715</v>
      </c>
    </row>
    <row r="478" spans="2:6">
      <c r="B478" s="68">
        <v>458</v>
      </c>
      <c r="C478" s="9">
        <f t="shared" ca="1" si="28"/>
        <v>45</v>
      </c>
      <c r="D478" s="11">
        <f t="shared" ca="1" si="29"/>
        <v>82.925180272825472</v>
      </c>
      <c r="E478" s="67">
        <f t="shared" ca="1" si="30"/>
        <v>20624.044686255074</v>
      </c>
      <c r="F478" s="69">
        <f t="shared" ca="1" si="31"/>
        <v>1497052.4924335247</v>
      </c>
    </row>
    <row r="479" spans="2:6">
      <c r="B479" s="68">
        <v>459</v>
      </c>
      <c r="C479" s="9">
        <f t="shared" ca="1" si="28"/>
        <v>46</v>
      </c>
      <c r="D479" s="11">
        <f t="shared" ca="1" si="29"/>
        <v>83.025343090680963</v>
      </c>
      <c r="E479" s="67">
        <f t="shared" ca="1" si="30"/>
        <v>10200.619783284259</v>
      </c>
      <c r="F479" s="69">
        <f t="shared" ca="1" si="31"/>
        <v>223815.85876194132</v>
      </c>
    </row>
    <row r="480" spans="2:6">
      <c r="B480" s="68">
        <v>460</v>
      </c>
      <c r="C480" s="9">
        <f t="shared" ca="1" si="28"/>
        <v>45</v>
      </c>
      <c r="D480" s="11">
        <f t="shared" ca="1" si="29"/>
        <v>89.727192948009531</v>
      </c>
      <c r="E480" s="67">
        <f t="shared" ca="1" si="30"/>
        <v>6959.4988421497546</v>
      </c>
      <c r="F480" s="69">
        <f t="shared" ca="1" si="31"/>
        <v>-204718.53163246997</v>
      </c>
    </row>
    <row r="481" spans="2:6">
      <c r="B481" s="68">
        <v>461</v>
      </c>
      <c r="C481" s="9">
        <f t="shared" ca="1" si="28"/>
        <v>46</v>
      </c>
      <c r="D481" s="11">
        <f t="shared" ca="1" si="29"/>
        <v>93.333990525853679</v>
      </c>
      <c r="E481" s="67">
        <f t="shared" ca="1" si="30"/>
        <v>14655.163590630762</v>
      </c>
      <c r="F481" s="69">
        <f t="shared" ca="1" si="31"/>
        <v>607173.30917527736</v>
      </c>
    </row>
    <row r="482" spans="2:6">
      <c r="B482" s="68">
        <v>462</v>
      </c>
      <c r="C482" s="9">
        <f t="shared" ca="1" si="28"/>
        <v>47</v>
      </c>
      <c r="D482" s="11">
        <f t="shared" ca="1" si="29"/>
        <v>99.014240246723688</v>
      </c>
      <c r="E482" s="67">
        <f t="shared" ca="1" si="30"/>
        <v>17152.981586646431</v>
      </c>
      <c r="F482" s="69">
        <f t="shared" ca="1" si="31"/>
        <v>766512.84073474165</v>
      </c>
    </row>
    <row r="483" spans="2:6">
      <c r="B483" s="68">
        <v>463</v>
      </c>
      <c r="C483" s="9">
        <f t="shared" ca="1" si="28"/>
        <v>46</v>
      </c>
      <c r="D483" s="11">
        <f t="shared" ca="1" si="29"/>
        <v>82.768043378100941</v>
      </c>
      <c r="E483" s="67">
        <f t="shared" ca="1" si="30"/>
        <v>10243.357197989702</v>
      </c>
      <c r="F483" s="69">
        <f t="shared" ca="1" si="31"/>
        <v>231578.8782913154</v>
      </c>
    </row>
    <row r="484" spans="2:6">
      <c r="B484" s="68">
        <v>464</v>
      </c>
      <c r="C484" s="9">
        <f t="shared" ca="1" si="28"/>
        <v>47</v>
      </c>
      <c r="D484" s="11">
        <f t="shared" ca="1" si="29"/>
        <v>94.82727044534667</v>
      </c>
      <c r="E484" s="67">
        <f t="shared" ca="1" si="30"/>
        <v>20861.418279284251</v>
      </c>
      <c r="F484" s="69">
        <f t="shared" ca="1" si="31"/>
        <v>1235775.1393722324</v>
      </c>
    </row>
    <row r="485" spans="2:6">
      <c r="B485" s="68">
        <v>465</v>
      </c>
      <c r="C485" s="9">
        <f t="shared" ca="1" si="28"/>
        <v>45</v>
      </c>
      <c r="D485" s="11">
        <f t="shared" ca="1" si="29"/>
        <v>94.389466870408015</v>
      </c>
      <c r="E485" s="67">
        <f t="shared" ca="1" si="30"/>
        <v>15522.473350475069</v>
      </c>
      <c r="F485" s="69">
        <f t="shared" ca="1" si="31"/>
        <v>701426.57943545631</v>
      </c>
    </row>
    <row r="486" spans="2:6">
      <c r="B486" s="68">
        <v>466</v>
      </c>
      <c r="C486" s="9">
        <f t="shared" ca="1" si="28"/>
        <v>45</v>
      </c>
      <c r="D486" s="11">
        <f t="shared" ca="1" si="29"/>
        <v>83.263524005015768</v>
      </c>
      <c r="E486" s="67">
        <f t="shared" ca="1" si="30"/>
        <v>17217.232257753341</v>
      </c>
      <c r="F486" s="69">
        <f t="shared" ca="1" si="31"/>
        <v>1078747.9491883044</v>
      </c>
    </row>
    <row r="487" spans="2:6">
      <c r="B487" s="68">
        <v>467</v>
      </c>
      <c r="C487" s="9">
        <f t="shared" ca="1" si="28"/>
        <v>45</v>
      </c>
      <c r="D487" s="11">
        <f t="shared" ca="1" si="29"/>
        <v>80.927000660854702</v>
      </c>
      <c r="E487" s="67">
        <f t="shared" ca="1" si="30"/>
        <v>13105.341554314295</v>
      </c>
      <c r="F487" s="69">
        <f t="shared" ca="1" si="31"/>
        <v>612913.69245339651</v>
      </c>
    </row>
    <row r="488" spans="2:6">
      <c r="B488" s="68">
        <v>468</v>
      </c>
      <c r="C488" s="9">
        <f t="shared" ca="1" si="28"/>
        <v>45</v>
      </c>
      <c r="D488" s="11">
        <f t="shared" ca="1" si="29"/>
        <v>95.116729608054328</v>
      </c>
      <c r="E488" s="67">
        <f t="shared" ca="1" si="30"/>
        <v>15316.134881163518</v>
      </c>
      <c r="F488" s="69">
        <f t="shared" ca="1" si="31"/>
        <v>667670.85562523804</v>
      </c>
    </row>
    <row r="489" spans="2:6">
      <c r="B489" s="68">
        <v>469</v>
      </c>
      <c r="C489" s="9">
        <f t="shared" ca="1" si="28"/>
        <v>45</v>
      </c>
      <c r="D489" s="11">
        <f t="shared" ca="1" si="29"/>
        <v>98.456047698234471</v>
      </c>
      <c r="E489" s="67">
        <f t="shared" ca="1" si="30"/>
        <v>15286.274149215213</v>
      </c>
      <c r="F489" s="69">
        <f t="shared" ca="1" si="31"/>
        <v>613373.78967648186</v>
      </c>
    </row>
    <row r="490" spans="2:6">
      <c r="B490" s="68">
        <v>470</v>
      </c>
      <c r="C490" s="9">
        <f t="shared" ca="1" si="28"/>
        <v>44</v>
      </c>
      <c r="D490" s="11">
        <f t="shared" ca="1" si="29"/>
        <v>95.363026346167814</v>
      </c>
      <c r="E490" s="67">
        <f t="shared" ca="1" si="30"/>
        <v>16475.700603186338</v>
      </c>
      <c r="F490" s="69">
        <f t="shared" ca="1" si="31"/>
        <v>806345.95295996754</v>
      </c>
    </row>
    <row r="491" spans="2:6">
      <c r="B491" s="68">
        <v>471</v>
      </c>
      <c r="C491" s="9">
        <f t="shared" ca="1" si="28"/>
        <v>44</v>
      </c>
      <c r="D491" s="11">
        <f t="shared" ca="1" si="29"/>
        <v>90.47371461985847</v>
      </c>
      <c r="E491" s="67">
        <f t="shared" ca="1" si="30"/>
        <v>15309.81436920401</v>
      </c>
      <c r="F491" s="69">
        <f t="shared" ca="1" si="31"/>
        <v>753376.16956444993</v>
      </c>
    </row>
    <row r="492" spans="2:6">
      <c r="B492" s="68">
        <v>472</v>
      </c>
      <c r="C492" s="9">
        <f t="shared" ca="1" si="28"/>
        <v>44</v>
      </c>
      <c r="D492" s="11">
        <f t="shared" ca="1" si="29"/>
        <v>91.015740855305424</v>
      </c>
      <c r="E492" s="67">
        <f t="shared" ca="1" si="30"/>
        <v>20907.85628660323</v>
      </c>
      <c r="F492" s="69">
        <f t="shared" ca="1" si="31"/>
        <v>1383166.5091322144</v>
      </c>
    </row>
    <row r="493" spans="2:6">
      <c r="B493" s="68">
        <v>473</v>
      </c>
      <c r="C493" s="9">
        <f t="shared" ca="1" si="28"/>
        <v>47</v>
      </c>
      <c r="D493" s="11">
        <f t="shared" ca="1" si="29"/>
        <v>93.934200772571245</v>
      </c>
      <c r="E493" s="67">
        <f t="shared" ca="1" si="30"/>
        <v>11184.282857357743</v>
      </c>
      <c r="F493" s="69">
        <f t="shared" ca="1" si="31"/>
        <v>208638.46576599497</v>
      </c>
    </row>
    <row r="494" spans="2:6">
      <c r="B494" s="68">
        <v>474</v>
      </c>
      <c r="C494" s="9">
        <f t="shared" ca="1" si="28"/>
        <v>47</v>
      </c>
      <c r="D494" s="11">
        <f t="shared" ca="1" si="29"/>
        <v>90.678211805370736</v>
      </c>
      <c r="E494" s="67">
        <f t="shared" ca="1" si="30"/>
        <v>20347.352855125453</v>
      </c>
      <c r="F494" s="69">
        <f t="shared" ca="1" si="31"/>
        <v>1265103.7048596605</v>
      </c>
    </row>
    <row r="495" spans="2:6">
      <c r="B495" s="68">
        <v>475</v>
      </c>
      <c r="C495" s="9">
        <f t="shared" ca="1" si="28"/>
        <v>45</v>
      </c>
      <c r="D495" s="11">
        <f t="shared" ca="1" si="29"/>
        <v>96.437281876509886</v>
      </c>
      <c r="E495" s="67">
        <f t="shared" ca="1" si="30"/>
        <v>12452.625528111148</v>
      </c>
      <c r="F495" s="69">
        <f t="shared" ca="1" si="31"/>
        <v>339438.24957759655</v>
      </c>
    </row>
    <row r="496" spans="2:6">
      <c r="B496" s="68">
        <v>476</v>
      </c>
      <c r="C496" s="9">
        <f t="shared" ca="1" si="28"/>
        <v>44</v>
      </c>
      <c r="D496" s="11">
        <f t="shared" ca="1" si="29"/>
        <v>87.236125949752036</v>
      </c>
      <c r="E496" s="67">
        <f t="shared" ca="1" si="30"/>
        <v>15645.8942092129</v>
      </c>
      <c r="F496" s="69">
        <f t="shared" ca="1" si="31"/>
        <v>842521.11505725188</v>
      </c>
    </row>
    <row r="497" spans="2:6">
      <c r="B497" s="68">
        <v>477</v>
      </c>
      <c r="C497" s="9">
        <f t="shared" ca="1" si="28"/>
        <v>45</v>
      </c>
      <c r="D497" s="11">
        <f t="shared" ca="1" si="29"/>
        <v>97.900502334294487</v>
      </c>
      <c r="E497" s="67">
        <f t="shared" ca="1" si="30"/>
        <v>21528.639193102495</v>
      </c>
      <c r="F497" s="69">
        <f t="shared" ca="1" si="31"/>
        <v>1284177.8038143944</v>
      </c>
    </row>
    <row r="498" spans="2:6">
      <c r="B498" s="68">
        <v>478</v>
      </c>
      <c r="C498" s="9">
        <f t="shared" ca="1" si="28"/>
        <v>44</v>
      </c>
      <c r="D498" s="11">
        <f t="shared" ca="1" si="29"/>
        <v>81.131141982825767</v>
      </c>
      <c r="E498" s="67">
        <f t="shared" ca="1" si="30"/>
        <v>9663.692619608275</v>
      </c>
      <c r="F498" s="69">
        <f t="shared" ca="1" si="31"/>
        <v>197030.569019872</v>
      </c>
    </row>
    <row r="499" spans="2:6">
      <c r="B499" s="68">
        <v>479</v>
      </c>
      <c r="C499" s="9">
        <f t="shared" ca="1" si="28"/>
        <v>44</v>
      </c>
      <c r="D499" s="11">
        <f t="shared" ca="1" si="29"/>
        <v>86.645792013682978</v>
      </c>
      <c r="E499" s="67">
        <f t="shared" ca="1" si="30"/>
        <v>17235.555013237747</v>
      </c>
      <c r="F499" s="69">
        <f t="shared" ca="1" si="31"/>
        <v>1039900.4627963493</v>
      </c>
    </row>
    <row r="500" spans="2:6">
      <c r="B500" s="68">
        <v>480</v>
      </c>
      <c r="C500" s="9">
        <f t="shared" ca="1" si="28"/>
        <v>46</v>
      </c>
      <c r="D500" s="11">
        <f t="shared" ca="1" si="29"/>
        <v>97.127703081395737</v>
      </c>
      <c r="E500" s="67">
        <f t="shared" ca="1" si="30"/>
        <v>21610.041057659684</v>
      </c>
      <c r="F500" s="69">
        <f t="shared" ca="1" si="31"/>
        <v>1287904.6832797751</v>
      </c>
    </row>
    <row r="501" spans="2:6">
      <c r="B501" s="68">
        <v>481</v>
      </c>
      <c r="C501" s="9">
        <f t="shared" ca="1" si="28"/>
        <v>47</v>
      </c>
      <c r="D501" s="11">
        <f t="shared" ca="1" si="29"/>
        <v>99.626292512177599</v>
      </c>
      <c r="E501" s="67">
        <f t="shared" ca="1" si="30"/>
        <v>14078.235465238093</v>
      </c>
      <c r="F501" s="69">
        <f t="shared" ca="1" si="31"/>
        <v>441241.15946297185</v>
      </c>
    </row>
    <row r="502" spans="2:6">
      <c r="B502" s="68">
        <v>482</v>
      </c>
      <c r="C502" s="9">
        <f t="shared" ca="1" si="28"/>
        <v>45</v>
      </c>
      <c r="D502" s="11">
        <f t="shared" ca="1" si="29"/>
        <v>95.738311066953628</v>
      </c>
      <c r="E502" s="67">
        <f t="shared" ca="1" si="30"/>
        <v>13698.487767507775</v>
      </c>
      <c r="F502" s="69">
        <f t="shared" ca="1" si="31"/>
        <v>483021.42153906752</v>
      </c>
    </row>
    <row r="503" spans="2:6">
      <c r="B503" s="68">
        <v>483</v>
      </c>
      <c r="C503" s="9">
        <f t="shared" ca="1" si="28"/>
        <v>46</v>
      </c>
      <c r="D503" s="11">
        <f t="shared" ca="1" si="29"/>
        <v>87.146023280916523</v>
      </c>
      <c r="E503" s="67">
        <f t="shared" ca="1" si="30"/>
        <v>7170.5582602656204</v>
      </c>
      <c r="F503" s="69">
        <f t="shared" ca="1" si="31"/>
        <v>-169262.31025235506</v>
      </c>
    </row>
    <row r="504" spans="2:6">
      <c r="B504" s="68">
        <v>484</v>
      </c>
      <c r="C504" s="9">
        <f t="shared" ca="1" si="28"/>
        <v>45</v>
      </c>
      <c r="D504" s="11">
        <f t="shared" ca="1" si="29"/>
        <v>86.393597210394077</v>
      </c>
      <c r="E504" s="67">
        <f t="shared" ca="1" si="30"/>
        <v>14786.325715370744</v>
      </c>
      <c r="F504" s="69">
        <f t="shared" ca="1" si="31"/>
        <v>738966.57786019961</v>
      </c>
    </row>
    <row r="505" spans="2:6">
      <c r="B505" s="68">
        <v>485</v>
      </c>
      <c r="C505" s="9">
        <f t="shared" ca="1" si="28"/>
        <v>45</v>
      </c>
      <c r="D505" s="11">
        <f t="shared" ca="1" si="29"/>
        <v>95.12626206906782</v>
      </c>
      <c r="E505" s="67">
        <f t="shared" ca="1" si="30"/>
        <v>20541.291060108921</v>
      </c>
      <c r="F505" s="69">
        <f t="shared" ca="1" si="31"/>
        <v>1236407.1396412984</v>
      </c>
    </row>
    <row r="506" spans="2:6">
      <c r="B506" s="68">
        <v>486</v>
      </c>
      <c r="C506" s="9">
        <f t="shared" ca="1" si="28"/>
        <v>44</v>
      </c>
      <c r="D506" s="11">
        <f t="shared" ca="1" si="29"/>
        <v>80.376286498210916</v>
      </c>
      <c r="E506" s="67">
        <f t="shared" ca="1" si="30"/>
        <v>13964.820176320191</v>
      </c>
      <c r="F506" s="69">
        <f t="shared" ca="1" si="31"/>
        <v>740347.74875773117</v>
      </c>
    </row>
    <row r="507" spans="2:6">
      <c r="B507" s="68">
        <v>487</v>
      </c>
      <c r="C507" s="9">
        <f t="shared" ca="1" si="28"/>
        <v>44</v>
      </c>
      <c r="D507" s="11">
        <f t="shared" ca="1" si="29"/>
        <v>91.129926054340416</v>
      </c>
      <c r="E507" s="67">
        <f t="shared" ca="1" si="30"/>
        <v>11111.84188821403</v>
      </c>
      <c r="F507" s="69">
        <f t="shared" ca="1" si="31"/>
        <v>265306.25748340925</v>
      </c>
    </row>
    <row r="508" spans="2:6">
      <c r="B508" s="68">
        <v>488</v>
      </c>
      <c r="C508" s="9">
        <f t="shared" ca="1" si="28"/>
        <v>43</v>
      </c>
      <c r="D508" s="11">
        <f t="shared" ca="1" si="29"/>
        <v>87.269414047824313</v>
      </c>
      <c r="E508" s="67">
        <f t="shared" ca="1" si="30"/>
        <v>13445.044289103438</v>
      </c>
      <c r="F508" s="69">
        <f t="shared" ca="1" si="31"/>
        <v>596337.98659820459</v>
      </c>
    </row>
    <row r="509" spans="2:6">
      <c r="B509" s="68">
        <v>489</v>
      </c>
      <c r="C509" s="9">
        <f t="shared" ca="1" si="28"/>
        <v>46</v>
      </c>
      <c r="D509" s="11">
        <f t="shared" ca="1" si="29"/>
        <v>88.514251105331041</v>
      </c>
      <c r="E509" s="67">
        <f t="shared" ca="1" si="30"/>
        <v>14606.579426463488</v>
      </c>
      <c r="F509" s="69">
        <f t="shared" ca="1" si="31"/>
        <v>672245.18442813656</v>
      </c>
    </row>
    <row r="510" spans="2:6">
      <c r="B510" s="68">
        <v>490</v>
      </c>
      <c r="C510" s="9">
        <f t="shared" ca="1" si="28"/>
        <v>45</v>
      </c>
      <c r="D510" s="11">
        <f t="shared" ca="1" si="29"/>
        <v>88.303371541397738</v>
      </c>
      <c r="E510" s="67">
        <f t="shared" ca="1" si="30"/>
        <v>14927.679419065571</v>
      </c>
      <c r="F510" s="69">
        <f t="shared" ca="1" si="31"/>
        <v>727082.17949675303</v>
      </c>
    </row>
    <row r="511" spans="2:6">
      <c r="B511" s="68">
        <v>491</v>
      </c>
      <c r="C511" s="9">
        <f t="shared" ca="1" si="28"/>
        <v>43</v>
      </c>
      <c r="D511" s="11">
        <f t="shared" ca="1" si="29"/>
        <v>86.387764592756611</v>
      </c>
      <c r="E511" s="67">
        <f t="shared" ca="1" si="30"/>
        <v>18238.713152347449</v>
      </c>
      <c r="F511" s="69">
        <f t="shared" ca="1" si="31"/>
        <v>1181573.2511037691</v>
      </c>
    </row>
    <row r="512" spans="2:6">
      <c r="B512" s="68">
        <v>492</v>
      </c>
      <c r="C512" s="9">
        <f t="shared" ca="1" si="28"/>
        <v>45</v>
      </c>
      <c r="D512" s="11">
        <f t="shared" ca="1" si="29"/>
        <v>94.712847276726805</v>
      </c>
      <c r="E512" s="67">
        <f t="shared" ca="1" si="30"/>
        <v>22452.095918196737</v>
      </c>
      <c r="F512" s="69">
        <f t="shared" ca="1" si="31"/>
        <v>1453725.6355695454</v>
      </c>
    </row>
    <row r="513" spans="2:6">
      <c r="B513" s="68">
        <v>493</v>
      </c>
      <c r="C513" s="9">
        <f t="shared" ca="1" si="28"/>
        <v>47</v>
      </c>
      <c r="D513" s="11">
        <f t="shared" ca="1" si="29"/>
        <v>82.47024896582424</v>
      </c>
      <c r="E513" s="67">
        <f t="shared" ca="1" si="30"/>
        <v>15086.275120212234</v>
      </c>
      <c r="F513" s="69">
        <f t="shared" ca="1" si="31"/>
        <v>803258.70915204845</v>
      </c>
    </row>
    <row r="514" spans="2:6">
      <c r="B514" s="68">
        <v>494</v>
      </c>
      <c r="C514" s="9">
        <f t="shared" ca="1" si="28"/>
        <v>45</v>
      </c>
      <c r="D514" s="11">
        <f t="shared" ca="1" si="29"/>
        <v>91.800234255980484</v>
      </c>
      <c r="E514" s="67">
        <f t="shared" ca="1" si="30"/>
        <v>12392.291826495917</v>
      </c>
      <c r="F514" s="69">
        <f t="shared" ca="1" si="31"/>
        <v>390412.23996436968</v>
      </c>
    </row>
    <row r="515" spans="2:6">
      <c r="B515" s="68">
        <v>495</v>
      </c>
      <c r="C515" s="9">
        <f t="shared" ca="1" si="28"/>
        <v>44</v>
      </c>
      <c r="D515" s="11">
        <f t="shared" ca="1" si="29"/>
        <v>95.903435040776529</v>
      </c>
      <c r="E515" s="67">
        <f t="shared" ca="1" si="30"/>
        <v>17187.996578994469</v>
      </c>
      <c r="F515" s="69">
        <f t="shared" ca="1" si="31"/>
        <v>875151.38529918087</v>
      </c>
    </row>
    <row r="516" spans="2:6">
      <c r="B516" s="68">
        <v>496</v>
      </c>
      <c r="C516" s="9">
        <f t="shared" ca="1" si="28"/>
        <v>46</v>
      </c>
      <c r="D516" s="11">
        <f t="shared" ca="1" si="29"/>
        <v>88.818268389349569</v>
      </c>
      <c r="E516" s="67">
        <f t="shared" ca="1" si="30"/>
        <v>11882.665244859147</v>
      </c>
      <c r="F516" s="69">
        <f t="shared" ca="1" si="31"/>
        <v>356783.29380771099</v>
      </c>
    </row>
    <row r="517" spans="2:6">
      <c r="B517" s="68">
        <v>497</v>
      </c>
      <c r="C517" s="9">
        <f t="shared" ca="1" si="28"/>
        <v>44</v>
      </c>
      <c r="D517" s="11">
        <f t="shared" ca="1" si="29"/>
        <v>83.398355907727222</v>
      </c>
      <c r="E517" s="67">
        <f t="shared" ca="1" si="30"/>
        <v>13329.175022824764</v>
      </c>
      <c r="F517" s="69">
        <f t="shared" ca="1" si="31"/>
        <v>620849.59716914874</v>
      </c>
    </row>
    <row r="518" spans="2:6">
      <c r="B518" s="68">
        <v>498</v>
      </c>
      <c r="C518" s="9">
        <f t="shared" ca="1" si="28"/>
        <v>45</v>
      </c>
      <c r="D518" s="11">
        <f t="shared" ca="1" si="29"/>
        <v>91.338072582921953</v>
      </c>
      <c r="E518" s="67">
        <f t="shared" ca="1" si="30"/>
        <v>12004.556947962812</v>
      </c>
      <c r="F518" s="69">
        <f t="shared" ca="1" si="31"/>
        <v>352456.52354556625</v>
      </c>
    </row>
    <row r="519" spans="2:6">
      <c r="B519" s="68">
        <v>499</v>
      </c>
      <c r="C519" s="9">
        <f t="shared" ca="1" si="28"/>
        <v>44</v>
      </c>
      <c r="D519" s="11">
        <f t="shared" ca="1" si="29"/>
        <v>94.69679142656139</v>
      </c>
      <c r="E519" s="67">
        <f t="shared" ca="1" si="30"/>
        <v>9094.5251880920005</v>
      </c>
      <c r="F519" s="69">
        <f t="shared" ca="1" si="31"/>
        <v>3155.3086985029513</v>
      </c>
    </row>
    <row r="520" spans="2:6">
      <c r="B520" s="73">
        <v>500</v>
      </c>
      <c r="C520" s="74">
        <f t="shared" ca="1" si="28"/>
        <v>47</v>
      </c>
      <c r="D520" s="75">
        <f t="shared" ca="1" si="29"/>
        <v>94.933296498339359</v>
      </c>
      <c r="E520" s="76">
        <f t="shared" ca="1" si="30"/>
        <v>15150.840441849243</v>
      </c>
      <c r="F520" s="77">
        <f t="shared" ca="1" si="31"/>
        <v>622150.54138844204</v>
      </c>
    </row>
    <row r="523" spans="2:6" ht="15.6">
      <c r="C523" s="8" t="s">
        <v>20</v>
      </c>
      <c r="D523" s="9"/>
    </row>
    <row r="524" spans="2:6" ht="15.6">
      <c r="C524" s="10" t="s">
        <v>21</v>
      </c>
      <c r="D524" s="11">
        <f ca="1">AVERAGE(F21:F520)</f>
        <v>719985.99366808368</v>
      </c>
    </row>
    <row r="525" spans="2:6" ht="15.6">
      <c r="C525" s="12" t="s">
        <v>22</v>
      </c>
      <c r="D525" s="11">
        <f ca="1">_xlfn.STDEV.S(F21:F520)</f>
        <v>531219.58794616803</v>
      </c>
    </row>
    <row r="526" spans="2:6" ht="15.6">
      <c r="C526" s="12" t="s">
        <v>23</v>
      </c>
      <c r="D526" s="11">
        <f ca="1">MIN(F21:F520)</f>
        <v>-762006.56366027868</v>
      </c>
    </row>
    <row r="527" spans="2:6" ht="15.6">
      <c r="C527" s="12" t="s">
        <v>24</v>
      </c>
      <c r="D527" s="11">
        <f ca="1">MAX(F21:F520)</f>
        <v>2563391.2783740601</v>
      </c>
    </row>
    <row r="528" spans="2:6" ht="15.6">
      <c r="C528" s="12" t="s">
        <v>25</v>
      </c>
      <c r="D528" s="9">
        <f ca="1">COUNTIF(F21:F520,"&lt;0")</f>
        <v>38</v>
      </c>
    </row>
    <row r="529" spans="3:4" ht="15.6">
      <c r="C529" s="12" t="s">
        <v>26</v>
      </c>
      <c r="D529" s="9">
        <f ca="1">D528/500</f>
        <v>7.5999999999999998E-2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7EB4-08CC-422C-B0D2-7881ABE0B879}">
  <sheetPr>
    <tabColor theme="5"/>
  </sheetPr>
  <dimension ref="B3:I324"/>
  <sheetViews>
    <sheetView topLeftCell="B12" zoomScale="165" zoomScaleNormal="165" workbookViewId="0">
      <selection activeCell="F325" sqref="F325"/>
    </sheetView>
  </sheetViews>
  <sheetFormatPr defaultColWidth="8.85546875" defaultRowHeight="14.45"/>
  <cols>
    <col min="1" max="1" width="8.85546875" style="1"/>
    <col min="2" max="2" width="29.5703125" style="1" customWidth="1"/>
    <col min="3" max="3" width="13.85546875" style="1" customWidth="1"/>
    <col min="4" max="4" width="15.7109375" style="1" customWidth="1"/>
    <col min="5" max="5" width="18.140625" style="1" customWidth="1"/>
    <col min="6" max="6" width="17.7109375" style="1" customWidth="1"/>
    <col min="7" max="7" width="15.85546875" style="1" customWidth="1"/>
    <col min="8" max="8" width="18.7109375" style="1" customWidth="1"/>
    <col min="9" max="9" width="16.42578125" style="1" customWidth="1"/>
    <col min="10" max="16384" width="8.85546875" style="1"/>
  </cols>
  <sheetData>
    <row r="3" spans="2:9" ht="18">
      <c r="B3" s="2" t="s">
        <v>27</v>
      </c>
      <c r="C3" s="3"/>
      <c r="D3" s="3"/>
    </row>
    <row r="4" spans="2:9" ht="15.6">
      <c r="B4" s="3"/>
      <c r="C4" s="3"/>
      <c r="D4" s="3"/>
    </row>
    <row r="5" spans="2:9" ht="15.6">
      <c r="B5" s="3" t="s">
        <v>28</v>
      </c>
      <c r="C5" s="17">
        <v>50</v>
      </c>
    </row>
    <row r="6" spans="2:9" ht="15.6">
      <c r="B6" s="3" t="s">
        <v>29</v>
      </c>
      <c r="C6" s="17">
        <v>15</v>
      </c>
    </row>
    <row r="7" spans="2:9" ht="15.6">
      <c r="B7" s="3" t="s">
        <v>30</v>
      </c>
      <c r="C7" s="17">
        <v>30</v>
      </c>
    </row>
    <row r="8" spans="2:9" ht="15.6">
      <c r="B8" s="3"/>
      <c r="C8" s="3"/>
      <c r="D8" s="18"/>
    </row>
    <row r="9" spans="2:9" ht="15.6">
      <c r="B9" s="4" t="s">
        <v>31</v>
      </c>
      <c r="C9" s="18">
        <v>100</v>
      </c>
    </row>
    <row r="10" spans="2:9" ht="15.6">
      <c r="B10" s="3"/>
      <c r="C10" s="3"/>
      <c r="D10" s="5"/>
    </row>
    <row r="11" spans="2:9" ht="15.6">
      <c r="B11" s="4" t="s">
        <v>12</v>
      </c>
      <c r="C11" s="5"/>
      <c r="D11" s="3"/>
    </row>
    <row r="12" spans="2:9" ht="15.6">
      <c r="B12" s="3" t="s">
        <v>13</v>
      </c>
      <c r="C12" s="18">
        <v>100</v>
      </c>
      <c r="D12" s="3"/>
    </row>
    <row r="13" spans="2:9" ht="15.6">
      <c r="B13" s="3" t="s">
        <v>14</v>
      </c>
      <c r="C13" s="18">
        <v>20</v>
      </c>
      <c r="D13" s="3"/>
    </row>
    <row r="16" spans="2:9" ht="15.6">
      <c r="C16" s="6" t="s">
        <v>32</v>
      </c>
      <c r="D16" s="6" t="s">
        <v>33</v>
      </c>
      <c r="E16" s="6" t="s">
        <v>34</v>
      </c>
      <c r="F16" s="6" t="s">
        <v>35</v>
      </c>
      <c r="G16" s="6" t="s">
        <v>36</v>
      </c>
      <c r="H16" s="6" t="s">
        <v>37</v>
      </c>
      <c r="I16" s="6" t="s">
        <v>38</v>
      </c>
    </row>
    <row r="17" spans="3:9">
      <c r="C17" s="1">
        <v>1</v>
      </c>
      <c r="D17" s="19">
        <f ca="1">NORMINV(RAND(),$C$12,$C$13)</f>
        <v>118.28553841167187</v>
      </c>
      <c r="E17" s="19">
        <f ca="1">IF(D17&lt;$C$9,Table1[[#This Row],[Demand]],$C$9)</f>
        <v>100</v>
      </c>
      <c r="F17" s="20">
        <f ca="1">Table1[[#This Row],[Sales]]*$C$5</f>
        <v>5000</v>
      </c>
      <c r="G17" s="20">
        <f ca="1">IF(Table1[[#This Row],[Demand]]&lt;=$C$9,(($C$9-Table1[[#This Row],[Demand]])*$C$6),0)</f>
        <v>0</v>
      </c>
      <c r="H17" s="20">
        <f ca="1">IF(Table1[[#This Row],[Demand]]&lt;=$C$9,0,(Table1[[#This Row],[Demand]]-$C$9)*$C$7)</f>
        <v>548.56615235015602</v>
      </c>
      <c r="I17" s="20">
        <f ca="1">Table1[[#This Row],[Gross Profit]]-Table1[[#This Row],[Holding Cost]]-Table1[[#This Row],[Shortage Cost]]</f>
        <v>4451.4338476498442</v>
      </c>
    </row>
    <row r="18" spans="3:9">
      <c r="C18" s="1">
        <v>2</v>
      </c>
      <c r="D18" s="19">
        <f t="shared" ref="D18:D81" ca="1" si="0">NORMINV(RAND(),$C$12,$C$13)</f>
        <v>64.793107426510232</v>
      </c>
      <c r="E18" s="19">
        <f ca="1">IF(D18&lt;$C$9,Table1[[#This Row],[Demand]],$C$9)</f>
        <v>64.793107426510232</v>
      </c>
      <c r="F18" s="20">
        <f ca="1">Table1[[#This Row],[Sales]]*$C$5</f>
        <v>3239.6553713255116</v>
      </c>
      <c r="G18" s="20">
        <f ca="1">IF(Table1[[#This Row],[Demand]]&lt;=$C$9,(($C$9-Table1[[#This Row],[Demand]])*$C$6),0)</f>
        <v>528.10338860234651</v>
      </c>
      <c r="H18" s="20">
        <f ca="1">IF(Table1[[#This Row],[Demand]]&lt;=$C$9,0,(Table1[[#This Row],[Demand]]-$C$9)*$C$7)</f>
        <v>0</v>
      </c>
      <c r="I18" s="20">
        <f ca="1">Table1[[#This Row],[Gross Profit]]-Table1[[#This Row],[Holding Cost]]-Table1[[#This Row],[Shortage Cost]]</f>
        <v>2711.5519827231651</v>
      </c>
    </row>
    <row r="19" spans="3:9">
      <c r="C19" s="1">
        <v>3</v>
      </c>
      <c r="D19" s="19">
        <f t="shared" ca="1" si="0"/>
        <v>46.735924680871108</v>
      </c>
      <c r="E19" s="19">
        <f ca="1">IF(D19&lt;$C$9,Table1[[#This Row],[Demand]],$C$9)</f>
        <v>46.735924680871108</v>
      </c>
      <c r="F19" s="20">
        <f ca="1">Table1[[#This Row],[Sales]]*$C$5</f>
        <v>2336.7962340435552</v>
      </c>
      <c r="G19" s="20">
        <f ca="1">IF(Table1[[#This Row],[Demand]]&lt;=$C$9,(($C$9-Table1[[#This Row],[Demand]])*$C$6),0)</f>
        <v>798.96112978693338</v>
      </c>
      <c r="H19" s="20">
        <f ca="1">IF(Table1[[#This Row],[Demand]]&lt;=$C$9,0,(Table1[[#This Row],[Demand]]-$C$9)*$C$7)</f>
        <v>0</v>
      </c>
      <c r="I19" s="20">
        <f ca="1">Table1[[#This Row],[Gross Profit]]-Table1[[#This Row],[Holding Cost]]-Table1[[#This Row],[Shortage Cost]]</f>
        <v>1537.8351042566219</v>
      </c>
    </row>
    <row r="20" spans="3:9">
      <c r="C20" s="1">
        <v>4</v>
      </c>
      <c r="D20" s="19">
        <f t="shared" ca="1" si="0"/>
        <v>88.146938503309784</v>
      </c>
      <c r="E20" s="19">
        <f ca="1">IF(D20&lt;$C$9,Table1[[#This Row],[Demand]],$C$9)</f>
        <v>88.146938503309784</v>
      </c>
      <c r="F20" s="20">
        <f ca="1">Table1[[#This Row],[Sales]]*$C$5</f>
        <v>4407.3469251654888</v>
      </c>
      <c r="G20" s="20">
        <f ca="1">IF(Table1[[#This Row],[Demand]]&lt;=$C$9,(($C$9-Table1[[#This Row],[Demand]])*$C$6),0)</f>
        <v>177.79592245035326</v>
      </c>
      <c r="H20" s="20">
        <f ca="1">IF(Table1[[#This Row],[Demand]]&lt;=$C$9,0,(Table1[[#This Row],[Demand]]-$C$9)*$C$7)</f>
        <v>0</v>
      </c>
      <c r="I20" s="20">
        <f ca="1">Table1[[#This Row],[Gross Profit]]-Table1[[#This Row],[Holding Cost]]-Table1[[#This Row],[Shortage Cost]]</f>
        <v>4229.5510027151358</v>
      </c>
    </row>
    <row r="21" spans="3:9">
      <c r="C21" s="1">
        <v>5</v>
      </c>
      <c r="D21" s="19">
        <f t="shared" ca="1" si="0"/>
        <v>109.12576521502288</v>
      </c>
      <c r="E21" s="19">
        <f ca="1">IF(D21&lt;$C$9,Table1[[#This Row],[Demand]],$C$9)</f>
        <v>100</v>
      </c>
      <c r="F21" s="20">
        <f ca="1">Table1[[#This Row],[Sales]]*$C$5</f>
        <v>5000</v>
      </c>
      <c r="G21" s="20">
        <f ca="1">IF(Table1[[#This Row],[Demand]]&lt;=$C$9,(($C$9-Table1[[#This Row],[Demand]])*$C$6),0)</f>
        <v>0</v>
      </c>
      <c r="H21" s="20">
        <f ca="1">IF(Table1[[#This Row],[Demand]]&lt;=$C$9,0,(Table1[[#This Row],[Demand]]-$C$9)*$C$7)</f>
        <v>273.77295645068642</v>
      </c>
      <c r="I21" s="20">
        <f ca="1">Table1[[#This Row],[Gross Profit]]-Table1[[#This Row],[Holding Cost]]-Table1[[#This Row],[Shortage Cost]]</f>
        <v>4726.2270435493137</v>
      </c>
    </row>
    <row r="22" spans="3:9">
      <c r="C22" s="1">
        <v>6</v>
      </c>
      <c r="D22" s="19">
        <f t="shared" ca="1" si="0"/>
        <v>89.600903204858042</v>
      </c>
      <c r="E22" s="19">
        <f ca="1">IF(D22&lt;$C$9,Table1[[#This Row],[Demand]],$C$9)</f>
        <v>89.600903204858042</v>
      </c>
      <c r="F22" s="20">
        <f ca="1">Table1[[#This Row],[Sales]]*$C$5</f>
        <v>4480.0451602429021</v>
      </c>
      <c r="G22" s="20">
        <f ca="1">IF(Table1[[#This Row],[Demand]]&lt;=$C$9,(($C$9-Table1[[#This Row],[Demand]])*$C$6),0)</f>
        <v>155.98645192712937</v>
      </c>
      <c r="H22" s="20">
        <f ca="1">IF(Table1[[#This Row],[Demand]]&lt;=$C$9,0,(Table1[[#This Row],[Demand]]-$C$9)*$C$7)</f>
        <v>0</v>
      </c>
      <c r="I22" s="20">
        <f ca="1">Table1[[#This Row],[Gross Profit]]-Table1[[#This Row],[Holding Cost]]-Table1[[#This Row],[Shortage Cost]]</f>
        <v>4324.0587083157725</v>
      </c>
    </row>
    <row r="23" spans="3:9">
      <c r="C23" s="1">
        <v>7</v>
      </c>
      <c r="D23" s="19">
        <f t="shared" ca="1" si="0"/>
        <v>86.033860781043856</v>
      </c>
      <c r="E23" s="19">
        <f ca="1">IF(D23&lt;$C$9,Table1[[#This Row],[Demand]],$C$9)</f>
        <v>86.033860781043856</v>
      </c>
      <c r="F23" s="20">
        <f ca="1">Table1[[#This Row],[Sales]]*$C$5</f>
        <v>4301.6930390521929</v>
      </c>
      <c r="G23" s="20">
        <f ca="1">IF(Table1[[#This Row],[Demand]]&lt;=$C$9,(($C$9-Table1[[#This Row],[Demand]])*$C$6),0)</f>
        <v>209.49208828434217</v>
      </c>
      <c r="H23" s="20">
        <f ca="1">IF(Table1[[#This Row],[Demand]]&lt;=$C$9,0,(Table1[[#This Row],[Demand]]-$C$9)*$C$7)</f>
        <v>0</v>
      </c>
      <c r="I23" s="20">
        <f ca="1">Table1[[#This Row],[Gross Profit]]-Table1[[#This Row],[Holding Cost]]-Table1[[#This Row],[Shortage Cost]]</f>
        <v>4092.2009507678508</v>
      </c>
    </row>
    <row r="24" spans="3:9">
      <c r="C24" s="1">
        <v>8</v>
      </c>
      <c r="D24" s="19">
        <f t="shared" ca="1" si="0"/>
        <v>95.9268249499208</v>
      </c>
      <c r="E24" s="19">
        <f ca="1">IF(D24&lt;$C$9,Table1[[#This Row],[Demand]],$C$9)</f>
        <v>95.9268249499208</v>
      </c>
      <c r="F24" s="20">
        <f ca="1">Table1[[#This Row],[Sales]]*$C$5</f>
        <v>4796.3412474960396</v>
      </c>
      <c r="G24" s="20">
        <f ca="1">IF(Table1[[#This Row],[Demand]]&lt;=$C$9,(($C$9-Table1[[#This Row],[Demand]])*$C$6),0)</f>
        <v>61.097625751188005</v>
      </c>
      <c r="H24" s="20">
        <f ca="1">IF(Table1[[#This Row],[Demand]]&lt;=$C$9,0,(Table1[[#This Row],[Demand]]-$C$9)*$C$7)</f>
        <v>0</v>
      </c>
      <c r="I24" s="20">
        <f ca="1">Table1[[#This Row],[Gross Profit]]-Table1[[#This Row],[Holding Cost]]-Table1[[#This Row],[Shortage Cost]]</f>
        <v>4735.2436217448512</v>
      </c>
    </row>
    <row r="25" spans="3:9">
      <c r="C25" s="1">
        <v>9</v>
      </c>
      <c r="D25" s="19">
        <f t="shared" ca="1" si="0"/>
        <v>112.75407117307375</v>
      </c>
      <c r="E25" s="19">
        <f ca="1">IF(D25&lt;$C$9,Table1[[#This Row],[Demand]],$C$9)</f>
        <v>100</v>
      </c>
      <c r="F25" s="20">
        <f ca="1">Table1[[#This Row],[Sales]]*$C$5</f>
        <v>5000</v>
      </c>
      <c r="G25" s="20">
        <f ca="1">IF(Table1[[#This Row],[Demand]]&lt;=$C$9,(($C$9-Table1[[#This Row],[Demand]])*$C$6),0)</f>
        <v>0</v>
      </c>
      <c r="H25" s="20">
        <f ca="1">IF(Table1[[#This Row],[Demand]]&lt;=$C$9,0,(Table1[[#This Row],[Demand]]-$C$9)*$C$7)</f>
        <v>382.62213519221262</v>
      </c>
      <c r="I25" s="20">
        <f ca="1">Table1[[#This Row],[Gross Profit]]-Table1[[#This Row],[Holding Cost]]-Table1[[#This Row],[Shortage Cost]]</f>
        <v>4617.3778648077878</v>
      </c>
    </row>
    <row r="26" spans="3:9">
      <c r="C26" s="1">
        <v>10</v>
      </c>
      <c r="D26" s="19">
        <f t="shared" ca="1" si="0"/>
        <v>144.10210881419175</v>
      </c>
      <c r="E26" s="19">
        <f ca="1">IF(D26&lt;$C$9,Table1[[#This Row],[Demand]],$C$9)</f>
        <v>100</v>
      </c>
      <c r="F26" s="20">
        <f ca="1">Table1[[#This Row],[Sales]]*$C$5</f>
        <v>5000</v>
      </c>
      <c r="G26" s="20">
        <f ca="1">IF(Table1[[#This Row],[Demand]]&lt;=$C$9,(($C$9-Table1[[#This Row],[Demand]])*$C$6),0)</f>
        <v>0</v>
      </c>
      <c r="H26" s="20">
        <f ca="1">IF(Table1[[#This Row],[Demand]]&lt;=$C$9,0,(Table1[[#This Row],[Demand]]-$C$9)*$C$7)</f>
        <v>1323.0632644257525</v>
      </c>
      <c r="I26" s="20">
        <f ca="1">Table1[[#This Row],[Gross Profit]]-Table1[[#This Row],[Holding Cost]]-Table1[[#This Row],[Shortage Cost]]</f>
        <v>3676.9367355742475</v>
      </c>
    </row>
    <row r="27" spans="3:9">
      <c r="C27" s="1">
        <v>11</v>
      </c>
      <c r="D27" s="19">
        <f t="shared" ca="1" si="0"/>
        <v>100.9928423834579</v>
      </c>
      <c r="E27" s="19">
        <f ca="1">IF(D27&lt;$C$9,Table1[[#This Row],[Demand]],$C$9)</f>
        <v>100</v>
      </c>
      <c r="F27" s="20">
        <f ca="1">Table1[[#This Row],[Sales]]*$C$5</f>
        <v>5000</v>
      </c>
      <c r="G27" s="20">
        <f ca="1">IF(Table1[[#This Row],[Demand]]&lt;=$C$9,(($C$9-Table1[[#This Row],[Demand]])*$C$6),0)</f>
        <v>0</v>
      </c>
      <c r="H27" s="20">
        <f ca="1">IF(Table1[[#This Row],[Demand]]&lt;=$C$9,0,(Table1[[#This Row],[Demand]]-$C$9)*$C$7)</f>
        <v>29.785271503736936</v>
      </c>
      <c r="I27" s="20">
        <f ca="1">Table1[[#This Row],[Gross Profit]]-Table1[[#This Row],[Holding Cost]]-Table1[[#This Row],[Shortage Cost]]</f>
        <v>4970.214728496263</v>
      </c>
    </row>
    <row r="28" spans="3:9">
      <c r="C28" s="1">
        <v>12</v>
      </c>
      <c r="D28" s="19">
        <f t="shared" ca="1" si="0"/>
        <v>55.365523458927335</v>
      </c>
      <c r="E28" s="19">
        <f ca="1">IF(D28&lt;$C$9,Table1[[#This Row],[Demand]],$C$9)</f>
        <v>55.365523458927335</v>
      </c>
      <c r="F28" s="20">
        <f ca="1">Table1[[#This Row],[Sales]]*$C$5</f>
        <v>2768.2761729463668</v>
      </c>
      <c r="G28" s="20">
        <f ca="1">IF(Table1[[#This Row],[Demand]]&lt;=$C$9,(($C$9-Table1[[#This Row],[Demand]])*$C$6),0)</f>
        <v>669.51714811608997</v>
      </c>
      <c r="H28" s="20">
        <f ca="1">IF(Table1[[#This Row],[Demand]]&lt;=$C$9,0,(Table1[[#This Row],[Demand]]-$C$9)*$C$7)</f>
        <v>0</v>
      </c>
      <c r="I28" s="20">
        <f ca="1">Table1[[#This Row],[Gross Profit]]-Table1[[#This Row],[Holding Cost]]-Table1[[#This Row],[Shortage Cost]]</f>
        <v>2098.7590248302768</v>
      </c>
    </row>
    <row r="29" spans="3:9">
      <c r="C29" s="1">
        <v>13</v>
      </c>
      <c r="D29" s="19">
        <f t="shared" ca="1" si="0"/>
        <v>79.817575635618027</v>
      </c>
      <c r="E29" s="19">
        <f ca="1">IF(D29&lt;$C$9,Table1[[#This Row],[Demand]],$C$9)</f>
        <v>79.817575635618027</v>
      </c>
      <c r="F29" s="20">
        <f ca="1">Table1[[#This Row],[Sales]]*$C$5</f>
        <v>3990.8787817809016</v>
      </c>
      <c r="G29" s="20">
        <f ca="1">IF(Table1[[#This Row],[Demand]]&lt;=$C$9,(($C$9-Table1[[#This Row],[Demand]])*$C$6),0)</f>
        <v>302.73636546572959</v>
      </c>
      <c r="H29" s="20">
        <f ca="1">IF(Table1[[#This Row],[Demand]]&lt;=$C$9,0,(Table1[[#This Row],[Demand]]-$C$9)*$C$7)</f>
        <v>0</v>
      </c>
      <c r="I29" s="20">
        <f ca="1">Table1[[#This Row],[Gross Profit]]-Table1[[#This Row],[Holding Cost]]-Table1[[#This Row],[Shortage Cost]]</f>
        <v>3688.1424163151719</v>
      </c>
    </row>
    <row r="30" spans="3:9">
      <c r="C30" s="1">
        <v>14</v>
      </c>
      <c r="D30" s="19">
        <f t="shared" ca="1" si="0"/>
        <v>84.381043340051164</v>
      </c>
      <c r="E30" s="19">
        <f ca="1">IF(D30&lt;$C$9,Table1[[#This Row],[Demand]],$C$9)</f>
        <v>84.381043340051164</v>
      </c>
      <c r="F30" s="20">
        <f ca="1">Table1[[#This Row],[Sales]]*$C$5</f>
        <v>4219.0521670025582</v>
      </c>
      <c r="G30" s="20">
        <f ca="1">IF(Table1[[#This Row],[Demand]]&lt;=$C$9,(($C$9-Table1[[#This Row],[Demand]])*$C$6),0)</f>
        <v>234.28434989923255</v>
      </c>
      <c r="H30" s="20">
        <f ca="1">IF(Table1[[#This Row],[Demand]]&lt;=$C$9,0,(Table1[[#This Row],[Demand]]-$C$9)*$C$7)</f>
        <v>0</v>
      </c>
      <c r="I30" s="20">
        <f ca="1">Table1[[#This Row],[Gross Profit]]-Table1[[#This Row],[Holding Cost]]-Table1[[#This Row],[Shortage Cost]]</f>
        <v>3984.7678171033258</v>
      </c>
    </row>
    <row r="31" spans="3:9">
      <c r="C31" s="1">
        <v>15</v>
      </c>
      <c r="D31" s="19">
        <f t="shared" ca="1" si="0"/>
        <v>59.54882412305637</v>
      </c>
      <c r="E31" s="19">
        <f ca="1">IF(D31&lt;$C$9,Table1[[#This Row],[Demand]],$C$9)</f>
        <v>59.54882412305637</v>
      </c>
      <c r="F31" s="20">
        <f ca="1">Table1[[#This Row],[Sales]]*$C$5</f>
        <v>2977.4412061528187</v>
      </c>
      <c r="G31" s="20">
        <f ca="1">IF(Table1[[#This Row],[Demand]]&lt;=$C$9,(($C$9-Table1[[#This Row],[Demand]])*$C$6),0)</f>
        <v>606.7676381541545</v>
      </c>
      <c r="H31" s="20">
        <f ca="1">IF(Table1[[#This Row],[Demand]]&lt;=$C$9,0,(Table1[[#This Row],[Demand]]-$C$9)*$C$7)</f>
        <v>0</v>
      </c>
      <c r="I31" s="20">
        <f ca="1">Table1[[#This Row],[Gross Profit]]-Table1[[#This Row],[Holding Cost]]-Table1[[#This Row],[Shortage Cost]]</f>
        <v>2370.6735679986641</v>
      </c>
    </row>
    <row r="32" spans="3:9">
      <c r="C32" s="1">
        <v>16</v>
      </c>
      <c r="D32" s="19">
        <f t="shared" ca="1" si="0"/>
        <v>65.820391681390504</v>
      </c>
      <c r="E32" s="19">
        <f ca="1">IF(D32&lt;$C$9,Table1[[#This Row],[Demand]],$C$9)</f>
        <v>65.820391681390504</v>
      </c>
      <c r="F32" s="20">
        <f ca="1">Table1[[#This Row],[Sales]]*$C$5</f>
        <v>3291.0195840695251</v>
      </c>
      <c r="G32" s="20">
        <f ca="1">IF(Table1[[#This Row],[Demand]]&lt;=$C$9,(($C$9-Table1[[#This Row],[Demand]])*$C$6),0)</f>
        <v>512.69412477914238</v>
      </c>
      <c r="H32" s="20">
        <f ca="1">IF(Table1[[#This Row],[Demand]]&lt;=$C$9,0,(Table1[[#This Row],[Demand]]-$C$9)*$C$7)</f>
        <v>0</v>
      </c>
      <c r="I32" s="20">
        <f ca="1">Table1[[#This Row],[Gross Profit]]-Table1[[#This Row],[Holding Cost]]-Table1[[#This Row],[Shortage Cost]]</f>
        <v>2778.3254592903827</v>
      </c>
    </row>
    <row r="33" spans="3:9">
      <c r="C33" s="1">
        <v>17</v>
      </c>
      <c r="D33" s="19">
        <f t="shared" ca="1" si="0"/>
        <v>108.75037770935695</v>
      </c>
      <c r="E33" s="19">
        <f ca="1">IF(D33&lt;$C$9,Table1[[#This Row],[Demand]],$C$9)</f>
        <v>100</v>
      </c>
      <c r="F33" s="20">
        <f ca="1">Table1[[#This Row],[Sales]]*$C$5</f>
        <v>5000</v>
      </c>
      <c r="G33" s="20">
        <f ca="1">IF(Table1[[#This Row],[Demand]]&lt;=$C$9,(($C$9-Table1[[#This Row],[Demand]])*$C$6),0)</f>
        <v>0</v>
      </c>
      <c r="H33" s="20">
        <f ca="1">IF(Table1[[#This Row],[Demand]]&lt;=$C$9,0,(Table1[[#This Row],[Demand]]-$C$9)*$C$7)</f>
        <v>262.51133128070865</v>
      </c>
      <c r="I33" s="20">
        <f ca="1">Table1[[#This Row],[Gross Profit]]-Table1[[#This Row],[Holding Cost]]-Table1[[#This Row],[Shortage Cost]]</f>
        <v>4737.4886687192911</v>
      </c>
    </row>
    <row r="34" spans="3:9">
      <c r="C34" s="1">
        <v>18</v>
      </c>
      <c r="D34" s="19">
        <f t="shared" ca="1" si="0"/>
        <v>120.12396010666727</v>
      </c>
      <c r="E34" s="19">
        <f ca="1">IF(D34&lt;$C$9,Table1[[#This Row],[Demand]],$C$9)</f>
        <v>100</v>
      </c>
      <c r="F34" s="20">
        <f ca="1">Table1[[#This Row],[Sales]]*$C$5</f>
        <v>5000</v>
      </c>
      <c r="G34" s="20">
        <f ca="1">IF(Table1[[#This Row],[Demand]]&lt;=$C$9,(($C$9-Table1[[#This Row],[Demand]])*$C$6),0)</f>
        <v>0</v>
      </c>
      <c r="H34" s="20">
        <f ca="1">IF(Table1[[#This Row],[Demand]]&lt;=$C$9,0,(Table1[[#This Row],[Demand]]-$C$9)*$C$7)</f>
        <v>603.7188032000181</v>
      </c>
      <c r="I34" s="20">
        <f ca="1">Table1[[#This Row],[Gross Profit]]-Table1[[#This Row],[Holding Cost]]-Table1[[#This Row],[Shortage Cost]]</f>
        <v>4396.2811967999824</v>
      </c>
    </row>
    <row r="35" spans="3:9">
      <c r="C35" s="1">
        <v>19</v>
      </c>
      <c r="D35" s="19">
        <f t="shared" ca="1" si="0"/>
        <v>128.905647944702</v>
      </c>
      <c r="E35" s="19">
        <f ca="1">IF(D35&lt;$C$9,Table1[[#This Row],[Demand]],$C$9)</f>
        <v>100</v>
      </c>
      <c r="F35" s="20">
        <f ca="1">Table1[[#This Row],[Sales]]*$C$5</f>
        <v>5000</v>
      </c>
      <c r="G35" s="20">
        <f ca="1">IF(Table1[[#This Row],[Demand]]&lt;=$C$9,(($C$9-Table1[[#This Row],[Demand]])*$C$6),0)</f>
        <v>0</v>
      </c>
      <c r="H35" s="20">
        <f ca="1">IF(Table1[[#This Row],[Demand]]&lt;=$C$9,0,(Table1[[#This Row],[Demand]]-$C$9)*$C$7)</f>
        <v>867.16943834105996</v>
      </c>
      <c r="I35" s="20">
        <f ca="1">Table1[[#This Row],[Gross Profit]]-Table1[[#This Row],[Holding Cost]]-Table1[[#This Row],[Shortage Cost]]</f>
        <v>4132.8305616589405</v>
      </c>
    </row>
    <row r="36" spans="3:9">
      <c r="C36" s="1">
        <v>20</v>
      </c>
      <c r="D36" s="19">
        <f t="shared" ca="1" si="0"/>
        <v>122.00929058229721</v>
      </c>
      <c r="E36" s="19">
        <f ca="1">IF(D36&lt;$C$9,Table1[[#This Row],[Demand]],$C$9)</f>
        <v>100</v>
      </c>
      <c r="F36" s="20">
        <f ca="1">Table1[[#This Row],[Sales]]*$C$5</f>
        <v>5000</v>
      </c>
      <c r="G36" s="20">
        <f ca="1">IF(Table1[[#This Row],[Demand]]&lt;=$C$9,(($C$9-Table1[[#This Row],[Demand]])*$C$6),0)</f>
        <v>0</v>
      </c>
      <c r="H36" s="20">
        <f ca="1">IF(Table1[[#This Row],[Demand]]&lt;=$C$9,0,(Table1[[#This Row],[Demand]]-$C$9)*$C$7)</f>
        <v>660.27871746891628</v>
      </c>
      <c r="I36" s="20">
        <f ca="1">Table1[[#This Row],[Gross Profit]]-Table1[[#This Row],[Holding Cost]]-Table1[[#This Row],[Shortage Cost]]</f>
        <v>4339.7212825310835</v>
      </c>
    </row>
    <row r="37" spans="3:9">
      <c r="C37" s="1">
        <v>21</v>
      </c>
      <c r="D37" s="19">
        <f t="shared" ca="1" si="0"/>
        <v>84.417609317293284</v>
      </c>
      <c r="E37" s="19">
        <f ca="1">IF(D37&lt;$C$9,Table1[[#This Row],[Demand]],$C$9)</f>
        <v>84.417609317293284</v>
      </c>
      <c r="F37" s="20">
        <f ca="1">Table1[[#This Row],[Sales]]*$C$5</f>
        <v>4220.8804658646641</v>
      </c>
      <c r="G37" s="20">
        <f ca="1">IF(Table1[[#This Row],[Demand]]&lt;=$C$9,(($C$9-Table1[[#This Row],[Demand]])*$C$6),0)</f>
        <v>233.73586024060074</v>
      </c>
      <c r="H37" s="20">
        <f ca="1">IF(Table1[[#This Row],[Demand]]&lt;=$C$9,0,(Table1[[#This Row],[Demand]]-$C$9)*$C$7)</f>
        <v>0</v>
      </c>
      <c r="I37" s="20">
        <f ca="1">Table1[[#This Row],[Gross Profit]]-Table1[[#This Row],[Holding Cost]]-Table1[[#This Row],[Shortage Cost]]</f>
        <v>3987.1446056240634</v>
      </c>
    </row>
    <row r="38" spans="3:9">
      <c r="C38" s="1">
        <v>22</v>
      </c>
      <c r="D38" s="19">
        <f t="shared" ca="1" si="0"/>
        <v>117.65290009652138</v>
      </c>
      <c r="E38" s="19">
        <f ca="1">IF(D38&lt;$C$9,Table1[[#This Row],[Demand]],$C$9)</f>
        <v>100</v>
      </c>
      <c r="F38" s="20">
        <f ca="1">Table1[[#This Row],[Sales]]*$C$5</f>
        <v>5000</v>
      </c>
      <c r="G38" s="20">
        <f ca="1">IF(Table1[[#This Row],[Demand]]&lt;=$C$9,(($C$9-Table1[[#This Row],[Demand]])*$C$6),0)</f>
        <v>0</v>
      </c>
      <c r="H38" s="20">
        <f ca="1">IF(Table1[[#This Row],[Demand]]&lt;=$C$9,0,(Table1[[#This Row],[Demand]]-$C$9)*$C$7)</f>
        <v>529.58700289564138</v>
      </c>
      <c r="I38" s="20">
        <f ca="1">Table1[[#This Row],[Gross Profit]]-Table1[[#This Row],[Holding Cost]]-Table1[[#This Row],[Shortage Cost]]</f>
        <v>4470.4129971043585</v>
      </c>
    </row>
    <row r="39" spans="3:9">
      <c r="C39" s="1">
        <v>23</v>
      </c>
      <c r="D39" s="19">
        <f t="shared" ca="1" si="0"/>
        <v>87.538232665387028</v>
      </c>
      <c r="E39" s="19">
        <f ca="1">IF(D39&lt;$C$9,Table1[[#This Row],[Demand]],$C$9)</f>
        <v>87.538232665387028</v>
      </c>
      <c r="F39" s="20">
        <f ca="1">Table1[[#This Row],[Sales]]*$C$5</f>
        <v>4376.9116332693511</v>
      </c>
      <c r="G39" s="20">
        <f ca="1">IF(Table1[[#This Row],[Demand]]&lt;=$C$9,(($C$9-Table1[[#This Row],[Demand]])*$C$6),0)</f>
        <v>186.92651001919458</v>
      </c>
      <c r="H39" s="20">
        <f ca="1">IF(Table1[[#This Row],[Demand]]&lt;=$C$9,0,(Table1[[#This Row],[Demand]]-$C$9)*$C$7)</f>
        <v>0</v>
      </c>
      <c r="I39" s="20">
        <f ca="1">Table1[[#This Row],[Gross Profit]]-Table1[[#This Row],[Holding Cost]]-Table1[[#This Row],[Shortage Cost]]</f>
        <v>4189.9851232501569</v>
      </c>
    </row>
    <row r="40" spans="3:9">
      <c r="C40" s="1">
        <v>24</v>
      </c>
      <c r="D40" s="19">
        <f t="shared" ca="1" si="0"/>
        <v>100.78977658002923</v>
      </c>
      <c r="E40" s="19">
        <f ca="1">IF(D40&lt;$C$9,Table1[[#This Row],[Demand]],$C$9)</f>
        <v>100</v>
      </c>
      <c r="F40" s="20">
        <f ca="1">Table1[[#This Row],[Sales]]*$C$5</f>
        <v>5000</v>
      </c>
      <c r="G40" s="20">
        <f ca="1">IF(Table1[[#This Row],[Demand]]&lt;=$C$9,(($C$9-Table1[[#This Row],[Demand]])*$C$6),0)</f>
        <v>0</v>
      </c>
      <c r="H40" s="20">
        <f ca="1">IF(Table1[[#This Row],[Demand]]&lt;=$C$9,0,(Table1[[#This Row],[Demand]]-$C$9)*$C$7)</f>
        <v>23.693297400876787</v>
      </c>
      <c r="I40" s="20">
        <f ca="1">Table1[[#This Row],[Gross Profit]]-Table1[[#This Row],[Holding Cost]]-Table1[[#This Row],[Shortage Cost]]</f>
        <v>4976.3067025991231</v>
      </c>
    </row>
    <row r="41" spans="3:9">
      <c r="C41" s="1">
        <v>25</v>
      </c>
      <c r="D41" s="19">
        <f t="shared" ca="1" si="0"/>
        <v>118.8226666434764</v>
      </c>
      <c r="E41" s="19">
        <f ca="1">IF(D41&lt;$C$9,Table1[[#This Row],[Demand]],$C$9)</f>
        <v>100</v>
      </c>
      <c r="F41" s="20">
        <f ca="1">Table1[[#This Row],[Sales]]*$C$5</f>
        <v>5000</v>
      </c>
      <c r="G41" s="20">
        <f ca="1">IF(Table1[[#This Row],[Demand]]&lt;=$C$9,(($C$9-Table1[[#This Row],[Demand]])*$C$6),0)</f>
        <v>0</v>
      </c>
      <c r="H41" s="20">
        <f ca="1">IF(Table1[[#This Row],[Demand]]&lt;=$C$9,0,(Table1[[#This Row],[Demand]]-$C$9)*$C$7)</f>
        <v>564.67999930429187</v>
      </c>
      <c r="I41" s="20">
        <f ca="1">Table1[[#This Row],[Gross Profit]]-Table1[[#This Row],[Holding Cost]]-Table1[[#This Row],[Shortage Cost]]</f>
        <v>4435.3200006957086</v>
      </c>
    </row>
    <row r="42" spans="3:9">
      <c r="C42" s="1">
        <v>26</v>
      </c>
      <c r="D42" s="19">
        <f t="shared" ca="1" si="0"/>
        <v>126.43763712314836</v>
      </c>
      <c r="E42" s="19">
        <f ca="1">IF(D42&lt;$C$9,Table1[[#This Row],[Demand]],$C$9)</f>
        <v>100</v>
      </c>
      <c r="F42" s="20">
        <f ca="1">Table1[[#This Row],[Sales]]*$C$5</f>
        <v>5000</v>
      </c>
      <c r="G42" s="20">
        <f ca="1">IF(Table1[[#This Row],[Demand]]&lt;=$C$9,(($C$9-Table1[[#This Row],[Demand]])*$C$6),0)</f>
        <v>0</v>
      </c>
      <c r="H42" s="20">
        <f ca="1">IF(Table1[[#This Row],[Demand]]&lt;=$C$9,0,(Table1[[#This Row],[Demand]]-$C$9)*$C$7)</f>
        <v>793.12911369445089</v>
      </c>
      <c r="I42" s="20">
        <f ca="1">Table1[[#This Row],[Gross Profit]]-Table1[[#This Row],[Holding Cost]]-Table1[[#This Row],[Shortage Cost]]</f>
        <v>4206.870886305549</v>
      </c>
    </row>
    <row r="43" spans="3:9">
      <c r="C43" s="1">
        <v>27</v>
      </c>
      <c r="D43" s="19">
        <f t="shared" ca="1" si="0"/>
        <v>100.22695578901561</v>
      </c>
      <c r="E43" s="19">
        <f ca="1">IF(D43&lt;$C$9,Table1[[#This Row],[Demand]],$C$9)</f>
        <v>100</v>
      </c>
      <c r="F43" s="20">
        <f ca="1">Table1[[#This Row],[Sales]]*$C$5</f>
        <v>5000</v>
      </c>
      <c r="G43" s="20">
        <f ca="1">IF(Table1[[#This Row],[Demand]]&lt;=$C$9,(($C$9-Table1[[#This Row],[Demand]])*$C$6),0)</f>
        <v>0</v>
      </c>
      <c r="H43" s="20">
        <f ca="1">IF(Table1[[#This Row],[Demand]]&lt;=$C$9,0,(Table1[[#This Row],[Demand]]-$C$9)*$C$7)</f>
        <v>6.8086736704681527</v>
      </c>
      <c r="I43" s="20">
        <f ca="1">Table1[[#This Row],[Gross Profit]]-Table1[[#This Row],[Holding Cost]]-Table1[[#This Row],[Shortage Cost]]</f>
        <v>4993.1913263295319</v>
      </c>
    </row>
    <row r="44" spans="3:9">
      <c r="C44" s="1">
        <v>28</v>
      </c>
      <c r="D44" s="19">
        <f t="shared" ca="1" si="0"/>
        <v>101.80116287309049</v>
      </c>
      <c r="E44" s="19">
        <f ca="1">IF(D44&lt;$C$9,Table1[[#This Row],[Demand]],$C$9)</f>
        <v>100</v>
      </c>
      <c r="F44" s="20">
        <f ca="1">Table1[[#This Row],[Sales]]*$C$5</f>
        <v>5000</v>
      </c>
      <c r="G44" s="20">
        <f ca="1">IF(Table1[[#This Row],[Demand]]&lt;=$C$9,(($C$9-Table1[[#This Row],[Demand]])*$C$6),0)</f>
        <v>0</v>
      </c>
      <c r="H44" s="20">
        <f ca="1">IF(Table1[[#This Row],[Demand]]&lt;=$C$9,0,(Table1[[#This Row],[Demand]]-$C$9)*$C$7)</f>
        <v>54.034886192714708</v>
      </c>
      <c r="I44" s="20">
        <f ca="1">Table1[[#This Row],[Gross Profit]]-Table1[[#This Row],[Holding Cost]]-Table1[[#This Row],[Shortage Cost]]</f>
        <v>4945.965113807285</v>
      </c>
    </row>
    <row r="45" spans="3:9">
      <c r="C45" s="1">
        <v>29</v>
      </c>
      <c r="D45" s="19">
        <f t="shared" ca="1" si="0"/>
        <v>136.8371148344969</v>
      </c>
      <c r="E45" s="19">
        <f ca="1">IF(D45&lt;$C$9,Table1[[#This Row],[Demand]],$C$9)</f>
        <v>100</v>
      </c>
      <c r="F45" s="20">
        <f ca="1">Table1[[#This Row],[Sales]]*$C$5</f>
        <v>5000</v>
      </c>
      <c r="G45" s="20">
        <f ca="1">IF(Table1[[#This Row],[Demand]]&lt;=$C$9,(($C$9-Table1[[#This Row],[Demand]])*$C$6),0)</f>
        <v>0</v>
      </c>
      <c r="H45" s="20">
        <f ca="1">IF(Table1[[#This Row],[Demand]]&lt;=$C$9,0,(Table1[[#This Row],[Demand]]-$C$9)*$C$7)</f>
        <v>1105.113445034907</v>
      </c>
      <c r="I45" s="20">
        <f ca="1">Table1[[#This Row],[Gross Profit]]-Table1[[#This Row],[Holding Cost]]-Table1[[#This Row],[Shortage Cost]]</f>
        <v>3894.8865549650927</v>
      </c>
    </row>
    <row r="46" spans="3:9">
      <c r="C46" s="1">
        <v>30</v>
      </c>
      <c r="D46" s="19">
        <f t="shared" ca="1" si="0"/>
        <v>116.70285451280316</v>
      </c>
      <c r="E46" s="19">
        <f ca="1">IF(D46&lt;$C$9,Table1[[#This Row],[Demand]],$C$9)</f>
        <v>100</v>
      </c>
      <c r="F46" s="20">
        <f ca="1">Table1[[#This Row],[Sales]]*$C$5</f>
        <v>5000</v>
      </c>
      <c r="G46" s="20">
        <f ca="1">IF(Table1[[#This Row],[Demand]]&lt;=$C$9,(($C$9-Table1[[#This Row],[Demand]])*$C$6),0)</f>
        <v>0</v>
      </c>
      <c r="H46" s="20">
        <f ca="1">IF(Table1[[#This Row],[Demand]]&lt;=$C$9,0,(Table1[[#This Row],[Demand]]-$C$9)*$C$7)</f>
        <v>501.0856353840947</v>
      </c>
      <c r="I46" s="20">
        <f ca="1">Table1[[#This Row],[Gross Profit]]-Table1[[#This Row],[Holding Cost]]-Table1[[#This Row],[Shortage Cost]]</f>
        <v>4498.9143646159055</v>
      </c>
    </row>
    <row r="47" spans="3:9">
      <c r="C47" s="1">
        <v>31</v>
      </c>
      <c r="D47" s="19">
        <f t="shared" ca="1" si="0"/>
        <v>97.721904396000753</v>
      </c>
      <c r="E47" s="19">
        <f ca="1">IF(D47&lt;$C$9,Table1[[#This Row],[Demand]],$C$9)</f>
        <v>97.721904396000753</v>
      </c>
      <c r="F47" s="20">
        <f ca="1">Table1[[#This Row],[Sales]]*$C$5</f>
        <v>4886.0952198000377</v>
      </c>
      <c r="G47" s="20">
        <f ca="1">IF(Table1[[#This Row],[Demand]]&lt;=$C$9,(($C$9-Table1[[#This Row],[Demand]])*$C$6),0)</f>
        <v>34.171434059988712</v>
      </c>
      <c r="H47" s="20">
        <f ca="1">IF(Table1[[#This Row],[Demand]]&lt;=$C$9,0,(Table1[[#This Row],[Demand]]-$C$9)*$C$7)</f>
        <v>0</v>
      </c>
      <c r="I47" s="20">
        <f ca="1">Table1[[#This Row],[Gross Profit]]-Table1[[#This Row],[Holding Cost]]-Table1[[#This Row],[Shortage Cost]]</f>
        <v>4851.9237857400494</v>
      </c>
    </row>
    <row r="48" spans="3:9">
      <c r="C48" s="1">
        <v>32</v>
      </c>
      <c r="D48" s="19">
        <f t="shared" ca="1" si="0"/>
        <v>86.660057981701144</v>
      </c>
      <c r="E48" s="19">
        <f ca="1">IF(D48&lt;$C$9,Table1[[#This Row],[Demand]],$C$9)</f>
        <v>86.660057981701144</v>
      </c>
      <c r="F48" s="20">
        <f ca="1">Table1[[#This Row],[Sales]]*$C$5</f>
        <v>4333.0028990850569</v>
      </c>
      <c r="G48" s="20">
        <f ca="1">IF(Table1[[#This Row],[Demand]]&lt;=$C$9,(($C$9-Table1[[#This Row],[Demand]])*$C$6),0)</f>
        <v>200.09913027448283</v>
      </c>
      <c r="H48" s="20">
        <f ca="1">IF(Table1[[#This Row],[Demand]]&lt;=$C$9,0,(Table1[[#This Row],[Demand]]-$C$9)*$C$7)</f>
        <v>0</v>
      </c>
      <c r="I48" s="20">
        <f ca="1">Table1[[#This Row],[Gross Profit]]-Table1[[#This Row],[Holding Cost]]-Table1[[#This Row],[Shortage Cost]]</f>
        <v>4132.9037688105745</v>
      </c>
    </row>
    <row r="49" spans="3:9">
      <c r="C49" s="1">
        <v>33</v>
      </c>
      <c r="D49" s="19">
        <f t="shared" ca="1" si="0"/>
        <v>82.858367662820797</v>
      </c>
      <c r="E49" s="19">
        <f ca="1">IF(D49&lt;$C$9,Table1[[#This Row],[Demand]],$C$9)</f>
        <v>82.858367662820797</v>
      </c>
      <c r="F49" s="20">
        <f ca="1">Table1[[#This Row],[Sales]]*$C$5</f>
        <v>4142.9183831410401</v>
      </c>
      <c r="G49" s="20">
        <f ca="1">IF(Table1[[#This Row],[Demand]]&lt;=$C$9,(($C$9-Table1[[#This Row],[Demand]])*$C$6),0)</f>
        <v>257.12448505768805</v>
      </c>
      <c r="H49" s="20">
        <f ca="1">IF(Table1[[#This Row],[Demand]]&lt;=$C$9,0,(Table1[[#This Row],[Demand]]-$C$9)*$C$7)</f>
        <v>0</v>
      </c>
      <c r="I49" s="20">
        <f ca="1">Table1[[#This Row],[Gross Profit]]-Table1[[#This Row],[Holding Cost]]-Table1[[#This Row],[Shortage Cost]]</f>
        <v>3885.7938980833519</v>
      </c>
    </row>
    <row r="50" spans="3:9">
      <c r="C50" s="1">
        <v>34</v>
      </c>
      <c r="D50" s="19">
        <f t="shared" ca="1" si="0"/>
        <v>118.54814860738563</v>
      </c>
      <c r="E50" s="19">
        <f ca="1">IF(D50&lt;$C$9,Table1[[#This Row],[Demand]],$C$9)</f>
        <v>100</v>
      </c>
      <c r="F50" s="20">
        <f ca="1">Table1[[#This Row],[Sales]]*$C$5</f>
        <v>5000</v>
      </c>
      <c r="G50" s="20">
        <f ca="1">IF(Table1[[#This Row],[Demand]]&lt;=$C$9,(($C$9-Table1[[#This Row],[Demand]])*$C$6),0)</f>
        <v>0</v>
      </c>
      <c r="H50" s="20">
        <f ca="1">IF(Table1[[#This Row],[Demand]]&lt;=$C$9,0,(Table1[[#This Row],[Demand]]-$C$9)*$C$7)</f>
        <v>556.44445822156877</v>
      </c>
      <c r="I50" s="20">
        <f ca="1">Table1[[#This Row],[Gross Profit]]-Table1[[#This Row],[Holding Cost]]-Table1[[#This Row],[Shortage Cost]]</f>
        <v>4443.5555417784308</v>
      </c>
    </row>
    <row r="51" spans="3:9">
      <c r="C51" s="1">
        <v>35</v>
      </c>
      <c r="D51" s="19">
        <f t="shared" ca="1" si="0"/>
        <v>121.47515262026239</v>
      </c>
      <c r="E51" s="19">
        <f ca="1">IF(D51&lt;$C$9,Table1[[#This Row],[Demand]],$C$9)</f>
        <v>100</v>
      </c>
      <c r="F51" s="20">
        <f ca="1">Table1[[#This Row],[Sales]]*$C$5</f>
        <v>5000</v>
      </c>
      <c r="G51" s="20">
        <f ca="1">IF(Table1[[#This Row],[Demand]]&lt;=$C$9,(($C$9-Table1[[#This Row],[Demand]])*$C$6),0)</f>
        <v>0</v>
      </c>
      <c r="H51" s="20">
        <f ca="1">IF(Table1[[#This Row],[Demand]]&lt;=$C$9,0,(Table1[[#This Row],[Demand]]-$C$9)*$C$7)</f>
        <v>644.25457860787174</v>
      </c>
      <c r="I51" s="20">
        <f ca="1">Table1[[#This Row],[Gross Profit]]-Table1[[#This Row],[Holding Cost]]-Table1[[#This Row],[Shortage Cost]]</f>
        <v>4355.7454213921283</v>
      </c>
    </row>
    <row r="52" spans="3:9">
      <c r="C52" s="1">
        <v>36</v>
      </c>
      <c r="D52" s="19">
        <f t="shared" ca="1" si="0"/>
        <v>85.848599398081134</v>
      </c>
      <c r="E52" s="19">
        <f ca="1">IF(D52&lt;$C$9,Table1[[#This Row],[Demand]],$C$9)</f>
        <v>85.848599398081134</v>
      </c>
      <c r="F52" s="20">
        <f ca="1">Table1[[#This Row],[Sales]]*$C$5</f>
        <v>4292.4299699040566</v>
      </c>
      <c r="G52" s="20">
        <f ca="1">IF(Table1[[#This Row],[Demand]]&lt;=$C$9,(($C$9-Table1[[#This Row],[Demand]])*$C$6),0)</f>
        <v>212.271009028783</v>
      </c>
      <c r="H52" s="20">
        <f ca="1">IF(Table1[[#This Row],[Demand]]&lt;=$C$9,0,(Table1[[#This Row],[Demand]]-$C$9)*$C$7)</f>
        <v>0</v>
      </c>
      <c r="I52" s="20">
        <f ca="1">Table1[[#This Row],[Gross Profit]]-Table1[[#This Row],[Holding Cost]]-Table1[[#This Row],[Shortage Cost]]</f>
        <v>4080.1589608752738</v>
      </c>
    </row>
    <row r="53" spans="3:9">
      <c r="C53" s="1">
        <v>37</v>
      </c>
      <c r="D53" s="19">
        <f t="shared" ca="1" si="0"/>
        <v>116.33017012011319</v>
      </c>
      <c r="E53" s="19">
        <f ca="1">IF(D53&lt;$C$9,Table1[[#This Row],[Demand]],$C$9)</f>
        <v>100</v>
      </c>
      <c r="F53" s="20">
        <f ca="1">Table1[[#This Row],[Sales]]*$C$5</f>
        <v>5000</v>
      </c>
      <c r="G53" s="20">
        <f ca="1">IF(Table1[[#This Row],[Demand]]&lt;=$C$9,(($C$9-Table1[[#This Row],[Demand]])*$C$6),0)</f>
        <v>0</v>
      </c>
      <c r="H53" s="20">
        <f ca="1">IF(Table1[[#This Row],[Demand]]&lt;=$C$9,0,(Table1[[#This Row],[Demand]]-$C$9)*$C$7)</f>
        <v>489.90510360339584</v>
      </c>
      <c r="I53" s="20">
        <f ca="1">Table1[[#This Row],[Gross Profit]]-Table1[[#This Row],[Holding Cost]]-Table1[[#This Row],[Shortage Cost]]</f>
        <v>4510.0948963966039</v>
      </c>
    </row>
    <row r="54" spans="3:9">
      <c r="C54" s="1">
        <v>38</v>
      </c>
      <c r="D54" s="19">
        <f t="shared" ca="1" si="0"/>
        <v>95.269947853370539</v>
      </c>
      <c r="E54" s="19">
        <f ca="1">IF(D54&lt;$C$9,Table1[[#This Row],[Demand]],$C$9)</f>
        <v>95.269947853370539</v>
      </c>
      <c r="F54" s="20">
        <f ca="1">Table1[[#This Row],[Sales]]*$C$5</f>
        <v>4763.497392668527</v>
      </c>
      <c r="G54" s="20">
        <f ca="1">IF(Table1[[#This Row],[Demand]]&lt;=$C$9,(($C$9-Table1[[#This Row],[Demand]])*$C$6),0)</f>
        <v>70.950782199441917</v>
      </c>
      <c r="H54" s="20">
        <f ca="1">IF(Table1[[#This Row],[Demand]]&lt;=$C$9,0,(Table1[[#This Row],[Demand]]-$C$9)*$C$7)</f>
        <v>0</v>
      </c>
      <c r="I54" s="20">
        <f ca="1">Table1[[#This Row],[Gross Profit]]-Table1[[#This Row],[Holding Cost]]-Table1[[#This Row],[Shortage Cost]]</f>
        <v>4692.546610469085</v>
      </c>
    </row>
    <row r="55" spans="3:9">
      <c r="C55" s="1">
        <v>39</v>
      </c>
      <c r="D55" s="19">
        <f t="shared" ca="1" si="0"/>
        <v>105.60677715547621</v>
      </c>
      <c r="E55" s="19">
        <f ca="1">IF(D55&lt;$C$9,Table1[[#This Row],[Demand]],$C$9)</f>
        <v>100</v>
      </c>
      <c r="F55" s="20">
        <f ca="1">Table1[[#This Row],[Sales]]*$C$5</f>
        <v>5000</v>
      </c>
      <c r="G55" s="20">
        <f ca="1">IF(Table1[[#This Row],[Demand]]&lt;=$C$9,(($C$9-Table1[[#This Row],[Demand]])*$C$6),0)</f>
        <v>0</v>
      </c>
      <c r="H55" s="20">
        <f ca="1">IF(Table1[[#This Row],[Demand]]&lt;=$C$9,0,(Table1[[#This Row],[Demand]]-$C$9)*$C$7)</f>
        <v>168.20331466428627</v>
      </c>
      <c r="I55" s="20">
        <f ca="1">Table1[[#This Row],[Gross Profit]]-Table1[[#This Row],[Holding Cost]]-Table1[[#This Row],[Shortage Cost]]</f>
        <v>4831.7966853357138</v>
      </c>
    </row>
    <row r="56" spans="3:9">
      <c r="C56" s="1">
        <v>40</v>
      </c>
      <c r="D56" s="19">
        <f t="shared" ca="1" si="0"/>
        <v>74.807777542703747</v>
      </c>
      <c r="E56" s="19">
        <f ca="1">IF(D56&lt;$C$9,Table1[[#This Row],[Demand]],$C$9)</f>
        <v>74.807777542703747</v>
      </c>
      <c r="F56" s="20">
        <f ca="1">Table1[[#This Row],[Sales]]*$C$5</f>
        <v>3740.3888771351872</v>
      </c>
      <c r="G56" s="20">
        <f ca="1">IF(Table1[[#This Row],[Demand]]&lt;=$C$9,(($C$9-Table1[[#This Row],[Demand]])*$C$6),0)</f>
        <v>377.88333685944383</v>
      </c>
      <c r="H56" s="20">
        <f ca="1">IF(Table1[[#This Row],[Demand]]&lt;=$C$9,0,(Table1[[#This Row],[Demand]]-$C$9)*$C$7)</f>
        <v>0</v>
      </c>
      <c r="I56" s="20">
        <f ca="1">Table1[[#This Row],[Gross Profit]]-Table1[[#This Row],[Holding Cost]]-Table1[[#This Row],[Shortage Cost]]</f>
        <v>3362.5055402757434</v>
      </c>
    </row>
    <row r="57" spans="3:9">
      <c r="C57" s="1">
        <v>41</v>
      </c>
      <c r="D57" s="19">
        <f t="shared" ca="1" si="0"/>
        <v>84.543449209832332</v>
      </c>
      <c r="E57" s="19">
        <f ca="1">IF(D57&lt;$C$9,Table1[[#This Row],[Demand]],$C$9)</f>
        <v>84.543449209832332</v>
      </c>
      <c r="F57" s="20">
        <f ca="1">Table1[[#This Row],[Sales]]*$C$5</f>
        <v>4227.1724604916162</v>
      </c>
      <c r="G57" s="20">
        <f ca="1">IF(Table1[[#This Row],[Demand]]&lt;=$C$9,(($C$9-Table1[[#This Row],[Demand]])*$C$6),0)</f>
        <v>231.84826185251501</v>
      </c>
      <c r="H57" s="20">
        <f ca="1">IF(Table1[[#This Row],[Demand]]&lt;=$C$9,0,(Table1[[#This Row],[Demand]]-$C$9)*$C$7)</f>
        <v>0</v>
      </c>
      <c r="I57" s="20">
        <f ca="1">Table1[[#This Row],[Gross Profit]]-Table1[[#This Row],[Holding Cost]]-Table1[[#This Row],[Shortage Cost]]</f>
        <v>3995.3241986391013</v>
      </c>
    </row>
    <row r="58" spans="3:9">
      <c r="C58" s="1">
        <v>42</v>
      </c>
      <c r="D58" s="19">
        <f t="shared" ca="1" si="0"/>
        <v>110.02251966584221</v>
      </c>
      <c r="E58" s="19">
        <f ca="1">IF(D58&lt;$C$9,Table1[[#This Row],[Demand]],$C$9)</f>
        <v>100</v>
      </c>
      <c r="F58" s="20">
        <f ca="1">Table1[[#This Row],[Sales]]*$C$5</f>
        <v>5000</v>
      </c>
      <c r="G58" s="20">
        <f ca="1">IF(Table1[[#This Row],[Demand]]&lt;=$C$9,(($C$9-Table1[[#This Row],[Demand]])*$C$6),0)</f>
        <v>0</v>
      </c>
      <c r="H58" s="20">
        <f ca="1">IF(Table1[[#This Row],[Demand]]&lt;=$C$9,0,(Table1[[#This Row],[Demand]]-$C$9)*$C$7)</f>
        <v>300.67558997526635</v>
      </c>
      <c r="I58" s="20">
        <f ca="1">Table1[[#This Row],[Gross Profit]]-Table1[[#This Row],[Holding Cost]]-Table1[[#This Row],[Shortage Cost]]</f>
        <v>4699.3244100247339</v>
      </c>
    </row>
    <row r="59" spans="3:9">
      <c r="C59" s="1">
        <v>43</v>
      </c>
      <c r="D59" s="19">
        <f t="shared" ca="1" si="0"/>
        <v>90.016984963749195</v>
      </c>
      <c r="E59" s="19">
        <f ca="1">IF(D59&lt;$C$9,Table1[[#This Row],[Demand]],$C$9)</f>
        <v>90.016984963749195</v>
      </c>
      <c r="F59" s="20">
        <f ca="1">Table1[[#This Row],[Sales]]*$C$5</f>
        <v>4500.84924818746</v>
      </c>
      <c r="G59" s="20">
        <f ca="1">IF(Table1[[#This Row],[Demand]]&lt;=$C$9,(($C$9-Table1[[#This Row],[Demand]])*$C$6),0)</f>
        <v>149.74522554376207</v>
      </c>
      <c r="H59" s="20">
        <f ca="1">IF(Table1[[#This Row],[Demand]]&lt;=$C$9,0,(Table1[[#This Row],[Demand]]-$C$9)*$C$7)</f>
        <v>0</v>
      </c>
      <c r="I59" s="20">
        <f ca="1">Table1[[#This Row],[Gross Profit]]-Table1[[#This Row],[Holding Cost]]-Table1[[#This Row],[Shortage Cost]]</f>
        <v>4351.104022643698</v>
      </c>
    </row>
    <row r="60" spans="3:9">
      <c r="C60" s="1">
        <v>44</v>
      </c>
      <c r="D60" s="19">
        <f t="shared" ca="1" si="0"/>
        <v>62.845728980623477</v>
      </c>
      <c r="E60" s="19">
        <f ca="1">IF(D60&lt;$C$9,Table1[[#This Row],[Demand]],$C$9)</f>
        <v>62.845728980623477</v>
      </c>
      <c r="F60" s="20">
        <f ca="1">Table1[[#This Row],[Sales]]*$C$5</f>
        <v>3142.286449031174</v>
      </c>
      <c r="G60" s="20">
        <f ca="1">IF(Table1[[#This Row],[Demand]]&lt;=$C$9,(($C$9-Table1[[#This Row],[Demand]])*$C$6),0)</f>
        <v>557.31406529064782</v>
      </c>
      <c r="H60" s="20">
        <f ca="1">IF(Table1[[#This Row],[Demand]]&lt;=$C$9,0,(Table1[[#This Row],[Demand]]-$C$9)*$C$7)</f>
        <v>0</v>
      </c>
      <c r="I60" s="20">
        <f ca="1">Table1[[#This Row],[Gross Profit]]-Table1[[#This Row],[Holding Cost]]-Table1[[#This Row],[Shortage Cost]]</f>
        <v>2584.9723837405263</v>
      </c>
    </row>
    <row r="61" spans="3:9">
      <c r="C61" s="1">
        <v>45</v>
      </c>
      <c r="D61" s="19">
        <f t="shared" ca="1" si="0"/>
        <v>68.683361138957409</v>
      </c>
      <c r="E61" s="19">
        <f ca="1">IF(D61&lt;$C$9,Table1[[#This Row],[Demand]],$C$9)</f>
        <v>68.683361138957409</v>
      </c>
      <c r="F61" s="20">
        <f ca="1">Table1[[#This Row],[Sales]]*$C$5</f>
        <v>3434.1680569478704</v>
      </c>
      <c r="G61" s="20">
        <f ca="1">IF(Table1[[#This Row],[Demand]]&lt;=$C$9,(($C$9-Table1[[#This Row],[Demand]])*$C$6),0)</f>
        <v>469.74958291563888</v>
      </c>
      <c r="H61" s="20">
        <f ca="1">IF(Table1[[#This Row],[Demand]]&lt;=$C$9,0,(Table1[[#This Row],[Demand]]-$C$9)*$C$7)</f>
        <v>0</v>
      </c>
      <c r="I61" s="20">
        <f ca="1">Table1[[#This Row],[Gross Profit]]-Table1[[#This Row],[Holding Cost]]-Table1[[#This Row],[Shortage Cost]]</f>
        <v>2964.4184740322316</v>
      </c>
    </row>
    <row r="62" spans="3:9">
      <c r="C62" s="1">
        <v>46</v>
      </c>
      <c r="D62" s="19">
        <f t="shared" ca="1" si="0"/>
        <v>88.110769053291307</v>
      </c>
      <c r="E62" s="19">
        <f ca="1">IF(D62&lt;$C$9,Table1[[#This Row],[Demand]],$C$9)</f>
        <v>88.110769053291307</v>
      </c>
      <c r="F62" s="20">
        <f ca="1">Table1[[#This Row],[Sales]]*$C$5</f>
        <v>4405.5384526645657</v>
      </c>
      <c r="G62" s="20">
        <f ca="1">IF(Table1[[#This Row],[Demand]]&lt;=$C$9,(($C$9-Table1[[#This Row],[Demand]])*$C$6),0)</f>
        <v>178.3384642006304</v>
      </c>
      <c r="H62" s="20">
        <f ca="1">IF(Table1[[#This Row],[Demand]]&lt;=$C$9,0,(Table1[[#This Row],[Demand]]-$C$9)*$C$7)</f>
        <v>0</v>
      </c>
      <c r="I62" s="20">
        <f ca="1">Table1[[#This Row],[Gross Profit]]-Table1[[#This Row],[Holding Cost]]-Table1[[#This Row],[Shortage Cost]]</f>
        <v>4227.1999884639354</v>
      </c>
    </row>
    <row r="63" spans="3:9">
      <c r="C63" s="1">
        <v>47</v>
      </c>
      <c r="D63" s="19">
        <f t="shared" ca="1" si="0"/>
        <v>116.11858906324144</v>
      </c>
      <c r="E63" s="19">
        <f ca="1">IF(D63&lt;$C$9,Table1[[#This Row],[Demand]],$C$9)</f>
        <v>100</v>
      </c>
      <c r="F63" s="20">
        <f ca="1">Table1[[#This Row],[Sales]]*$C$5</f>
        <v>5000</v>
      </c>
      <c r="G63" s="20">
        <f ca="1">IF(Table1[[#This Row],[Demand]]&lt;=$C$9,(($C$9-Table1[[#This Row],[Demand]])*$C$6),0)</f>
        <v>0</v>
      </c>
      <c r="H63" s="20">
        <f ca="1">IF(Table1[[#This Row],[Demand]]&lt;=$C$9,0,(Table1[[#This Row],[Demand]]-$C$9)*$C$7)</f>
        <v>483.55767189724332</v>
      </c>
      <c r="I63" s="20">
        <f ca="1">Table1[[#This Row],[Gross Profit]]-Table1[[#This Row],[Holding Cost]]-Table1[[#This Row],[Shortage Cost]]</f>
        <v>4516.4423281027566</v>
      </c>
    </row>
    <row r="64" spans="3:9">
      <c r="C64" s="1">
        <v>48</v>
      </c>
      <c r="D64" s="19">
        <f t="shared" ca="1" si="0"/>
        <v>83.20975569113476</v>
      </c>
      <c r="E64" s="19">
        <f ca="1">IF(D64&lt;$C$9,Table1[[#This Row],[Demand]],$C$9)</f>
        <v>83.20975569113476</v>
      </c>
      <c r="F64" s="20">
        <f ca="1">Table1[[#This Row],[Sales]]*$C$5</f>
        <v>4160.487784556738</v>
      </c>
      <c r="G64" s="20">
        <f ca="1">IF(Table1[[#This Row],[Demand]]&lt;=$C$9,(($C$9-Table1[[#This Row],[Demand]])*$C$6),0)</f>
        <v>251.85366463297862</v>
      </c>
      <c r="H64" s="20">
        <f ca="1">IF(Table1[[#This Row],[Demand]]&lt;=$C$9,0,(Table1[[#This Row],[Demand]]-$C$9)*$C$7)</f>
        <v>0</v>
      </c>
      <c r="I64" s="20">
        <f ca="1">Table1[[#This Row],[Gross Profit]]-Table1[[#This Row],[Holding Cost]]-Table1[[#This Row],[Shortage Cost]]</f>
        <v>3908.6341199237595</v>
      </c>
    </row>
    <row r="65" spans="3:9">
      <c r="C65" s="1">
        <v>49</v>
      </c>
      <c r="D65" s="19">
        <f t="shared" ca="1" si="0"/>
        <v>120.26387715650802</v>
      </c>
      <c r="E65" s="19">
        <f ca="1">IF(D65&lt;$C$9,Table1[[#This Row],[Demand]],$C$9)</f>
        <v>100</v>
      </c>
      <c r="F65" s="20">
        <f ca="1">Table1[[#This Row],[Sales]]*$C$5</f>
        <v>5000</v>
      </c>
      <c r="G65" s="20">
        <f ca="1">IF(Table1[[#This Row],[Demand]]&lt;=$C$9,(($C$9-Table1[[#This Row],[Demand]])*$C$6),0)</f>
        <v>0</v>
      </c>
      <c r="H65" s="20">
        <f ca="1">IF(Table1[[#This Row],[Demand]]&lt;=$C$9,0,(Table1[[#This Row],[Demand]]-$C$9)*$C$7)</f>
        <v>607.91631469524054</v>
      </c>
      <c r="I65" s="20">
        <f ca="1">Table1[[#This Row],[Gross Profit]]-Table1[[#This Row],[Holding Cost]]-Table1[[#This Row],[Shortage Cost]]</f>
        <v>4392.0836853047595</v>
      </c>
    </row>
    <row r="66" spans="3:9">
      <c r="C66" s="1">
        <v>50</v>
      </c>
      <c r="D66" s="19">
        <f t="shared" ca="1" si="0"/>
        <v>105.61421601822339</v>
      </c>
      <c r="E66" s="19">
        <f ca="1">IF(D66&lt;$C$9,Table1[[#This Row],[Demand]],$C$9)</f>
        <v>100</v>
      </c>
      <c r="F66" s="20">
        <f ca="1">Table1[[#This Row],[Sales]]*$C$5</f>
        <v>5000</v>
      </c>
      <c r="G66" s="20">
        <f ca="1">IF(Table1[[#This Row],[Demand]]&lt;=$C$9,(($C$9-Table1[[#This Row],[Demand]])*$C$6),0)</f>
        <v>0</v>
      </c>
      <c r="H66" s="20">
        <f ca="1">IF(Table1[[#This Row],[Demand]]&lt;=$C$9,0,(Table1[[#This Row],[Demand]]-$C$9)*$C$7)</f>
        <v>168.42648054670164</v>
      </c>
      <c r="I66" s="20">
        <f ca="1">Table1[[#This Row],[Gross Profit]]-Table1[[#This Row],[Holding Cost]]-Table1[[#This Row],[Shortage Cost]]</f>
        <v>4831.5735194532981</v>
      </c>
    </row>
    <row r="67" spans="3:9">
      <c r="C67" s="1">
        <v>51</v>
      </c>
      <c r="D67" s="19">
        <f t="shared" ca="1" si="0"/>
        <v>124.04728349591124</v>
      </c>
      <c r="E67" s="19">
        <f ca="1">IF(D67&lt;$C$9,Table1[[#This Row],[Demand]],$C$9)</f>
        <v>100</v>
      </c>
      <c r="F67" s="20">
        <f ca="1">Table1[[#This Row],[Sales]]*$C$5</f>
        <v>5000</v>
      </c>
      <c r="G67" s="20">
        <f ca="1">IF(Table1[[#This Row],[Demand]]&lt;=$C$9,(($C$9-Table1[[#This Row],[Demand]])*$C$6),0)</f>
        <v>0</v>
      </c>
      <c r="H67" s="20">
        <f ca="1">IF(Table1[[#This Row],[Demand]]&lt;=$C$9,0,(Table1[[#This Row],[Demand]]-$C$9)*$C$7)</f>
        <v>721.41850487733734</v>
      </c>
      <c r="I67" s="20">
        <f ca="1">Table1[[#This Row],[Gross Profit]]-Table1[[#This Row],[Holding Cost]]-Table1[[#This Row],[Shortage Cost]]</f>
        <v>4278.581495122663</v>
      </c>
    </row>
    <row r="68" spans="3:9">
      <c r="C68" s="1">
        <v>52</v>
      </c>
      <c r="D68" s="19">
        <f t="shared" ca="1" si="0"/>
        <v>82.293943851104032</v>
      </c>
      <c r="E68" s="19">
        <f ca="1">IF(D68&lt;$C$9,Table1[[#This Row],[Demand]],$C$9)</f>
        <v>82.293943851104032</v>
      </c>
      <c r="F68" s="20">
        <f ca="1">Table1[[#This Row],[Sales]]*$C$5</f>
        <v>4114.6971925552016</v>
      </c>
      <c r="G68" s="20">
        <f ca="1">IF(Table1[[#This Row],[Demand]]&lt;=$C$9,(($C$9-Table1[[#This Row],[Demand]])*$C$6),0)</f>
        <v>265.5908422334395</v>
      </c>
      <c r="H68" s="20">
        <f ca="1">IF(Table1[[#This Row],[Demand]]&lt;=$C$9,0,(Table1[[#This Row],[Demand]]-$C$9)*$C$7)</f>
        <v>0</v>
      </c>
      <c r="I68" s="20">
        <f ca="1">Table1[[#This Row],[Gross Profit]]-Table1[[#This Row],[Holding Cost]]-Table1[[#This Row],[Shortage Cost]]</f>
        <v>3849.106350321762</v>
      </c>
    </row>
    <row r="69" spans="3:9">
      <c r="C69" s="1">
        <v>53</v>
      </c>
      <c r="D69" s="19">
        <f t="shared" ca="1" si="0"/>
        <v>117.32587870430102</v>
      </c>
      <c r="E69" s="19">
        <f ca="1">IF(D69&lt;$C$9,Table1[[#This Row],[Demand]],$C$9)</f>
        <v>100</v>
      </c>
      <c r="F69" s="20">
        <f ca="1">Table1[[#This Row],[Sales]]*$C$5</f>
        <v>5000</v>
      </c>
      <c r="G69" s="20">
        <f ca="1">IF(Table1[[#This Row],[Demand]]&lt;=$C$9,(($C$9-Table1[[#This Row],[Demand]])*$C$6),0)</f>
        <v>0</v>
      </c>
      <c r="H69" s="20">
        <f ca="1">IF(Table1[[#This Row],[Demand]]&lt;=$C$9,0,(Table1[[#This Row],[Demand]]-$C$9)*$C$7)</f>
        <v>519.77636112903053</v>
      </c>
      <c r="I69" s="20">
        <f ca="1">Table1[[#This Row],[Gross Profit]]-Table1[[#This Row],[Holding Cost]]-Table1[[#This Row],[Shortage Cost]]</f>
        <v>4480.2236388709698</v>
      </c>
    </row>
    <row r="70" spans="3:9">
      <c r="C70" s="1">
        <v>54</v>
      </c>
      <c r="D70" s="19">
        <f t="shared" ca="1" si="0"/>
        <v>71.348981962735465</v>
      </c>
      <c r="E70" s="19">
        <f ca="1">IF(D70&lt;$C$9,Table1[[#This Row],[Demand]],$C$9)</f>
        <v>71.348981962735465</v>
      </c>
      <c r="F70" s="20">
        <f ca="1">Table1[[#This Row],[Sales]]*$C$5</f>
        <v>3567.449098136773</v>
      </c>
      <c r="G70" s="20">
        <f ca="1">IF(Table1[[#This Row],[Demand]]&lt;=$C$9,(($C$9-Table1[[#This Row],[Demand]])*$C$6),0)</f>
        <v>429.76527055896804</v>
      </c>
      <c r="H70" s="20">
        <f ca="1">IF(Table1[[#This Row],[Demand]]&lt;=$C$9,0,(Table1[[#This Row],[Demand]]-$C$9)*$C$7)</f>
        <v>0</v>
      </c>
      <c r="I70" s="20">
        <f ca="1">Table1[[#This Row],[Gross Profit]]-Table1[[#This Row],[Holding Cost]]-Table1[[#This Row],[Shortage Cost]]</f>
        <v>3137.683827577805</v>
      </c>
    </row>
    <row r="71" spans="3:9">
      <c r="C71" s="1">
        <v>55</v>
      </c>
      <c r="D71" s="19">
        <f t="shared" ca="1" si="0"/>
        <v>98.09793228651759</v>
      </c>
      <c r="E71" s="19">
        <f ca="1">IF(D71&lt;$C$9,Table1[[#This Row],[Demand]],$C$9)</f>
        <v>98.09793228651759</v>
      </c>
      <c r="F71" s="20">
        <f ca="1">Table1[[#This Row],[Sales]]*$C$5</f>
        <v>4904.8966143258795</v>
      </c>
      <c r="G71" s="20">
        <f ca="1">IF(Table1[[#This Row],[Demand]]&lt;=$C$9,(($C$9-Table1[[#This Row],[Demand]])*$C$6),0)</f>
        <v>28.531015702236147</v>
      </c>
      <c r="H71" s="20">
        <f ca="1">IF(Table1[[#This Row],[Demand]]&lt;=$C$9,0,(Table1[[#This Row],[Demand]]-$C$9)*$C$7)</f>
        <v>0</v>
      </c>
      <c r="I71" s="20">
        <f ca="1">Table1[[#This Row],[Gross Profit]]-Table1[[#This Row],[Holding Cost]]-Table1[[#This Row],[Shortage Cost]]</f>
        <v>4876.3655986236436</v>
      </c>
    </row>
    <row r="72" spans="3:9">
      <c r="C72" s="1">
        <v>56</v>
      </c>
      <c r="D72" s="19">
        <f t="shared" ca="1" si="0"/>
        <v>100.68226274599778</v>
      </c>
      <c r="E72" s="19">
        <f ca="1">IF(D72&lt;$C$9,Table1[[#This Row],[Demand]],$C$9)</f>
        <v>100</v>
      </c>
      <c r="F72" s="20">
        <f ca="1">Table1[[#This Row],[Sales]]*$C$5</f>
        <v>5000</v>
      </c>
      <c r="G72" s="20">
        <f ca="1">IF(Table1[[#This Row],[Demand]]&lt;=$C$9,(($C$9-Table1[[#This Row],[Demand]])*$C$6),0)</f>
        <v>0</v>
      </c>
      <c r="H72" s="20">
        <f ca="1">IF(Table1[[#This Row],[Demand]]&lt;=$C$9,0,(Table1[[#This Row],[Demand]]-$C$9)*$C$7)</f>
        <v>20.467882379933258</v>
      </c>
      <c r="I72" s="20">
        <f ca="1">Table1[[#This Row],[Gross Profit]]-Table1[[#This Row],[Holding Cost]]-Table1[[#This Row],[Shortage Cost]]</f>
        <v>4979.5321176200669</v>
      </c>
    </row>
    <row r="73" spans="3:9">
      <c r="C73" s="1">
        <v>57</v>
      </c>
      <c r="D73" s="19">
        <f t="shared" ca="1" si="0"/>
        <v>116.98336602358593</v>
      </c>
      <c r="E73" s="19">
        <f ca="1">IF(D73&lt;$C$9,Table1[[#This Row],[Demand]],$C$9)</f>
        <v>100</v>
      </c>
      <c r="F73" s="20">
        <f ca="1">Table1[[#This Row],[Sales]]*$C$5</f>
        <v>5000</v>
      </c>
      <c r="G73" s="20">
        <f ca="1">IF(Table1[[#This Row],[Demand]]&lt;=$C$9,(($C$9-Table1[[#This Row],[Demand]])*$C$6),0)</f>
        <v>0</v>
      </c>
      <c r="H73" s="20">
        <f ca="1">IF(Table1[[#This Row],[Demand]]&lt;=$C$9,0,(Table1[[#This Row],[Demand]]-$C$9)*$C$7)</f>
        <v>509.50098070757792</v>
      </c>
      <c r="I73" s="20">
        <f ca="1">Table1[[#This Row],[Gross Profit]]-Table1[[#This Row],[Holding Cost]]-Table1[[#This Row],[Shortage Cost]]</f>
        <v>4490.4990192924224</v>
      </c>
    </row>
    <row r="74" spans="3:9">
      <c r="C74" s="1">
        <v>58</v>
      </c>
      <c r="D74" s="19">
        <f t="shared" ca="1" si="0"/>
        <v>109.69189003259646</v>
      </c>
      <c r="E74" s="19">
        <f ca="1">IF(D74&lt;$C$9,Table1[[#This Row],[Demand]],$C$9)</f>
        <v>100</v>
      </c>
      <c r="F74" s="20">
        <f ca="1">Table1[[#This Row],[Sales]]*$C$5</f>
        <v>5000</v>
      </c>
      <c r="G74" s="20">
        <f ca="1">IF(Table1[[#This Row],[Demand]]&lt;=$C$9,(($C$9-Table1[[#This Row],[Demand]])*$C$6),0)</f>
        <v>0</v>
      </c>
      <c r="H74" s="20">
        <f ca="1">IF(Table1[[#This Row],[Demand]]&lt;=$C$9,0,(Table1[[#This Row],[Demand]]-$C$9)*$C$7)</f>
        <v>290.75670097789384</v>
      </c>
      <c r="I74" s="20">
        <f ca="1">Table1[[#This Row],[Gross Profit]]-Table1[[#This Row],[Holding Cost]]-Table1[[#This Row],[Shortage Cost]]</f>
        <v>4709.2432990221059</v>
      </c>
    </row>
    <row r="75" spans="3:9">
      <c r="C75" s="1">
        <v>59</v>
      </c>
      <c r="D75" s="19">
        <f t="shared" ca="1" si="0"/>
        <v>112.50749288043231</v>
      </c>
      <c r="E75" s="19">
        <f ca="1">IF(D75&lt;$C$9,Table1[[#This Row],[Demand]],$C$9)</f>
        <v>100</v>
      </c>
      <c r="F75" s="20">
        <f ca="1">Table1[[#This Row],[Sales]]*$C$5</f>
        <v>5000</v>
      </c>
      <c r="G75" s="20">
        <f ca="1">IF(Table1[[#This Row],[Demand]]&lt;=$C$9,(($C$9-Table1[[#This Row],[Demand]])*$C$6),0)</f>
        <v>0</v>
      </c>
      <c r="H75" s="20">
        <f ca="1">IF(Table1[[#This Row],[Demand]]&lt;=$C$9,0,(Table1[[#This Row],[Demand]]-$C$9)*$C$7)</f>
        <v>375.22478641296925</v>
      </c>
      <c r="I75" s="20">
        <f ca="1">Table1[[#This Row],[Gross Profit]]-Table1[[#This Row],[Holding Cost]]-Table1[[#This Row],[Shortage Cost]]</f>
        <v>4624.7752135870305</v>
      </c>
    </row>
    <row r="76" spans="3:9">
      <c r="C76" s="1">
        <v>60</v>
      </c>
      <c r="D76" s="19">
        <f t="shared" ca="1" si="0"/>
        <v>102.34045445546428</v>
      </c>
      <c r="E76" s="19">
        <f ca="1">IF(D76&lt;$C$9,Table1[[#This Row],[Demand]],$C$9)</f>
        <v>100</v>
      </c>
      <c r="F76" s="20">
        <f ca="1">Table1[[#This Row],[Sales]]*$C$5</f>
        <v>5000</v>
      </c>
      <c r="G76" s="20">
        <f ca="1">IF(Table1[[#This Row],[Demand]]&lt;=$C$9,(($C$9-Table1[[#This Row],[Demand]])*$C$6),0)</f>
        <v>0</v>
      </c>
      <c r="H76" s="20">
        <f ca="1">IF(Table1[[#This Row],[Demand]]&lt;=$C$9,0,(Table1[[#This Row],[Demand]]-$C$9)*$C$7)</f>
        <v>70.213633663928476</v>
      </c>
      <c r="I76" s="20">
        <f ca="1">Table1[[#This Row],[Gross Profit]]-Table1[[#This Row],[Holding Cost]]-Table1[[#This Row],[Shortage Cost]]</f>
        <v>4929.7863663360713</v>
      </c>
    </row>
    <row r="77" spans="3:9">
      <c r="C77" s="1">
        <v>61</v>
      </c>
      <c r="D77" s="19">
        <f t="shared" ca="1" si="0"/>
        <v>102.25657021866084</v>
      </c>
      <c r="E77" s="19">
        <f ca="1">IF(D77&lt;$C$9,Table1[[#This Row],[Demand]],$C$9)</f>
        <v>100</v>
      </c>
      <c r="F77" s="20">
        <f ca="1">Table1[[#This Row],[Sales]]*$C$5</f>
        <v>5000</v>
      </c>
      <c r="G77" s="20">
        <f ca="1">IF(Table1[[#This Row],[Demand]]&lt;=$C$9,(($C$9-Table1[[#This Row],[Demand]])*$C$6),0)</f>
        <v>0</v>
      </c>
      <c r="H77" s="20">
        <f ca="1">IF(Table1[[#This Row],[Demand]]&lt;=$C$9,0,(Table1[[#This Row],[Demand]]-$C$9)*$C$7)</f>
        <v>67.697106559825215</v>
      </c>
      <c r="I77" s="20">
        <f ca="1">Table1[[#This Row],[Gross Profit]]-Table1[[#This Row],[Holding Cost]]-Table1[[#This Row],[Shortage Cost]]</f>
        <v>4932.3028934401746</v>
      </c>
    </row>
    <row r="78" spans="3:9">
      <c r="C78" s="1">
        <v>62</v>
      </c>
      <c r="D78" s="19">
        <f t="shared" ca="1" si="0"/>
        <v>111.80429101760447</v>
      </c>
      <c r="E78" s="19">
        <f ca="1">IF(D78&lt;$C$9,Table1[[#This Row],[Demand]],$C$9)</f>
        <v>100</v>
      </c>
      <c r="F78" s="20">
        <f ca="1">Table1[[#This Row],[Sales]]*$C$5</f>
        <v>5000</v>
      </c>
      <c r="G78" s="20">
        <f ca="1">IF(Table1[[#This Row],[Demand]]&lt;=$C$9,(($C$9-Table1[[#This Row],[Demand]])*$C$6),0)</f>
        <v>0</v>
      </c>
      <c r="H78" s="20">
        <f ca="1">IF(Table1[[#This Row],[Demand]]&lt;=$C$9,0,(Table1[[#This Row],[Demand]]-$C$9)*$C$7)</f>
        <v>354.1287305281341</v>
      </c>
      <c r="I78" s="20">
        <f ca="1">Table1[[#This Row],[Gross Profit]]-Table1[[#This Row],[Holding Cost]]-Table1[[#This Row],[Shortage Cost]]</f>
        <v>4645.8712694718661</v>
      </c>
    </row>
    <row r="79" spans="3:9">
      <c r="C79" s="1">
        <v>63</v>
      </c>
      <c r="D79" s="19">
        <f t="shared" ca="1" si="0"/>
        <v>110.87233154128818</v>
      </c>
      <c r="E79" s="19">
        <f ca="1">IF(D79&lt;$C$9,Table1[[#This Row],[Demand]],$C$9)</f>
        <v>100</v>
      </c>
      <c r="F79" s="20">
        <f ca="1">Table1[[#This Row],[Sales]]*$C$5</f>
        <v>5000</v>
      </c>
      <c r="G79" s="20">
        <f ca="1">IF(Table1[[#This Row],[Demand]]&lt;=$C$9,(($C$9-Table1[[#This Row],[Demand]])*$C$6),0)</f>
        <v>0</v>
      </c>
      <c r="H79" s="20">
        <f ca="1">IF(Table1[[#This Row],[Demand]]&lt;=$C$9,0,(Table1[[#This Row],[Demand]]-$C$9)*$C$7)</f>
        <v>326.16994623864525</v>
      </c>
      <c r="I79" s="20">
        <f ca="1">Table1[[#This Row],[Gross Profit]]-Table1[[#This Row],[Holding Cost]]-Table1[[#This Row],[Shortage Cost]]</f>
        <v>4673.830053761355</v>
      </c>
    </row>
    <row r="80" spans="3:9">
      <c r="C80" s="1">
        <v>64</v>
      </c>
      <c r="D80" s="19">
        <f t="shared" ca="1" si="0"/>
        <v>103.57432026879763</v>
      </c>
      <c r="E80" s="19">
        <f ca="1">IF(D80&lt;$C$9,Table1[[#This Row],[Demand]],$C$9)</f>
        <v>100</v>
      </c>
      <c r="F80" s="20">
        <f ca="1">Table1[[#This Row],[Sales]]*$C$5</f>
        <v>5000</v>
      </c>
      <c r="G80" s="20">
        <f ca="1">IF(Table1[[#This Row],[Demand]]&lt;=$C$9,(($C$9-Table1[[#This Row],[Demand]])*$C$6),0)</f>
        <v>0</v>
      </c>
      <c r="H80" s="20">
        <f ca="1">IF(Table1[[#This Row],[Demand]]&lt;=$C$9,0,(Table1[[#This Row],[Demand]]-$C$9)*$C$7)</f>
        <v>107.22960806392905</v>
      </c>
      <c r="I80" s="20">
        <f ca="1">Table1[[#This Row],[Gross Profit]]-Table1[[#This Row],[Holding Cost]]-Table1[[#This Row],[Shortage Cost]]</f>
        <v>4892.7703919360711</v>
      </c>
    </row>
    <row r="81" spans="3:9">
      <c r="C81" s="1">
        <v>65</v>
      </c>
      <c r="D81" s="19">
        <f t="shared" ca="1" si="0"/>
        <v>112.2293065820715</v>
      </c>
      <c r="E81" s="19">
        <f ca="1">IF(D81&lt;$C$9,Table1[[#This Row],[Demand]],$C$9)</f>
        <v>100</v>
      </c>
      <c r="F81" s="20">
        <f ca="1">Table1[[#This Row],[Sales]]*$C$5</f>
        <v>5000</v>
      </c>
      <c r="G81" s="20">
        <f ca="1">IF(Table1[[#This Row],[Demand]]&lt;=$C$9,(($C$9-Table1[[#This Row],[Demand]])*$C$6),0)</f>
        <v>0</v>
      </c>
      <c r="H81" s="20">
        <f ca="1">IF(Table1[[#This Row],[Demand]]&lt;=$C$9,0,(Table1[[#This Row],[Demand]]-$C$9)*$C$7)</f>
        <v>366.87919746214504</v>
      </c>
      <c r="I81" s="20">
        <f ca="1">Table1[[#This Row],[Gross Profit]]-Table1[[#This Row],[Holding Cost]]-Table1[[#This Row],[Shortage Cost]]</f>
        <v>4633.1208025378546</v>
      </c>
    </row>
    <row r="82" spans="3:9">
      <c r="C82" s="1">
        <v>66</v>
      </c>
      <c r="D82" s="19">
        <f t="shared" ref="D82:D145" ca="1" si="1">NORMINV(RAND(),$C$12,$C$13)</f>
        <v>82.4083939940096</v>
      </c>
      <c r="E82" s="19">
        <f ca="1">IF(D82&lt;$C$9,Table1[[#This Row],[Demand]],$C$9)</f>
        <v>82.4083939940096</v>
      </c>
      <c r="F82" s="20">
        <f ca="1">Table1[[#This Row],[Sales]]*$C$5</f>
        <v>4120.4196997004801</v>
      </c>
      <c r="G82" s="20">
        <f ca="1">IF(Table1[[#This Row],[Demand]]&lt;=$C$9,(($C$9-Table1[[#This Row],[Demand]])*$C$6),0)</f>
        <v>263.874090089856</v>
      </c>
      <c r="H82" s="20">
        <f ca="1">IF(Table1[[#This Row],[Demand]]&lt;=$C$9,0,(Table1[[#This Row],[Demand]]-$C$9)*$C$7)</f>
        <v>0</v>
      </c>
      <c r="I82" s="20">
        <f ca="1">Table1[[#This Row],[Gross Profit]]-Table1[[#This Row],[Holding Cost]]-Table1[[#This Row],[Shortage Cost]]</f>
        <v>3856.5456096106241</v>
      </c>
    </row>
    <row r="83" spans="3:9">
      <c r="C83" s="1">
        <v>67</v>
      </c>
      <c r="D83" s="19">
        <f t="shared" ca="1" si="1"/>
        <v>124.74871595343309</v>
      </c>
      <c r="E83" s="19">
        <f ca="1">IF(D83&lt;$C$9,Table1[[#This Row],[Demand]],$C$9)</f>
        <v>100</v>
      </c>
      <c r="F83" s="20">
        <f ca="1">Table1[[#This Row],[Sales]]*$C$5</f>
        <v>5000</v>
      </c>
      <c r="G83" s="20">
        <f ca="1">IF(Table1[[#This Row],[Demand]]&lt;=$C$9,(($C$9-Table1[[#This Row],[Demand]])*$C$6),0)</f>
        <v>0</v>
      </c>
      <c r="H83" s="20">
        <f ca="1">IF(Table1[[#This Row],[Demand]]&lt;=$C$9,0,(Table1[[#This Row],[Demand]]-$C$9)*$C$7)</f>
        <v>742.46147860299277</v>
      </c>
      <c r="I83" s="20">
        <f ca="1">Table1[[#This Row],[Gross Profit]]-Table1[[#This Row],[Holding Cost]]-Table1[[#This Row],[Shortage Cost]]</f>
        <v>4257.5385213970076</v>
      </c>
    </row>
    <row r="84" spans="3:9">
      <c r="C84" s="1">
        <v>68</v>
      </c>
      <c r="D84" s="19">
        <f t="shared" ca="1" si="1"/>
        <v>122.79071533799683</v>
      </c>
      <c r="E84" s="19">
        <f ca="1">IF(D84&lt;$C$9,Table1[[#This Row],[Demand]],$C$9)</f>
        <v>100</v>
      </c>
      <c r="F84" s="20">
        <f ca="1">Table1[[#This Row],[Sales]]*$C$5</f>
        <v>5000</v>
      </c>
      <c r="G84" s="20">
        <f ca="1">IF(Table1[[#This Row],[Demand]]&lt;=$C$9,(($C$9-Table1[[#This Row],[Demand]])*$C$6),0)</f>
        <v>0</v>
      </c>
      <c r="H84" s="20">
        <f ca="1">IF(Table1[[#This Row],[Demand]]&lt;=$C$9,0,(Table1[[#This Row],[Demand]]-$C$9)*$C$7)</f>
        <v>683.72146013990482</v>
      </c>
      <c r="I84" s="20">
        <f ca="1">Table1[[#This Row],[Gross Profit]]-Table1[[#This Row],[Holding Cost]]-Table1[[#This Row],[Shortage Cost]]</f>
        <v>4316.2785398600954</v>
      </c>
    </row>
    <row r="85" spans="3:9">
      <c r="C85" s="1">
        <v>69</v>
      </c>
      <c r="D85" s="19">
        <f t="shared" ca="1" si="1"/>
        <v>99.037378666658014</v>
      </c>
      <c r="E85" s="19">
        <f ca="1">IF(D85&lt;$C$9,Table1[[#This Row],[Demand]],$C$9)</f>
        <v>99.037378666658014</v>
      </c>
      <c r="F85" s="20">
        <f ca="1">Table1[[#This Row],[Sales]]*$C$5</f>
        <v>4951.8689333329003</v>
      </c>
      <c r="G85" s="20">
        <f ca="1">IF(Table1[[#This Row],[Demand]]&lt;=$C$9,(($C$9-Table1[[#This Row],[Demand]])*$C$6),0)</f>
        <v>14.439320000129783</v>
      </c>
      <c r="H85" s="20">
        <f ca="1">IF(Table1[[#This Row],[Demand]]&lt;=$C$9,0,(Table1[[#This Row],[Demand]]-$C$9)*$C$7)</f>
        <v>0</v>
      </c>
      <c r="I85" s="20">
        <f ca="1">Table1[[#This Row],[Gross Profit]]-Table1[[#This Row],[Holding Cost]]-Table1[[#This Row],[Shortage Cost]]</f>
        <v>4937.4296133327707</v>
      </c>
    </row>
    <row r="86" spans="3:9">
      <c r="C86" s="1">
        <v>70</v>
      </c>
      <c r="D86" s="19">
        <f t="shared" ca="1" si="1"/>
        <v>85.272894119289759</v>
      </c>
      <c r="E86" s="19">
        <f ca="1">IF(D86&lt;$C$9,Table1[[#This Row],[Demand]],$C$9)</f>
        <v>85.272894119289759</v>
      </c>
      <c r="F86" s="20">
        <f ca="1">Table1[[#This Row],[Sales]]*$C$5</f>
        <v>4263.6447059644879</v>
      </c>
      <c r="G86" s="20">
        <f ca="1">IF(Table1[[#This Row],[Demand]]&lt;=$C$9,(($C$9-Table1[[#This Row],[Demand]])*$C$6),0)</f>
        <v>220.90658821065361</v>
      </c>
      <c r="H86" s="20">
        <f ca="1">IF(Table1[[#This Row],[Demand]]&lt;=$C$9,0,(Table1[[#This Row],[Demand]]-$C$9)*$C$7)</f>
        <v>0</v>
      </c>
      <c r="I86" s="20">
        <f ca="1">Table1[[#This Row],[Gross Profit]]-Table1[[#This Row],[Holding Cost]]-Table1[[#This Row],[Shortage Cost]]</f>
        <v>4042.7381177538341</v>
      </c>
    </row>
    <row r="87" spans="3:9">
      <c r="C87" s="1">
        <v>71</v>
      </c>
      <c r="D87" s="19">
        <f t="shared" ca="1" si="1"/>
        <v>85.316928132253352</v>
      </c>
      <c r="E87" s="19">
        <f ca="1">IF(D87&lt;$C$9,Table1[[#This Row],[Demand]],$C$9)</f>
        <v>85.316928132253352</v>
      </c>
      <c r="F87" s="20">
        <f ca="1">Table1[[#This Row],[Sales]]*$C$5</f>
        <v>4265.846406612668</v>
      </c>
      <c r="G87" s="20">
        <f ca="1">IF(Table1[[#This Row],[Demand]]&lt;=$C$9,(($C$9-Table1[[#This Row],[Demand]])*$C$6),0)</f>
        <v>220.2460780161997</v>
      </c>
      <c r="H87" s="20">
        <f ca="1">IF(Table1[[#This Row],[Demand]]&lt;=$C$9,0,(Table1[[#This Row],[Demand]]-$C$9)*$C$7)</f>
        <v>0</v>
      </c>
      <c r="I87" s="20">
        <f ca="1">Table1[[#This Row],[Gross Profit]]-Table1[[#This Row],[Holding Cost]]-Table1[[#This Row],[Shortage Cost]]</f>
        <v>4045.6003285964684</v>
      </c>
    </row>
    <row r="88" spans="3:9">
      <c r="C88" s="1">
        <v>72</v>
      </c>
      <c r="D88" s="19">
        <f t="shared" ca="1" si="1"/>
        <v>113.58899617470522</v>
      </c>
      <c r="E88" s="19">
        <f ca="1">IF(D88&lt;$C$9,Table1[[#This Row],[Demand]],$C$9)</f>
        <v>100</v>
      </c>
      <c r="F88" s="20">
        <f ca="1">Table1[[#This Row],[Sales]]*$C$5</f>
        <v>5000</v>
      </c>
      <c r="G88" s="20">
        <f ca="1">IF(Table1[[#This Row],[Demand]]&lt;=$C$9,(($C$9-Table1[[#This Row],[Demand]])*$C$6),0)</f>
        <v>0</v>
      </c>
      <c r="H88" s="20">
        <f ca="1">IF(Table1[[#This Row],[Demand]]&lt;=$C$9,0,(Table1[[#This Row],[Demand]]-$C$9)*$C$7)</f>
        <v>407.66988524115646</v>
      </c>
      <c r="I88" s="20">
        <f ca="1">Table1[[#This Row],[Gross Profit]]-Table1[[#This Row],[Holding Cost]]-Table1[[#This Row],[Shortage Cost]]</f>
        <v>4592.3301147588436</v>
      </c>
    </row>
    <row r="89" spans="3:9">
      <c r="C89" s="1">
        <v>73</v>
      </c>
      <c r="D89" s="19">
        <f t="shared" ca="1" si="1"/>
        <v>117.66989330615479</v>
      </c>
      <c r="E89" s="19">
        <f ca="1">IF(D89&lt;$C$9,Table1[[#This Row],[Demand]],$C$9)</f>
        <v>100</v>
      </c>
      <c r="F89" s="20">
        <f ca="1">Table1[[#This Row],[Sales]]*$C$5</f>
        <v>5000</v>
      </c>
      <c r="G89" s="20">
        <f ca="1">IF(Table1[[#This Row],[Demand]]&lt;=$C$9,(($C$9-Table1[[#This Row],[Demand]])*$C$6),0)</f>
        <v>0</v>
      </c>
      <c r="H89" s="20">
        <f ca="1">IF(Table1[[#This Row],[Demand]]&lt;=$C$9,0,(Table1[[#This Row],[Demand]]-$C$9)*$C$7)</f>
        <v>530.09679918464371</v>
      </c>
      <c r="I89" s="20">
        <f ca="1">Table1[[#This Row],[Gross Profit]]-Table1[[#This Row],[Holding Cost]]-Table1[[#This Row],[Shortage Cost]]</f>
        <v>4469.9032008153563</v>
      </c>
    </row>
    <row r="90" spans="3:9">
      <c r="C90" s="1">
        <v>74</v>
      </c>
      <c r="D90" s="19">
        <f t="shared" ca="1" si="1"/>
        <v>120.56340895733042</v>
      </c>
      <c r="E90" s="19">
        <f ca="1">IF(D90&lt;$C$9,Table1[[#This Row],[Demand]],$C$9)</f>
        <v>100</v>
      </c>
      <c r="F90" s="20">
        <f ca="1">Table1[[#This Row],[Sales]]*$C$5</f>
        <v>5000</v>
      </c>
      <c r="G90" s="20">
        <f ca="1">IF(Table1[[#This Row],[Demand]]&lt;=$C$9,(($C$9-Table1[[#This Row],[Demand]])*$C$6),0)</f>
        <v>0</v>
      </c>
      <c r="H90" s="20">
        <f ca="1">IF(Table1[[#This Row],[Demand]]&lt;=$C$9,0,(Table1[[#This Row],[Demand]]-$C$9)*$C$7)</f>
        <v>616.90226871991274</v>
      </c>
      <c r="I90" s="20">
        <f ca="1">Table1[[#This Row],[Gross Profit]]-Table1[[#This Row],[Holding Cost]]-Table1[[#This Row],[Shortage Cost]]</f>
        <v>4383.0977312800869</v>
      </c>
    </row>
    <row r="91" spans="3:9">
      <c r="C91" s="1">
        <v>75</v>
      </c>
      <c r="D91" s="19">
        <f t="shared" ca="1" si="1"/>
        <v>97.370911583716591</v>
      </c>
      <c r="E91" s="19">
        <f ca="1">IF(D91&lt;$C$9,Table1[[#This Row],[Demand]],$C$9)</f>
        <v>97.370911583716591</v>
      </c>
      <c r="F91" s="20">
        <f ca="1">Table1[[#This Row],[Sales]]*$C$5</f>
        <v>4868.5455791858294</v>
      </c>
      <c r="G91" s="20">
        <f ca="1">IF(Table1[[#This Row],[Demand]]&lt;=$C$9,(($C$9-Table1[[#This Row],[Demand]])*$C$6),0)</f>
        <v>39.436326244251134</v>
      </c>
      <c r="H91" s="20">
        <f ca="1">IF(Table1[[#This Row],[Demand]]&lt;=$C$9,0,(Table1[[#This Row],[Demand]]-$C$9)*$C$7)</f>
        <v>0</v>
      </c>
      <c r="I91" s="20">
        <f ca="1">Table1[[#This Row],[Gross Profit]]-Table1[[#This Row],[Holding Cost]]-Table1[[#This Row],[Shortage Cost]]</f>
        <v>4829.1092529415782</v>
      </c>
    </row>
    <row r="92" spans="3:9">
      <c r="C92" s="1">
        <v>76</v>
      </c>
      <c r="D92" s="19">
        <f t="shared" ca="1" si="1"/>
        <v>100.28627596331496</v>
      </c>
      <c r="E92" s="19">
        <f ca="1">IF(D92&lt;$C$9,Table1[[#This Row],[Demand]],$C$9)</f>
        <v>100</v>
      </c>
      <c r="F92" s="20">
        <f ca="1">Table1[[#This Row],[Sales]]*$C$5</f>
        <v>5000</v>
      </c>
      <c r="G92" s="20">
        <f ca="1">IF(Table1[[#This Row],[Demand]]&lt;=$C$9,(($C$9-Table1[[#This Row],[Demand]])*$C$6),0)</f>
        <v>0</v>
      </c>
      <c r="H92" s="20">
        <f ca="1">IF(Table1[[#This Row],[Demand]]&lt;=$C$9,0,(Table1[[#This Row],[Demand]]-$C$9)*$C$7)</f>
        <v>8.588278899448909</v>
      </c>
      <c r="I92" s="20">
        <f ca="1">Table1[[#This Row],[Gross Profit]]-Table1[[#This Row],[Holding Cost]]-Table1[[#This Row],[Shortage Cost]]</f>
        <v>4991.4117211005514</v>
      </c>
    </row>
    <row r="93" spans="3:9">
      <c r="C93" s="1">
        <v>77</v>
      </c>
      <c r="D93" s="19">
        <f t="shared" ca="1" si="1"/>
        <v>106.40957670460332</v>
      </c>
      <c r="E93" s="19">
        <f ca="1">IF(D93&lt;$C$9,Table1[[#This Row],[Demand]],$C$9)</f>
        <v>100</v>
      </c>
      <c r="F93" s="20">
        <f ca="1">Table1[[#This Row],[Sales]]*$C$5</f>
        <v>5000</v>
      </c>
      <c r="G93" s="20">
        <f ca="1">IF(Table1[[#This Row],[Demand]]&lt;=$C$9,(($C$9-Table1[[#This Row],[Demand]])*$C$6),0)</f>
        <v>0</v>
      </c>
      <c r="H93" s="20">
        <f ca="1">IF(Table1[[#This Row],[Demand]]&lt;=$C$9,0,(Table1[[#This Row],[Demand]]-$C$9)*$C$7)</f>
        <v>192.28730113809974</v>
      </c>
      <c r="I93" s="20">
        <f ca="1">Table1[[#This Row],[Gross Profit]]-Table1[[#This Row],[Holding Cost]]-Table1[[#This Row],[Shortage Cost]]</f>
        <v>4807.7126988619002</v>
      </c>
    </row>
    <row r="94" spans="3:9">
      <c r="C94" s="1">
        <v>78</v>
      </c>
      <c r="D94" s="19">
        <f t="shared" ca="1" si="1"/>
        <v>94.062941406551175</v>
      </c>
      <c r="E94" s="19">
        <f ca="1">IF(D94&lt;$C$9,Table1[[#This Row],[Demand]],$C$9)</f>
        <v>94.062941406551175</v>
      </c>
      <c r="F94" s="20">
        <f ca="1">Table1[[#This Row],[Sales]]*$C$5</f>
        <v>4703.147070327559</v>
      </c>
      <c r="G94" s="20">
        <f ca="1">IF(Table1[[#This Row],[Demand]]&lt;=$C$9,(($C$9-Table1[[#This Row],[Demand]])*$C$6),0)</f>
        <v>89.05587890173237</v>
      </c>
      <c r="H94" s="20">
        <f ca="1">IF(Table1[[#This Row],[Demand]]&lt;=$C$9,0,(Table1[[#This Row],[Demand]]-$C$9)*$C$7)</f>
        <v>0</v>
      </c>
      <c r="I94" s="20">
        <f ca="1">Table1[[#This Row],[Gross Profit]]-Table1[[#This Row],[Holding Cost]]-Table1[[#This Row],[Shortage Cost]]</f>
        <v>4614.0911914258268</v>
      </c>
    </row>
    <row r="95" spans="3:9">
      <c r="C95" s="1">
        <v>79</v>
      </c>
      <c r="D95" s="19">
        <f t="shared" ca="1" si="1"/>
        <v>79.487902881909264</v>
      </c>
      <c r="E95" s="19">
        <f ca="1">IF(D95&lt;$C$9,Table1[[#This Row],[Demand]],$C$9)</f>
        <v>79.487902881909264</v>
      </c>
      <c r="F95" s="20">
        <f ca="1">Table1[[#This Row],[Sales]]*$C$5</f>
        <v>3974.3951440954634</v>
      </c>
      <c r="G95" s="20">
        <f ca="1">IF(Table1[[#This Row],[Demand]]&lt;=$C$9,(($C$9-Table1[[#This Row],[Demand]])*$C$6),0)</f>
        <v>307.68145677136101</v>
      </c>
      <c r="H95" s="20">
        <f ca="1">IF(Table1[[#This Row],[Demand]]&lt;=$C$9,0,(Table1[[#This Row],[Demand]]-$C$9)*$C$7)</f>
        <v>0</v>
      </c>
      <c r="I95" s="20">
        <f ca="1">Table1[[#This Row],[Gross Profit]]-Table1[[#This Row],[Holding Cost]]-Table1[[#This Row],[Shortage Cost]]</f>
        <v>3666.7136873241025</v>
      </c>
    </row>
    <row r="96" spans="3:9">
      <c r="C96" s="1">
        <v>80</v>
      </c>
      <c r="D96" s="19">
        <f t="shared" ca="1" si="1"/>
        <v>74.015166263730393</v>
      </c>
      <c r="E96" s="19">
        <f ca="1">IF(D96&lt;$C$9,Table1[[#This Row],[Demand]],$C$9)</f>
        <v>74.015166263730393</v>
      </c>
      <c r="F96" s="20">
        <f ca="1">Table1[[#This Row],[Sales]]*$C$5</f>
        <v>3700.7583131865194</v>
      </c>
      <c r="G96" s="20">
        <f ca="1">IF(Table1[[#This Row],[Demand]]&lt;=$C$9,(($C$9-Table1[[#This Row],[Demand]])*$C$6),0)</f>
        <v>389.77250604404412</v>
      </c>
      <c r="H96" s="20">
        <f ca="1">IF(Table1[[#This Row],[Demand]]&lt;=$C$9,0,(Table1[[#This Row],[Demand]]-$C$9)*$C$7)</f>
        <v>0</v>
      </c>
      <c r="I96" s="20">
        <f ca="1">Table1[[#This Row],[Gross Profit]]-Table1[[#This Row],[Holding Cost]]-Table1[[#This Row],[Shortage Cost]]</f>
        <v>3310.9858071424751</v>
      </c>
    </row>
    <row r="97" spans="3:9">
      <c r="C97" s="1">
        <v>81</v>
      </c>
      <c r="D97" s="19">
        <f t="shared" ca="1" si="1"/>
        <v>85.789591164543992</v>
      </c>
      <c r="E97" s="19">
        <f ca="1">IF(D97&lt;$C$9,Table1[[#This Row],[Demand]],$C$9)</f>
        <v>85.789591164543992</v>
      </c>
      <c r="F97" s="20">
        <f ca="1">Table1[[#This Row],[Sales]]*$C$5</f>
        <v>4289.4795582272</v>
      </c>
      <c r="G97" s="20">
        <f ca="1">IF(Table1[[#This Row],[Demand]]&lt;=$C$9,(($C$9-Table1[[#This Row],[Demand]])*$C$6),0)</f>
        <v>213.15613253184011</v>
      </c>
      <c r="H97" s="20">
        <f ca="1">IF(Table1[[#This Row],[Demand]]&lt;=$C$9,0,(Table1[[#This Row],[Demand]]-$C$9)*$C$7)</f>
        <v>0</v>
      </c>
      <c r="I97" s="20">
        <f ca="1">Table1[[#This Row],[Gross Profit]]-Table1[[#This Row],[Holding Cost]]-Table1[[#This Row],[Shortage Cost]]</f>
        <v>4076.3234256953597</v>
      </c>
    </row>
    <row r="98" spans="3:9">
      <c r="C98" s="1">
        <v>82</v>
      </c>
      <c r="D98" s="19">
        <f t="shared" ca="1" si="1"/>
        <v>73.431669327183684</v>
      </c>
      <c r="E98" s="19">
        <f ca="1">IF(D98&lt;$C$9,Table1[[#This Row],[Demand]],$C$9)</f>
        <v>73.431669327183684</v>
      </c>
      <c r="F98" s="20">
        <f ca="1">Table1[[#This Row],[Sales]]*$C$5</f>
        <v>3671.5834663591841</v>
      </c>
      <c r="G98" s="20">
        <f ca="1">IF(Table1[[#This Row],[Demand]]&lt;=$C$9,(($C$9-Table1[[#This Row],[Demand]])*$C$6),0)</f>
        <v>398.52496009224473</v>
      </c>
      <c r="H98" s="20">
        <f ca="1">IF(Table1[[#This Row],[Demand]]&lt;=$C$9,0,(Table1[[#This Row],[Demand]]-$C$9)*$C$7)</f>
        <v>0</v>
      </c>
      <c r="I98" s="20">
        <f ca="1">Table1[[#This Row],[Gross Profit]]-Table1[[#This Row],[Holding Cost]]-Table1[[#This Row],[Shortage Cost]]</f>
        <v>3273.0585062669393</v>
      </c>
    </row>
    <row r="99" spans="3:9">
      <c r="C99" s="1">
        <v>83</v>
      </c>
      <c r="D99" s="19">
        <f t="shared" ca="1" si="1"/>
        <v>96.943824142228678</v>
      </c>
      <c r="E99" s="19">
        <f ca="1">IF(D99&lt;$C$9,Table1[[#This Row],[Demand]],$C$9)</f>
        <v>96.943824142228678</v>
      </c>
      <c r="F99" s="20">
        <f ca="1">Table1[[#This Row],[Sales]]*$C$5</f>
        <v>4847.1912071114339</v>
      </c>
      <c r="G99" s="20">
        <f ca="1">IF(Table1[[#This Row],[Demand]]&lt;=$C$9,(($C$9-Table1[[#This Row],[Demand]])*$C$6),0)</f>
        <v>45.842637866569831</v>
      </c>
      <c r="H99" s="20">
        <f ca="1">IF(Table1[[#This Row],[Demand]]&lt;=$C$9,0,(Table1[[#This Row],[Demand]]-$C$9)*$C$7)</f>
        <v>0</v>
      </c>
      <c r="I99" s="20">
        <f ca="1">Table1[[#This Row],[Gross Profit]]-Table1[[#This Row],[Holding Cost]]-Table1[[#This Row],[Shortage Cost]]</f>
        <v>4801.3485692448639</v>
      </c>
    </row>
    <row r="100" spans="3:9">
      <c r="C100" s="1">
        <v>84</v>
      </c>
      <c r="D100" s="19">
        <f t="shared" ca="1" si="1"/>
        <v>87.744080558584358</v>
      </c>
      <c r="E100" s="19">
        <f ca="1">IF(D100&lt;$C$9,Table1[[#This Row],[Demand]],$C$9)</f>
        <v>87.744080558584358</v>
      </c>
      <c r="F100" s="20">
        <f ca="1">Table1[[#This Row],[Sales]]*$C$5</f>
        <v>4387.2040279292178</v>
      </c>
      <c r="G100" s="20">
        <f ca="1">IF(Table1[[#This Row],[Demand]]&lt;=$C$9,(($C$9-Table1[[#This Row],[Demand]])*$C$6),0)</f>
        <v>183.83879162123463</v>
      </c>
      <c r="H100" s="20">
        <f ca="1">IF(Table1[[#This Row],[Demand]]&lt;=$C$9,0,(Table1[[#This Row],[Demand]]-$C$9)*$C$7)</f>
        <v>0</v>
      </c>
      <c r="I100" s="20">
        <f ca="1">Table1[[#This Row],[Gross Profit]]-Table1[[#This Row],[Holding Cost]]-Table1[[#This Row],[Shortage Cost]]</f>
        <v>4203.3652363079827</v>
      </c>
    </row>
    <row r="101" spans="3:9">
      <c r="C101" s="1">
        <v>85</v>
      </c>
      <c r="D101" s="19">
        <f t="shared" ca="1" si="1"/>
        <v>114.21666941312762</v>
      </c>
      <c r="E101" s="19">
        <f ca="1">IF(D101&lt;$C$9,Table1[[#This Row],[Demand]],$C$9)</f>
        <v>100</v>
      </c>
      <c r="F101" s="20">
        <f ca="1">Table1[[#This Row],[Sales]]*$C$5</f>
        <v>5000</v>
      </c>
      <c r="G101" s="20">
        <f ca="1">IF(Table1[[#This Row],[Demand]]&lt;=$C$9,(($C$9-Table1[[#This Row],[Demand]])*$C$6),0)</f>
        <v>0</v>
      </c>
      <c r="H101" s="20">
        <f ca="1">IF(Table1[[#This Row],[Demand]]&lt;=$C$9,0,(Table1[[#This Row],[Demand]]-$C$9)*$C$7)</f>
        <v>426.50008239382856</v>
      </c>
      <c r="I101" s="20">
        <f ca="1">Table1[[#This Row],[Gross Profit]]-Table1[[#This Row],[Holding Cost]]-Table1[[#This Row],[Shortage Cost]]</f>
        <v>4573.499917606171</v>
      </c>
    </row>
    <row r="102" spans="3:9">
      <c r="C102" s="1">
        <v>86</v>
      </c>
      <c r="D102" s="19">
        <f t="shared" ca="1" si="1"/>
        <v>90.484428774295921</v>
      </c>
      <c r="E102" s="19">
        <f ca="1">IF(D102&lt;$C$9,Table1[[#This Row],[Demand]],$C$9)</f>
        <v>90.484428774295921</v>
      </c>
      <c r="F102" s="20">
        <f ca="1">Table1[[#This Row],[Sales]]*$C$5</f>
        <v>4524.221438714796</v>
      </c>
      <c r="G102" s="20">
        <f ca="1">IF(Table1[[#This Row],[Demand]]&lt;=$C$9,(($C$9-Table1[[#This Row],[Demand]])*$C$6),0)</f>
        <v>142.73356838556117</v>
      </c>
      <c r="H102" s="20">
        <f ca="1">IF(Table1[[#This Row],[Demand]]&lt;=$C$9,0,(Table1[[#This Row],[Demand]]-$C$9)*$C$7)</f>
        <v>0</v>
      </c>
      <c r="I102" s="20">
        <f ca="1">Table1[[#This Row],[Gross Profit]]-Table1[[#This Row],[Holding Cost]]-Table1[[#This Row],[Shortage Cost]]</f>
        <v>4381.4878703292352</v>
      </c>
    </row>
    <row r="103" spans="3:9">
      <c r="C103" s="1">
        <v>87</v>
      </c>
      <c r="D103" s="19">
        <f t="shared" ca="1" si="1"/>
        <v>80.350238451978214</v>
      </c>
      <c r="E103" s="19">
        <f ca="1">IF(D103&lt;$C$9,Table1[[#This Row],[Demand]],$C$9)</f>
        <v>80.350238451978214</v>
      </c>
      <c r="F103" s="20">
        <f ca="1">Table1[[#This Row],[Sales]]*$C$5</f>
        <v>4017.5119225989106</v>
      </c>
      <c r="G103" s="20">
        <f ca="1">IF(Table1[[#This Row],[Demand]]&lt;=$C$9,(($C$9-Table1[[#This Row],[Demand]])*$C$6),0)</f>
        <v>294.74642322032679</v>
      </c>
      <c r="H103" s="20">
        <f ca="1">IF(Table1[[#This Row],[Demand]]&lt;=$C$9,0,(Table1[[#This Row],[Demand]]-$C$9)*$C$7)</f>
        <v>0</v>
      </c>
      <c r="I103" s="20">
        <f ca="1">Table1[[#This Row],[Gross Profit]]-Table1[[#This Row],[Holding Cost]]-Table1[[#This Row],[Shortage Cost]]</f>
        <v>3722.7654993785836</v>
      </c>
    </row>
    <row r="104" spans="3:9">
      <c r="C104" s="1">
        <v>88</v>
      </c>
      <c r="D104" s="19">
        <f t="shared" ca="1" si="1"/>
        <v>125.6505074035888</v>
      </c>
      <c r="E104" s="19">
        <f ca="1">IF(D104&lt;$C$9,Table1[[#This Row],[Demand]],$C$9)</f>
        <v>100</v>
      </c>
      <c r="F104" s="20">
        <f ca="1">Table1[[#This Row],[Sales]]*$C$5</f>
        <v>5000</v>
      </c>
      <c r="G104" s="20">
        <f ca="1">IF(Table1[[#This Row],[Demand]]&lt;=$C$9,(($C$9-Table1[[#This Row],[Demand]])*$C$6),0)</f>
        <v>0</v>
      </c>
      <c r="H104" s="20">
        <f ca="1">IF(Table1[[#This Row],[Demand]]&lt;=$C$9,0,(Table1[[#This Row],[Demand]]-$C$9)*$C$7)</f>
        <v>769.51522210766416</v>
      </c>
      <c r="I104" s="20">
        <f ca="1">Table1[[#This Row],[Gross Profit]]-Table1[[#This Row],[Holding Cost]]-Table1[[#This Row],[Shortage Cost]]</f>
        <v>4230.4847778923358</v>
      </c>
    </row>
    <row r="105" spans="3:9">
      <c r="C105" s="1">
        <v>89</v>
      </c>
      <c r="D105" s="19">
        <f t="shared" ca="1" si="1"/>
        <v>77.748323747620134</v>
      </c>
      <c r="E105" s="19">
        <f ca="1">IF(D105&lt;$C$9,Table1[[#This Row],[Demand]],$C$9)</f>
        <v>77.748323747620134</v>
      </c>
      <c r="F105" s="20">
        <f ca="1">Table1[[#This Row],[Sales]]*$C$5</f>
        <v>3887.4161873810067</v>
      </c>
      <c r="G105" s="20">
        <f ca="1">IF(Table1[[#This Row],[Demand]]&lt;=$C$9,(($C$9-Table1[[#This Row],[Demand]])*$C$6),0)</f>
        <v>333.77514378569799</v>
      </c>
      <c r="H105" s="20">
        <f ca="1">IF(Table1[[#This Row],[Demand]]&lt;=$C$9,0,(Table1[[#This Row],[Demand]]-$C$9)*$C$7)</f>
        <v>0</v>
      </c>
      <c r="I105" s="20">
        <f ca="1">Table1[[#This Row],[Gross Profit]]-Table1[[#This Row],[Holding Cost]]-Table1[[#This Row],[Shortage Cost]]</f>
        <v>3553.6410435953085</v>
      </c>
    </row>
    <row r="106" spans="3:9">
      <c r="C106" s="1">
        <v>90</v>
      </c>
      <c r="D106" s="19">
        <f t="shared" ca="1" si="1"/>
        <v>123.73486506963732</v>
      </c>
      <c r="E106" s="19">
        <f ca="1">IF(D106&lt;$C$9,Table1[[#This Row],[Demand]],$C$9)</f>
        <v>100</v>
      </c>
      <c r="F106" s="20">
        <f ca="1">Table1[[#This Row],[Sales]]*$C$5</f>
        <v>5000</v>
      </c>
      <c r="G106" s="20">
        <f ca="1">IF(Table1[[#This Row],[Demand]]&lt;=$C$9,(($C$9-Table1[[#This Row],[Demand]])*$C$6),0)</f>
        <v>0</v>
      </c>
      <c r="H106" s="20">
        <f ca="1">IF(Table1[[#This Row],[Demand]]&lt;=$C$9,0,(Table1[[#This Row],[Demand]]-$C$9)*$C$7)</f>
        <v>712.04595208911974</v>
      </c>
      <c r="I106" s="20">
        <f ca="1">Table1[[#This Row],[Gross Profit]]-Table1[[#This Row],[Holding Cost]]-Table1[[#This Row],[Shortage Cost]]</f>
        <v>4287.95404791088</v>
      </c>
    </row>
    <row r="107" spans="3:9">
      <c r="C107" s="1">
        <v>91</v>
      </c>
      <c r="D107" s="19">
        <f t="shared" ca="1" si="1"/>
        <v>119.64243579628142</v>
      </c>
      <c r="E107" s="19">
        <f ca="1">IF(D107&lt;$C$9,Table1[[#This Row],[Demand]],$C$9)</f>
        <v>100</v>
      </c>
      <c r="F107" s="20">
        <f ca="1">Table1[[#This Row],[Sales]]*$C$5</f>
        <v>5000</v>
      </c>
      <c r="G107" s="20">
        <f ca="1">IF(Table1[[#This Row],[Demand]]&lt;=$C$9,(($C$9-Table1[[#This Row],[Demand]])*$C$6),0)</f>
        <v>0</v>
      </c>
      <c r="H107" s="20">
        <f ca="1">IF(Table1[[#This Row],[Demand]]&lt;=$C$9,0,(Table1[[#This Row],[Demand]]-$C$9)*$C$7)</f>
        <v>589.27307388844258</v>
      </c>
      <c r="I107" s="20">
        <f ca="1">Table1[[#This Row],[Gross Profit]]-Table1[[#This Row],[Holding Cost]]-Table1[[#This Row],[Shortage Cost]]</f>
        <v>4410.7269261115571</v>
      </c>
    </row>
    <row r="108" spans="3:9">
      <c r="C108" s="1">
        <v>92</v>
      </c>
      <c r="D108" s="19">
        <f t="shared" ca="1" si="1"/>
        <v>117.44405151519163</v>
      </c>
      <c r="E108" s="19">
        <f ca="1">IF(D108&lt;$C$9,Table1[[#This Row],[Demand]],$C$9)</f>
        <v>100</v>
      </c>
      <c r="F108" s="20">
        <f ca="1">Table1[[#This Row],[Sales]]*$C$5</f>
        <v>5000</v>
      </c>
      <c r="G108" s="20">
        <f ca="1">IF(Table1[[#This Row],[Demand]]&lt;=$C$9,(($C$9-Table1[[#This Row],[Demand]])*$C$6),0)</f>
        <v>0</v>
      </c>
      <c r="H108" s="20">
        <f ca="1">IF(Table1[[#This Row],[Demand]]&lt;=$C$9,0,(Table1[[#This Row],[Demand]]-$C$9)*$C$7)</f>
        <v>523.32154545574895</v>
      </c>
      <c r="I108" s="20">
        <f ca="1">Table1[[#This Row],[Gross Profit]]-Table1[[#This Row],[Holding Cost]]-Table1[[#This Row],[Shortage Cost]]</f>
        <v>4476.6784545442515</v>
      </c>
    </row>
    <row r="109" spans="3:9">
      <c r="C109" s="1">
        <v>93</v>
      </c>
      <c r="D109" s="19">
        <f t="shared" ca="1" si="1"/>
        <v>105.00618262707418</v>
      </c>
      <c r="E109" s="19">
        <f ca="1">IF(D109&lt;$C$9,Table1[[#This Row],[Demand]],$C$9)</f>
        <v>100</v>
      </c>
      <c r="F109" s="20">
        <f ca="1">Table1[[#This Row],[Sales]]*$C$5</f>
        <v>5000</v>
      </c>
      <c r="G109" s="20">
        <f ca="1">IF(Table1[[#This Row],[Demand]]&lt;=$C$9,(($C$9-Table1[[#This Row],[Demand]])*$C$6),0)</f>
        <v>0</v>
      </c>
      <c r="H109" s="20">
        <f ca="1">IF(Table1[[#This Row],[Demand]]&lt;=$C$9,0,(Table1[[#This Row],[Demand]]-$C$9)*$C$7)</f>
        <v>150.18547881222545</v>
      </c>
      <c r="I109" s="20">
        <f ca="1">Table1[[#This Row],[Gross Profit]]-Table1[[#This Row],[Holding Cost]]-Table1[[#This Row],[Shortage Cost]]</f>
        <v>4849.8145211877745</v>
      </c>
    </row>
    <row r="110" spans="3:9">
      <c r="C110" s="1">
        <v>94</v>
      </c>
      <c r="D110" s="19">
        <f t="shared" ca="1" si="1"/>
        <v>82.190397864535583</v>
      </c>
      <c r="E110" s="19">
        <f ca="1">IF(D110&lt;$C$9,Table1[[#This Row],[Demand]],$C$9)</f>
        <v>82.190397864535583</v>
      </c>
      <c r="F110" s="20">
        <f ca="1">Table1[[#This Row],[Sales]]*$C$5</f>
        <v>4109.5198932267795</v>
      </c>
      <c r="G110" s="20">
        <f ca="1">IF(Table1[[#This Row],[Demand]]&lt;=$C$9,(($C$9-Table1[[#This Row],[Demand]])*$C$6),0)</f>
        <v>267.14403203196628</v>
      </c>
      <c r="H110" s="20">
        <f ca="1">IF(Table1[[#This Row],[Demand]]&lt;=$C$9,0,(Table1[[#This Row],[Demand]]-$C$9)*$C$7)</f>
        <v>0</v>
      </c>
      <c r="I110" s="20">
        <f ca="1">Table1[[#This Row],[Gross Profit]]-Table1[[#This Row],[Holding Cost]]-Table1[[#This Row],[Shortage Cost]]</f>
        <v>3842.3758611948133</v>
      </c>
    </row>
    <row r="111" spans="3:9">
      <c r="C111" s="1">
        <v>95</v>
      </c>
      <c r="D111" s="19">
        <f t="shared" ca="1" si="1"/>
        <v>99.891755638407815</v>
      </c>
      <c r="E111" s="19">
        <f ca="1">IF(D111&lt;$C$9,Table1[[#This Row],[Demand]],$C$9)</f>
        <v>99.891755638407815</v>
      </c>
      <c r="F111" s="20">
        <f ca="1">Table1[[#This Row],[Sales]]*$C$5</f>
        <v>4994.5877819203906</v>
      </c>
      <c r="G111" s="20">
        <f ca="1">IF(Table1[[#This Row],[Demand]]&lt;=$C$9,(($C$9-Table1[[#This Row],[Demand]])*$C$6),0)</f>
        <v>1.6236654238827697</v>
      </c>
      <c r="H111" s="20">
        <f ca="1">IF(Table1[[#This Row],[Demand]]&lt;=$C$9,0,(Table1[[#This Row],[Demand]]-$C$9)*$C$7)</f>
        <v>0</v>
      </c>
      <c r="I111" s="20">
        <f ca="1">Table1[[#This Row],[Gross Profit]]-Table1[[#This Row],[Holding Cost]]-Table1[[#This Row],[Shortage Cost]]</f>
        <v>4992.9641164965078</v>
      </c>
    </row>
    <row r="112" spans="3:9">
      <c r="C112" s="1">
        <v>96</v>
      </c>
      <c r="D112" s="19">
        <f t="shared" ca="1" si="1"/>
        <v>106.81639287370479</v>
      </c>
      <c r="E112" s="19">
        <f ca="1">IF(D112&lt;$C$9,Table1[[#This Row],[Demand]],$C$9)</f>
        <v>100</v>
      </c>
      <c r="F112" s="20">
        <f ca="1">Table1[[#This Row],[Sales]]*$C$5</f>
        <v>5000</v>
      </c>
      <c r="G112" s="20">
        <f ca="1">IF(Table1[[#This Row],[Demand]]&lt;=$C$9,(($C$9-Table1[[#This Row],[Demand]])*$C$6),0)</f>
        <v>0</v>
      </c>
      <c r="H112" s="20">
        <f ca="1">IF(Table1[[#This Row],[Demand]]&lt;=$C$9,0,(Table1[[#This Row],[Demand]]-$C$9)*$C$7)</f>
        <v>204.49178621114356</v>
      </c>
      <c r="I112" s="20">
        <f ca="1">Table1[[#This Row],[Gross Profit]]-Table1[[#This Row],[Holding Cost]]-Table1[[#This Row],[Shortage Cost]]</f>
        <v>4795.5082137888567</v>
      </c>
    </row>
    <row r="113" spans="3:9">
      <c r="C113" s="1">
        <v>97</v>
      </c>
      <c r="D113" s="19">
        <f t="shared" ca="1" si="1"/>
        <v>106.14793801117366</v>
      </c>
      <c r="E113" s="19">
        <f ca="1">IF(D113&lt;$C$9,Table1[[#This Row],[Demand]],$C$9)</f>
        <v>100</v>
      </c>
      <c r="F113" s="20">
        <f ca="1">Table1[[#This Row],[Sales]]*$C$5</f>
        <v>5000</v>
      </c>
      <c r="G113" s="20">
        <f ca="1">IF(Table1[[#This Row],[Demand]]&lt;=$C$9,(($C$9-Table1[[#This Row],[Demand]])*$C$6),0)</f>
        <v>0</v>
      </c>
      <c r="H113" s="20">
        <f ca="1">IF(Table1[[#This Row],[Demand]]&lt;=$C$9,0,(Table1[[#This Row],[Demand]]-$C$9)*$C$7)</f>
        <v>184.43814033520994</v>
      </c>
      <c r="I113" s="20">
        <f ca="1">Table1[[#This Row],[Gross Profit]]-Table1[[#This Row],[Holding Cost]]-Table1[[#This Row],[Shortage Cost]]</f>
        <v>4815.5618596647901</v>
      </c>
    </row>
    <row r="114" spans="3:9">
      <c r="C114" s="1">
        <v>98</v>
      </c>
      <c r="D114" s="19">
        <f t="shared" ca="1" si="1"/>
        <v>95.164471745470294</v>
      </c>
      <c r="E114" s="19">
        <f ca="1">IF(D114&lt;$C$9,Table1[[#This Row],[Demand]],$C$9)</f>
        <v>95.164471745470294</v>
      </c>
      <c r="F114" s="20">
        <f ca="1">Table1[[#This Row],[Sales]]*$C$5</f>
        <v>4758.2235872735146</v>
      </c>
      <c r="G114" s="20">
        <f ca="1">IF(Table1[[#This Row],[Demand]]&lt;=$C$9,(($C$9-Table1[[#This Row],[Demand]])*$C$6),0)</f>
        <v>72.532923817945587</v>
      </c>
      <c r="H114" s="20">
        <f ca="1">IF(Table1[[#This Row],[Demand]]&lt;=$C$9,0,(Table1[[#This Row],[Demand]]-$C$9)*$C$7)</f>
        <v>0</v>
      </c>
      <c r="I114" s="20">
        <f ca="1">Table1[[#This Row],[Gross Profit]]-Table1[[#This Row],[Holding Cost]]-Table1[[#This Row],[Shortage Cost]]</f>
        <v>4685.6906634555689</v>
      </c>
    </row>
    <row r="115" spans="3:9">
      <c r="C115" s="1">
        <v>99</v>
      </c>
      <c r="D115" s="19">
        <f t="shared" ca="1" si="1"/>
        <v>107.44739479525988</v>
      </c>
      <c r="E115" s="19">
        <f ca="1">IF(D115&lt;$C$9,Table1[[#This Row],[Demand]],$C$9)</f>
        <v>100</v>
      </c>
      <c r="F115" s="20">
        <f ca="1">Table1[[#This Row],[Sales]]*$C$5</f>
        <v>5000</v>
      </c>
      <c r="G115" s="20">
        <f ca="1">IF(Table1[[#This Row],[Demand]]&lt;=$C$9,(($C$9-Table1[[#This Row],[Demand]])*$C$6),0)</f>
        <v>0</v>
      </c>
      <c r="H115" s="20">
        <f ca="1">IF(Table1[[#This Row],[Demand]]&lt;=$C$9,0,(Table1[[#This Row],[Demand]]-$C$9)*$C$7)</f>
        <v>223.42184385779646</v>
      </c>
      <c r="I115" s="20">
        <f ca="1">Table1[[#This Row],[Gross Profit]]-Table1[[#This Row],[Holding Cost]]-Table1[[#This Row],[Shortage Cost]]</f>
        <v>4776.5781561422036</v>
      </c>
    </row>
    <row r="116" spans="3:9">
      <c r="C116" s="1">
        <v>100</v>
      </c>
      <c r="D116" s="19">
        <f t="shared" ca="1" si="1"/>
        <v>127.32764276719141</v>
      </c>
      <c r="E116" s="19">
        <f ca="1">IF(D116&lt;$C$9,Table1[[#This Row],[Demand]],$C$9)</f>
        <v>100</v>
      </c>
      <c r="F116" s="20">
        <f ca="1">Table1[[#This Row],[Sales]]*$C$5</f>
        <v>5000</v>
      </c>
      <c r="G116" s="20">
        <f ca="1">IF(Table1[[#This Row],[Demand]]&lt;=$C$9,(($C$9-Table1[[#This Row],[Demand]])*$C$6),0)</f>
        <v>0</v>
      </c>
      <c r="H116" s="20">
        <f ca="1">IF(Table1[[#This Row],[Demand]]&lt;=$C$9,0,(Table1[[#This Row],[Demand]]-$C$9)*$C$7)</f>
        <v>819.82928301574225</v>
      </c>
      <c r="I116" s="20">
        <f ca="1">Table1[[#This Row],[Gross Profit]]-Table1[[#This Row],[Holding Cost]]-Table1[[#This Row],[Shortage Cost]]</f>
        <v>4180.1707169842575</v>
      </c>
    </row>
    <row r="117" spans="3:9">
      <c r="C117" s="1">
        <v>101</v>
      </c>
      <c r="D117" s="19">
        <f t="shared" ca="1" si="1"/>
        <v>83.367858095505397</v>
      </c>
      <c r="E117" s="19">
        <f ca="1">IF(D117&lt;$C$9,Table1[[#This Row],[Demand]],$C$9)</f>
        <v>83.367858095505397</v>
      </c>
      <c r="F117" s="20">
        <f ca="1">Table1[[#This Row],[Sales]]*$C$5</f>
        <v>4168.3929047752699</v>
      </c>
      <c r="G117" s="20">
        <f ca="1">IF(Table1[[#This Row],[Demand]]&lt;=$C$9,(($C$9-Table1[[#This Row],[Demand]])*$C$6),0)</f>
        <v>249.48212856741904</v>
      </c>
      <c r="H117" s="20">
        <f ca="1">IF(Table1[[#This Row],[Demand]]&lt;=$C$9,0,(Table1[[#This Row],[Demand]]-$C$9)*$C$7)</f>
        <v>0</v>
      </c>
      <c r="I117" s="20">
        <f ca="1">Table1[[#This Row],[Gross Profit]]-Table1[[#This Row],[Holding Cost]]-Table1[[#This Row],[Shortage Cost]]</f>
        <v>3918.9107762078511</v>
      </c>
    </row>
    <row r="118" spans="3:9">
      <c r="C118" s="1">
        <v>102</v>
      </c>
      <c r="D118" s="19">
        <f t="shared" ca="1" si="1"/>
        <v>117.05455038290813</v>
      </c>
      <c r="E118" s="19">
        <f ca="1">IF(D118&lt;$C$9,Table1[[#This Row],[Demand]],$C$9)</f>
        <v>100</v>
      </c>
      <c r="F118" s="20">
        <f ca="1">Table1[[#This Row],[Sales]]*$C$5</f>
        <v>5000</v>
      </c>
      <c r="G118" s="20">
        <f ca="1">IF(Table1[[#This Row],[Demand]]&lt;=$C$9,(($C$9-Table1[[#This Row],[Demand]])*$C$6),0)</f>
        <v>0</v>
      </c>
      <c r="H118" s="20">
        <f ca="1">IF(Table1[[#This Row],[Demand]]&lt;=$C$9,0,(Table1[[#This Row],[Demand]]-$C$9)*$C$7)</f>
        <v>511.63651148724398</v>
      </c>
      <c r="I118" s="20">
        <f ca="1">Table1[[#This Row],[Gross Profit]]-Table1[[#This Row],[Holding Cost]]-Table1[[#This Row],[Shortage Cost]]</f>
        <v>4488.3634885127558</v>
      </c>
    </row>
    <row r="119" spans="3:9">
      <c r="C119" s="1">
        <v>103</v>
      </c>
      <c r="D119" s="19">
        <f t="shared" ca="1" si="1"/>
        <v>98.601646682036645</v>
      </c>
      <c r="E119" s="19">
        <f ca="1">IF(D119&lt;$C$9,Table1[[#This Row],[Demand]],$C$9)</f>
        <v>98.601646682036645</v>
      </c>
      <c r="F119" s="20">
        <f ca="1">Table1[[#This Row],[Sales]]*$C$5</f>
        <v>4930.0823341018322</v>
      </c>
      <c r="G119" s="20">
        <f ca="1">IF(Table1[[#This Row],[Demand]]&lt;=$C$9,(($C$9-Table1[[#This Row],[Demand]])*$C$6),0)</f>
        <v>20.975299769450331</v>
      </c>
      <c r="H119" s="20">
        <f ca="1">IF(Table1[[#This Row],[Demand]]&lt;=$C$9,0,(Table1[[#This Row],[Demand]]-$C$9)*$C$7)</f>
        <v>0</v>
      </c>
      <c r="I119" s="20">
        <f ca="1">Table1[[#This Row],[Gross Profit]]-Table1[[#This Row],[Holding Cost]]-Table1[[#This Row],[Shortage Cost]]</f>
        <v>4909.1070343323818</v>
      </c>
    </row>
    <row r="120" spans="3:9">
      <c r="C120" s="1">
        <v>104</v>
      </c>
      <c r="D120" s="19">
        <f t="shared" ca="1" si="1"/>
        <v>131.16466667985148</v>
      </c>
      <c r="E120" s="19">
        <f ca="1">IF(D120&lt;$C$9,Table1[[#This Row],[Demand]],$C$9)</f>
        <v>100</v>
      </c>
      <c r="F120" s="20">
        <f ca="1">Table1[[#This Row],[Sales]]*$C$5</f>
        <v>5000</v>
      </c>
      <c r="G120" s="20">
        <f ca="1">IF(Table1[[#This Row],[Demand]]&lt;=$C$9,(($C$9-Table1[[#This Row],[Demand]])*$C$6),0)</f>
        <v>0</v>
      </c>
      <c r="H120" s="20">
        <f ca="1">IF(Table1[[#This Row],[Demand]]&lt;=$C$9,0,(Table1[[#This Row],[Demand]]-$C$9)*$C$7)</f>
        <v>934.9400003955443</v>
      </c>
      <c r="I120" s="20">
        <f ca="1">Table1[[#This Row],[Gross Profit]]-Table1[[#This Row],[Holding Cost]]-Table1[[#This Row],[Shortage Cost]]</f>
        <v>4065.0599996044557</v>
      </c>
    </row>
    <row r="121" spans="3:9">
      <c r="C121" s="1">
        <v>105</v>
      </c>
      <c r="D121" s="19">
        <f t="shared" ca="1" si="1"/>
        <v>82.358814278738834</v>
      </c>
      <c r="E121" s="19">
        <f ca="1">IF(D121&lt;$C$9,Table1[[#This Row],[Demand]],$C$9)</f>
        <v>82.358814278738834</v>
      </c>
      <c r="F121" s="20">
        <f ca="1">Table1[[#This Row],[Sales]]*$C$5</f>
        <v>4117.9407139369414</v>
      </c>
      <c r="G121" s="20">
        <f ca="1">IF(Table1[[#This Row],[Demand]]&lt;=$C$9,(($C$9-Table1[[#This Row],[Demand]])*$C$6),0)</f>
        <v>264.61778581891747</v>
      </c>
      <c r="H121" s="20">
        <f ca="1">IF(Table1[[#This Row],[Demand]]&lt;=$C$9,0,(Table1[[#This Row],[Demand]]-$C$9)*$C$7)</f>
        <v>0</v>
      </c>
      <c r="I121" s="20">
        <f ca="1">Table1[[#This Row],[Gross Profit]]-Table1[[#This Row],[Holding Cost]]-Table1[[#This Row],[Shortage Cost]]</f>
        <v>3853.3229281180238</v>
      </c>
    </row>
    <row r="122" spans="3:9">
      <c r="C122" s="1">
        <v>106</v>
      </c>
      <c r="D122" s="19">
        <f t="shared" ca="1" si="1"/>
        <v>106.60955564937605</v>
      </c>
      <c r="E122" s="19">
        <f ca="1">IF(D122&lt;$C$9,Table1[[#This Row],[Demand]],$C$9)</f>
        <v>100</v>
      </c>
      <c r="F122" s="20">
        <f ca="1">Table1[[#This Row],[Sales]]*$C$5</f>
        <v>5000</v>
      </c>
      <c r="G122" s="20">
        <f ca="1">IF(Table1[[#This Row],[Demand]]&lt;=$C$9,(($C$9-Table1[[#This Row],[Demand]])*$C$6),0)</f>
        <v>0</v>
      </c>
      <c r="H122" s="20">
        <f ca="1">IF(Table1[[#This Row],[Demand]]&lt;=$C$9,0,(Table1[[#This Row],[Demand]]-$C$9)*$C$7)</f>
        <v>198.28666948128145</v>
      </c>
      <c r="I122" s="20">
        <f ca="1">Table1[[#This Row],[Gross Profit]]-Table1[[#This Row],[Holding Cost]]-Table1[[#This Row],[Shortage Cost]]</f>
        <v>4801.713330518719</v>
      </c>
    </row>
    <row r="123" spans="3:9">
      <c r="C123" s="1">
        <v>107</v>
      </c>
      <c r="D123" s="19">
        <f t="shared" ca="1" si="1"/>
        <v>135.81624405622273</v>
      </c>
      <c r="E123" s="19">
        <f ca="1">IF(D123&lt;$C$9,Table1[[#This Row],[Demand]],$C$9)</f>
        <v>100</v>
      </c>
      <c r="F123" s="20">
        <f ca="1">Table1[[#This Row],[Sales]]*$C$5</f>
        <v>5000</v>
      </c>
      <c r="G123" s="20">
        <f ca="1">IF(Table1[[#This Row],[Demand]]&lt;=$C$9,(($C$9-Table1[[#This Row],[Demand]])*$C$6),0)</f>
        <v>0</v>
      </c>
      <c r="H123" s="20">
        <f ca="1">IF(Table1[[#This Row],[Demand]]&lt;=$C$9,0,(Table1[[#This Row],[Demand]]-$C$9)*$C$7)</f>
        <v>1074.4873216866818</v>
      </c>
      <c r="I123" s="20">
        <f ca="1">Table1[[#This Row],[Gross Profit]]-Table1[[#This Row],[Holding Cost]]-Table1[[#This Row],[Shortage Cost]]</f>
        <v>3925.5126783133182</v>
      </c>
    </row>
    <row r="124" spans="3:9">
      <c r="C124" s="1">
        <v>108</v>
      </c>
      <c r="D124" s="19">
        <f t="shared" ca="1" si="1"/>
        <v>95.758940667553219</v>
      </c>
      <c r="E124" s="19">
        <f ca="1">IF(D124&lt;$C$9,Table1[[#This Row],[Demand]],$C$9)</f>
        <v>95.758940667553219</v>
      </c>
      <c r="F124" s="20">
        <f ca="1">Table1[[#This Row],[Sales]]*$C$5</f>
        <v>4787.9470333776608</v>
      </c>
      <c r="G124" s="20">
        <f ca="1">IF(Table1[[#This Row],[Demand]]&lt;=$C$9,(($C$9-Table1[[#This Row],[Demand]])*$C$6),0)</f>
        <v>63.615889986701717</v>
      </c>
      <c r="H124" s="20">
        <f ca="1">IF(Table1[[#This Row],[Demand]]&lt;=$C$9,0,(Table1[[#This Row],[Demand]]-$C$9)*$C$7)</f>
        <v>0</v>
      </c>
      <c r="I124" s="20">
        <f ca="1">Table1[[#This Row],[Gross Profit]]-Table1[[#This Row],[Holding Cost]]-Table1[[#This Row],[Shortage Cost]]</f>
        <v>4724.3311433909594</v>
      </c>
    </row>
    <row r="125" spans="3:9">
      <c r="C125" s="1">
        <v>109</v>
      </c>
      <c r="D125" s="19">
        <f t="shared" ca="1" si="1"/>
        <v>86.792523383782424</v>
      </c>
      <c r="E125" s="19">
        <f ca="1">IF(D125&lt;$C$9,Table1[[#This Row],[Demand]],$C$9)</f>
        <v>86.792523383782424</v>
      </c>
      <c r="F125" s="20">
        <f ca="1">Table1[[#This Row],[Sales]]*$C$5</f>
        <v>4339.6261691891214</v>
      </c>
      <c r="G125" s="20">
        <f ca="1">IF(Table1[[#This Row],[Demand]]&lt;=$C$9,(($C$9-Table1[[#This Row],[Demand]])*$C$6),0)</f>
        <v>198.11214924326364</v>
      </c>
      <c r="H125" s="20">
        <f ca="1">IF(Table1[[#This Row],[Demand]]&lt;=$C$9,0,(Table1[[#This Row],[Demand]]-$C$9)*$C$7)</f>
        <v>0</v>
      </c>
      <c r="I125" s="20">
        <f ca="1">Table1[[#This Row],[Gross Profit]]-Table1[[#This Row],[Holding Cost]]-Table1[[#This Row],[Shortage Cost]]</f>
        <v>4141.5140199458574</v>
      </c>
    </row>
    <row r="126" spans="3:9">
      <c r="C126" s="1">
        <v>110</v>
      </c>
      <c r="D126" s="19">
        <f t="shared" ca="1" si="1"/>
        <v>88.804152845364712</v>
      </c>
      <c r="E126" s="19">
        <f ca="1">IF(D126&lt;$C$9,Table1[[#This Row],[Demand]],$C$9)</f>
        <v>88.804152845364712</v>
      </c>
      <c r="F126" s="20">
        <f ca="1">Table1[[#This Row],[Sales]]*$C$5</f>
        <v>4440.2076422682358</v>
      </c>
      <c r="G126" s="20">
        <f ca="1">IF(Table1[[#This Row],[Demand]]&lt;=$C$9,(($C$9-Table1[[#This Row],[Demand]])*$C$6),0)</f>
        <v>167.93770731952932</v>
      </c>
      <c r="H126" s="20">
        <f ca="1">IF(Table1[[#This Row],[Demand]]&lt;=$C$9,0,(Table1[[#This Row],[Demand]]-$C$9)*$C$7)</f>
        <v>0</v>
      </c>
      <c r="I126" s="20">
        <f ca="1">Table1[[#This Row],[Gross Profit]]-Table1[[#This Row],[Holding Cost]]-Table1[[#This Row],[Shortage Cost]]</f>
        <v>4272.2699349487066</v>
      </c>
    </row>
    <row r="127" spans="3:9">
      <c r="C127" s="1">
        <v>111</v>
      </c>
      <c r="D127" s="19">
        <f t="shared" ca="1" si="1"/>
        <v>104.86811069736194</v>
      </c>
      <c r="E127" s="19">
        <f ca="1">IF(D127&lt;$C$9,Table1[[#This Row],[Demand]],$C$9)</f>
        <v>100</v>
      </c>
      <c r="F127" s="20">
        <f ca="1">Table1[[#This Row],[Sales]]*$C$5</f>
        <v>5000</v>
      </c>
      <c r="G127" s="20">
        <f ca="1">IF(Table1[[#This Row],[Demand]]&lt;=$C$9,(($C$9-Table1[[#This Row],[Demand]])*$C$6),0)</f>
        <v>0</v>
      </c>
      <c r="H127" s="20">
        <f ca="1">IF(Table1[[#This Row],[Demand]]&lt;=$C$9,0,(Table1[[#This Row],[Demand]]-$C$9)*$C$7)</f>
        <v>146.04332092085826</v>
      </c>
      <c r="I127" s="20">
        <f ca="1">Table1[[#This Row],[Gross Profit]]-Table1[[#This Row],[Holding Cost]]-Table1[[#This Row],[Shortage Cost]]</f>
        <v>4853.9566790791414</v>
      </c>
    </row>
    <row r="128" spans="3:9">
      <c r="C128" s="1">
        <v>112</v>
      </c>
      <c r="D128" s="19">
        <f t="shared" ca="1" si="1"/>
        <v>106.38816969723963</v>
      </c>
      <c r="E128" s="19">
        <f ca="1">IF(D128&lt;$C$9,Table1[[#This Row],[Demand]],$C$9)</f>
        <v>100</v>
      </c>
      <c r="F128" s="20">
        <f ca="1">Table1[[#This Row],[Sales]]*$C$5</f>
        <v>5000</v>
      </c>
      <c r="G128" s="20">
        <f ca="1">IF(Table1[[#This Row],[Demand]]&lt;=$C$9,(($C$9-Table1[[#This Row],[Demand]])*$C$6),0)</f>
        <v>0</v>
      </c>
      <c r="H128" s="20">
        <f ca="1">IF(Table1[[#This Row],[Demand]]&lt;=$C$9,0,(Table1[[#This Row],[Demand]]-$C$9)*$C$7)</f>
        <v>191.64509091718898</v>
      </c>
      <c r="I128" s="20">
        <f ca="1">Table1[[#This Row],[Gross Profit]]-Table1[[#This Row],[Holding Cost]]-Table1[[#This Row],[Shortage Cost]]</f>
        <v>4808.354909082811</v>
      </c>
    </row>
    <row r="129" spans="3:9">
      <c r="C129" s="1">
        <v>113</v>
      </c>
      <c r="D129" s="19">
        <f t="shared" ca="1" si="1"/>
        <v>114.26694721749055</v>
      </c>
      <c r="E129" s="19">
        <f ca="1">IF(D129&lt;$C$9,Table1[[#This Row],[Demand]],$C$9)</f>
        <v>100</v>
      </c>
      <c r="F129" s="20">
        <f ca="1">Table1[[#This Row],[Sales]]*$C$5</f>
        <v>5000</v>
      </c>
      <c r="G129" s="20">
        <f ca="1">IF(Table1[[#This Row],[Demand]]&lt;=$C$9,(($C$9-Table1[[#This Row],[Demand]])*$C$6),0)</f>
        <v>0</v>
      </c>
      <c r="H129" s="20">
        <f ca="1">IF(Table1[[#This Row],[Demand]]&lt;=$C$9,0,(Table1[[#This Row],[Demand]]-$C$9)*$C$7)</f>
        <v>428.00841652471661</v>
      </c>
      <c r="I129" s="20">
        <f ca="1">Table1[[#This Row],[Gross Profit]]-Table1[[#This Row],[Holding Cost]]-Table1[[#This Row],[Shortage Cost]]</f>
        <v>4571.9915834752837</v>
      </c>
    </row>
    <row r="130" spans="3:9">
      <c r="C130" s="1">
        <v>114</v>
      </c>
      <c r="D130" s="19">
        <f t="shared" ca="1" si="1"/>
        <v>88.771622771993449</v>
      </c>
      <c r="E130" s="19">
        <f ca="1">IF(D130&lt;$C$9,Table1[[#This Row],[Demand]],$C$9)</f>
        <v>88.771622771993449</v>
      </c>
      <c r="F130" s="20">
        <f ca="1">Table1[[#This Row],[Sales]]*$C$5</f>
        <v>4438.5811385996722</v>
      </c>
      <c r="G130" s="20">
        <f ca="1">IF(Table1[[#This Row],[Demand]]&lt;=$C$9,(($C$9-Table1[[#This Row],[Demand]])*$C$6),0)</f>
        <v>168.42565842009827</v>
      </c>
      <c r="H130" s="20">
        <f ca="1">IF(Table1[[#This Row],[Demand]]&lt;=$C$9,0,(Table1[[#This Row],[Demand]]-$C$9)*$C$7)</f>
        <v>0</v>
      </c>
      <c r="I130" s="20">
        <f ca="1">Table1[[#This Row],[Gross Profit]]-Table1[[#This Row],[Holding Cost]]-Table1[[#This Row],[Shortage Cost]]</f>
        <v>4270.1554801795737</v>
      </c>
    </row>
    <row r="131" spans="3:9">
      <c r="C131" s="1">
        <v>115</v>
      </c>
      <c r="D131" s="19">
        <f t="shared" ca="1" si="1"/>
        <v>82.746139792343854</v>
      </c>
      <c r="E131" s="19">
        <f ca="1">IF(D131&lt;$C$9,Table1[[#This Row],[Demand]],$C$9)</f>
        <v>82.746139792343854</v>
      </c>
      <c r="F131" s="20">
        <f ca="1">Table1[[#This Row],[Sales]]*$C$5</f>
        <v>4137.3069896171928</v>
      </c>
      <c r="G131" s="20">
        <f ca="1">IF(Table1[[#This Row],[Demand]]&lt;=$C$9,(($C$9-Table1[[#This Row],[Demand]])*$C$6),0)</f>
        <v>258.80790311484219</v>
      </c>
      <c r="H131" s="20">
        <f ca="1">IF(Table1[[#This Row],[Demand]]&lt;=$C$9,0,(Table1[[#This Row],[Demand]]-$C$9)*$C$7)</f>
        <v>0</v>
      </c>
      <c r="I131" s="20">
        <f ca="1">Table1[[#This Row],[Gross Profit]]-Table1[[#This Row],[Holding Cost]]-Table1[[#This Row],[Shortage Cost]]</f>
        <v>3878.4990865023506</v>
      </c>
    </row>
    <row r="132" spans="3:9">
      <c r="C132" s="1">
        <v>116</v>
      </c>
      <c r="D132" s="19">
        <f t="shared" ca="1" si="1"/>
        <v>91.698298472949546</v>
      </c>
      <c r="E132" s="19">
        <f ca="1">IF(D132&lt;$C$9,Table1[[#This Row],[Demand]],$C$9)</f>
        <v>91.698298472949546</v>
      </c>
      <c r="F132" s="20">
        <f ca="1">Table1[[#This Row],[Sales]]*$C$5</f>
        <v>4584.9149236474768</v>
      </c>
      <c r="G132" s="20">
        <f ca="1">IF(Table1[[#This Row],[Demand]]&lt;=$C$9,(($C$9-Table1[[#This Row],[Demand]])*$C$6),0)</f>
        <v>124.52552290575682</v>
      </c>
      <c r="H132" s="20">
        <f ca="1">IF(Table1[[#This Row],[Demand]]&lt;=$C$9,0,(Table1[[#This Row],[Demand]]-$C$9)*$C$7)</f>
        <v>0</v>
      </c>
      <c r="I132" s="20">
        <f ca="1">Table1[[#This Row],[Gross Profit]]-Table1[[#This Row],[Holding Cost]]-Table1[[#This Row],[Shortage Cost]]</f>
        <v>4460.3894007417202</v>
      </c>
    </row>
    <row r="133" spans="3:9">
      <c r="C133" s="1">
        <v>117</v>
      </c>
      <c r="D133" s="19">
        <f t="shared" ca="1" si="1"/>
        <v>101.18690061354201</v>
      </c>
      <c r="E133" s="19">
        <f ca="1">IF(D133&lt;$C$9,Table1[[#This Row],[Demand]],$C$9)</f>
        <v>100</v>
      </c>
      <c r="F133" s="20">
        <f ca="1">Table1[[#This Row],[Sales]]*$C$5</f>
        <v>5000</v>
      </c>
      <c r="G133" s="20">
        <f ca="1">IF(Table1[[#This Row],[Demand]]&lt;=$C$9,(($C$9-Table1[[#This Row],[Demand]])*$C$6),0)</f>
        <v>0</v>
      </c>
      <c r="H133" s="20">
        <f ca="1">IF(Table1[[#This Row],[Demand]]&lt;=$C$9,0,(Table1[[#This Row],[Demand]]-$C$9)*$C$7)</f>
        <v>35.607018406260238</v>
      </c>
      <c r="I133" s="20">
        <f ca="1">Table1[[#This Row],[Gross Profit]]-Table1[[#This Row],[Holding Cost]]-Table1[[#This Row],[Shortage Cost]]</f>
        <v>4964.3929815937399</v>
      </c>
    </row>
    <row r="134" spans="3:9">
      <c r="C134" s="1">
        <v>118</v>
      </c>
      <c r="D134" s="19">
        <f t="shared" ca="1" si="1"/>
        <v>75.560109677386606</v>
      </c>
      <c r="E134" s="19">
        <f ca="1">IF(D134&lt;$C$9,Table1[[#This Row],[Demand]],$C$9)</f>
        <v>75.560109677386606</v>
      </c>
      <c r="F134" s="20">
        <f ca="1">Table1[[#This Row],[Sales]]*$C$5</f>
        <v>3778.0054838693304</v>
      </c>
      <c r="G134" s="20">
        <f ca="1">IF(Table1[[#This Row],[Demand]]&lt;=$C$9,(($C$9-Table1[[#This Row],[Demand]])*$C$6),0)</f>
        <v>366.59835483920091</v>
      </c>
      <c r="H134" s="20">
        <f ca="1">IF(Table1[[#This Row],[Demand]]&lt;=$C$9,0,(Table1[[#This Row],[Demand]]-$C$9)*$C$7)</f>
        <v>0</v>
      </c>
      <c r="I134" s="20">
        <f ca="1">Table1[[#This Row],[Gross Profit]]-Table1[[#This Row],[Holding Cost]]-Table1[[#This Row],[Shortage Cost]]</f>
        <v>3411.4071290301295</v>
      </c>
    </row>
    <row r="135" spans="3:9">
      <c r="C135" s="1">
        <v>119</v>
      </c>
      <c r="D135" s="19">
        <f t="shared" ca="1" si="1"/>
        <v>120.98073713555917</v>
      </c>
      <c r="E135" s="19">
        <f ca="1">IF(D135&lt;$C$9,Table1[[#This Row],[Demand]],$C$9)</f>
        <v>100</v>
      </c>
      <c r="F135" s="20">
        <f ca="1">Table1[[#This Row],[Sales]]*$C$5</f>
        <v>5000</v>
      </c>
      <c r="G135" s="20">
        <f ca="1">IF(Table1[[#This Row],[Demand]]&lt;=$C$9,(($C$9-Table1[[#This Row],[Demand]])*$C$6),0)</f>
        <v>0</v>
      </c>
      <c r="H135" s="20">
        <f ca="1">IF(Table1[[#This Row],[Demand]]&lt;=$C$9,0,(Table1[[#This Row],[Demand]]-$C$9)*$C$7)</f>
        <v>629.42211406677507</v>
      </c>
      <c r="I135" s="20">
        <f ca="1">Table1[[#This Row],[Gross Profit]]-Table1[[#This Row],[Holding Cost]]-Table1[[#This Row],[Shortage Cost]]</f>
        <v>4370.5778859332249</v>
      </c>
    </row>
    <row r="136" spans="3:9">
      <c r="C136" s="1">
        <v>120</v>
      </c>
      <c r="D136" s="19">
        <f t="shared" ca="1" si="1"/>
        <v>94.958266571208938</v>
      </c>
      <c r="E136" s="19">
        <f ca="1">IF(D136&lt;$C$9,Table1[[#This Row],[Demand]],$C$9)</f>
        <v>94.958266571208938</v>
      </c>
      <c r="F136" s="20">
        <f ca="1">Table1[[#This Row],[Sales]]*$C$5</f>
        <v>4747.9133285604466</v>
      </c>
      <c r="G136" s="20">
        <f ca="1">IF(Table1[[#This Row],[Demand]]&lt;=$C$9,(($C$9-Table1[[#This Row],[Demand]])*$C$6),0)</f>
        <v>75.62600143186593</v>
      </c>
      <c r="H136" s="20">
        <f ca="1">IF(Table1[[#This Row],[Demand]]&lt;=$C$9,0,(Table1[[#This Row],[Demand]]-$C$9)*$C$7)</f>
        <v>0</v>
      </c>
      <c r="I136" s="20">
        <f ca="1">Table1[[#This Row],[Gross Profit]]-Table1[[#This Row],[Holding Cost]]-Table1[[#This Row],[Shortage Cost]]</f>
        <v>4672.2873271285807</v>
      </c>
    </row>
    <row r="137" spans="3:9">
      <c r="C137" s="1">
        <v>121</v>
      </c>
      <c r="D137" s="19">
        <f t="shared" ca="1" si="1"/>
        <v>95.725716647164816</v>
      </c>
      <c r="E137" s="19">
        <f ca="1">IF(D137&lt;$C$9,Table1[[#This Row],[Demand]],$C$9)</f>
        <v>95.725716647164816</v>
      </c>
      <c r="F137" s="20">
        <f ca="1">Table1[[#This Row],[Sales]]*$C$5</f>
        <v>4786.2858323582404</v>
      </c>
      <c r="G137" s="20">
        <f ca="1">IF(Table1[[#This Row],[Demand]]&lt;=$C$9,(($C$9-Table1[[#This Row],[Demand]])*$C$6),0)</f>
        <v>64.114250292527757</v>
      </c>
      <c r="H137" s="20">
        <f ca="1">IF(Table1[[#This Row],[Demand]]&lt;=$C$9,0,(Table1[[#This Row],[Demand]]-$C$9)*$C$7)</f>
        <v>0</v>
      </c>
      <c r="I137" s="20">
        <f ca="1">Table1[[#This Row],[Gross Profit]]-Table1[[#This Row],[Holding Cost]]-Table1[[#This Row],[Shortage Cost]]</f>
        <v>4722.1715820657128</v>
      </c>
    </row>
    <row r="138" spans="3:9">
      <c r="C138" s="1">
        <v>122</v>
      </c>
      <c r="D138" s="19">
        <f t="shared" ca="1" si="1"/>
        <v>94.906800145317305</v>
      </c>
      <c r="E138" s="19">
        <f ca="1">IF(D138&lt;$C$9,Table1[[#This Row],[Demand]],$C$9)</f>
        <v>94.906800145317305</v>
      </c>
      <c r="F138" s="20">
        <f ca="1">Table1[[#This Row],[Sales]]*$C$5</f>
        <v>4745.3400072658651</v>
      </c>
      <c r="G138" s="20">
        <f ca="1">IF(Table1[[#This Row],[Demand]]&lt;=$C$9,(($C$9-Table1[[#This Row],[Demand]])*$C$6),0)</f>
        <v>76.39799782024042</v>
      </c>
      <c r="H138" s="20">
        <f ca="1">IF(Table1[[#This Row],[Demand]]&lt;=$C$9,0,(Table1[[#This Row],[Demand]]-$C$9)*$C$7)</f>
        <v>0</v>
      </c>
      <c r="I138" s="20">
        <f ca="1">Table1[[#This Row],[Gross Profit]]-Table1[[#This Row],[Holding Cost]]-Table1[[#This Row],[Shortage Cost]]</f>
        <v>4668.9420094456245</v>
      </c>
    </row>
    <row r="139" spans="3:9">
      <c r="C139" s="1">
        <v>123</v>
      </c>
      <c r="D139" s="19">
        <f t="shared" ca="1" si="1"/>
        <v>133.69459887664379</v>
      </c>
      <c r="E139" s="19">
        <f ca="1">IF(D139&lt;$C$9,Table1[[#This Row],[Demand]],$C$9)</f>
        <v>100</v>
      </c>
      <c r="F139" s="20">
        <f ca="1">Table1[[#This Row],[Sales]]*$C$5</f>
        <v>5000</v>
      </c>
      <c r="G139" s="20">
        <f ca="1">IF(Table1[[#This Row],[Demand]]&lt;=$C$9,(($C$9-Table1[[#This Row],[Demand]])*$C$6),0)</f>
        <v>0</v>
      </c>
      <c r="H139" s="20">
        <f ca="1">IF(Table1[[#This Row],[Demand]]&lt;=$C$9,0,(Table1[[#This Row],[Demand]]-$C$9)*$C$7)</f>
        <v>1010.8379662993138</v>
      </c>
      <c r="I139" s="20">
        <f ca="1">Table1[[#This Row],[Gross Profit]]-Table1[[#This Row],[Holding Cost]]-Table1[[#This Row],[Shortage Cost]]</f>
        <v>3989.1620337006862</v>
      </c>
    </row>
    <row r="140" spans="3:9">
      <c r="C140" s="1">
        <v>124</v>
      </c>
      <c r="D140" s="19">
        <f t="shared" ca="1" si="1"/>
        <v>94.247990501072493</v>
      </c>
      <c r="E140" s="19">
        <f ca="1">IF(D140&lt;$C$9,Table1[[#This Row],[Demand]],$C$9)</f>
        <v>94.247990501072493</v>
      </c>
      <c r="F140" s="20">
        <f ca="1">Table1[[#This Row],[Sales]]*$C$5</f>
        <v>4712.3995250536245</v>
      </c>
      <c r="G140" s="20">
        <f ca="1">IF(Table1[[#This Row],[Demand]]&lt;=$C$9,(($C$9-Table1[[#This Row],[Demand]])*$C$6),0)</f>
        <v>86.280142483912599</v>
      </c>
      <c r="H140" s="20">
        <f ca="1">IF(Table1[[#This Row],[Demand]]&lt;=$C$9,0,(Table1[[#This Row],[Demand]]-$C$9)*$C$7)</f>
        <v>0</v>
      </c>
      <c r="I140" s="20">
        <f ca="1">Table1[[#This Row],[Gross Profit]]-Table1[[#This Row],[Holding Cost]]-Table1[[#This Row],[Shortage Cost]]</f>
        <v>4626.1193825697119</v>
      </c>
    </row>
    <row r="141" spans="3:9">
      <c r="C141" s="1">
        <v>125</v>
      </c>
      <c r="D141" s="19">
        <f t="shared" ca="1" si="1"/>
        <v>85.415977945169914</v>
      </c>
      <c r="E141" s="19">
        <f ca="1">IF(D141&lt;$C$9,Table1[[#This Row],[Demand]],$C$9)</f>
        <v>85.415977945169914</v>
      </c>
      <c r="F141" s="20">
        <f ca="1">Table1[[#This Row],[Sales]]*$C$5</f>
        <v>4270.7988972584953</v>
      </c>
      <c r="G141" s="20">
        <f ca="1">IF(Table1[[#This Row],[Demand]]&lt;=$C$9,(($C$9-Table1[[#This Row],[Demand]])*$C$6),0)</f>
        <v>218.76033082245129</v>
      </c>
      <c r="H141" s="20">
        <f ca="1">IF(Table1[[#This Row],[Demand]]&lt;=$C$9,0,(Table1[[#This Row],[Demand]]-$C$9)*$C$7)</f>
        <v>0</v>
      </c>
      <c r="I141" s="20">
        <f ca="1">Table1[[#This Row],[Gross Profit]]-Table1[[#This Row],[Holding Cost]]-Table1[[#This Row],[Shortage Cost]]</f>
        <v>4052.0385664360442</v>
      </c>
    </row>
    <row r="142" spans="3:9">
      <c r="C142" s="1">
        <v>126</v>
      </c>
      <c r="D142" s="19">
        <f t="shared" ca="1" si="1"/>
        <v>59.634564450701234</v>
      </c>
      <c r="E142" s="19">
        <f ca="1">IF(D142&lt;$C$9,Table1[[#This Row],[Demand]],$C$9)</f>
        <v>59.634564450701234</v>
      </c>
      <c r="F142" s="20">
        <f ca="1">Table1[[#This Row],[Sales]]*$C$5</f>
        <v>2981.7282225350618</v>
      </c>
      <c r="G142" s="20">
        <f ca="1">IF(Table1[[#This Row],[Demand]]&lt;=$C$9,(($C$9-Table1[[#This Row],[Demand]])*$C$6),0)</f>
        <v>605.48153323948145</v>
      </c>
      <c r="H142" s="20">
        <f ca="1">IF(Table1[[#This Row],[Demand]]&lt;=$C$9,0,(Table1[[#This Row],[Demand]]-$C$9)*$C$7)</f>
        <v>0</v>
      </c>
      <c r="I142" s="20">
        <f ca="1">Table1[[#This Row],[Gross Profit]]-Table1[[#This Row],[Holding Cost]]-Table1[[#This Row],[Shortage Cost]]</f>
        <v>2376.2466892955804</v>
      </c>
    </row>
    <row r="143" spans="3:9">
      <c r="C143" s="1">
        <v>127</v>
      </c>
      <c r="D143" s="19">
        <f t="shared" ca="1" si="1"/>
        <v>130.69492152162445</v>
      </c>
      <c r="E143" s="19">
        <f ca="1">IF(D143&lt;$C$9,Table1[[#This Row],[Demand]],$C$9)</f>
        <v>100</v>
      </c>
      <c r="F143" s="20">
        <f ca="1">Table1[[#This Row],[Sales]]*$C$5</f>
        <v>5000</v>
      </c>
      <c r="G143" s="20">
        <f ca="1">IF(Table1[[#This Row],[Demand]]&lt;=$C$9,(($C$9-Table1[[#This Row],[Demand]])*$C$6),0)</f>
        <v>0</v>
      </c>
      <c r="H143" s="20">
        <f ca="1">IF(Table1[[#This Row],[Demand]]&lt;=$C$9,0,(Table1[[#This Row],[Demand]]-$C$9)*$C$7)</f>
        <v>920.84764564873353</v>
      </c>
      <c r="I143" s="20">
        <f ca="1">Table1[[#This Row],[Gross Profit]]-Table1[[#This Row],[Holding Cost]]-Table1[[#This Row],[Shortage Cost]]</f>
        <v>4079.1523543512667</v>
      </c>
    </row>
    <row r="144" spans="3:9">
      <c r="C144" s="1">
        <v>128</v>
      </c>
      <c r="D144" s="19">
        <f t="shared" ca="1" si="1"/>
        <v>63.667508166702646</v>
      </c>
      <c r="E144" s="19">
        <f ca="1">IF(D144&lt;$C$9,Table1[[#This Row],[Demand]],$C$9)</f>
        <v>63.667508166702646</v>
      </c>
      <c r="F144" s="20">
        <f ca="1">Table1[[#This Row],[Sales]]*$C$5</f>
        <v>3183.3754083351323</v>
      </c>
      <c r="G144" s="20">
        <f ca="1">IF(Table1[[#This Row],[Demand]]&lt;=$C$9,(($C$9-Table1[[#This Row],[Demand]])*$C$6),0)</f>
        <v>544.98737749946031</v>
      </c>
      <c r="H144" s="20">
        <f ca="1">IF(Table1[[#This Row],[Demand]]&lt;=$C$9,0,(Table1[[#This Row],[Demand]]-$C$9)*$C$7)</f>
        <v>0</v>
      </c>
      <c r="I144" s="20">
        <f ca="1">Table1[[#This Row],[Gross Profit]]-Table1[[#This Row],[Holding Cost]]-Table1[[#This Row],[Shortage Cost]]</f>
        <v>2638.388030835672</v>
      </c>
    </row>
    <row r="145" spans="3:9">
      <c r="C145" s="1">
        <v>129</v>
      </c>
      <c r="D145" s="19">
        <f t="shared" ca="1" si="1"/>
        <v>105.41238727837644</v>
      </c>
      <c r="E145" s="19">
        <f ca="1">IF(D145&lt;$C$9,Table1[[#This Row],[Demand]],$C$9)</f>
        <v>100</v>
      </c>
      <c r="F145" s="20">
        <f ca="1">Table1[[#This Row],[Sales]]*$C$5</f>
        <v>5000</v>
      </c>
      <c r="G145" s="20">
        <f ca="1">IF(Table1[[#This Row],[Demand]]&lt;=$C$9,(($C$9-Table1[[#This Row],[Demand]])*$C$6),0)</f>
        <v>0</v>
      </c>
      <c r="H145" s="20">
        <f ca="1">IF(Table1[[#This Row],[Demand]]&lt;=$C$9,0,(Table1[[#This Row],[Demand]]-$C$9)*$C$7)</f>
        <v>162.37161835129328</v>
      </c>
      <c r="I145" s="20">
        <f ca="1">Table1[[#This Row],[Gross Profit]]-Table1[[#This Row],[Holding Cost]]-Table1[[#This Row],[Shortage Cost]]</f>
        <v>4837.6283816487066</v>
      </c>
    </row>
    <row r="146" spans="3:9">
      <c r="C146" s="1">
        <v>130</v>
      </c>
      <c r="D146" s="19">
        <f t="shared" ref="D146:D209" ca="1" si="2">NORMINV(RAND(),$C$12,$C$13)</f>
        <v>90.081435274257927</v>
      </c>
      <c r="E146" s="19">
        <f ca="1">IF(D146&lt;$C$9,Table1[[#This Row],[Demand]],$C$9)</f>
        <v>90.081435274257927</v>
      </c>
      <c r="F146" s="20">
        <f ca="1">Table1[[#This Row],[Sales]]*$C$5</f>
        <v>4504.0717637128964</v>
      </c>
      <c r="G146" s="20">
        <f ca="1">IF(Table1[[#This Row],[Demand]]&lt;=$C$9,(($C$9-Table1[[#This Row],[Demand]])*$C$6),0)</f>
        <v>148.77847088613109</v>
      </c>
      <c r="H146" s="20">
        <f ca="1">IF(Table1[[#This Row],[Demand]]&lt;=$C$9,0,(Table1[[#This Row],[Demand]]-$C$9)*$C$7)</f>
        <v>0</v>
      </c>
      <c r="I146" s="20">
        <f ca="1">Table1[[#This Row],[Gross Profit]]-Table1[[#This Row],[Holding Cost]]-Table1[[#This Row],[Shortage Cost]]</f>
        <v>4355.2932928267655</v>
      </c>
    </row>
    <row r="147" spans="3:9">
      <c r="C147" s="1">
        <v>131</v>
      </c>
      <c r="D147" s="19">
        <f t="shared" ca="1" si="2"/>
        <v>69.61330598277641</v>
      </c>
      <c r="E147" s="19">
        <f ca="1">IF(D147&lt;$C$9,Table1[[#This Row],[Demand]],$C$9)</f>
        <v>69.61330598277641</v>
      </c>
      <c r="F147" s="20">
        <f ca="1">Table1[[#This Row],[Sales]]*$C$5</f>
        <v>3480.6652991388205</v>
      </c>
      <c r="G147" s="20">
        <f ca="1">IF(Table1[[#This Row],[Demand]]&lt;=$C$9,(($C$9-Table1[[#This Row],[Demand]])*$C$6),0)</f>
        <v>455.80041025835385</v>
      </c>
      <c r="H147" s="20">
        <f ca="1">IF(Table1[[#This Row],[Demand]]&lt;=$C$9,0,(Table1[[#This Row],[Demand]]-$C$9)*$C$7)</f>
        <v>0</v>
      </c>
      <c r="I147" s="20">
        <f ca="1">Table1[[#This Row],[Gross Profit]]-Table1[[#This Row],[Holding Cost]]-Table1[[#This Row],[Shortage Cost]]</f>
        <v>3024.8648888804664</v>
      </c>
    </row>
    <row r="148" spans="3:9">
      <c r="C148" s="1">
        <v>132</v>
      </c>
      <c r="D148" s="19">
        <f t="shared" ca="1" si="2"/>
        <v>118.78429072081232</v>
      </c>
      <c r="E148" s="19">
        <f ca="1">IF(D148&lt;$C$9,Table1[[#This Row],[Demand]],$C$9)</f>
        <v>100</v>
      </c>
      <c r="F148" s="20">
        <f ca="1">Table1[[#This Row],[Sales]]*$C$5</f>
        <v>5000</v>
      </c>
      <c r="G148" s="20">
        <f ca="1">IF(Table1[[#This Row],[Demand]]&lt;=$C$9,(($C$9-Table1[[#This Row],[Demand]])*$C$6),0)</f>
        <v>0</v>
      </c>
      <c r="H148" s="20">
        <f ca="1">IF(Table1[[#This Row],[Demand]]&lt;=$C$9,0,(Table1[[#This Row],[Demand]]-$C$9)*$C$7)</f>
        <v>563.52872162436961</v>
      </c>
      <c r="I148" s="20">
        <f ca="1">Table1[[#This Row],[Gross Profit]]-Table1[[#This Row],[Holding Cost]]-Table1[[#This Row],[Shortage Cost]]</f>
        <v>4436.4712783756304</v>
      </c>
    </row>
    <row r="149" spans="3:9">
      <c r="C149" s="1">
        <v>133</v>
      </c>
      <c r="D149" s="19">
        <f t="shared" ca="1" si="2"/>
        <v>82.768843776219796</v>
      </c>
      <c r="E149" s="19">
        <f ca="1">IF(D149&lt;$C$9,Table1[[#This Row],[Demand]],$C$9)</f>
        <v>82.768843776219796</v>
      </c>
      <c r="F149" s="20">
        <f ca="1">Table1[[#This Row],[Sales]]*$C$5</f>
        <v>4138.44218881099</v>
      </c>
      <c r="G149" s="20">
        <f ca="1">IF(Table1[[#This Row],[Demand]]&lt;=$C$9,(($C$9-Table1[[#This Row],[Demand]])*$C$6),0)</f>
        <v>258.46734335670305</v>
      </c>
      <c r="H149" s="20">
        <f ca="1">IF(Table1[[#This Row],[Demand]]&lt;=$C$9,0,(Table1[[#This Row],[Demand]]-$C$9)*$C$7)</f>
        <v>0</v>
      </c>
      <c r="I149" s="20">
        <f ca="1">Table1[[#This Row],[Gross Profit]]-Table1[[#This Row],[Holding Cost]]-Table1[[#This Row],[Shortage Cost]]</f>
        <v>3879.9748454542869</v>
      </c>
    </row>
    <row r="150" spans="3:9">
      <c r="C150" s="1">
        <v>134</v>
      </c>
      <c r="D150" s="19">
        <f t="shared" ca="1" si="2"/>
        <v>79.99992378639152</v>
      </c>
      <c r="E150" s="19">
        <f ca="1">IF(D150&lt;$C$9,Table1[[#This Row],[Demand]],$C$9)</f>
        <v>79.99992378639152</v>
      </c>
      <c r="F150" s="20">
        <f ca="1">Table1[[#This Row],[Sales]]*$C$5</f>
        <v>3999.9961893195759</v>
      </c>
      <c r="G150" s="20">
        <f ca="1">IF(Table1[[#This Row],[Demand]]&lt;=$C$9,(($C$9-Table1[[#This Row],[Demand]])*$C$6),0)</f>
        <v>300.00114320412717</v>
      </c>
      <c r="H150" s="20">
        <f ca="1">IF(Table1[[#This Row],[Demand]]&lt;=$C$9,0,(Table1[[#This Row],[Demand]]-$C$9)*$C$7)</f>
        <v>0</v>
      </c>
      <c r="I150" s="20">
        <f ca="1">Table1[[#This Row],[Gross Profit]]-Table1[[#This Row],[Holding Cost]]-Table1[[#This Row],[Shortage Cost]]</f>
        <v>3699.9950461154485</v>
      </c>
    </row>
    <row r="151" spans="3:9">
      <c r="C151" s="1">
        <v>135</v>
      </c>
      <c r="D151" s="19">
        <f t="shared" ca="1" si="2"/>
        <v>70.428090525305322</v>
      </c>
      <c r="E151" s="19">
        <f ca="1">IF(D151&lt;$C$9,Table1[[#This Row],[Demand]],$C$9)</f>
        <v>70.428090525305322</v>
      </c>
      <c r="F151" s="20">
        <f ca="1">Table1[[#This Row],[Sales]]*$C$5</f>
        <v>3521.4045262652662</v>
      </c>
      <c r="G151" s="20">
        <f ca="1">IF(Table1[[#This Row],[Demand]]&lt;=$C$9,(($C$9-Table1[[#This Row],[Demand]])*$C$6),0)</f>
        <v>443.57864212042017</v>
      </c>
      <c r="H151" s="20">
        <f ca="1">IF(Table1[[#This Row],[Demand]]&lt;=$C$9,0,(Table1[[#This Row],[Demand]]-$C$9)*$C$7)</f>
        <v>0</v>
      </c>
      <c r="I151" s="20">
        <f ca="1">Table1[[#This Row],[Gross Profit]]-Table1[[#This Row],[Holding Cost]]-Table1[[#This Row],[Shortage Cost]]</f>
        <v>3077.825884144846</v>
      </c>
    </row>
    <row r="152" spans="3:9">
      <c r="C152" s="1">
        <v>136</v>
      </c>
      <c r="D152" s="19">
        <f t="shared" ca="1" si="2"/>
        <v>106.54952268498968</v>
      </c>
      <c r="E152" s="19">
        <f ca="1">IF(D152&lt;$C$9,Table1[[#This Row],[Demand]],$C$9)</f>
        <v>100</v>
      </c>
      <c r="F152" s="20">
        <f ca="1">Table1[[#This Row],[Sales]]*$C$5</f>
        <v>5000</v>
      </c>
      <c r="G152" s="20">
        <f ca="1">IF(Table1[[#This Row],[Demand]]&lt;=$C$9,(($C$9-Table1[[#This Row],[Demand]])*$C$6),0)</f>
        <v>0</v>
      </c>
      <c r="H152" s="20">
        <f ca="1">IF(Table1[[#This Row],[Demand]]&lt;=$C$9,0,(Table1[[#This Row],[Demand]]-$C$9)*$C$7)</f>
        <v>196.48568054969047</v>
      </c>
      <c r="I152" s="20">
        <f ca="1">Table1[[#This Row],[Gross Profit]]-Table1[[#This Row],[Holding Cost]]-Table1[[#This Row],[Shortage Cost]]</f>
        <v>4803.5143194503098</v>
      </c>
    </row>
    <row r="153" spans="3:9">
      <c r="C153" s="1">
        <v>137</v>
      </c>
      <c r="D153" s="19">
        <f t="shared" ca="1" si="2"/>
        <v>90.122875229719341</v>
      </c>
      <c r="E153" s="19">
        <f ca="1">IF(D153&lt;$C$9,Table1[[#This Row],[Demand]],$C$9)</f>
        <v>90.122875229719341</v>
      </c>
      <c r="F153" s="20">
        <f ca="1">Table1[[#This Row],[Sales]]*$C$5</f>
        <v>4506.1437614859669</v>
      </c>
      <c r="G153" s="20">
        <f ca="1">IF(Table1[[#This Row],[Demand]]&lt;=$C$9,(($C$9-Table1[[#This Row],[Demand]])*$C$6),0)</f>
        <v>148.15687155420989</v>
      </c>
      <c r="H153" s="20">
        <f ca="1">IF(Table1[[#This Row],[Demand]]&lt;=$C$9,0,(Table1[[#This Row],[Demand]]-$C$9)*$C$7)</f>
        <v>0</v>
      </c>
      <c r="I153" s="20">
        <f ca="1">Table1[[#This Row],[Gross Profit]]-Table1[[#This Row],[Holding Cost]]-Table1[[#This Row],[Shortage Cost]]</f>
        <v>4357.9868899317571</v>
      </c>
    </row>
    <row r="154" spans="3:9">
      <c r="C154" s="1">
        <v>138</v>
      </c>
      <c r="D154" s="19">
        <f t="shared" ca="1" si="2"/>
        <v>114.05375386267755</v>
      </c>
      <c r="E154" s="19">
        <f ca="1">IF(D154&lt;$C$9,Table1[[#This Row],[Demand]],$C$9)</f>
        <v>100</v>
      </c>
      <c r="F154" s="20">
        <f ca="1">Table1[[#This Row],[Sales]]*$C$5</f>
        <v>5000</v>
      </c>
      <c r="G154" s="20">
        <f ca="1">IF(Table1[[#This Row],[Demand]]&lt;=$C$9,(($C$9-Table1[[#This Row],[Demand]])*$C$6),0)</f>
        <v>0</v>
      </c>
      <c r="H154" s="20">
        <f ca="1">IF(Table1[[#This Row],[Demand]]&lt;=$C$9,0,(Table1[[#This Row],[Demand]]-$C$9)*$C$7)</f>
        <v>421.61261588032659</v>
      </c>
      <c r="I154" s="20">
        <f ca="1">Table1[[#This Row],[Gross Profit]]-Table1[[#This Row],[Holding Cost]]-Table1[[#This Row],[Shortage Cost]]</f>
        <v>4578.3873841196737</v>
      </c>
    </row>
    <row r="155" spans="3:9">
      <c r="C155" s="1">
        <v>139</v>
      </c>
      <c r="D155" s="19">
        <f t="shared" ca="1" si="2"/>
        <v>53.173333888123658</v>
      </c>
      <c r="E155" s="19">
        <f ca="1">IF(D155&lt;$C$9,Table1[[#This Row],[Demand]],$C$9)</f>
        <v>53.173333888123658</v>
      </c>
      <c r="F155" s="20">
        <f ca="1">Table1[[#This Row],[Sales]]*$C$5</f>
        <v>2658.6666944061831</v>
      </c>
      <c r="G155" s="20">
        <f ca="1">IF(Table1[[#This Row],[Demand]]&lt;=$C$9,(($C$9-Table1[[#This Row],[Demand]])*$C$6),0)</f>
        <v>702.39999167814517</v>
      </c>
      <c r="H155" s="20">
        <f ca="1">IF(Table1[[#This Row],[Demand]]&lt;=$C$9,0,(Table1[[#This Row],[Demand]]-$C$9)*$C$7)</f>
        <v>0</v>
      </c>
      <c r="I155" s="20">
        <f ca="1">Table1[[#This Row],[Gross Profit]]-Table1[[#This Row],[Holding Cost]]-Table1[[#This Row],[Shortage Cost]]</f>
        <v>1956.2667027280379</v>
      </c>
    </row>
    <row r="156" spans="3:9">
      <c r="C156" s="1">
        <v>140</v>
      </c>
      <c r="D156" s="19">
        <f t="shared" ca="1" si="2"/>
        <v>115.16247584879669</v>
      </c>
      <c r="E156" s="19">
        <f ca="1">IF(D156&lt;$C$9,Table1[[#This Row],[Demand]],$C$9)</f>
        <v>100</v>
      </c>
      <c r="F156" s="20">
        <f ca="1">Table1[[#This Row],[Sales]]*$C$5</f>
        <v>5000</v>
      </c>
      <c r="G156" s="20">
        <f ca="1">IF(Table1[[#This Row],[Demand]]&lt;=$C$9,(($C$9-Table1[[#This Row],[Demand]])*$C$6),0)</f>
        <v>0</v>
      </c>
      <c r="H156" s="20">
        <f ca="1">IF(Table1[[#This Row],[Demand]]&lt;=$C$9,0,(Table1[[#This Row],[Demand]]-$C$9)*$C$7)</f>
        <v>454.87427546390063</v>
      </c>
      <c r="I156" s="20">
        <f ca="1">Table1[[#This Row],[Gross Profit]]-Table1[[#This Row],[Holding Cost]]-Table1[[#This Row],[Shortage Cost]]</f>
        <v>4545.1257245360994</v>
      </c>
    </row>
    <row r="157" spans="3:9">
      <c r="C157" s="1">
        <v>141</v>
      </c>
      <c r="D157" s="19">
        <f t="shared" ca="1" si="2"/>
        <v>50.529120823042334</v>
      </c>
      <c r="E157" s="19">
        <f ca="1">IF(D157&lt;$C$9,Table1[[#This Row],[Demand]],$C$9)</f>
        <v>50.529120823042334</v>
      </c>
      <c r="F157" s="20">
        <f ca="1">Table1[[#This Row],[Sales]]*$C$5</f>
        <v>2526.4560411521165</v>
      </c>
      <c r="G157" s="20">
        <f ca="1">IF(Table1[[#This Row],[Demand]]&lt;=$C$9,(($C$9-Table1[[#This Row],[Demand]])*$C$6),0)</f>
        <v>742.06318765436504</v>
      </c>
      <c r="H157" s="20">
        <f ca="1">IF(Table1[[#This Row],[Demand]]&lt;=$C$9,0,(Table1[[#This Row],[Demand]]-$C$9)*$C$7)</f>
        <v>0</v>
      </c>
      <c r="I157" s="20">
        <f ca="1">Table1[[#This Row],[Gross Profit]]-Table1[[#This Row],[Holding Cost]]-Table1[[#This Row],[Shortage Cost]]</f>
        <v>1784.3928534977515</v>
      </c>
    </row>
    <row r="158" spans="3:9">
      <c r="C158" s="1">
        <v>142</v>
      </c>
      <c r="D158" s="19">
        <f t="shared" ca="1" si="2"/>
        <v>83.456393001289257</v>
      </c>
      <c r="E158" s="19">
        <f ca="1">IF(D158&lt;$C$9,Table1[[#This Row],[Demand]],$C$9)</f>
        <v>83.456393001289257</v>
      </c>
      <c r="F158" s="20">
        <f ca="1">Table1[[#This Row],[Sales]]*$C$5</f>
        <v>4172.8196500644626</v>
      </c>
      <c r="G158" s="20">
        <f ca="1">IF(Table1[[#This Row],[Demand]]&lt;=$C$9,(($C$9-Table1[[#This Row],[Demand]])*$C$6),0)</f>
        <v>248.15410498066115</v>
      </c>
      <c r="H158" s="20">
        <f ca="1">IF(Table1[[#This Row],[Demand]]&lt;=$C$9,0,(Table1[[#This Row],[Demand]]-$C$9)*$C$7)</f>
        <v>0</v>
      </c>
      <c r="I158" s="20">
        <f ca="1">Table1[[#This Row],[Gross Profit]]-Table1[[#This Row],[Holding Cost]]-Table1[[#This Row],[Shortage Cost]]</f>
        <v>3924.6655450838016</v>
      </c>
    </row>
    <row r="159" spans="3:9">
      <c r="C159" s="1">
        <v>143</v>
      </c>
      <c r="D159" s="19">
        <f t="shared" ca="1" si="2"/>
        <v>64.46481699008686</v>
      </c>
      <c r="E159" s="19">
        <f ca="1">IF(D159&lt;$C$9,Table1[[#This Row],[Demand]],$C$9)</f>
        <v>64.46481699008686</v>
      </c>
      <c r="F159" s="20">
        <f ca="1">Table1[[#This Row],[Sales]]*$C$5</f>
        <v>3223.2408495043428</v>
      </c>
      <c r="G159" s="20">
        <f ca="1">IF(Table1[[#This Row],[Demand]]&lt;=$C$9,(($C$9-Table1[[#This Row],[Demand]])*$C$6),0)</f>
        <v>533.02774514869714</v>
      </c>
      <c r="H159" s="20">
        <f ca="1">IF(Table1[[#This Row],[Demand]]&lt;=$C$9,0,(Table1[[#This Row],[Demand]]-$C$9)*$C$7)</f>
        <v>0</v>
      </c>
      <c r="I159" s="20">
        <f ca="1">Table1[[#This Row],[Gross Profit]]-Table1[[#This Row],[Holding Cost]]-Table1[[#This Row],[Shortage Cost]]</f>
        <v>2690.2131043556456</v>
      </c>
    </row>
    <row r="160" spans="3:9">
      <c r="C160" s="1">
        <v>144</v>
      </c>
      <c r="D160" s="19">
        <f t="shared" ca="1" si="2"/>
        <v>97.900769069043719</v>
      </c>
      <c r="E160" s="19">
        <f ca="1">IF(D160&lt;$C$9,Table1[[#This Row],[Demand]],$C$9)</f>
        <v>97.900769069043719</v>
      </c>
      <c r="F160" s="20">
        <f ca="1">Table1[[#This Row],[Sales]]*$C$5</f>
        <v>4895.0384534521863</v>
      </c>
      <c r="G160" s="20">
        <f ca="1">IF(Table1[[#This Row],[Demand]]&lt;=$C$9,(($C$9-Table1[[#This Row],[Demand]])*$C$6),0)</f>
        <v>31.48846396434422</v>
      </c>
      <c r="H160" s="20">
        <f ca="1">IF(Table1[[#This Row],[Demand]]&lt;=$C$9,0,(Table1[[#This Row],[Demand]]-$C$9)*$C$7)</f>
        <v>0</v>
      </c>
      <c r="I160" s="20">
        <f ca="1">Table1[[#This Row],[Gross Profit]]-Table1[[#This Row],[Holding Cost]]-Table1[[#This Row],[Shortage Cost]]</f>
        <v>4863.5499894878421</v>
      </c>
    </row>
    <row r="161" spans="3:9">
      <c r="C161" s="1">
        <v>145</v>
      </c>
      <c r="D161" s="19">
        <f t="shared" ca="1" si="2"/>
        <v>71.647604152913743</v>
      </c>
      <c r="E161" s="19">
        <f ca="1">IF(D161&lt;$C$9,Table1[[#This Row],[Demand]],$C$9)</f>
        <v>71.647604152913743</v>
      </c>
      <c r="F161" s="20">
        <f ca="1">Table1[[#This Row],[Sales]]*$C$5</f>
        <v>3582.3802076456873</v>
      </c>
      <c r="G161" s="20">
        <f ca="1">IF(Table1[[#This Row],[Demand]]&lt;=$C$9,(($C$9-Table1[[#This Row],[Demand]])*$C$6),0)</f>
        <v>425.28593770629385</v>
      </c>
      <c r="H161" s="20">
        <f ca="1">IF(Table1[[#This Row],[Demand]]&lt;=$C$9,0,(Table1[[#This Row],[Demand]]-$C$9)*$C$7)</f>
        <v>0</v>
      </c>
      <c r="I161" s="20">
        <f ca="1">Table1[[#This Row],[Gross Profit]]-Table1[[#This Row],[Holding Cost]]-Table1[[#This Row],[Shortage Cost]]</f>
        <v>3157.0942699393936</v>
      </c>
    </row>
    <row r="162" spans="3:9">
      <c r="C162" s="1">
        <v>146</v>
      </c>
      <c r="D162" s="19">
        <f t="shared" ca="1" si="2"/>
        <v>106.91320990394333</v>
      </c>
      <c r="E162" s="19">
        <f ca="1">IF(D162&lt;$C$9,Table1[[#This Row],[Demand]],$C$9)</f>
        <v>100</v>
      </c>
      <c r="F162" s="20">
        <f ca="1">Table1[[#This Row],[Sales]]*$C$5</f>
        <v>5000</v>
      </c>
      <c r="G162" s="20">
        <f ca="1">IF(Table1[[#This Row],[Demand]]&lt;=$C$9,(($C$9-Table1[[#This Row],[Demand]])*$C$6),0)</f>
        <v>0</v>
      </c>
      <c r="H162" s="20">
        <f ca="1">IF(Table1[[#This Row],[Demand]]&lt;=$C$9,0,(Table1[[#This Row],[Demand]]-$C$9)*$C$7)</f>
        <v>207.39629711829977</v>
      </c>
      <c r="I162" s="20">
        <f ca="1">Table1[[#This Row],[Gross Profit]]-Table1[[#This Row],[Holding Cost]]-Table1[[#This Row],[Shortage Cost]]</f>
        <v>4792.6037028817</v>
      </c>
    </row>
    <row r="163" spans="3:9">
      <c r="C163" s="1">
        <v>147</v>
      </c>
      <c r="D163" s="19">
        <f t="shared" ca="1" si="2"/>
        <v>116.15560004364116</v>
      </c>
      <c r="E163" s="19">
        <f ca="1">IF(D163&lt;$C$9,Table1[[#This Row],[Demand]],$C$9)</f>
        <v>100</v>
      </c>
      <c r="F163" s="20">
        <f ca="1">Table1[[#This Row],[Sales]]*$C$5</f>
        <v>5000</v>
      </c>
      <c r="G163" s="20">
        <f ca="1">IF(Table1[[#This Row],[Demand]]&lt;=$C$9,(($C$9-Table1[[#This Row],[Demand]])*$C$6),0)</f>
        <v>0</v>
      </c>
      <c r="H163" s="20">
        <f ca="1">IF(Table1[[#This Row],[Demand]]&lt;=$C$9,0,(Table1[[#This Row],[Demand]]-$C$9)*$C$7)</f>
        <v>484.66800130923474</v>
      </c>
      <c r="I163" s="20">
        <f ca="1">Table1[[#This Row],[Gross Profit]]-Table1[[#This Row],[Holding Cost]]-Table1[[#This Row],[Shortage Cost]]</f>
        <v>4515.3319986907654</v>
      </c>
    </row>
    <row r="164" spans="3:9">
      <c r="C164" s="1">
        <v>148</v>
      </c>
      <c r="D164" s="19">
        <f t="shared" ca="1" si="2"/>
        <v>122.65228930077562</v>
      </c>
      <c r="E164" s="19">
        <f ca="1">IF(D164&lt;$C$9,Table1[[#This Row],[Demand]],$C$9)</f>
        <v>100</v>
      </c>
      <c r="F164" s="20">
        <f ca="1">Table1[[#This Row],[Sales]]*$C$5</f>
        <v>5000</v>
      </c>
      <c r="G164" s="20">
        <f ca="1">IF(Table1[[#This Row],[Demand]]&lt;=$C$9,(($C$9-Table1[[#This Row],[Demand]])*$C$6),0)</f>
        <v>0</v>
      </c>
      <c r="H164" s="20">
        <f ca="1">IF(Table1[[#This Row],[Demand]]&lt;=$C$9,0,(Table1[[#This Row],[Demand]]-$C$9)*$C$7)</f>
        <v>679.5686790232686</v>
      </c>
      <c r="I164" s="20">
        <f ca="1">Table1[[#This Row],[Gross Profit]]-Table1[[#This Row],[Holding Cost]]-Table1[[#This Row],[Shortage Cost]]</f>
        <v>4320.4313209767315</v>
      </c>
    </row>
    <row r="165" spans="3:9">
      <c r="C165" s="1">
        <v>149</v>
      </c>
      <c r="D165" s="19">
        <f t="shared" ca="1" si="2"/>
        <v>103.67066391213628</v>
      </c>
      <c r="E165" s="19">
        <f ca="1">IF(D165&lt;$C$9,Table1[[#This Row],[Demand]],$C$9)</f>
        <v>100</v>
      </c>
      <c r="F165" s="20">
        <f ca="1">Table1[[#This Row],[Sales]]*$C$5</f>
        <v>5000</v>
      </c>
      <c r="G165" s="20">
        <f ca="1">IF(Table1[[#This Row],[Demand]]&lt;=$C$9,(($C$9-Table1[[#This Row],[Demand]])*$C$6),0)</f>
        <v>0</v>
      </c>
      <c r="H165" s="20">
        <f ca="1">IF(Table1[[#This Row],[Demand]]&lt;=$C$9,0,(Table1[[#This Row],[Demand]]-$C$9)*$C$7)</f>
        <v>110.11991736408831</v>
      </c>
      <c r="I165" s="20">
        <f ca="1">Table1[[#This Row],[Gross Profit]]-Table1[[#This Row],[Holding Cost]]-Table1[[#This Row],[Shortage Cost]]</f>
        <v>4889.880082635912</v>
      </c>
    </row>
    <row r="166" spans="3:9">
      <c r="C166" s="1">
        <v>150</v>
      </c>
      <c r="D166" s="19">
        <f t="shared" ca="1" si="2"/>
        <v>124.9528858709437</v>
      </c>
      <c r="E166" s="19">
        <f ca="1">IF(D166&lt;$C$9,Table1[[#This Row],[Demand]],$C$9)</f>
        <v>100</v>
      </c>
      <c r="F166" s="20">
        <f ca="1">Table1[[#This Row],[Sales]]*$C$5</f>
        <v>5000</v>
      </c>
      <c r="G166" s="20">
        <f ca="1">IF(Table1[[#This Row],[Demand]]&lt;=$C$9,(($C$9-Table1[[#This Row],[Demand]])*$C$6),0)</f>
        <v>0</v>
      </c>
      <c r="H166" s="20">
        <f ca="1">IF(Table1[[#This Row],[Demand]]&lt;=$C$9,0,(Table1[[#This Row],[Demand]]-$C$9)*$C$7)</f>
        <v>748.58657612831109</v>
      </c>
      <c r="I166" s="20">
        <f ca="1">Table1[[#This Row],[Gross Profit]]-Table1[[#This Row],[Holding Cost]]-Table1[[#This Row],[Shortage Cost]]</f>
        <v>4251.4134238716888</v>
      </c>
    </row>
    <row r="167" spans="3:9">
      <c r="C167" s="1">
        <v>151</v>
      </c>
      <c r="D167" s="19">
        <f t="shared" ca="1" si="2"/>
        <v>53.763407145090191</v>
      </c>
      <c r="E167" s="19">
        <f ca="1">IF(D167&lt;$C$9,Table1[[#This Row],[Demand]],$C$9)</f>
        <v>53.763407145090191</v>
      </c>
      <c r="F167" s="20">
        <f ca="1">Table1[[#This Row],[Sales]]*$C$5</f>
        <v>2688.1703572545098</v>
      </c>
      <c r="G167" s="20">
        <f ca="1">IF(Table1[[#This Row],[Demand]]&lt;=$C$9,(($C$9-Table1[[#This Row],[Demand]])*$C$6),0)</f>
        <v>693.54889282364718</v>
      </c>
      <c r="H167" s="20">
        <f ca="1">IF(Table1[[#This Row],[Demand]]&lt;=$C$9,0,(Table1[[#This Row],[Demand]]-$C$9)*$C$7)</f>
        <v>0</v>
      </c>
      <c r="I167" s="20">
        <f ca="1">Table1[[#This Row],[Gross Profit]]-Table1[[#This Row],[Holding Cost]]-Table1[[#This Row],[Shortage Cost]]</f>
        <v>1994.6214644308625</v>
      </c>
    </row>
    <row r="168" spans="3:9">
      <c r="C168" s="1">
        <v>152</v>
      </c>
      <c r="D168" s="19">
        <f t="shared" ca="1" si="2"/>
        <v>115.24876041907477</v>
      </c>
      <c r="E168" s="19">
        <f ca="1">IF(D168&lt;$C$9,Table1[[#This Row],[Demand]],$C$9)</f>
        <v>100</v>
      </c>
      <c r="F168" s="20">
        <f ca="1">Table1[[#This Row],[Sales]]*$C$5</f>
        <v>5000</v>
      </c>
      <c r="G168" s="20">
        <f ca="1">IF(Table1[[#This Row],[Demand]]&lt;=$C$9,(($C$9-Table1[[#This Row],[Demand]])*$C$6),0)</f>
        <v>0</v>
      </c>
      <c r="H168" s="20">
        <f ca="1">IF(Table1[[#This Row],[Demand]]&lt;=$C$9,0,(Table1[[#This Row],[Demand]]-$C$9)*$C$7)</f>
        <v>457.46281257224314</v>
      </c>
      <c r="I168" s="20">
        <f ca="1">Table1[[#This Row],[Gross Profit]]-Table1[[#This Row],[Holding Cost]]-Table1[[#This Row],[Shortage Cost]]</f>
        <v>4542.5371874277571</v>
      </c>
    </row>
    <row r="169" spans="3:9">
      <c r="C169" s="1">
        <v>153</v>
      </c>
      <c r="D169" s="19">
        <f t="shared" ca="1" si="2"/>
        <v>116.64828188042586</v>
      </c>
      <c r="E169" s="19">
        <f ca="1">IF(D169&lt;$C$9,Table1[[#This Row],[Demand]],$C$9)</f>
        <v>100</v>
      </c>
      <c r="F169" s="20">
        <f ca="1">Table1[[#This Row],[Sales]]*$C$5</f>
        <v>5000</v>
      </c>
      <c r="G169" s="20">
        <f ca="1">IF(Table1[[#This Row],[Demand]]&lt;=$C$9,(($C$9-Table1[[#This Row],[Demand]])*$C$6),0)</f>
        <v>0</v>
      </c>
      <c r="H169" s="20">
        <f ca="1">IF(Table1[[#This Row],[Demand]]&lt;=$C$9,0,(Table1[[#This Row],[Demand]]-$C$9)*$C$7)</f>
        <v>499.44845641277567</v>
      </c>
      <c r="I169" s="20">
        <f ca="1">Table1[[#This Row],[Gross Profit]]-Table1[[#This Row],[Holding Cost]]-Table1[[#This Row],[Shortage Cost]]</f>
        <v>4500.5515435872239</v>
      </c>
    </row>
    <row r="170" spans="3:9">
      <c r="C170" s="1">
        <v>154</v>
      </c>
      <c r="D170" s="19">
        <f t="shared" ca="1" si="2"/>
        <v>94.733528984374786</v>
      </c>
      <c r="E170" s="19">
        <f ca="1">IF(D170&lt;$C$9,Table1[[#This Row],[Demand]],$C$9)</f>
        <v>94.733528984374786</v>
      </c>
      <c r="F170" s="20">
        <f ca="1">Table1[[#This Row],[Sales]]*$C$5</f>
        <v>4736.6764492187394</v>
      </c>
      <c r="G170" s="20">
        <f ca="1">IF(Table1[[#This Row],[Demand]]&lt;=$C$9,(($C$9-Table1[[#This Row],[Demand]])*$C$6),0)</f>
        <v>78.997065234378212</v>
      </c>
      <c r="H170" s="20">
        <f ca="1">IF(Table1[[#This Row],[Demand]]&lt;=$C$9,0,(Table1[[#This Row],[Demand]]-$C$9)*$C$7)</f>
        <v>0</v>
      </c>
      <c r="I170" s="20">
        <f ca="1">Table1[[#This Row],[Gross Profit]]-Table1[[#This Row],[Holding Cost]]-Table1[[#This Row],[Shortage Cost]]</f>
        <v>4657.6793839843613</v>
      </c>
    </row>
    <row r="171" spans="3:9">
      <c r="C171" s="1">
        <v>155</v>
      </c>
      <c r="D171" s="19">
        <f t="shared" ca="1" si="2"/>
        <v>87.549426340591992</v>
      </c>
      <c r="E171" s="19">
        <f ca="1">IF(D171&lt;$C$9,Table1[[#This Row],[Demand]],$C$9)</f>
        <v>87.549426340591992</v>
      </c>
      <c r="F171" s="20">
        <f ca="1">Table1[[#This Row],[Sales]]*$C$5</f>
        <v>4377.4713170296</v>
      </c>
      <c r="G171" s="20">
        <f ca="1">IF(Table1[[#This Row],[Demand]]&lt;=$C$9,(($C$9-Table1[[#This Row],[Demand]])*$C$6),0)</f>
        <v>186.75860489112011</v>
      </c>
      <c r="H171" s="20">
        <f ca="1">IF(Table1[[#This Row],[Demand]]&lt;=$C$9,0,(Table1[[#This Row],[Demand]]-$C$9)*$C$7)</f>
        <v>0</v>
      </c>
      <c r="I171" s="20">
        <f ca="1">Table1[[#This Row],[Gross Profit]]-Table1[[#This Row],[Holding Cost]]-Table1[[#This Row],[Shortage Cost]]</f>
        <v>4190.7127121384801</v>
      </c>
    </row>
    <row r="172" spans="3:9">
      <c r="C172" s="1">
        <v>156</v>
      </c>
      <c r="D172" s="19">
        <f t="shared" ca="1" si="2"/>
        <v>93.102316537651802</v>
      </c>
      <c r="E172" s="19">
        <f ca="1">IF(D172&lt;$C$9,Table1[[#This Row],[Demand]],$C$9)</f>
        <v>93.102316537651802</v>
      </c>
      <c r="F172" s="20">
        <f ca="1">Table1[[#This Row],[Sales]]*$C$5</f>
        <v>4655.1158268825902</v>
      </c>
      <c r="G172" s="20">
        <f ca="1">IF(Table1[[#This Row],[Demand]]&lt;=$C$9,(($C$9-Table1[[#This Row],[Demand]])*$C$6),0)</f>
        <v>103.46525193522297</v>
      </c>
      <c r="H172" s="20">
        <f ca="1">IF(Table1[[#This Row],[Demand]]&lt;=$C$9,0,(Table1[[#This Row],[Demand]]-$C$9)*$C$7)</f>
        <v>0</v>
      </c>
      <c r="I172" s="20">
        <f ca="1">Table1[[#This Row],[Gross Profit]]-Table1[[#This Row],[Holding Cost]]-Table1[[#This Row],[Shortage Cost]]</f>
        <v>4551.6505749473672</v>
      </c>
    </row>
    <row r="173" spans="3:9">
      <c r="C173" s="1">
        <v>157</v>
      </c>
      <c r="D173" s="19">
        <f t="shared" ca="1" si="2"/>
        <v>98.346356517246591</v>
      </c>
      <c r="E173" s="19">
        <f ca="1">IF(D173&lt;$C$9,Table1[[#This Row],[Demand]],$C$9)</f>
        <v>98.346356517246591</v>
      </c>
      <c r="F173" s="20">
        <f ca="1">Table1[[#This Row],[Sales]]*$C$5</f>
        <v>4917.3178258623293</v>
      </c>
      <c r="G173" s="20">
        <f ca="1">IF(Table1[[#This Row],[Demand]]&lt;=$C$9,(($C$9-Table1[[#This Row],[Demand]])*$C$6),0)</f>
        <v>24.804652241301142</v>
      </c>
      <c r="H173" s="20">
        <f ca="1">IF(Table1[[#This Row],[Demand]]&lt;=$C$9,0,(Table1[[#This Row],[Demand]]-$C$9)*$C$7)</f>
        <v>0</v>
      </c>
      <c r="I173" s="20">
        <f ca="1">Table1[[#This Row],[Gross Profit]]-Table1[[#This Row],[Holding Cost]]-Table1[[#This Row],[Shortage Cost]]</f>
        <v>4892.5131736210278</v>
      </c>
    </row>
    <row r="174" spans="3:9">
      <c r="C174" s="1">
        <v>158</v>
      </c>
      <c r="D174" s="19">
        <f t="shared" ca="1" si="2"/>
        <v>125.78312985880794</v>
      </c>
      <c r="E174" s="19">
        <f ca="1">IF(D174&lt;$C$9,Table1[[#This Row],[Demand]],$C$9)</f>
        <v>100</v>
      </c>
      <c r="F174" s="20">
        <f ca="1">Table1[[#This Row],[Sales]]*$C$5</f>
        <v>5000</v>
      </c>
      <c r="G174" s="20">
        <f ca="1">IF(Table1[[#This Row],[Demand]]&lt;=$C$9,(($C$9-Table1[[#This Row],[Demand]])*$C$6),0)</f>
        <v>0</v>
      </c>
      <c r="H174" s="20">
        <f ca="1">IF(Table1[[#This Row],[Demand]]&lt;=$C$9,0,(Table1[[#This Row],[Demand]]-$C$9)*$C$7)</f>
        <v>773.49389576423823</v>
      </c>
      <c r="I174" s="20">
        <f ca="1">Table1[[#This Row],[Gross Profit]]-Table1[[#This Row],[Holding Cost]]-Table1[[#This Row],[Shortage Cost]]</f>
        <v>4226.506104235762</v>
      </c>
    </row>
    <row r="175" spans="3:9">
      <c r="C175" s="1">
        <v>159</v>
      </c>
      <c r="D175" s="19">
        <f t="shared" ca="1" si="2"/>
        <v>98.348734004047145</v>
      </c>
      <c r="E175" s="19">
        <f ca="1">IF(D175&lt;$C$9,Table1[[#This Row],[Demand]],$C$9)</f>
        <v>98.348734004047145</v>
      </c>
      <c r="F175" s="20">
        <f ca="1">Table1[[#This Row],[Sales]]*$C$5</f>
        <v>4917.4367002023573</v>
      </c>
      <c r="G175" s="20">
        <f ca="1">IF(Table1[[#This Row],[Demand]]&lt;=$C$9,(($C$9-Table1[[#This Row],[Demand]])*$C$6),0)</f>
        <v>24.768989939292823</v>
      </c>
      <c r="H175" s="20">
        <f ca="1">IF(Table1[[#This Row],[Demand]]&lt;=$C$9,0,(Table1[[#This Row],[Demand]]-$C$9)*$C$7)</f>
        <v>0</v>
      </c>
      <c r="I175" s="20">
        <f ca="1">Table1[[#This Row],[Gross Profit]]-Table1[[#This Row],[Holding Cost]]-Table1[[#This Row],[Shortage Cost]]</f>
        <v>4892.6677102630647</v>
      </c>
    </row>
    <row r="176" spans="3:9">
      <c r="C176" s="1">
        <v>160</v>
      </c>
      <c r="D176" s="19">
        <f t="shared" ca="1" si="2"/>
        <v>74.530881943058986</v>
      </c>
      <c r="E176" s="19">
        <f ca="1">IF(D176&lt;$C$9,Table1[[#This Row],[Demand]],$C$9)</f>
        <v>74.530881943058986</v>
      </c>
      <c r="F176" s="20">
        <f ca="1">Table1[[#This Row],[Sales]]*$C$5</f>
        <v>3726.5440971529492</v>
      </c>
      <c r="G176" s="20">
        <f ca="1">IF(Table1[[#This Row],[Demand]]&lt;=$C$9,(($C$9-Table1[[#This Row],[Demand]])*$C$6),0)</f>
        <v>382.03677085411522</v>
      </c>
      <c r="H176" s="20">
        <f ca="1">IF(Table1[[#This Row],[Demand]]&lt;=$C$9,0,(Table1[[#This Row],[Demand]]-$C$9)*$C$7)</f>
        <v>0</v>
      </c>
      <c r="I176" s="20">
        <f ca="1">Table1[[#This Row],[Gross Profit]]-Table1[[#This Row],[Holding Cost]]-Table1[[#This Row],[Shortage Cost]]</f>
        <v>3344.507326298834</v>
      </c>
    </row>
    <row r="177" spans="3:9">
      <c r="C177" s="1">
        <v>161</v>
      </c>
      <c r="D177" s="19">
        <f t="shared" ca="1" si="2"/>
        <v>73.003622691427893</v>
      </c>
      <c r="E177" s="19">
        <f ca="1">IF(D177&lt;$C$9,Table1[[#This Row],[Demand]],$C$9)</f>
        <v>73.003622691427893</v>
      </c>
      <c r="F177" s="20">
        <f ca="1">Table1[[#This Row],[Sales]]*$C$5</f>
        <v>3650.1811345713945</v>
      </c>
      <c r="G177" s="20">
        <f ca="1">IF(Table1[[#This Row],[Demand]]&lt;=$C$9,(($C$9-Table1[[#This Row],[Demand]])*$C$6),0)</f>
        <v>404.94565962858161</v>
      </c>
      <c r="H177" s="20">
        <f ca="1">IF(Table1[[#This Row],[Demand]]&lt;=$C$9,0,(Table1[[#This Row],[Demand]]-$C$9)*$C$7)</f>
        <v>0</v>
      </c>
      <c r="I177" s="20">
        <f ca="1">Table1[[#This Row],[Gross Profit]]-Table1[[#This Row],[Holding Cost]]-Table1[[#This Row],[Shortage Cost]]</f>
        <v>3245.2354749428127</v>
      </c>
    </row>
    <row r="178" spans="3:9">
      <c r="C178" s="1">
        <v>162</v>
      </c>
      <c r="D178" s="19">
        <f t="shared" ca="1" si="2"/>
        <v>63.225627030338501</v>
      </c>
      <c r="E178" s="19">
        <f ca="1">IF(D178&lt;$C$9,Table1[[#This Row],[Demand]],$C$9)</f>
        <v>63.225627030338501</v>
      </c>
      <c r="F178" s="20">
        <f ca="1">Table1[[#This Row],[Sales]]*$C$5</f>
        <v>3161.281351516925</v>
      </c>
      <c r="G178" s="20">
        <f ca="1">IF(Table1[[#This Row],[Demand]]&lt;=$C$9,(($C$9-Table1[[#This Row],[Demand]])*$C$6),0)</f>
        <v>551.61559454492249</v>
      </c>
      <c r="H178" s="20">
        <f ca="1">IF(Table1[[#This Row],[Demand]]&lt;=$C$9,0,(Table1[[#This Row],[Demand]]-$C$9)*$C$7)</f>
        <v>0</v>
      </c>
      <c r="I178" s="20">
        <f ca="1">Table1[[#This Row],[Gross Profit]]-Table1[[#This Row],[Holding Cost]]-Table1[[#This Row],[Shortage Cost]]</f>
        <v>2609.6657569720028</v>
      </c>
    </row>
    <row r="179" spans="3:9">
      <c r="C179" s="1">
        <v>163</v>
      </c>
      <c r="D179" s="19">
        <f t="shared" ca="1" si="2"/>
        <v>108.779392460526</v>
      </c>
      <c r="E179" s="19">
        <f ca="1">IF(D179&lt;$C$9,Table1[[#This Row],[Demand]],$C$9)</f>
        <v>100</v>
      </c>
      <c r="F179" s="20">
        <f ca="1">Table1[[#This Row],[Sales]]*$C$5</f>
        <v>5000</v>
      </c>
      <c r="G179" s="20">
        <f ca="1">IF(Table1[[#This Row],[Demand]]&lt;=$C$9,(($C$9-Table1[[#This Row],[Demand]])*$C$6),0)</f>
        <v>0</v>
      </c>
      <c r="H179" s="20">
        <f ca="1">IF(Table1[[#This Row],[Demand]]&lt;=$C$9,0,(Table1[[#This Row],[Demand]]-$C$9)*$C$7)</f>
        <v>263.38177381577992</v>
      </c>
      <c r="I179" s="20">
        <f ca="1">Table1[[#This Row],[Gross Profit]]-Table1[[#This Row],[Holding Cost]]-Table1[[#This Row],[Shortage Cost]]</f>
        <v>4736.6182261842205</v>
      </c>
    </row>
    <row r="180" spans="3:9">
      <c r="C180" s="1">
        <v>164</v>
      </c>
      <c r="D180" s="19">
        <f t="shared" ca="1" si="2"/>
        <v>97.569461050444559</v>
      </c>
      <c r="E180" s="19">
        <f ca="1">IF(D180&lt;$C$9,Table1[[#This Row],[Demand]],$C$9)</f>
        <v>97.569461050444559</v>
      </c>
      <c r="F180" s="20">
        <f ca="1">Table1[[#This Row],[Sales]]*$C$5</f>
        <v>4878.4730525222276</v>
      </c>
      <c r="G180" s="20">
        <f ca="1">IF(Table1[[#This Row],[Demand]]&lt;=$C$9,(($C$9-Table1[[#This Row],[Demand]])*$C$6),0)</f>
        <v>36.458084243331612</v>
      </c>
      <c r="H180" s="20">
        <f ca="1">IF(Table1[[#This Row],[Demand]]&lt;=$C$9,0,(Table1[[#This Row],[Demand]]-$C$9)*$C$7)</f>
        <v>0</v>
      </c>
      <c r="I180" s="20">
        <f ca="1">Table1[[#This Row],[Gross Profit]]-Table1[[#This Row],[Holding Cost]]-Table1[[#This Row],[Shortage Cost]]</f>
        <v>4842.014968278896</v>
      </c>
    </row>
    <row r="181" spans="3:9">
      <c r="C181" s="1">
        <v>165</v>
      </c>
      <c r="D181" s="19">
        <f t="shared" ca="1" si="2"/>
        <v>88.749641017895968</v>
      </c>
      <c r="E181" s="19">
        <f ca="1">IF(D181&lt;$C$9,Table1[[#This Row],[Demand]],$C$9)</f>
        <v>88.749641017895968</v>
      </c>
      <c r="F181" s="20">
        <f ca="1">Table1[[#This Row],[Sales]]*$C$5</f>
        <v>4437.4820508947987</v>
      </c>
      <c r="G181" s="20">
        <f ca="1">IF(Table1[[#This Row],[Demand]]&lt;=$C$9,(($C$9-Table1[[#This Row],[Demand]])*$C$6),0)</f>
        <v>168.75538473156047</v>
      </c>
      <c r="H181" s="20">
        <f ca="1">IF(Table1[[#This Row],[Demand]]&lt;=$C$9,0,(Table1[[#This Row],[Demand]]-$C$9)*$C$7)</f>
        <v>0</v>
      </c>
      <c r="I181" s="20">
        <f ca="1">Table1[[#This Row],[Gross Profit]]-Table1[[#This Row],[Holding Cost]]-Table1[[#This Row],[Shortage Cost]]</f>
        <v>4268.7266661632384</v>
      </c>
    </row>
    <row r="182" spans="3:9">
      <c r="C182" s="1">
        <v>166</v>
      </c>
      <c r="D182" s="19">
        <f t="shared" ca="1" si="2"/>
        <v>95.357761029093481</v>
      </c>
      <c r="E182" s="19">
        <f ca="1">IF(D182&lt;$C$9,Table1[[#This Row],[Demand]],$C$9)</f>
        <v>95.357761029093481</v>
      </c>
      <c r="F182" s="20">
        <f ca="1">Table1[[#This Row],[Sales]]*$C$5</f>
        <v>4767.8880514546745</v>
      </c>
      <c r="G182" s="20">
        <f ca="1">IF(Table1[[#This Row],[Demand]]&lt;=$C$9,(($C$9-Table1[[#This Row],[Demand]])*$C$6),0)</f>
        <v>69.633584563597779</v>
      </c>
      <c r="H182" s="20">
        <f ca="1">IF(Table1[[#This Row],[Demand]]&lt;=$C$9,0,(Table1[[#This Row],[Demand]]-$C$9)*$C$7)</f>
        <v>0</v>
      </c>
      <c r="I182" s="20">
        <f ca="1">Table1[[#This Row],[Gross Profit]]-Table1[[#This Row],[Holding Cost]]-Table1[[#This Row],[Shortage Cost]]</f>
        <v>4698.2544668910768</v>
      </c>
    </row>
    <row r="183" spans="3:9">
      <c r="C183" s="1">
        <v>167</v>
      </c>
      <c r="D183" s="19">
        <f t="shared" ca="1" si="2"/>
        <v>97.06951559770954</v>
      </c>
      <c r="E183" s="19">
        <f ca="1">IF(D183&lt;$C$9,Table1[[#This Row],[Demand]],$C$9)</f>
        <v>97.06951559770954</v>
      </c>
      <c r="F183" s="20">
        <f ca="1">Table1[[#This Row],[Sales]]*$C$5</f>
        <v>4853.4757798854771</v>
      </c>
      <c r="G183" s="20">
        <f ca="1">IF(Table1[[#This Row],[Demand]]&lt;=$C$9,(($C$9-Table1[[#This Row],[Demand]])*$C$6),0)</f>
        <v>43.957266034356905</v>
      </c>
      <c r="H183" s="20">
        <f ca="1">IF(Table1[[#This Row],[Demand]]&lt;=$C$9,0,(Table1[[#This Row],[Demand]]-$C$9)*$C$7)</f>
        <v>0</v>
      </c>
      <c r="I183" s="20">
        <f ca="1">Table1[[#This Row],[Gross Profit]]-Table1[[#This Row],[Holding Cost]]-Table1[[#This Row],[Shortage Cost]]</f>
        <v>4809.5185138511206</v>
      </c>
    </row>
    <row r="184" spans="3:9">
      <c r="C184" s="1">
        <v>168</v>
      </c>
      <c r="D184" s="19">
        <f t="shared" ca="1" si="2"/>
        <v>117.89187176881137</v>
      </c>
      <c r="E184" s="19">
        <f ca="1">IF(D184&lt;$C$9,Table1[[#This Row],[Demand]],$C$9)</f>
        <v>100</v>
      </c>
      <c r="F184" s="20">
        <f ca="1">Table1[[#This Row],[Sales]]*$C$5</f>
        <v>5000</v>
      </c>
      <c r="G184" s="20">
        <f ca="1">IF(Table1[[#This Row],[Demand]]&lt;=$C$9,(($C$9-Table1[[#This Row],[Demand]])*$C$6),0)</f>
        <v>0</v>
      </c>
      <c r="H184" s="20">
        <f ca="1">IF(Table1[[#This Row],[Demand]]&lt;=$C$9,0,(Table1[[#This Row],[Demand]]-$C$9)*$C$7)</f>
        <v>536.75615306434111</v>
      </c>
      <c r="I184" s="20">
        <f ca="1">Table1[[#This Row],[Gross Profit]]-Table1[[#This Row],[Holding Cost]]-Table1[[#This Row],[Shortage Cost]]</f>
        <v>4463.2438469356584</v>
      </c>
    </row>
    <row r="185" spans="3:9">
      <c r="C185" s="1">
        <v>169</v>
      </c>
      <c r="D185" s="19">
        <f t="shared" ca="1" si="2"/>
        <v>94.199852273207668</v>
      </c>
      <c r="E185" s="19">
        <f ca="1">IF(D185&lt;$C$9,Table1[[#This Row],[Demand]],$C$9)</f>
        <v>94.199852273207668</v>
      </c>
      <c r="F185" s="20">
        <f ca="1">Table1[[#This Row],[Sales]]*$C$5</f>
        <v>4709.9926136603835</v>
      </c>
      <c r="G185" s="20">
        <f ca="1">IF(Table1[[#This Row],[Demand]]&lt;=$C$9,(($C$9-Table1[[#This Row],[Demand]])*$C$6),0)</f>
        <v>87.002215901884981</v>
      </c>
      <c r="H185" s="20">
        <f ca="1">IF(Table1[[#This Row],[Demand]]&lt;=$C$9,0,(Table1[[#This Row],[Demand]]-$C$9)*$C$7)</f>
        <v>0</v>
      </c>
      <c r="I185" s="20">
        <f ca="1">Table1[[#This Row],[Gross Profit]]-Table1[[#This Row],[Holding Cost]]-Table1[[#This Row],[Shortage Cost]]</f>
        <v>4622.9903977584981</v>
      </c>
    </row>
    <row r="186" spans="3:9">
      <c r="C186" s="1">
        <v>170</v>
      </c>
      <c r="D186" s="19">
        <f t="shared" ca="1" si="2"/>
        <v>117.16588872572791</v>
      </c>
      <c r="E186" s="19">
        <f ca="1">IF(D186&lt;$C$9,Table1[[#This Row],[Demand]],$C$9)</f>
        <v>100</v>
      </c>
      <c r="F186" s="20">
        <f ca="1">Table1[[#This Row],[Sales]]*$C$5</f>
        <v>5000</v>
      </c>
      <c r="G186" s="20">
        <f ca="1">IF(Table1[[#This Row],[Demand]]&lt;=$C$9,(($C$9-Table1[[#This Row],[Demand]])*$C$6),0)</f>
        <v>0</v>
      </c>
      <c r="H186" s="20">
        <f ca="1">IF(Table1[[#This Row],[Demand]]&lt;=$C$9,0,(Table1[[#This Row],[Demand]]-$C$9)*$C$7)</f>
        <v>514.97666177183737</v>
      </c>
      <c r="I186" s="20">
        <f ca="1">Table1[[#This Row],[Gross Profit]]-Table1[[#This Row],[Holding Cost]]-Table1[[#This Row],[Shortage Cost]]</f>
        <v>4485.0233382281622</v>
      </c>
    </row>
    <row r="187" spans="3:9">
      <c r="C187" s="1">
        <v>171</v>
      </c>
      <c r="D187" s="19">
        <f t="shared" ca="1" si="2"/>
        <v>69.138165960197853</v>
      </c>
      <c r="E187" s="19">
        <f ca="1">IF(D187&lt;$C$9,Table1[[#This Row],[Demand]],$C$9)</f>
        <v>69.138165960197853</v>
      </c>
      <c r="F187" s="20">
        <f ca="1">Table1[[#This Row],[Sales]]*$C$5</f>
        <v>3456.9082980098929</v>
      </c>
      <c r="G187" s="20">
        <f ca="1">IF(Table1[[#This Row],[Demand]]&lt;=$C$9,(($C$9-Table1[[#This Row],[Demand]])*$C$6),0)</f>
        <v>462.92751059703221</v>
      </c>
      <c r="H187" s="20">
        <f ca="1">IF(Table1[[#This Row],[Demand]]&lt;=$C$9,0,(Table1[[#This Row],[Demand]]-$C$9)*$C$7)</f>
        <v>0</v>
      </c>
      <c r="I187" s="20">
        <f ca="1">Table1[[#This Row],[Gross Profit]]-Table1[[#This Row],[Holding Cost]]-Table1[[#This Row],[Shortage Cost]]</f>
        <v>2993.9807874128605</v>
      </c>
    </row>
    <row r="188" spans="3:9">
      <c r="C188" s="1">
        <v>172</v>
      </c>
      <c r="D188" s="19">
        <f t="shared" ca="1" si="2"/>
        <v>78.12314829226797</v>
      </c>
      <c r="E188" s="19">
        <f ca="1">IF(D188&lt;$C$9,Table1[[#This Row],[Demand]],$C$9)</f>
        <v>78.12314829226797</v>
      </c>
      <c r="F188" s="20">
        <f ca="1">Table1[[#This Row],[Sales]]*$C$5</f>
        <v>3906.1574146133985</v>
      </c>
      <c r="G188" s="20">
        <f ca="1">IF(Table1[[#This Row],[Demand]]&lt;=$C$9,(($C$9-Table1[[#This Row],[Demand]])*$C$6),0)</f>
        <v>328.15277561598043</v>
      </c>
      <c r="H188" s="20">
        <f ca="1">IF(Table1[[#This Row],[Demand]]&lt;=$C$9,0,(Table1[[#This Row],[Demand]]-$C$9)*$C$7)</f>
        <v>0</v>
      </c>
      <c r="I188" s="20">
        <f ca="1">Table1[[#This Row],[Gross Profit]]-Table1[[#This Row],[Holding Cost]]-Table1[[#This Row],[Shortage Cost]]</f>
        <v>3578.0046389974182</v>
      </c>
    </row>
    <row r="189" spans="3:9">
      <c r="C189" s="1">
        <v>173</v>
      </c>
      <c r="D189" s="19">
        <f t="shared" ca="1" si="2"/>
        <v>72.352556606320249</v>
      </c>
      <c r="E189" s="19">
        <f ca="1">IF(D189&lt;$C$9,Table1[[#This Row],[Demand]],$C$9)</f>
        <v>72.352556606320249</v>
      </c>
      <c r="F189" s="20">
        <f ca="1">Table1[[#This Row],[Sales]]*$C$5</f>
        <v>3617.6278303160125</v>
      </c>
      <c r="G189" s="20">
        <f ca="1">IF(Table1[[#This Row],[Demand]]&lt;=$C$9,(($C$9-Table1[[#This Row],[Demand]])*$C$6),0)</f>
        <v>414.71165090519628</v>
      </c>
      <c r="H189" s="20">
        <f ca="1">IF(Table1[[#This Row],[Demand]]&lt;=$C$9,0,(Table1[[#This Row],[Demand]]-$C$9)*$C$7)</f>
        <v>0</v>
      </c>
      <c r="I189" s="20">
        <f ca="1">Table1[[#This Row],[Gross Profit]]-Table1[[#This Row],[Holding Cost]]-Table1[[#This Row],[Shortage Cost]]</f>
        <v>3202.9161794108163</v>
      </c>
    </row>
    <row r="190" spans="3:9">
      <c r="C190" s="1">
        <v>174</v>
      </c>
      <c r="D190" s="19">
        <f t="shared" ca="1" si="2"/>
        <v>100.52827111462723</v>
      </c>
      <c r="E190" s="19">
        <f ca="1">IF(D190&lt;$C$9,Table1[[#This Row],[Demand]],$C$9)</f>
        <v>100</v>
      </c>
      <c r="F190" s="20">
        <f ca="1">Table1[[#This Row],[Sales]]*$C$5</f>
        <v>5000</v>
      </c>
      <c r="G190" s="20">
        <f ca="1">IF(Table1[[#This Row],[Demand]]&lt;=$C$9,(($C$9-Table1[[#This Row],[Demand]])*$C$6),0)</f>
        <v>0</v>
      </c>
      <c r="H190" s="20">
        <f ca="1">IF(Table1[[#This Row],[Demand]]&lt;=$C$9,0,(Table1[[#This Row],[Demand]]-$C$9)*$C$7)</f>
        <v>15.848133438816916</v>
      </c>
      <c r="I190" s="20">
        <f ca="1">Table1[[#This Row],[Gross Profit]]-Table1[[#This Row],[Holding Cost]]-Table1[[#This Row],[Shortage Cost]]</f>
        <v>4984.1518665611829</v>
      </c>
    </row>
    <row r="191" spans="3:9">
      <c r="C191" s="1">
        <v>175</v>
      </c>
      <c r="D191" s="19">
        <f t="shared" ca="1" si="2"/>
        <v>89.73269943589527</v>
      </c>
      <c r="E191" s="19">
        <f ca="1">IF(D191&lt;$C$9,Table1[[#This Row],[Demand]],$C$9)</f>
        <v>89.73269943589527</v>
      </c>
      <c r="F191" s="20">
        <f ca="1">Table1[[#This Row],[Sales]]*$C$5</f>
        <v>4486.6349717947633</v>
      </c>
      <c r="G191" s="20">
        <f ca="1">IF(Table1[[#This Row],[Demand]]&lt;=$C$9,(($C$9-Table1[[#This Row],[Demand]])*$C$6),0)</f>
        <v>154.00950846157093</v>
      </c>
      <c r="H191" s="20">
        <f ca="1">IF(Table1[[#This Row],[Demand]]&lt;=$C$9,0,(Table1[[#This Row],[Demand]]-$C$9)*$C$7)</f>
        <v>0</v>
      </c>
      <c r="I191" s="20">
        <f ca="1">Table1[[#This Row],[Gross Profit]]-Table1[[#This Row],[Holding Cost]]-Table1[[#This Row],[Shortage Cost]]</f>
        <v>4332.6254633331919</v>
      </c>
    </row>
    <row r="192" spans="3:9">
      <c r="C192" s="1">
        <v>176</v>
      </c>
      <c r="D192" s="19">
        <f t="shared" ca="1" si="2"/>
        <v>108.3323106220937</v>
      </c>
      <c r="E192" s="19">
        <f ca="1">IF(D192&lt;$C$9,Table1[[#This Row],[Demand]],$C$9)</f>
        <v>100</v>
      </c>
      <c r="F192" s="20">
        <f ca="1">Table1[[#This Row],[Sales]]*$C$5</f>
        <v>5000</v>
      </c>
      <c r="G192" s="20">
        <f ca="1">IF(Table1[[#This Row],[Demand]]&lt;=$C$9,(($C$9-Table1[[#This Row],[Demand]])*$C$6),0)</f>
        <v>0</v>
      </c>
      <c r="H192" s="20">
        <f ca="1">IF(Table1[[#This Row],[Demand]]&lt;=$C$9,0,(Table1[[#This Row],[Demand]]-$C$9)*$C$7)</f>
        <v>249.96931866281102</v>
      </c>
      <c r="I192" s="20">
        <f ca="1">Table1[[#This Row],[Gross Profit]]-Table1[[#This Row],[Holding Cost]]-Table1[[#This Row],[Shortage Cost]]</f>
        <v>4750.030681337189</v>
      </c>
    </row>
    <row r="193" spans="3:9">
      <c r="C193" s="1">
        <v>177</v>
      </c>
      <c r="D193" s="19">
        <f t="shared" ca="1" si="2"/>
        <v>81.377658143632445</v>
      </c>
      <c r="E193" s="19">
        <f ca="1">IF(D193&lt;$C$9,Table1[[#This Row],[Demand]],$C$9)</f>
        <v>81.377658143632445</v>
      </c>
      <c r="F193" s="20">
        <f ca="1">Table1[[#This Row],[Sales]]*$C$5</f>
        <v>4068.8829071816222</v>
      </c>
      <c r="G193" s="20">
        <f ca="1">IF(Table1[[#This Row],[Demand]]&lt;=$C$9,(($C$9-Table1[[#This Row],[Demand]])*$C$6),0)</f>
        <v>279.33512784551334</v>
      </c>
      <c r="H193" s="20">
        <f ca="1">IF(Table1[[#This Row],[Demand]]&lt;=$C$9,0,(Table1[[#This Row],[Demand]]-$C$9)*$C$7)</f>
        <v>0</v>
      </c>
      <c r="I193" s="20">
        <f ca="1">Table1[[#This Row],[Gross Profit]]-Table1[[#This Row],[Holding Cost]]-Table1[[#This Row],[Shortage Cost]]</f>
        <v>3789.5477793361088</v>
      </c>
    </row>
    <row r="194" spans="3:9">
      <c r="C194" s="1">
        <v>178</v>
      </c>
      <c r="D194" s="19">
        <f t="shared" ca="1" si="2"/>
        <v>107.8540678677994</v>
      </c>
      <c r="E194" s="19">
        <f ca="1">IF(D194&lt;$C$9,Table1[[#This Row],[Demand]],$C$9)</f>
        <v>100</v>
      </c>
      <c r="F194" s="20">
        <f ca="1">Table1[[#This Row],[Sales]]*$C$5</f>
        <v>5000</v>
      </c>
      <c r="G194" s="20">
        <f ca="1">IF(Table1[[#This Row],[Demand]]&lt;=$C$9,(($C$9-Table1[[#This Row],[Demand]])*$C$6),0)</f>
        <v>0</v>
      </c>
      <c r="H194" s="20">
        <f ca="1">IF(Table1[[#This Row],[Demand]]&lt;=$C$9,0,(Table1[[#This Row],[Demand]]-$C$9)*$C$7)</f>
        <v>235.62203603398203</v>
      </c>
      <c r="I194" s="20">
        <f ca="1">Table1[[#This Row],[Gross Profit]]-Table1[[#This Row],[Holding Cost]]-Table1[[#This Row],[Shortage Cost]]</f>
        <v>4764.3779639660179</v>
      </c>
    </row>
    <row r="195" spans="3:9">
      <c r="C195" s="1">
        <v>179</v>
      </c>
      <c r="D195" s="19">
        <f t="shared" ca="1" si="2"/>
        <v>73.978145329759485</v>
      </c>
      <c r="E195" s="19">
        <f ca="1">IF(D195&lt;$C$9,Table1[[#This Row],[Demand]],$C$9)</f>
        <v>73.978145329759485</v>
      </c>
      <c r="F195" s="20">
        <f ca="1">Table1[[#This Row],[Sales]]*$C$5</f>
        <v>3698.9072664879741</v>
      </c>
      <c r="G195" s="20">
        <f ca="1">IF(Table1[[#This Row],[Demand]]&lt;=$C$9,(($C$9-Table1[[#This Row],[Demand]])*$C$6),0)</f>
        <v>390.32782005360775</v>
      </c>
      <c r="H195" s="20">
        <f ca="1">IF(Table1[[#This Row],[Demand]]&lt;=$C$9,0,(Table1[[#This Row],[Demand]]-$C$9)*$C$7)</f>
        <v>0</v>
      </c>
      <c r="I195" s="20">
        <f ca="1">Table1[[#This Row],[Gross Profit]]-Table1[[#This Row],[Holding Cost]]-Table1[[#This Row],[Shortage Cost]]</f>
        <v>3308.5794464343662</v>
      </c>
    </row>
    <row r="196" spans="3:9">
      <c r="C196" s="1">
        <v>180</v>
      </c>
      <c r="D196" s="19">
        <f t="shared" ca="1" si="2"/>
        <v>93.359563855748718</v>
      </c>
      <c r="E196" s="19">
        <f ca="1">IF(D196&lt;$C$9,Table1[[#This Row],[Demand]],$C$9)</f>
        <v>93.359563855748718</v>
      </c>
      <c r="F196" s="20">
        <f ca="1">Table1[[#This Row],[Sales]]*$C$5</f>
        <v>4667.9781927874355</v>
      </c>
      <c r="G196" s="20">
        <f ca="1">IF(Table1[[#This Row],[Demand]]&lt;=$C$9,(($C$9-Table1[[#This Row],[Demand]])*$C$6),0)</f>
        <v>99.606542163769234</v>
      </c>
      <c r="H196" s="20">
        <f ca="1">IF(Table1[[#This Row],[Demand]]&lt;=$C$9,0,(Table1[[#This Row],[Demand]]-$C$9)*$C$7)</f>
        <v>0</v>
      </c>
      <c r="I196" s="20">
        <f ca="1">Table1[[#This Row],[Gross Profit]]-Table1[[#This Row],[Holding Cost]]-Table1[[#This Row],[Shortage Cost]]</f>
        <v>4568.371650623666</v>
      </c>
    </row>
    <row r="197" spans="3:9">
      <c r="C197" s="1">
        <v>181</v>
      </c>
      <c r="D197" s="19">
        <f t="shared" ca="1" si="2"/>
        <v>88.445554090159561</v>
      </c>
      <c r="E197" s="19">
        <f ca="1">IF(D197&lt;$C$9,Table1[[#This Row],[Demand]],$C$9)</f>
        <v>88.445554090159561</v>
      </c>
      <c r="F197" s="20">
        <f ca="1">Table1[[#This Row],[Sales]]*$C$5</f>
        <v>4422.2777045079783</v>
      </c>
      <c r="G197" s="20">
        <f ca="1">IF(Table1[[#This Row],[Demand]]&lt;=$C$9,(($C$9-Table1[[#This Row],[Demand]])*$C$6),0)</f>
        <v>173.31668864760658</v>
      </c>
      <c r="H197" s="20">
        <f ca="1">IF(Table1[[#This Row],[Demand]]&lt;=$C$9,0,(Table1[[#This Row],[Demand]]-$C$9)*$C$7)</f>
        <v>0</v>
      </c>
      <c r="I197" s="20">
        <f ca="1">Table1[[#This Row],[Gross Profit]]-Table1[[#This Row],[Holding Cost]]-Table1[[#This Row],[Shortage Cost]]</f>
        <v>4248.9610158603718</v>
      </c>
    </row>
    <row r="198" spans="3:9">
      <c r="C198" s="1">
        <v>182</v>
      </c>
      <c r="D198" s="19">
        <f t="shared" ca="1" si="2"/>
        <v>121.9635494705509</v>
      </c>
      <c r="E198" s="19">
        <f ca="1">IF(D198&lt;$C$9,Table1[[#This Row],[Demand]],$C$9)</f>
        <v>100</v>
      </c>
      <c r="F198" s="20">
        <f ca="1">Table1[[#This Row],[Sales]]*$C$5</f>
        <v>5000</v>
      </c>
      <c r="G198" s="20">
        <f ca="1">IF(Table1[[#This Row],[Demand]]&lt;=$C$9,(($C$9-Table1[[#This Row],[Demand]])*$C$6),0)</f>
        <v>0</v>
      </c>
      <c r="H198" s="20">
        <f ca="1">IF(Table1[[#This Row],[Demand]]&lt;=$C$9,0,(Table1[[#This Row],[Demand]]-$C$9)*$C$7)</f>
        <v>658.90648411652705</v>
      </c>
      <c r="I198" s="20">
        <f ca="1">Table1[[#This Row],[Gross Profit]]-Table1[[#This Row],[Holding Cost]]-Table1[[#This Row],[Shortage Cost]]</f>
        <v>4341.0935158834727</v>
      </c>
    </row>
    <row r="199" spans="3:9">
      <c r="C199" s="1">
        <v>183</v>
      </c>
      <c r="D199" s="19">
        <f t="shared" ca="1" si="2"/>
        <v>62.311463023804762</v>
      </c>
      <c r="E199" s="19">
        <f ca="1">IF(D199&lt;$C$9,Table1[[#This Row],[Demand]],$C$9)</f>
        <v>62.311463023804762</v>
      </c>
      <c r="F199" s="20">
        <f ca="1">Table1[[#This Row],[Sales]]*$C$5</f>
        <v>3115.5731511902381</v>
      </c>
      <c r="G199" s="20">
        <f ca="1">IF(Table1[[#This Row],[Demand]]&lt;=$C$9,(($C$9-Table1[[#This Row],[Demand]])*$C$6),0)</f>
        <v>565.32805464292858</v>
      </c>
      <c r="H199" s="20">
        <f ca="1">IF(Table1[[#This Row],[Demand]]&lt;=$C$9,0,(Table1[[#This Row],[Demand]]-$C$9)*$C$7)</f>
        <v>0</v>
      </c>
      <c r="I199" s="20">
        <f ca="1">Table1[[#This Row],[Gross Profit]]-Table1[[#This Row],[Holding Cost]]-Table1[[#This Row],[Shortage Cost]]</f>
        <v>2550.2450965473095</v>
      </c>
    </row>
    <row r="200" spans="3:9">
      <c r="C200" s="1">
        <v>184</v>
      </c>
      <c r="D200" s="19">
        <f t="shared" ca="1" si="2"/>
        <v>90.599615859611347</v>
      </c>
      <c r="E200" s="19">
        <f ca="1">IF(D200&lt;$C$9,Table1[[#This Row],[Demand]],$C$9)</f>
        <v>90.599615859611347</v>
      </c>
      <c r="F200" s="20">
        <f ca="1">Table1[[#This Row],[Sales]]*$C$5</f>
        <v>4529.9807929805675</v>
      </c>
      <c r="G200" s="20">
        <f ca="1">IF(Table1[[#This Row],[Demand]]&lt;=$C$9,(($C$9-Table1[[#This Row],[Demand]])*$C$6),0)</f>
        <v>141.00576210582977</v>
      </c>
      <c r="H200" s="20">
        <f ca="1">IF(Table1[[#This Row],[Demand]]&lt;=$C$9,0,(Table1[[#This Row],[Demand]]-$C$9)*$C$7)</f>
        <v>0</v>
      </c>
      <c r="I200" s="20">
        <f ca="1">Table1[[#This Row],[Gross Profit]]-Table1[[#This Row],[Holding Cost]]-Table1[[#This Row],[Shortage Cost]]</f>
        <v>4388.975030874738</v>
      </c>
    </row>
    <row r="201" spans="3:9">
      <c r="C201" s="1">
        <v>185</v>
      </c>
      <c r="D201" s="19">
        <f t="shared" ca="1" si="2"/>
        <v>106.73967583208204</v>
      </c>
      <c r="E201" s="19">
        <f ca="1">IF(D201&lt;$C$9,Table1[[#This Row],[Demand]],$C$9)</f>
        <v>100</v>
      </c>
      <c r="F201" s="20">
        <f ca="1">Table1[[#This Row],[Sales]]*$C$5</f>
        <v>5000</v>
      </c>
      <c r="G201" s="20">
        <f ca="1">IF(Table1[[#This Row],[Demand]]&lt;=$C$9,(($C$9-Table1[[#This Row],[Demand]])*$C$6),0)</f>
        <v>0</v>
      </c>
      <c r="H201" s="20">
        <f ca="1">IF(Table1[[#This Row],[Demand]]&lt;=$C$9,0,(Table1[[#This Row],[Demand]]-$C$9)*$C$7)</f>
        <v>202.19027496246127</v>
      </c>
      <c r="I201" s="20">
        <f ca="1">Table1[[#This Row],[Gross Profit]]-Table1[[#This Row],[Holding Cost]]-Table1[[#This Row],[Shortage Cost]]</f>
        <v>4797.8097250375386</v>
      </c>
    </row>
    <row r="202" spans="3:9">
      <c r="C202" s="1">
        <v>186</v>
      </c>
      <c r="D202" s="19">
        <f t="shared" ca="1" si="2"/>
        <v>102.64667171407072</v>
      </c>
      <c r="E202" s="19">
        <f ca="1">IF(D202&lt;$C$9,Table1[[#This Row],[Demand]],$C$9)</f>
        <v>100</v>
      </c>
      <c r="F202" s="20">
        <f ca="1">Table1[[#This Row],[Sales]]*$C$5</f>
        <v>5000</v>
      </c>
      <c r="G202" s="20">
        <f ca="1">IF(Table1[[#This Row],[Demand]]&lt;=$C$9,(($C$9-Table1[[#This Row],[Demand]])*$C$6),0)</f>
        <v>0</v>
      </c>
      <c r="H202" s="20">
        <f ca="1">IF(Table1[[#This Row],[Demand]]&lt;=$C$9,0,(Table1[[#This Row],[Demand]]-$C$9)*$C$7)</f>
        <v>79.40015142212161</v>
      </c>
      <c r="I202" s="20">
        <f ca="1">Table1[[#This Row],[Gross Profit]]-Table1[[#This Row],[Holding Cost]]-Table1[[#This Row],[Shortage Cost]]</f>
        <v>4920.5998485778782</v>
      </c>
    </row>
    <row r="203" spans="3:9">
      <c r="C203" s="1">
        <v>187</v>
      </c>
      <c r="D203" s="19">
        <f t="shared" ca="1" si="2"/>
        <v>97.678855901589898</v>
      </c>
      <c r="E203" s="19">
        <f ca="1">IF(D203&lt;$C$9,Table1[[#This Row],[Demand]],$C$9)</f>
        <v>97.678855901589898</v>
      </c>
      <c r="F203" s="20">
        <f ca="1">Table1[[#This Row],[Sales]]*$C$5</f>
        <v>4883.9427950794952</v>
      </c>
      <c r="G203" s="20">
        <f ca="1">IF(Table1[[#This Row],[Demand]]&lt;=$C$9,(($C$9-Table1[[#This Row],[Demand]])*$C$6),0)</f>
        <v>34.817161476151526</v>
      </c>
      <c r="H203" s="20">
        <f ca="1">IF(Table1[[#This Row],[Demand]]&lt;=$C$9,0,(Table1[[#This Row],[Demand]]-$C$9)*$C$7)</f>
        <v>0</v>
      </c>
      <c r="I203" s="20">
        <f ca="1">Table1[[#This Row],[Gross Profit]]-Table1[[#This Row],[Holding Cost]]-Table1[[#This Row],[Shortage Cost]]</f>
        <v>4849.1256336033439</v>
      </c>
    </row>
    <row r="204" spans="3:9">
      <c r="C204" s="1">
        <v>188</v>
      </c>
      <c r="D204" s="19">
        <f t="shared" ca="1" si="2"/>
        <v>113.19767261448062</v>
      </c>
      <c r="E204" s="19">
        <f ca="1">IF(D204&lt;$C$9,Table1[[#This Row],[Demand]],$C$9)</f>
        <v>100</v>
      </c>
      <c r="F204" s="20">
        <f ca="1">Table1[[#This Row],[Sales]]*$C$5</f>
        <v>5000</v>
      </c>
      <c r="G204" s="20">
        <f ca="1">IF(Table1[[#This Row],[Demand]]&lt;=$C$9,(($C$9-Table1[[#This Row],[Demand]])*$C$6),0)</f>
        <v>0</v>
      </c>
      <c r="H204" s="20">
        <f ca="1">IF(Table1[[#This Row],[Demand]]&lt;=$C$9,0,(Table1[[#This Row],[Demand]]-$C$9)*$C$7)</f>
        <v>395.93017843441874</v>
      </c>
      <c r="I204" s="20">
        <f ca="1">Table1[[#This Row],[Gross Profit]]-Table1[[#This Row],[Holding Cost]]-Table1[[#This Row],[Shortage Cost]]</f>
        <v>4604.0698215655812</v>
      </c>
    </row>
    <row r="205" spans="3:9">
      <c r="C205" s="1">
        <v>189</v>
      </c>
      <c r="D205" s="19">
        <f t="shared" ca="1" si="2"/>
        <v>145.11784790959587</v>
      </c>
      <c r="E205" s="19">
        <f ca="1">IF(D205&lt;$C$9,Table1[[#This Row],[Demand]],$C$9)</f>
        <v>100</v>
      </c>
      <c r="F205" s="20">
        <f ca="1">Table1[[#This Row],[Sales]]*$C$5</f>
        <v>5000</v>
      </c>
      <c r="G205" s="20">
        <f ca="1">IF(Table1[[#This Row],[Demand]]&lt;=$C$9,(($C$9-Table1[[#This Row],[Demand]])*$C$6),0)</f>
        <v>0</v>
      </c>
      <c r="H205" s="20">
        <f ca="1">IF(Table1[[#This Row],[Demand]]&lt;=$C$9,0,(Table1[[#This Row],[Demand]]-$C$9)*$C$7)</f>
        <v>1353.535437287876</v>
      </c>
      <c r="I205" s="20">
        <f ca="1">Table1[[#This Row],[Gross Profit]]-Table1[[#This Row],[Holding Cost]]-Table1[[#This Row],[Shortage Cost]]</f>
        <v>3646.464562712124</v>
      </c>
    </row>
    <row r="206" spans="3:9">
      <c r="C206" s="1">
        <v>190</v>
      </c>
      <c r="D206" s="19">
        <f t="shared" ca="1" si="2"/>
        <v>98.087257260905687</v>
      </c>
      <c r="E206" s="19">
        <f ca="1">IF(D206&lt;$C$9,Table1[[#This Row],[Demand]],$C$9)</f>
        <v>98.087257260905687</v>
      </c>
      <c r="F206" s="20">
        <f ca="1">Table1[[#This Row],[Sales]]*$C$5</f>
        <v>4904.362863045284</v>
      </c>
      <c r="G206" s="20">
        <f ca="1">IF(Table1[[#This Row],[Demand]]&lt;=$C$9,(($C$9-Table1[[#This Row],[Demand]])*$C$6),0)</f>
        <v>28.691141086414689</v>
      </c>
      <c r="H206" s="20">
        <f ca="1">IF(Table1[[#This Row],[Demand]]&lt;=$C$9,0,(Table1[[#This Row],[Demand]]-$C$9)*$C$7)</f>
        <v>0</v>
      </c>
      <c r="I206" s="20">
        <f ca="1">Table1[[#This Row],[Gross Profit]]-Table1[[#This Row],[Holding Cost]]-Table1[[#This Row],[Shortage Cost]]</f>
        <v>4875.6717219588691</v>
      </c>
    </row>
    <row r="207" spans="3:9">
      <c r="C207" s="1">
        <v>191</v>
      </c>
      <c r="D207" s="19">
        <f t="shared" ca="1" si="2"/>
        <v>90.370292616548511</v>
      </c>
      <c r="E207" s="19">
        <f ca="1">IF(D207&lt;$C$9,Table1[[#This Row],[Demand]],$C$9)</f>
        <v>90.370292616548511</v>
      </c>
      <c r="F207" s="20">
        <f ca="1">Table1[[#This Row],[Sales]]*$C$5</f>
        <v>4518.5146308274252</v>
      </c>
      <c r="G207" s="20">
        <f ca="1">IF(Table1[[#This Row],[Demand]]&lt;=$C$9,(($C$9-Table1[[#This Row],[Demand]])*$C$6),0)</f>
        <v>144.44561075177234</v>
      </c>
      <c r="H207" s="20">
        <f ca="1">IF(Table1[[#This Row],[Demand]]&lt;=$C$9,0,(Table1[[#This Row],[Demand]]-$C$9)*$C$7)</f>
        <v>0</v>
      </c>
      <c r="I207" s="20">
        <f ca="1">Table1[[#This Row],[Gross Profit]]-Table1[[#This Row],[Holding Cost]]-Table1[[#This Row],[Shortage Cost]]</f>
        <v>4374.0690200756526</v>
      </c>
    </row>
    <row r="208" spans="3:9">
      <c r="C208" s="1">
        <v>192</v>
      </c>
      <c r="D208" s="19">
        <f t="shared" ca="1" si="2"/>
        <v>106.57139617653742</v>
      </c>
      <c r="E208" s="19">
        <f ca="1">IF(D208&lt;$C$9,Table1[[#This Row],[Demand]],$C$9)</f>
        <v>100</v>
      </c>
      <c r="F208" s="20">
        <f ca="1">Table1[[#This Row],[Sales]]*$C$5</f>
        <v>5000</v>
      </c>
      <c r="G208" s="20">
        <f ca="1">IF(Table1[[#This Row],[Demand]]&lt;=$C$9,(($C$9-Table1[[#This Row],[Demand]])*$C$6),0)</f>
        <v>0</v>
      </c>
      <c r="H208" s="20">
        <f ca="1">IF(Table1[[#This Row],[Demand]]&lt;=$C$9,0,(Table1[[#This Row],[Demand]]-$C$9)*$C$7)</f>
        <v>197.14188529612258</v>
      </c>
      <c r="I208" s="20">
        <f ca="1">Table1[[#This Row],[Gross Profit]]-Table1[[#This Row],[Holding Cost]]-Table1[[#This Row],[Shortage Cost]]</f>
        <v>4802.8581147038776</v>
      </c>
    </row>
    <row r="209" spans="3:9">
      <c r="C209" s="1">
        <v>193</v>
      </c>
      <c r="D209" s="19">
        <f t="shared" ca="1" si="2"/>
        <v>83.211485271318423</v>
      </c>
      <c r="E209" s="19">
        <f ca="1">IF(D209&lt;$C$9,Table1[[#This Row],[Demand]],$C$9)</f>
        <v>83.211485271318423</v>
      </c>
      <c r="F209" s="20">
        <f ca="1">Table1[[#This Row],[Sales]]*$C$5</f>
        <v>4160.5742635659208</v>
      </c>
      <c r="G209" s="20">
        <f ca="1">IF(Table1[[#This Row],[Demand]]&lt;=$C$9,(($C$9-Table1[[#This Row],[Demand]])*$C$6),0)</f>
        <v>251.82772093022365</v>
      </c>
      <c r="H209" s="20">
        <f ca="1">IF(Table1[[#This Row],[Demand]]&lt;=$C$9,0,(Table1[[#This Row],[Demand]]-$C$9)*$C$7)</f>
        <v>0</v>
      </c>
      <c r="I209" s="20">
        <f ca="1">Table1[[#This Row],[Gross Profit]]-Table1[[#This Row],[Holding Cost]]-Table1[[#This Row],[Shortage Cost]]</f>
        <v>3908.7465426356971</v>
      </c>
    </row>
    <row r="210" spans="3:9">
      <c r="C210" s="1">
        <v>194</v>
      </c>
      <c r="D210" s="19">
        <f t="shared" ref="D210:D273" ca="1" si="3">NORMINV(RAND(),$C$12,$C$13)</f>
        <v>64.328309582013588</v>
      </c>
      <c r="E210" s="19">
        <f ca="1">IF(D210&lt;$C$9,Table1[[#This Row],[Demand]],$C$9)</f>
        <v>64.328309582013588</v>
      </c>
      <c r="F210" s="20">
        <f ca="1">Table1[[#This Row],[Sales]]*$C$5</f>
        <v>3216.4154791006795</v>
      </c>
      <c r="G210" s="20">
        <f ca="1">IF(Table1[[#This Row],[Demand]]&lt;=$C$9,(($C$9-Table1[[#This Row],[Demand]])*$C$6),0)</f>
        <v>535.0753562697962</v>
      </c>
      <c r="H210" s="20">
        <f ca="1">IF(Table1[[#This Row],[Demand]]&lt;=$C$9,0,(Table1[[#This Row],[Demand]]-$C$9)*$C$7)</f>
        <v>0</v>
      </c>
      <c r="I210" s="20">
        <f ca="1">Table1[[#This Row],[Gross Profit]]-Table1[[#This Row],[Holding Cost]]-Table1[[#This Row],[Shortage Cost]]</f>
        <v>2681.340122830883</v>
      </c>
    </row>
    <row r="211" spans="3:9">
      <c r="C211" s="1">
        <v>195</v>
      </c>
      <c r="D211" s="19">
        <f t="shared" ca="1" si="3"/>
        <v>74.265919252089077</v>
      </c>
      <c r="E211" s="19">
        <f ca="1">IF(D211&lt;$C$9,Table1[[#This Row],[Demand]],$C$9)</f>
        <v>74.265919252089077</v>
      </c>
      <c r="F211" s="20">
        <f ca="1">Table1[[#This Row],[Sales]]*$C$5</f>
        <v>3713.295962604454</v>
      </c>
      <c r="G211" s="20">
        <f ca="1">IF(Table1[[#This Row],[Demand]]&lt;=$C$9,(($C$9-Table1[[#This Row],[Demand]])*$C$6),0)</f>
        <v>386.01121121866385</v>
      </c>
      <c r="H211" s="20">
        <f ca="1">IF(Table1[[#This Row],[Demand]]&lt;=$C$9,0,(Table1[[#This Row],[Demand]]-$C$9)*$C$7)</f>
        <v>0</v>
      </c>
      <c r="I211" s="20">
        <f ca="1">Table1[[#This Row],[Gross Profit]]-Table1[[#This Row],[Holding Cost]]-Table1[[#This Row],[Shortage Cost]]</f>
        <v>3327.2847513857901</v>
      </c>
    </row>
    <row r="212" spans="3:9">
      <c r="C212" s="1">
        <v>196</v>
      </c>
      <c r="D212" s="19">
        <f t="shared" ca="1" si="3"/>
        <v>63.949696021979378</v>
      </c>
      <c r="E212" s="19">
        <f ca="1">IF(D212&lt;$C$9,Table1[[#This Row],[Demand]],$C$9)</f>
        <v>63.949696021979378</v>
      </c>
      <c r="F212" s="20">
        <f ca="1">Table1[[#This Row],[Sales]]*$C$5</f>
        <v>3197.484801098969</v>
      </c>
      <c r="G212" s="20">
        <f ca="1">IF(Table1[[#This Row],[Demand]]&lt;=$C$9,(($C$9-Table1[[#This Row],[Demand]])*$C$6),0)</f>
        <v>540.75455967030939</v>
      </c>
      <c r="H212" s="20">
        <f ca="1">IF(Table1[[#This Row],[Demand]]&lt;=$C$9,0,(Table1[[#This Row],[Demand]]-$C$9)*$C$7)</f>
        <v>0</v>
      </c>
      <c r="I212" s="20">
        <f ca="1">Table1[[#This Row],[Gross Profit]]-Table1[[#This Row],[Holding Cost]]-Table1[[#This Row],[Shortage Cost]]</f>
        <v>2656.7302414286596</v>
      </c>
    </row>
    <row r="213" spans="3:9">
      <c r="C213" s="1">
        <v>197</v>
      </c>
      <c r="D213" s="19">
        <f t="shared" ca="1" si="3"/>
        <v>67.362807000954177</v>
      </c>
      <c r="E213" s="19">
        <f ca="1">IF(D213&lt;$C$9,Table1[[#This Row],[Demand]],$C$9)</f>
        <v>67.362807000954177</v>
      </c>
      <c r="F213" s="20">
        <f ca="1">Table1[[#This Row],[Sales]]*$C$5</f>
        <v>3368.140350047709</v>
      </c>
      <c r="G213" s="20">
        <f ca="1">IF(Table1[[#This Row],[Demand]]&lt;=$C$9,(($C$9-Table1[[#This Row],[Demand]])*$C$6),0)</f>
        <v>489.55789498568731</v>
      </c>
      <c r="H213" s="20">
        <f ca="1">IF(Table1[[#This Row],[Demand]]&lt;=$C$9,0,(Table1[[#This Row],[Demand]]-$C$9)*$C$7)</f>
        <v>0</v>
      </c>
      <c r="I213" s="20">
        <f ca="1">Table1[[#This Row],[Gross Profit]]-Table1[[#This Row],[Holding Cost]]-Table1[[#This Row],[Shortage Cost]]</f>
        <v>2878.5824550620218</v>
      </c>
    </row>
    <row r="214" spans="3:9">
      <c r="C214" s="1">
        <v>198</v>
      </c>
      <c r="D214" s="19">
        <f t="shared" ca="1" si="3"/>
        <v>70.518720570178402</v>
      </c>
      <c r="E214" s="19">
        <f ca="1">IF(D214&lt;$C$9,Table1[[#This Row],[Demand]],$C$9)</f>
        <v>70.518720570178402</v>
      </c>
      <c r="F214" s="20">
        <f ca="1">Table1[[#This Row],[Sales]]*$C$5</f>
        <v>3525.9360285089201</v>
      </c>
      <c r="G214" s="20">
        <f ca="1">IF(Table1[[#This Row],[Demand]]&lt;=$C$9,(($C$9-Table1[[#This Row],[Demand]])*$C$6),0)</f>
        <v>442.21919144732396</v>
      </c>
      <c r="H214" s="20">
        <f ca="1">IF(Table1[[#This Row],[Demand]]&lt;=$C$9,0,(Table1[[#This Row],[Demand]]-$C$9)*$C$7)</f>
        <v>0</v>
      </c>
      <c r="I214" s="20">
        <f ca="1">Table1[[#This Row],[Gross Profit]]-Table1[[#This Row],[Holding Cost]]-Table1[[#This Row],[Shortage Cost]]</f>
        <v>3083.7168370615964</v>
      </c>
    </row>
    <row r="215" spans="3:9">
      <c r="C215" s="1">
        <v>199</v>
      </c>
      <c r="D215" s="19">
        <f t="shared" ca="1" si="3"/>
        <v>97.787882612902578</v>
      </c>
      <c r="E215" s="19">
        <f ca="1">IF(D215&lt;$C$9,Table1[[#This Row],[Demand]],$C$9)</f>
        <v>97.787882612902578</v>
      </c>
      <c r="F215" s="20">
        <f ca="1">Table1[[#This Row],[Sales]]*$C$5</f>
        <v>4889.3941306451288</v>
      </c>
      <c r="G215" s="20">
        <f ca="1">IF(Table1[[#This Row],[Demand]]&lt;=$C$9,(($C$9-Table1[[#This Row],[Demand]])*$C$6),0)</f>
        <v>33.181760806461327</v>
      </c>
      <c r="H215" s="20">
        <f ca="1">IF(Table1[[#This Row],[Demand]]&lt;=$C$9,0,(Table1[[#This Row],[Demand]]-$C$9)*$C$7)</f>
        <v>0</v>
      </c>
      <c r="I215" s="20">
        <f ca="1">Table1[[#This Row],[Gross Profit]]-Table1[[#This Row],[Holding Cost]]-Table1[[#This Row],[Shortage Cost]]</f>
        <v>4856.2123698386677</v>
      </c>
    </row>
    <row r="216" spans="3:9">
      <c r="C216" s="1">
        <v>200</v>
      </c>
      <c r="D216" s="19">
        <f t="shared" ca="1" si="3"/>
        <v>58.748287014199533</v>
      </c>
      <c r="E216" s="19">
        <f ca="1">IF(D216&lt;$C$9,Table1[[#This Row],[Demand]],$C$9)</f>
        <v>58.748287014199533</v>
      </c>
      <c r="F216" s="20">
        <f ca="1">Table1[[#This Row],[Sales]]*$C$5</f>
        <v>2937.4143507099766</v>
      </c>
      <c r="G216" s="20">
        <f ca="1">IF(Table1[[#This Row],[Demand]]&lt;=$C$9,(($C$9-Table1[[#This Row],[Demand]])*$C$6),0)</f>
        <v>618.77569478700696</v>
      </c>
      <c r="H216" s="20">
        <f ca="1">IF(Table1[[#This Row],[Demand]]&lt;=$C$9,0,(Table1[[#This Row],[Demand]]-$C$9)*$C$7)</f>
        <v>0</v>
      </c>
      <c r="I216" s="20">
        <f ca="1">Table1[[#This Row],[Gross Profit]]-Table1[[#This Row],[Holding Cost]]-Table1[[#This Row],[Shortage Cost]]</f>
        <v>2318.6386559229695</v>
      </c>
    </row>
    <row r="217" spans="3:9">
      <c r="C217" s="1">
        <v>201</v>
      </c>
      <c r="D217" s="19">
        <f t="shared" ca="1" si="3"/>
        <v>102.97781405548982</v>
      </c>
      <c r="E217" s="19">
        <f ca="1">IF(D217&lt;$C$9,Table1[[#This Row],[Demand]],$C$9)</f>
        <v>100</v>
      </c>
      <c r="F217" s="20">
        <f ca="1">Table1[[#This Row],[Sales]]*$C$5</f>
        <v>5000</v>
      </c>
      <c r="G217" s="20">
        <f ca="1">IF(Table1[[#This Row],[Demand]]&lt;=$C$9,(($C$9-Table1[[#This Row],[Demand]])*$C$6),0)</f>
        <v>0</v>
      </c>
      <c r="H217" s="20">
        <f ca="1">IF(Table1[[#This Row],[Demand]]&lt;=$C$9,0,(Table1[[#This Row],[Demand]]-$C$9)*$C$7)</f>
        <v>89.334421664694474</v>
      </c>
      <c r="I217" s="20">
        <f ca="1">Table1[[#This Row],[Gross Profit]]-Table1[[#This Row],[Holding Cost]]-Table1[[#This Row],[Shortage Cost]]</f>
        <v>4910.6655783353053</v>
      </c>
    </row>
    <row r="218" spans="3:9">
      <c r="C218" s="1">
        <v>202</v>
      </c>
      <c r="D218" s="19">
        <f t="shared" ca="1" si="3"/>
        <v>116.7693035088069</v>
      </c>
      <c r="E218" s="19">
        <f ca="1">IF(D218&lt;$C$9,Table1[[#This Row],[Demand]],$C$9)</f>
        <v>100</v>
      </c>
      <c r="F218" s="20">
        <f ca="1">Table1[[#This Row],[Sales]]*$C$5</f>
        <v>5000</v>
      </c>
      <c r="G218" s="20">
        <f ca="1">IF(Table1[[#This Row],[Demand]]&lt;=$C$9,(($C$9-Table1[[#This Row],[Demand]])*$C$6),0)</f>
        <v>0</v>
      </c>
      <c r="H218" s="20">
        <f ca="1">IF(Table1[[#This Row],[Demand]]&lt;=$C$9,0,(Table1[[#This Row],[Demand]]-$C$9)*$C$7)</f>
        <v>503.07910526420699</v>
      </c>
      <c r="I218" s="20">
        <f ca="1">Table1[[#This Row],[Gross Profit]]-Table1[[#This Row],[Holding Cost]]-Table1[[#This Row],[Shortage Cost]]</f>
        <v>4496.9208947357929</v>
      </c>
    </row>
    <row r="219" spans="3:9">
      <c r="C219" s="1">
        <v>203</v>
      </c>
      <c r="D219" s="19">
        <f t="shared" ca="1" si="3"/>
        <v>90.081290032218305</v>
      </c>
      <c r="E219" s="19">
        <f ca="1">IF(D219&lt;$C$9,Table1[[#This Row],[Demand]],$C$9)</f>
        <v>90.081290032218305</v>
      </c>
      <c r="F219" s="20">
        <f ca="1">Table1[[#This Row],[Sales]]*$C$5</f>
        <v>4504.0645016109156</v>
      </c>
      <c r="G219" s="20">
        <f ca="1">IF(Table1[[#This Row],[Demand]]&lt;=$C$9,(($C$9-Table1[[#This Row],[Demand]])*$C$6),0)</f>
        <v>148.78064951672542</v>
      </c>
      <c r="H219" s="20">
        <f ca="1">IF(Table1[[#This Row],[Demand]]&lt;=$C$9,0,(Table1[[#This Row],[Demand]]-$C$9)*$C$7)</f>
        <v>0</v>
      </c>
      <c r="I219" s="20">
        <f ca="1">Table1[[#This Row],[Gross Profit]]-Table1[[#This Row],[Holding Cost]]-Table1[[#This Row],[Shortage Cost]]</f>
        <v>4355.2838520941905</v>
      </c>
    </row>
    <row r="220" spans="3:9">
      <c r="C220" s="1">
        <v>204</v>
      </c>
      <c r="D220" s="19">
        <f t="shared" ca="1" si="3"/>
        <v>104.22814906797723</v>
      </c>
      <c r="E220" s="19">
        <f ca="1">IF(D220&lt;$C$9,Table1[[#This Row],[Demand]],$C$9)</f>
        <v>100</v>
      </c>
      <c r="F220" s="20">
        <f ca="1">Table1[[#This Row],[Sales]]*$C$5</f>
        <v>5000</v>
      </c>
      <c r="G220" s="20">
        <f ca="1">IF(Table1[[#This Row],[Demand]]&lt;=$C$9,(($C$9-Table1[[#This Row],[Demand]])*$C$6),0)</f>
        <v>0</v>
      </c>
      <c r="H220" s="20">
        <f ca="1">IF(Table1[[#This Row],[Demand]]&lt;=$C$9,0,(Table1[[#This Row],[Demand]]-$C$9)*$C$7)</f>
        <v>126.84447203931683</v>
      </c>
      <c r="I220" s="20">
        <f ca="1">Table1[[#This Row],[Gross Profit]]-Table1[[#This Row],[Holding Cost]]-Table1[[#This Row],[Shortage Cost]]</f>
        <v>4873.1555279606828</v>
      </c>
    </row>
    <row r="221" spans="3:9">
      <c r="C221" s="1">
        <v>205</v>
      </c>
      <c r="D221" s="19">
        <f t="shared" ca="1" si="3"/>
        <v>112.9866707336156</v>
      </c>
      <c r="E221" s="19">
        <f ca="1">IF(D221&lt;$C$9,Table1[[#This Row],[Demand]],$C$9)</f>
        <v>100</v>
      </c>
      <c r="F221" s="20">
        <f ca="1">Table1[[#This Row],[Sales]]*$C$5</f>
        <v>5000</v>
      </c>
      <c r="G221" s="20">
        <f ca="1">IF(Table1[[#This Row],[Demand]]&lt;=$C$9,(($C$9-Table1[[#This Row],[Demand]])*$C$6),0)</f>
        <v>0</v>
      </c>
      <c r="H221" s="20">
        <f ca="1">IF(Table1[[#This Row],[Demand]]&lt;=$C$9,0,(Table1[[#This Row],[Demand]]-$C$9)*$C$7)</f>
        <v>389.60012200846791</v>
      </c>
      <c r="I221" s="20">
        <f ca="1">Table1[[#This Row],[Gross Profit]]-Table1[[#This Row],[Holding Cost]]-Table1[[#This Row],[Shortage Cost]]</f>
        <v>4610.3998779915319</v>
      </c>
    </row>
    <row r="222" spans="3:9">
      <c r="C222" s="1">
        <v>206</v>
      </c>
      <c r="D222" s="19">
        <f t="shared" ca="1" si="3"/>
        <v>92.905566492398279</v>
      </c>
      <c r="E222" s="19">
        <f ca="1">IF(D222&lt;$C$9,Table1[[#This Row],[Demand]],$C$9)</f>
        <v>92.905566492398279</v>
      </c>
      <c r="F222" s="20">
        <f ca="1">Table1[[#This Row],[Sales]]*$C$5</f>
        <v>4645.2783246199142</v>
      </c>
      <c r="G222" s="20">
        <f ca="1">IF(Table1[[#This Row],[Demand]]&lt;=$C$9,(($C$9-Table1[[#This Row],[Demand]])*$C$6),0)</f>
        <v>106.41650261402582</v>
      </c>
      <c r="H222" s="20">
        <f ca="1">IF(Table1[[#This Row],[Demand]]&lt;=$C$9,0,(Table1[[#This Row],[Demand]]-$C$9)*$C$7)</f>
        <v>0</v>
      </c>
      <c r="I222" s="20">
        <f ca="1">Table1[[#This Row],[Gross Profit]]-Table1[[#This Row],[Holding Cost]]-Table1[[#This Row],[Shortage Cost]]</f>
        <v>4538.8618220058888</v>
      </c>
    </row>
    <row r="223" spans="3:9">
      <c r="C223" s="1">
        <v>207</v>
      </c>
      <c r="D223" s="19">
        <f t="shared" ca="1" si="3"/>
        <v>127.24339150216741</v>
      </c>
      <c r="E223" s="19">
        <f ca="1">IF(D223&lt;$C$9,Table1[[#This Row],[Demand]],$C$9)</f>
        <v>100</v>
      </c>
      <c r="F223" s="20">
        <f ca="1">Table1[[#This Row],[Sales]]*$C$5</f>
        <v>5000</v>
      </c>
      <c r="G223" s="20">
        <f ca="1">IF(Table1[[#This Row],[Demand]]&lt;=$C$9,(($C$9-Table1[[#This Row],[Demand]])*$C$6),0)</f>
        <v>0</v>
      </c>
      <c r="H223" s="20">
        <f ca="1">IF(Table1[[#This Row],[Demand]]&lt;=$C$9,0,(Table1[[#This Row],[Demand]]-$C$9)*$C$7)</f>
        <v>817.30174506502237</v>
      </c>
      <c r="I223" s="20">
        <f ca="1">Table1[[#This Row],[Gross Profit]]-Table1[[#This Row],[Holding Cost]]-Table1[[#This Row],[Shortage Cost]]</f>
        <v>4182.6982549349777</v>
      </c>
    </row>
    <row r="224" spans="3:9">
      <c r="C224" s="1">
        <v>208</v>
      </c>
      <c r="D224" s="19">
        <f t="shared" ca="1" si="3"/>
        <v>141.79266588052622</v>
      </c>
      <c r="E224" s="19">
        <f ca="1">IF(D224&lt;$C$9,Table1[[#This Row],[Demand]],$C$9)</f>
        <v>100</v>
      </c>
      <c r="F224" s="20">
        <f ca="1">Table1[[#This Row],[Sales]]*$C$5</f>
        <v>5000</v>
      </c>
      <c r="G224" s="20">
        <f ca="1">IF(Table1[[#This Row],[Demand]]&lt;=$C$9,(($C$9-Table1[[#This Row],[Demand]])*$C$6),0)</f>
        <v>0</v>
      </c>
      <c r="H224" s="20">
        <f ca="1">IF(Table1[[#This Row],[Demand]]&lt;=$C$9,0,(Table1[[#This Row],[Demand]]-$C$9)*$C$7)</f>
        <v>1253.7799764157865</v>
      </c>
      <c r="I224" s="20">
        <f ca="1">Table1[[#This Row],[Gross Profit]]-Table1[[#This Row],[Holding Cost]]-Table1[[#This Row],[Shortage Cost]]</f>
        <v>3746.2200235842138</v>
      </c>
    </row>
    <row r="225" spans="3:9">
      <c r="C225" s="1">
        <v>209</v>
      </c>
      <c r="D225" s="19">
        <f t="shared" ca="1" si="3"/>
        <v>113.73406168396066</v>
      </c>
      <c r="E225" s="19">
        <f ca="1">IF(D225&lt;$C$9,Table1[[#This Row],[Demand]],$C$9)</f>
        <v>100</v>
      </c>
      <c r="F225" s="20">
        <f ca="1">Table1[[#This Row],[Sales]]*$C$5</f>
        <v>5000</v>
      </c>
      <c r="G225" s="20">
        <f ca="1">IF(Table1[[#This Row],[Demand]]&lt;=$C$9,(($C$9-Table1[[#This Row],[Demand]])*$C$6),0)</f>
        <v>0</v>
      </c>
      <c r="H225" s="20">
        <f ca="1">IF(Table1[[#This Row],[Demand]]&lt;=$C$9,0,(Table1[[#This Row],[Demand]]-$C$9)*$C$7)</f>
        <v>412.02185051881986</v>
      </c>
      <c r="I225" s="20">
        <f ca="1">Table1[[#This Row],[Gross Profit]]-Table1[[#This Row],[Holding Cost]]-Table1[[#This Row],[Shortage Cost]]</f>
        <v>4587.9781494811805</v>
      </c>
    </row>
    <row r="226" spans="3:9">
      <c r="C226" s="1">
        <v>210</v>
      </c>
      <c r="D226" s="19">
        <f t="shared" ca="1" si="3"/>
        <v>127.14764417058701</v>
      </c>
      <c r="E226" s="19">
        <f ca="1">IF(D226&lt;$C$9,Table1[[#This Row],[Demand]],$C$9)</f>
        <v>100</v>
      </c>
      <c r="F226" s="20">
        <f ca="1">Table1[[#This Row],[Sales]]*$C$5</f>
        <v>5000</v>
      </c>
      <c r="G226" s="20">
        <f ca="1">IF(Table1[[#This Row],[Demand]]&lt;=$C$9,(($C$9-Table1[[#This Row],[Demand]])*$C$6),0)</f>
        <v>0</v>
      </c>
      <c r="H226" s="20">
        <f ca="1">IF(Table1[[#This Row],[Demand]]&lt;=$C$9,0,(Table1[[#This Row],[Demand]]-$C$9)*$C$7)</f>
        <v>814.42932511761046</v>
      </c>
      <c r="I226" s="20">
        <f ca="1">Table1[[#This Row],[Gross Profit]]-Table1[[#This Row],[Holding Cost]]-Table1[[#This Row],[Shortage Cost]]</f>
        <v>4185.5706748823895</v>
      </c>
    </row>
    <row r="227" spans="3:9">
      <c r="C227" s="1">
        <v>211</v>
      </c>
      <c r="D227" s="19">
        <f t="shared" ca="1" si="3"/>
        <v>54.996886374697461</v>
      </c>
      <c r="E227" s="19">
        <f ca="1">IF(D227&lt;$C$9,Table1[[#This Row],[Demand]],$C$9)</f>
        <v>54.996886374697461</v>
      </c>
      <c r="F227" s="20">
        <f ca="1">Table1[[#This Row],[Sales]]*$C$5</f>
        <v>2749.844318734873</v>
      </c>
      <c r="G227" s="20">
        <f ca="1">IF(Table1[[#This Row],[Demand]]&lt;=$C$9,(($C$9-Table1[[#This Row],[Demand]])*$C$6),0)</f>
        <v>675.04670437953814</v>
      </c>
      <c r="H227" s="20">
        <f ca="1">IF(Table1[[#This Row],[Demand]]&lt;=$C$9,0,(Table1[[#This Row],[Demand]]-$C$9)*$C$7)</f>
        <v>0</v>
      </c>
      <c r="I227" s="20">
        <f ca="1">Table1[[#This Row],[Gross Profit]]-Table1[[#This Row],[Holding Cost]]-Table1[[#This Row],[Shortage Cost]]</f>
        <v>2074.7976143553351</v>
      </c>
    </row>
    <row r="228" spans="3:9">
      <c r="C228" s="1">
        <v>212</v>
      </c>
      <c r="D228" s="19">
        <f t="shared" ca="1" si="3"/>
        <v>145.5737727805967</v>
      </c>
      <c r="E228" s="19">
        <f ca="1">IF(D228&lt;$C$9,Table1[[#This Row],[Demand]],$C$9)</f>
        <v>100</v>
      </c>
      <c r="F228" s="20">
        <f ca="1">Table1[[#This Row],[Sales]]*$C$5</f>
        <v>5000</v>
      </c>
      <c r="G228" s="20">
        <f ca="1">IF(Table1[[#This Row],[Demand]]&lt;=$C$9,(($C$9-Table1[[#This Row],[Demand]])*$C$6),0)</f>
        <v>0</v>
      </c>
      <c r="H228" s="20">
        <f ca="1">IF(Table1[[#This Row],[Demand]]&lt;=$C$9,0,(Table1[[#This Row],[Demand]]-$C$9)*$C$7)</f>
        <v>1367.2131834179008</v>
      </c>
      <c r="I228" s="20">
        <f ca="1">Table1[[#This Row],[Gross Profit]]-Table1[[#This Row],[Holding Cost]]-Table1[[#This Row],[Shortage Cost]]</f>
        <v>3632.7868165820992</v>
      </c>
    </row>
    <row r="229" spans="3:9">
      <c r="C229" s="1">
        <v>213</v>
      </c>
      <c r="D229" s="19">
        <f t="shared" ca="1" si="3"/>
        <v>63.780711320107855</v>
      </c>
      <c r="E229" s="19">
        <f ca="1">IF(D229&lt;$C$9,Table1[[#This Row],[Demand]],$C$9)</f>
        <v>63.780711320107855</v>
      </c>
      <c r="F229" s="20">
        <f ca="1">Table1[[#This Row],[Sales]]*$C$5</f>
        <v>3189.0355660053929</v>
      </c>
      <c r="G229" s="20">
        <f ca="1">IF(Table1[[#This Row],[Demand]]&lt;=$C$9,(($C$9-Table1[[#This Row],[Demand]])*$C$6),0)</f>
        <v>543.28933019838223</v>
      </c>
      <c r="H229" s="20">
        <f ca="1">IF(Table1[[#This Row],[Demand]]&lt;=$C$9,0,(Table1[[#This Row],[Demand]]-$C$9)*$C$7)</f>
        <v>0</v>
      </c>
      <c r="I229" s="20">
        <f ca="1">Table1[[#This Row],[Gross Profit]]-Table1[[#This Row],[Holding Cost]]-Table1[[#This Row],[Shortage Cost]]</f>
        <v>2645.7462358070106</v>
      </c>
    </row>
    <row r="230" spans="3:9">
      <c r="C230" s="1">
        <v>214</v>
      </c>
      <c r="D230" s="19">
        <f t="shared" ca="1" si="3"/>
        <v>128.38003294887824</v>
      </c>
      <c r="E230" s="19">
        <f ca="1">IF(D230&lt;$C$9,Table1[[#This Row],[Demand]],$C$9)</f>
        <v>100</v>
      </c>
      <c r="F230" s="20">
        <f ca="1">Table1[[#This Row],[Sales]]*$C$5</f>
        <v>5000</v>
      </c>
      <c r="G230" s="20">
        <f ca="1">IF(Table1[[#This Row],[Demand]]&lt;=$C$9,(($C$9-Table1[[#This Row],[Demand]])*$C$6),0)</f>
        <v>0</v>
      </c>
      <c r="H230" s="20">
        <f ca="1">IF(Table1[[#This Row],[Demand]]&lt;=$C$9,0,(Table1[[#This Row],[Demand]]-$C$9)*$C$7)</f>
        <v>851.40098846634714</v>
      </c>
      <c r="I230" s="20">
        <f ca="1">Table1[[#This Row],[Gross Profit]]-Table1[[#This Row],[Holding Cost]]-Table1[[#This Row],[Shortage Cost]]</f>
        <v>4148.5990115336526</v>
      </c>
    </row>
    <row r="231" spans="3:9">
      <c r="C231" s="1">
        <v>215</v>
      </c>
      <c r="D231" s="19">
        <f t="shared" ca="1" si="3"/>
        <v>143.5445413993927</v>
      </c>
      <c r="E231" s="19">
        <f ca="1">IF(D231&lt;$C$9,Table1[[#This Row],[Demand]],$C$9)</f>
        <v>100</v>
      </c>
      <c r="F231" s="20">
        <f ca="1">Table1[[#This Row],[Sales]]*$C$5</f>
        <v>5000</v>
      </c>
      <c r="G231" s="20">
        <f ca="1">IF(Table1[[#This Row],[Demand]]&lt;=$C$9,(($C$9-Table1[[#This Row],[Demand]])*$C$6),0)</f>
        <v>0</v>
      </c>
      <c r="H231" s="20">
        <f ca="1">IF(Table1[[#This Row],[Demand]]&lt;=$C$9,0,(Table1[[#This Row],[Demand]]-$C$9)*$C$7)</f>
        <v>1306.3362419817809</v>
      </c>
      <c r="I231" s="20">
        <f ca="1">Table1[[#This Row],[Gross Profit]]-Table1[[#This Row],[Holding Cost]]-Table1[[#This Row],[Shortage Cost]]</f>
        <v>3693.6637580182191</v>
      </c>
    </row>
    <row r="232" spans="3:9">
      <c r="C232" s="1">
        <v>216</v>
      </c>
      <c r="D232" s="19">
        <f t="shared" ca="1" si="3"/>
        <v>108.91340455103108</v>
      </c>
      <c r="E232" s="19">
        <f ca="1">IF(D232&lt;$C$9,Table1[[#This Row],[Demand]],$C$9)</f>
        <v>100</v>
      </c>
      <c r="F232" s="20">
        <f ca="1">Table1[[#This Row],[Sales]]*$C$5</f>
        <v>5000</v>
      </c>
      <c r="G232" s="20">
        <f ca="1">IF(Table1[[#This Row],[Demand]]&lt;=$C$9,(($C$9-Table1[[#This Row],[Demand]])*$C$6),0)</f>
        <v>0</v>
      </c>
      <c r="H232" s="20">
        <f ca="1">IF(Table1[[#This Row],[Demand]]&lt;=$C$9,0,(Table1[[#This Row],[Demand]]-$C$9)*$C$7)</f>
        <v>267.40213653093235</v>
      </c>
      <c r="I232" s="20">
        <f ca="1">Table1[[#This Row],[Gross Profit]]-Table1[[#This Row],[Holding Cost]]-Table1[[#This Row],[Shortage Cost]]</f>
        <v>4732.5978634690673</v>
      </c>
    </row>
    <row r="233" spans="3:9">
      <c r="C233" s="1">
        <v>217</v>
      </c>
      <c r="D233" s="19">
        <f t="shared" ca="1" si="3"/>
        <v>140.82931852547091</v>
      </c>
      <c r="E233" s="19">
        <f ca="1">IF(D233&lt;$C$9,Table1[[#This Row],[Demand]],$C$9)</f>
        <v>100</v>
      </c>
      <c r="F233" s="20">
        <f ca="1">Table1[[#This Row],[Sales]]*$C$5</f>
        <v>5000</v>
      </c>
      <c r="G233" s="20">
        <f ca="1">IF(Table1[[#This Row],[Demand]]&lt;=$C$9,(($C$9-Table1[[#This Row],[Demand]])*$C$6),0)</f>
        <v>0</v>
      </c>
      <c r="H233" s="20">
        <f ca="1">IF(Table1[[#This Row],[Demand]]&lt;=$C$9,0,(Table1[[#This Row],[Demand]]-$C$9)*$C$7)</f>
        <v>1224.8795557641274</v>
      </c>
      <c r="I233" s="20">
        <f ca="1">Table1[[#This Row],[Gross Profit]]-Table1[[#This Row],[Holding Cost]]-Table1[[#This Row],[Shortage Cost]]</f>
        <v>3775.1204442358726</v>
      </c>
    </row>
    <row r="234" spans="3:9">
      <c r="C234" s="1">
        <v>218</v>
      </c>
      <c r="D234" s="19">
        <f t="shared" ca="1" si="3"/>
        <v>110.2824176335691</v>
      </c>
      <c r="E234" s="19">
        <f ca="1">IF(D234&lt;$C$9,Table1[[#This Row],[Demand]],$C$9)</f>
        <v>100</v>
      </c>
      <c r="F234" s="20">
        <f ca="1">Table1[[#This Row],[Sales]]*$C$5</f>
        <v>5000</v>
      </c>
      <c r="G234" s="20">
        <f ca="1">IF(Table1[[#This Row],[Demand]]&lt;=$C$9,(($C$9-Table1[[#This Row],[Demand]])*$C$6),0)</f>
        <v>0</v>
      </c>
      <c r="H234" s="20">
        <f ca="1">IF(Table1[[#This Row],[Demand]]&lt;=$C$9,0,(Table1[[#This Row],[Demand]]-$C$9)*$C$7)</f>
        <v>308.47252900707292</v>
      </c>
      <c r="I234" s="20">
        <f ca="1">Table1[[#This Row],[Gross Profit]]-Table1[[#This Row],[Holding Cost]]-Table1[[#This Row],[Shortage Cost]]</f>
        <v>4691.5274709929272</v>
      </c>
    </row>
    <row r="235" spans="3:9">
      <c r="C235" s="1">
        <v>219</v>
      </c>
      <c r="D235" s="19">
        <f t="shared" ca="1" si="3"/>
        <v>106.00975717983533</v>
      </c>
      <c r="E235" s="19">
        <f ca="1">IF(D235&lt;$C$9,Table1[[#This Row],[Demand]],$C$9)</f>
        <v>100</v>
      </c>
      <c r="F235" s="20">
        <f ca="1">Table1[[#This Row],[Sales]]*$C$5</f>
        <v>5000</v>
      </c>
      <c r="G235" s="20">
        <f ca="1">IF(Table1[[#This Row],[Demand]]&lt;=$C$9,(($C$9-Table1[[#This Row],[Demand]])*$C$6),0)</f>
        <v>0</v>
      </c>
      <c r="H235" s="20">
        <f ca="1">IF(Table1[[#This Row],[Demand]]&lt;=$C$9,0,(Table1[[#This Row],[Demand]]-$C$9)*$C$7)</f>
        <v>180.29271539505999</v>
      </c>
      <c r="I235" s="20">
        <f ca="1">Table1[[#This Row],[Gross Profit]]-Table1[[#This Row],[Holding Cost]]-Table1[[#This Row],[Shortage Cost]]</f>
        <v>4819.7072846049396</v>
      </c>
    </row>
    <row r="236" spans="3:9">
      <c r="C236" s="1">
        <v>220</v>
      </c>
      <c r="D236" s="19">
        <f t="shared" ca="1" si="3"/>
        <v>124.19815173672838</v>
      </c>
      <c r="E236" s="19">
        <f ca="1">IF(D236&lt;$C$9,Table1[[#This Row],[Demand]],$C$9)</f>
        <v>100</v>
      </c>
      <c r="F236" s="20">
        <f ca="1">Table1[[#This Row],[Sales]]*$C$5</f>
        <v>5000</v>
      </c>
      <c r="G236" s="20">
        <f ca="1">IF(Table1[[#This Row],[Demand]]&lt;=$C$9,(($C$9-Table1[[#This Row],[Demand]])*$C$6),0)</f>
        <v>0</v>
      </c>
      <c r="H236" s="20">
        <f ca="1">IF(Table1[[#This Row],[Demand]]&lt;=$C$9,0,(Table1[[#This Row],[Demand]]-$C$9)*$C$7)</f>
        <v>725.94455210185129</v>
      </c>
      <c r="I236" s="20">
        <f ca="1">Table1[[#This Row],[Gross Profit]]-Table1[[#This Row],[Holding Cost]]-Table1[[#This Row],[Shortage Cost]]</f>
        <v>4274.0554478981485</v>
      </c>
    </row>
    <row r="237" spans="3:9">
      <c r="C237" s="1">
        <v>221</v>
      </c>
      <c r="D237" s="19">
        <f t="shared" ca="1" si="3"/>
        <v>92.178099684221849</v>
      </c>
      <c r="E237" s="19">
        <f ca="1">IF(D237&lt;$C$9,Table1[[#This Row],[Demand]],$C$9)</f>
        <v>92.178099684221849</v>
      </c>
      <c r="F237" s="20">
        <f ca="1">Table1[[#This Row],[Sales]]*$C$5</f>
        <v>4608.9049842110926</v>
      </c>
      <c r="G237" s="20">
        <f ca="1">IF(Table1[[#This Row],[Demand]]&lt;=$C$9,(($C$9-Table1[[#This Row],[Demand]])*$C$6),0)</f>
        <v>117.32850473667227</v>
      </c>
      <c r="H237" s="20">
        <f ca="1">IF(Table1[[#This Row],[Demand]]&lt;=$C$9,0,(Table1[[#This Row],[Demand]]-$C$9)*$C$7)</f>
        <v>0</v>
      </c>
      <c r="I237" s="20">
        <f ca="1">Table1[[#This Row],[Gross Profit]]-Table1[[#This Row],[Holding Cost]]-Table1[[#This Row],[Shortage Cost]]</f>
        <v>4491.57647947442</v>
      </c>
    </row>
    <row r="238" spans="3:9">
      <c r="C238" s="1">
        <v>222</v>
      </c>
      <c r="D238" s="19">
        <f t="shared" ca="1" si="3"/>
        <v>118.71672347599342</v>
      </c>
      <c r="E238" s="19">
        <f ca="1">IF(D238&lt;$C$9,Table1[[#This Row],[Demand]],$C$9)</f>
        <v>100</v>
      </c>
      <c r="F238" s="20">
        <f ca="1">Table1[[#This Row],[Sales]]*$C$5</f>
        <v>5000</v>
      </c>
      <c r="G238" s="20">
        <f ca="1">IF(Table1[[#This Row],[Demand]]&lt;=$C$9,(($C$9-Table1[[#This Row],[Demand]])*$C$6),0)</f>
        <v>0</v>
      </c>
      <c r="H238" s="20">
        <f ca="1">IF(Table1[[#This Row],[Demand]]&lt;=$C$9,0,(Table1[[#This Row],[Demand]]-$C$9)*$C$7)</f>
        <v>561.50170427980254</v>
      </c>
      <c r="I238" s="20">
        <f ca="1">Table1[[#This Row],[Gross Profit]]-Table1[[#This Row],[Holding Cost]]-Table1[[#This Row],[Shortage Cost]]</f>
        <v>4438.4982957201973</v>
      </c>
    </row>
    <row r="239" spans="3:9">
      <c r="C239" s="1">
        <v>223</v>
      </c>
      <c r="D239" s="19">
        <f t="shared" ca="1" si="3"/>
        <v>68.715374436339033</v>
      </c>
      <c r="E239" s="19">
        <f ca="1">IF(D239&lt;$C$9,Table1[[#This Row],[Demand]],$C$9)</f>
        <v>68.715374436339033</v>
      </c>
      <c r="F239" s="20">
        <f ca="1">Table1[[#This Row],[Sales]]*$C$5</f>
        <v>3435.7687218169517</v>
      </c>
      <c r="G239" s="20">
        <f ca="1">IF(Table1[[#This Row],[Demand]]&lt;=$C$9,(($C$9-Table1[[#This Row],[Demand]])*$C$6),0)</f>
        <v>469.26938345491453</v>
      </c>
      <c r="H239" s="20">
        <f ca="1">IF(Table1[[#This Row],[Demand]]&lt;=$C$9,0,(Table1[[#This Row],[Demand]]-$C$9)*$C$7)</f>
        <v>0</v>
      </c>
      <c r="I239" s="20">
        <f ca="1">Table1[[#This Row],[Gross Profit]]-Table1[[#This Row],[Holding Cost]]-Table1[[#This Row],[Shortage Cost]]</f>
        <v>2966.4993383620372</v>
      </c>
    </row>
    <row r="240" spans="3:9">
      <c r="C240" s="1">
        <v>224</v>
      </c>
      <c r="D240" s="19">
        <f t="shared" ca="1" si="3"/>
        <v>99.081983347951606</v>
      </c>
      <c r="E240" s="19">
        <f ca="1">IF(D240&lt;$C$9,Table1[[#This Row],[Demand]],$C$9)</f>
        <v>99.081983347951606</v>
      </c>
      <c r="F240" s="20">
        <f ca="1">Table1[[#This Row],[Sales]]*$C$5</f>
        <v>4954.0991673975805</v>
      </c>
      <c r="G240" s="20">
        <f ca="1">IF(Table1[[#This Row],[Demand]]&lt;=$C$9,(($C$9-Table1[[#This Row],[Demand]])*$C$6),0)</f>
        <v>13.770249780725905</v>
      </c>
      <c r="H240" s="20">
        <f ca="1">IF(Table1[[#This Row],[Demand]]&lt;=$C$9,0,(Table1[[#This Row],[Demand]]-$C$9)*$C$7)</f>
        <v>0</v>
      </c>
      <c r="I240" s="20">
        <f ca="1">Table1[[#This Row],[Gross Profit]]-Table1[[#This Row],[Holding Cost]]-Table1[[#This Row],[Shortage Cost]]</f>
        <v>4940.3289176168546</v>
      </c>
    </row>
    <row r="241" spans="3:9">
      <c r="C241" s="1">
        <v>225</v>
      </c>
      <c r="D241" s="19">
        <f t="shared" ca="1" si="3"/>
        <v>70.427572916309472</v>
      </c>
      <c r="E241" s="19">
        <f ca="1">IF(D241&lt;$C$9,Table1[[#This Row],[Demand]],$C$9)</f>
        <v>70.427572916309472</v>
      </c>
      <c r="F241" s="20">
        <f ca="1">Table1[[#This Row],[Sales]]*$C$5</f>
        <v>3521.3786458154736</v>
      </c>
      <c r="G241" s="20">
        <f ca="1">IF(Table1[[#This Row],[Demand]]&lt;=$C$9,(($C$9-Table1[[#This Row],[Demand]])*$C$6),0)</f>
        <v>443.58640625535793</v>
      </c>
      <c r="H241" s="20">
        <f ca="1">IF(Table1[[#This Row],[Demand]]&lt;=$C$9,0,(Table1[[#This Row],[Demand]]-$C$9)*$C$7)</f>
        <v>0</v>
      </c>
      <c r="I241" s="20">
        <f ca="1">Table1[[#This Row],[Gross Profit]]-Table1[[#This Row],[Holding Cost]]-Table1[[#This Row],[Shortage Cost]]</f>
        <v>3077.7922395601158</v>
      </c>
    </row>
    <row r="242" spans="3:9">
      <c r="C242" s="1">
        <v>226</v>
      </c>
      <c r="D242" s="19">
        <f t="shared" ca="1" si="3"/>
        <v>101.7877244941393</v>
      </c>
      <c r="E242" s="19">
        <f ca="1">IF(D242&lt;$C$9,Table1[[#This Row],[Demand]],$C$9)</f>
        <v>100</v>
      </c>
      <c r="F242" s="20">
        <f ca="1">Table1[[#This Row],[Sales]]*$C$5</f>
        <v>5000</v>
      </c>
      <c r="G242" s="20">
        <f ca="1">IF(Table1[[#This Row],[Demand]]&lt;=$C$9,(($C$9-Table1[[#This Row],[Demand]])*$C$6),0)</f>
        <v>0</v>
      </c>
      <c r="H242" s="20">
        <f ca="1">IF(Table1[[#This Row],[Demand]]&lt;=$C$9,0,(Table1[[#This Row],[Demand]]-$C$9)*$C$7)</f>
        <v>53.63173482417892</v>
      </c>
      <c r="I242" s="20">
        <f ca="1">Table1[[#This Row],[Gross Profit]]-Table1[[#This Row],[Holding Cost]]-Table1[[#This Row],[Shortage Cost]]</f>
        <v>4946.3682651758209</v>
      </c>
    </row>
    <row r="243" spans="3:9">
      <c r="C243" s="1">
        <v>227</v>
      </c>
      <c r="D243" s="19">
        <f t="shared" ca="1" si="3"/>
        <v>119.53583066834827</v>
      </c>
      <c r="E243" s="19">
        <f ca="1">IF(D243&lt;$C$9,Table1[[#This Row],[Demand]],$C$9)</f>
        <v>100</v>
      </c>
      <c r="F243" s="20">
        <f ca="1">Table1[[#This Row],[Sales]]*$C$5</f>
        <v>5000</v>
      </c>
      <c r="G243" s="20">
        <f ca="1">IF(Table1[[#This Row],[Demand]]&lt;=$C$9,(($C$9-Table1[[#This Row],[Demand]])*$C$6),0)</f>
        <v>0</v>
      </c>
      <c r="H243" s="20">
        <f ca="1">IF(Table1[[#This Row],[Demand]]&lt;=$C$9,0,(Table1[[#This Row],[Demand]]-$C$9)*$C$7)</f>
        <v>586.0749200504481</v>
      </c>
      <c r="I243" s="20">
        <f ca="1">Table1[[#This Row],[Gross Profit]]-Table1[[#This Row],[Holding Cost]]-Table1[[#This Row],[Shortage Cost]]</f>
        <v>4413.9250799495521</v>
      </c>
    </row>
    <row r="244" spans="3:9">
      <c r="C244" s="1">
        <v>228</v>
      </c>
      <c r="D244" s="19">
        <f t="shared" ca="1" si="3"/>
        <v>94.852256824054507</v>
      </c>
      <c r="E244" s="19">
        <f ca="1">IF(D244&lt;$C$9,Table1[[#This Row],[Demand]],$C$9)</f>
        <v>94.852256824054507</v>
      </c>
      <c r="F244" s="20">
        <f ca="1">Table1[[#This Row],[Sales]]*$C$5</f>
        <v>4742.6128412027256</v>
      </c>
      <c r="G244" s="20">
        <f ca="1">IF(Table1[[#This Row],[Demand]]&lt;=$C$9,(($C$9-Table1[[#This Row],[Demand]])*$C$6),0)</f>
        <v>77.216147639182395</v>
      </c>
      <c r="H244" s="20">
        <f ca="1">IF(Table1[[#This Row],[Demand]]&lt;=$C$9,0,(Table1[[#This Row],[Demand]]-$C$9)*$C$7)</f>
        <v>0</v>
      </c>
      <c r="I244" s="20">
        <f ca="1">Table1[[#This Row],[Gross Profit]]-Table1[[#This Row],[Holding Cost]]-Table1[[#This Row],[Shortage Cost]]</f>
        <v>4665.3966935635435</v>
      </c>
    </row>
    <row r="245" spans="3:9">
      <c r="C245" s="1">
        <v>229</v>
      </c>
      <c r="D245" s="19">
        <f t="shared" ca="1" si="3"/>
        <v>89.450057119335639</v>
      </c>
      <c r="E245" s="19">
        <f ca="1">IF(D245&lt;$C$9,Table1[[#This Row],[Demand]],$C$9)</f>
        <v>89.450057119335639</v>
      </c>
      <c r="F245" s="20">
        <f ca="1">Table1[[#This Row],[Sales]]*$C$5</f>
        <v>4472.5028559667817</v>
      </c>
      <c r="G245" s="20">
        <f ca="1">IF(Table1[[#This Row],[Demand]]&lt;=$C$9,(($C$9-Table1[[#This Row],[Demand]])*$C$6),0)</f>
        <v>158.24914320996541</v>
      </c>
      <c r="H245" s="20">
        <f ca="1">IF(Table1[[#This Row],[Demand]]&lt;=$C$9,0,(Table1[[#This Row],[Demand]]-$C$9)*$C$7)</f>
        <v>0</v>
      </c>
      <c r="I245" s="20">
        <f ca="1">Table1[[#This Row],[Gross Profit]]-Table1[[#This Row],[Holding Cost]]-Table1[[#This Row],[Shortage Cost]]</f>
        <v>4314.2537127568166</v>
      </c>
    </row>
    <row r="246" spans="3:9">
      <c r="C246" s="1">
        <v>230</v>
      </c>
      <c r="D246" s="19">
        <f t="shared" ca="1" si="3"/>
        <v>75.509002735352453</v>
      </c>
      <c r="E246" s="19">
        <f ca="1">IF(D246&lt;$C$9,Table1[[#This Row],[Demand]],$C$9)</f>
        <v>75.509002735352453</v>
      </c>
      <c r="F246" s="20">
        <f ca="1">Table1[[#This Row],[Sales]]*$C$5</f>
        <v>3775.4501367676226</v>
      </c>
      <c r="G246" s="20">
        <f ca="1">IF(Table1[[#This Row],[Demand]]&lt;=$C$9,(($C$9-Table1[[#This Row],[Demand]])*$C$6),0)</f>
        <v>367.3649589697132</v>
      </c>
      <c r="H246" s="20">
        <f ca="1">IF(Table1[[#This Row],[Demand]]&lt;=$C$9,0,(Table1[[#This Row],[Demand]]-$C$9)*$C$7)</f>
        <v>0</v>
      </c>
      <c r="I246" s="20">
        <f ca="1">Table1[[#This Row],[Gross Profit]]-Table1[[#This Row],[Holding Cost]]-Table1[[#This Row],[Shortage Cost]]</f>
        <v>3408.0851777979092</v>
      </c>
    </row>
    <row r="247" spans="3:9">
      <c r="C247" s="1">
        <v>231</v>
      </c>
      <c r="D247" s="19">
        <f t="shared" ca="1" si="3"/>
        <v>71.484765343862307</v>
      </c>
      <c r="E247" s="19">
        <f ca="1">IF(D247&lt;$C$9,Table1[[#This Row],[Demand]],$C$9)</f>
        <v>71.484765343862307</v>
      </c>
      <c r="F247" s="20">
        <f ca="1">Table1[[#This Row],[Sales]]*$C$5</f>
        <v>3574.2382671931155</v>
      </c>
      <c r="G247" s="20">
        <f ca="1">IF(Table1[[#This Row],[Demand]]&lt;=$C$9,(($C$9-Table1[[#This Row],[Demand]])*$C$6),0)</f>
        <v>427.7285198420654</v>
      </c>
      <c r="H247" s="20">
        <f ca="1">IF(Table1[[#This Row],[Demand]]&lt;=$C$9,0,(Table1[[#This Row],[Demand]]-$C$9)*$C$7)</f>
        <v>0</v>
      </c>
      <c r="I247" s="20">
        <f ca="1">Table1[[#This Row],[Gross Profit]]-Table1[[#This Row],[Holding Cost]]-Table1[[#This Row],[Shortage Cost]]</f>
        <v>3146.50974735105</v>
      </c>
    </row>
    <row r="248" spans="3:9">
      <c r="C248" s="1">
        <v>232</v>
      </c>
      <c r="D248" s="19">
        <f t="shared" ca="1" si="3"/>
        <v>113.09445377525735</v>
      </c>
      <c r="E248" s="19">
        <f ca="1">IF(D248&lt;$C$9,Table1[[#This Row],[Demand]],$C$9)</f>
        <v>100</v>
      </c>
      <c r="F248" s="20">
        <f ca="1">Table1[[#This Row],[Sales]]*$C$5</f>
        <v>5000</v>
      </c>
      <c r="G248" s="20">
        <f ca="1">IF(Table1[[#This Row],[Demand]]&lt;=$C$9,(($C$9-Table1[[#This Row],[Demand]])*$C$6),0)</f>
        <v>0</v>
      </c>
      <c r="H248" s="20">
        <f ca="1">IF(Table1[[#This Row],[Demand]]&lt;=$C$9,0,(Table1[[#This Row],[Demand]]-$C$9)*$C$7)</f>
        <v>392.83361325772046</v>
      </c>
      <c r="I248" s="20">
        <f ca="1">Table1[[#This Row],[Gross Profit]]-Table1[[#This Row],[Holding Cost]]-Table1[[#This Row],[Shortage Cost]]</f>
        <v>4607.1663867422794</v>
      </c>
    </row>
    <row r="249" spans="3:9">
      <c r="C249" s="1">
        <v>233</v>
      </c>
      <c r="D249" s="19">
        <f t="shared" ca="1" si="3"/>
        <v>62.571608509645529</v>
      </c>
      <c r="E249" s="19">
        <f ca="1">IF(D249&lt;$C$9,Table1[[#This Row],[Demand]],$C$9)</f>
        <v>62.571608509645529</v>
      </c>
      <c r="F249" s="20">
        <f ca="1">Table1[[#This Row],[Sales]]*$C$5</f>
        <v>3128.5804254822765</v>
      </c>
      <c r="G249" s="20">
        <f ca="1">IF(Table1[[#This Row],[Demand]]&lt;=$C$9,(($C$9-Table1[[#This Row],[Demand]])*$C$6),0)</f>
        <v>561.4258723553171</v>
      </c>
      <c r="H249" s="20">
        <f ca="1">IF(Table1[[#This Row],[Demand]]&lt;=$C$9,0,(Table1[[#This Row],[Demand]]-$C$9)*$C$7)</f>
        <v>0</v>
      </c>
      <c r="I249" s="20">
        <f ca="1">Table1[[#This Row],[Gross Profit]]-Table1[[#This Row],[Holding Cost]]-Table1[[#This Row],[Shortage Cost]]</f>
        <v>2567.1545531269594</v>
      </c>
    </row>
    <row r="250" spans="3:9">
      <c r="C250" s="1">
        <v>234</v>
      </c>
      <c r="D250" s="19">
        <f t="shared" ca="1" si="3"/>
        <v>77.220492705798677</v>
      </c>
      <c r="E250" s="19">
        <f ca="1">IF(D250&lt;$C$9,Table1[[#This Row],[Demand]],$C$9)</f>
        <v>77.220492705798677</v>
      </c>
      <c r="F250" s="20">
        <f ca="1">Table1[[#This Row],[Sales]]*$C$5</f>
        <v>3861.0246352899339</v>
      </c>
      <c r="G250" s="20">
        <f ca="1">IF(Table1[[#This Row],[Demand]]&lt;=$C$9,(($C$9-Table1[[#This Row],[Demand]])*$C$6),0)</f>
        <v>341.69260941301985</v>
      </c>
      <c r="H250" s="20">
        <f ca="1">IF(Table1[[#This Row],[Demand]]&lt;=$C$9,0,(Table1[[#This Row],[Demand]]-$C$9)*$C$7)</f>
        <v>0</v>
      </c>
      <c r="I250" s="20">
        <f ca="1">Table1[[#This Row],[Gross Profit]]-Table1[[#This Row],[Holding Cost]]-Table1[[#This Row],[Shortage Cost]]</f>
        <v>3519.332025876914</v>
      </c>
    </row>
    <row r="251" spans="3:9">
      <c r="C251" s="1">
        <v>235</v>
      </c>
      <c r="D251" s="19">
        <f t="shared" ca="1" si="3"/>
        <v>92.783855104628302</v>
      </c>
      <c r="E251" s="19">
        <f ca="1">IF(D251&lt;$C$9,Table1[[#This Row],[Demand]],$C$9)</f>
        <v>92.783855104628302</v>
      </c>
      <c r="F251" s="20">
        <f ca="1">Table1[[#This Row],[Sales]]*$C$5</f>
        <v>4639.1927552314155</v>
      </c>
      <c r="G251" s="20">
        <f ca="1">IF(Table1[[#This Row],[Demand]]&lt;=$C$9,(($C$9-Table1[[#This Row],[Demand]])*$C$6),0)</f>
        <v>108.24217343057548</v>
      </c>
      <c r="H251" s="20">
        <f ca="1">IF(Table1[[#This Row],[Demand]]&lt;=$C$9,0,(Table1[[#This Row],[Demand]]-$C$9)*$C$7)</f>
        <v>0</v>
      </c>
      <c r="I251" s="20">
        <f ca="1">Table1[[#This Row],[Gross Profit]]-Table1[[#This Row],[Holding Cost]]-Table1[[#This Row],[Shortage Cost]]</f>
        <v>4530.9505818008402</v>
      </c>
    </row>
    <row r="252" spans="3:9">
      <c r="C252" s="1">
        <v>236</v>
      </c>
      <c r="D252" s="19">
        <f t="shared" ca="1" si="3"/>
        <v>123.32352727510866</v>
      </c>
      <c r="E252" s="19">
        <f ca="1">IF(D252&lt;$C$9,Table1[[#This Row],[Demand]],$C$9)</f>
        <v>100</v>
      </c>
      <c r="F252" s="20">
        <f ca="1">Table1[[#This Row],[Sales]]*$C$5</f>
        <v>5000</v>
      </c>
      <c r="G252" s="20">
        <f ca="1">IF(Table1[[#This Row],[Demand]]&lt;=$C$9,(($C$9-Table1[[#This Row],[Demand]])*$C$6),0)</f>
        <v>0</v>
      </c>
      <c r="H252" s="20">
        <f ca="1">IF(Table1[[#This Row],[Demand]]&lt;=$C$9,0,(Table1[[#This Row],[Demand]]-$C$9)*$C$7)</f>
        <v>699.70581825325985</v>
      </c>
      <c r="I252" s="20">
        <f ca="1">Table1[[#This Row],[Gross Profit]]-Table1[[#This Row],[Holding Cost]]-Table1[[#This Row],[Shortage Cost]]</f>
        <v>4300.2941817467399</v>
      </c>
    </row>
    <row r="253" spans="3:9">
      <c r="C253" s="1">
        <v>237</v>
      </c>
      <c r="D253" s="19">
        <f t="shared" ca="1" si="3"/>
        <v>124.50520186233184</v>
      </c>
      <c r="E253" s="19">
        <f ca="1">IF(D253&lt;$C$9,Table1[[#This Row],[Demand]],$C$9)</f>
        <v>100</v>
      </c>
      <c r="F253" s="20">
        <f ca="1">Table1[[#This Row],[Sales]]*$C$5</f>
        <v>5000</v>
      </c>
      <c r="G253" s="20">
        <f ca="1">IF(Table1[[#This Row],[Demand]]&lt;=$C$9,(($C$9-Table1[[#This Row],[Demand]])*$C$6),0)</f>
        <v>0</v>
      </c>
      <c r="H253" s="20">
        <f ca="1">IF(Table1[[#This Row],[Demand]]&lt;=$C$9,0,(Table1[[#This Row],[Demand]]-$C$9)*$C$7)</f>
        <v>735.15605586995537</v>
      </c>
      <c r="I253" s="20">
        <f ca="1">Table1[[#This Row],[Gross Profit]]-Table1[[#This Row],[Holding Cost]]-Table1[[#This Row],[Shortage Cost]]</f>
        <v>4264.8439441300443</v>
      </c>
    </row>
    <row r="254" spans="3:9">
      <c r="C254" s="1">
        <v>238</v>
      </c>
      <c r="D254" s="19">
        <f t="shared" ca="1" si="3"/>
        <v>116.98556463433363</v>
      </c>
      <c r="E254" s="19">
        <f ca="1">IF(D254&lt;$C$9,Table1[[#This Row],[Demand]],$C$9)</f>
        <v>100</v>
      </c>
      <c r="F254" s="20">
        <f ca="1">Table1[[#This Row],[Sales]]*$C$5</f>
        <v>5000</v>
      </c>
      <c r="G254" s="20">
        <f ca="1">IF(Table1[[#This Row],[Demand]]&lt;=$C$9,(($C$9-Table1[[#This Row],[Demand]])*$C$6),0)</f>
        <v>0</v>
      </c>
      <c r="H254" s="20">
        <f ca="1">IF(Table1[[#This Row],[Demand]]&lt;=$C$9,0,(Table1[[#This Row],[Demand]]-$C$9)*$C$7)</f>
        <v>509.56693903000883</v>
      </c>
      <c r="I254" s="20">
        <f ca="1">Table1[[#This Row],[Gross Profit]]-Table1[[#This Row],[Holding Cost]]-Table1[[#This Row],[Shortage Cost]]</f>
        <v>4490.4330609699909</v>
      </c>
    </row>
    <row r="255" spans="3:9">
      <c r="C255" s="1">
        <v>239</v>
      </c>
      <c r="D255" s="19">
        <f t="shared" ca="1" si="3"/>
        <v>86.652096581424701</v>
      </c>
      <c r="E255" s="19">
        <f ca="1">IF(D255&lt;$C$9,Table1[[#This Row],[Demand]],$C$9)</f>
        <v>86.652096581424701</v>
      </c>
      <c r="F255" s="20">
        <f ca="1">Table1[[#This Row],[Sales]]*$C$5</f>
        <v>4332.6048290712351</v>
      </c>
      <c r="G255" s="20">
        <f ca="1">IF(Table1[[#This Row],[Demand]]&lt;=$C$9,(($C$9-Table1[[#This Row],[Demand]])*$C$6),0)</f>
        <v>200.21855127862949</v>
      </c>
      <c r="H255" s="20">
        <f ca="1">IF(Table1[[#This Row],[Demand]]&lt;=$C$9,0,(Table1[[#This Row],[Demand]]-$C$9)*$C$7)</f>
        <v>0</v>
      </c>
      <c r="I255" s="20">
        <f ca="1">Table1[[#This Row],[Gross Profit]]-Table1[[#This Row],[Holding Cost]]-Table1[[#This Row],[Shortage Cost]]</f>
        <v>4132.3862777926061</v>
      </c>
    </row>
    <row r="256" spans="3:9">
      <c r="C256" s="1">
        <v>240</v>
      </c>
      <c r="D256" s="19">
        <f t="shared" ca="1" si="3"/>
        <v>99.451964391614283</v>
      </c>
      <c r="E256" s="19">
        <f ca="1">IF(D256&lt;$C$9,Table1[[#This Row],[Demand]],$C$9)</f>
        <v>99.451964391614283</v>
      </c>
      <c r="F256" s="20">
        <f ca="1">Table1[[#This Row],[Sales]]*$C$5</f>
        <v>4972.5982195807137</v>
      </c>
      <c r="G256" s="20">
        <f ca="1">IF(Table1[[#This Row],[Demand]]&lt;=$C$9,(($C$9-Table1[[#This Row],[Demand]])*$C$6),0)</f>
        <v>8.2205341257857611</v>
      </c>
      <c r="H256" s="20">
        <f ca="1">IF(Table1[[#This Row],[Demand]]&lt;=$C$9,0,(Table1[[#This Row],[Demand]]-$C$9)*$C$7)</f>
        <v>0</v>
      </c>
      <c r="I256" s="20">
        <f ca="1">Table1[[#This Row],[Gross Profit]]-Table1[[#This Row],[Holding Cost]]-Table1[[#This Row],[Shortage Cost]]</f>
        <v>4964.3776854549278</v>
      </c>
    </row>
    <row r="257" spans="3:9">
      <c r="C257" s="1">
        <v>241</v>
      </c>
      <c r="D257" s="19">
        <f t="shared" ca="1" si="3"/>
        <v>75.170618535731052</v>
      </c>
      <c r="E257" s="19">
        <f ca="1">IF(D257&lt;$C$9,Table1[[#This Row],[Demand]],$C$9)</f>
        <v>75.170618535731052</v>
      </c>
      <c r="F257" s="20">
        <f ca="1">Table1[[#This Row],[Sales]]*$C$5</f>
        <v>3758.5309267865528</v>
      </c>
      <c r="G257" s="20">
        <f ca="1">IF(Table1[[#This Row],[Demand]]&lt;=$C$9,(($C$9-Table1[[#This Row],[Demand]])*$C$6),0)</f>
        <v>372.4407219640342</v>
      </c>
      <c r="H257" s="20">
        <f ca="1">IF(Table1[[#This Row],[Demand]]&lt;=$C$9,0,(Table1[[#This Row],[Demand]]-$C$9)*$C$7)</f>
        <v>0</v>
      </c>
      <c r="I257" s="20">
        <f ca="1">Table1[[#This Row],[Gross Profit]]-Table1[[#This Row],[Holding Cost]]-Table1[[#This Row],[Shortage Cost]]</f>
        <v>3386.0902048225184</v>
      </c>
    </row>
    <row r="258" spans="3:9">
      <c r="C258" s="1">
        <v>242</v>
      </c>
      <c r="D258" s="19">
        <f t="shared" ca="1" si="3"/>
        <v>148.00082632750275</v>
      </c>
      <c r="E258" s="19">
        <f ca="1">IF(D258&lt;$C$9,Table1[[#This Row],[Demand]],$C$9)</f>
        <v>100</v>
      </c>
      <c r="F258" s="20">
        <f ca="1">Table1[[#This Row],[Sales]]*$C$5</f>
        <v>5000</v>
      </c>
      <c r="G258" s="20">
        <f ca="1">IF(Table1[[#This Row],[Demand]]&lt;=$C$9,(($C$9-Table1[[#This Row],[Demand]])*$C$6),0)</f>
        <v>0</v>
      </c>
      <c r="H258" s="20">
        <f ca="1">IF(Table1[[#This Row],[Demand]]&lt;=$C$9,0,(Table1[[#This Row],[Demand]]-$C$9)*$C$7)</f>
        <v>1440.0247898250825</v>
      </c>
      <c r="I258" s="20">
        <f ca="1">Table1[[#This Row],[Gross Profit]]-Table1[[#This Row],[Holding Cost]]-Table1[[#This Row],[Shortage Cost]]</f>
        <v>3559.9752101749173</v>
      </c>
    </row>
    <row r="259" spans="3:9">
      <c r="C259" s="1">
        <v>243</v>
      </c>
      <c r="D259" s="19">
        <f t="shared" ca="1" si="3"/>
        <v>109.75002872283474</v>
      </c>
      <c r="E259" s="19">
        <f ca="1">IF(D259&lt;$C$9,Table1[[#This Row],[Demand]],$C$9)</f>
        <v>100</v>
      </c>
      <c r="F259" s="20">
        <f ca="1">Table1[[#This Row],[Sales]]*$C$5</f>
        <v>5000</v>
      </c>
      <c r="G259" s="20">
        <f ca="1">IF(Table1[[#This Row],[Demand]]&lt;=$C$9,(($C$9-Table1[[#This Row],[Demand]])*$C$6),0)</f>
        <v>0</v>
      </c>
      <c r="H259" s="20">
        <f ca="1">IF(Table1[[#This Row],[Demand]]&lt;=$C$9,0,(Table1[[#This Row],[Demand]]-$C$9)*$C$7)</f>
        <v>292.50086168504225</v>
      </c>
      <c r="I259" s="20">
        <f ca="1">Table1[[#This Row],[Gross Profit]]-Table1[[#This Row],[Holding Cost]]-Table1[[#This Row],[Shortage Cost]]</f>
        <v>4707.4991383149581</v>
      </c>
    </row>
    <row r="260" spans="3:9">
      <c r="C260" s="1">
        <v>244</v>
      </c>
      <c r="D260" s="19">
        <f t="shared" ca="1" si="3"/>
        <v>74.5678450371325</v>
      </c>
      <c r="E260" s="19">
        <f ca="1">IF(D260&lt;$C$9,Table1[[#This Row],[Demand]],$C$9)</f>
        <v>74.5678450371325</v>
      </c>
      <c r="F260" s="20">
        <f ca="1">Table1[[#This Row],[Sales]]*$C$5</f>
        <v>3728.3922518566251</v>
      </c>
      <c r="G260" s="20">
        <f ca="1">IF(Table1[[#This Row],[Demand]]&lt;=$C$9,(($C$9-Table1[[#This Row],[Demand]])*$C$6),0)</f>
        <v>381.48232444301249</v>
      </c>
      <c r="H260" s="20">
        <f ca="1">IF(Table1[[#This Row],[Demand]]&lt;=$C$9,0,(Table1[[#This Row],[Demand]]-$C$9)*$C$7)</f>
        <v>0</v>
      </c>
      <c r="I260" s="20">
        <f ca="1">Table1[[#This Row],[Gross Profit]]-Table1[[#This Row],[Holding Cost]]-Table1[[#This Row],[Shortage Cost]]</f>
        <v>3346.9099274136124</v>
      </c>
    </row>
    <row r="261" spans="3:9">
      <c r="C261" s="1">
        <v>245</v>
      </c>
      <c r="D261" s="19">
        <f t="shared" ca="1" si="3"/>
        <v>102.54724640338809</v>
      </c>
      <c r="E261" s="19">
        <f ca="1">IF(D261&lt;$C$9,Table1[[#This Row],[Demand]],$C$9)</f>
        <v>100</v>
      </c>
      <c r="F261" s="20">
        <f ca="1">Table1[[#This Row],[Sales]]*$C$5</f>
        <v>5000</v>
      </c>
      <c r="G261" s="20">
        <f ca="1">IF(Table1[[#This Row],[Demand]]&lt;=$C$9,(($C$9-Table1[[#This Row],[Demand]])*$C$6),0)</f>
        <v>0</v>
      </c>
      <c r="H261" s="20">
        <f ca="1">IF(Table1[[#This Row],[Demand]]&lt;=$C$9,0,(Table1[[#This Row],[Demand]]-$C$9)*$C$7)</f>
        <v>76.417392101642605</v>
      </c>
      <c r="I261" s="20">
        <f ca="1">Table1[[#This Row],[Gross Profit]]-Table1[[#This Row],[Holding Cost]]-Table1[[#This Row],[Shortage Cost]]</f>
        <v>4923.5826078983573</v>
      </c>
    </row>
    <row r="262" spans="3:9">
      <c r="C262" s="1">
        <v>246</v>
      </c>
      <c r="D262" s="19">
        <f t="shared" ca="1" si="3"/>
        <v>90.633589360302011</v>
      </c>
      <c r="E262" s="19">
        <f ca="1">IF(D262&lt;$C$9,Table1[[#This Row],[Demand]],$C$9)</f>
        <v>90.633589360302011</v>
      </c>
      <c r="F262" s="20">
        <f ca="1">Table1[[#This Row],[Sales]]*$C$5</f>
        <v>4531.6794680151006</v>
      </c>
      <c r="G262" s="20">
        <f ca="1">IF(Table1[[#This Row],[Demand]]&lt;=$C$9,(($C$9-Table1[[#This Row],[Demand]])*$C$6),0)</f>
        <v>140.49615959546983</v>
      </c>
      <c r="H262" s="20">
        <f ca="1">IF(Table1[[#This Row],[Demand]]&lt;=$C$9,0,(Table1[[#This Row],[Demand]]-$C$9)*$C$7)</f>
        <v>0</v>
      </c>
      <c r="I262" s="20">
        <f ca="1">Table1[[#This Row],[Gross Profit]]-Table1[[#This Row],[Holding Cost]]-Table1[[#This Row],[Shortage Cost]]</f>
        <v>4391.1833084196305</v>
      </c>
    </row>
    <row r="263" spans="3:9">
      <c r="C263" s="1">
        <v>247</v>
      </c>
      <c r="D263" s="19">
        <f t="shared" ca="1" si="3"/>
        <v>98.466972366258304</v>
      </c>
      <c r="E263" s="19">
        <f ca="1">IF(D263&lt;$C$9,Table1[[#This Row],[Demand]],$C$9)</f>
        <v>98.466972366258304</v>
      </c>
      <c r="F263" s="20">
        <f ca="1">Table1[[#This Row],[Sales]]*$C$5</f>
        <v>4923.3486183129153</v>
      </c>
      <c r="G263" s="20">
        <f ca="1">IF(Table1[[#This Row],[Demand]]&lt;=$C$9,(($C$9-Table1[[#This Row],[Demand]])*$C$6),0)</f>
        <v>22.995414506125442</v>
      </c>
      <c r="H263" s="20">
        <f ca="1">IF(Table1[[#This Row],[Demand]]&lt;=$C$9,0,(Table1[[#This Row],[Demand]]-$C$9)*$C$7)</f>
        <v>0</v>
      </c>
      <c r="I263" s="20">
        <f ca="1">Table1[[#This Row],[Gross Profit]]-Table1[[#This Row],[Holding Cost]]-Table1[[#This Row],[Shortage Cost]]</f>
        <v>4900.3532038067897</v>
      </c>
    </row>
    <row r="264" spans="3:9">
      <c r="C264" s="1">
        <v>248</v>
      </c>
      <c r="D264" s="19">
        <f t="shared" ca="1" si="3"/>
        <v>84.317552741240107</v>
      </c>
      <c r="E264" s="19">
        <f ca="1">IF(D264&lt;$C$9,Table1[[#This Row],[Demand]],$C$9)</f>
        <v>84.317552741240107</v>
      </c>
      <c r="F264" s="20">
        <f ca="1">Table1[[#This Row],[Sales]]*$C$5</f>
        <v>4215.8776370620053</v>
      </c>
      <c r="G264" s="20">
        <f ca="1">IF(Table1[[#This Row],[Demand]]&lt;=$C$9,(($C$9-Table1[[#This Row],[Demand]])*$C$6),0)</f>
        <v>235.23670888139839</v>
      </c>
      <c r="H264" s="20">
        <f ca="1">IF(Table1[[#This Row],[Demand]]&lt;=$C$9,0,(Table1[[#This Row],[Demand]]-$C$9)*$C$7)</f>
        <v>0</v>
      </c>
      <c r="I264" s="20">
        <f ca="1">Table1[[#This Row],[Gross Profit]]-Table1[[#This Row],[Holding Cost]]-Table1[[#This Row],[Shortage Cost]]</f>
        <v>3980.6409281806068</v>
      </c>
    </row>
    <row r="265" spans="3:9">
      <c r="C265" s="1">
        <v>249</v>
      </c>
      <c r="D265" s="19">
        <f t="shared" ca="1" si="3"/>
        <v>113.87501240225008</v>
      </c>
      <c r="E265" s="19">
        <f ca="1">IF(D265&lt;$C$9,Table1[[#This Row],[Demand]],$C$9)</f>
        <v>100</v>
      </c>
      <c r="F265" s="20">
        <f ca="1">Table1[[#This Row],[Sales]]*$C$5</f>
        <v>5000</v>
      </c>
      <c r="G265" s="20">
        <f ca="1">IF(Table1[[#This Row],[Demand]]&lt;=$C$9,(($C$9-Table1[[#This Row],[Demand]])*$C$6),0)</f>
        <v>0</v>
      </c>
      <c r="H265" s="20">
        <f ca="1">IF(Table1[[#This Row],[Demand]]&lt;=$C$9,0,(Table1[[#This Row],[Demand]]-$C$9)*$C$7)</f>
        <v>416.25037206750233</v>
      </c>
      <c r="I265" s="20">
        <f ca="1">Table1[[#This Row],[Gross Profit]]-Table1[[#This Row],[Holding Cost]]-Table1[[#This Row],[Shortage Cost]]</f>
        <v>4583.7496279324978</v>
      </c>
    </row>
    <row r="266" spans="3:9">
      <c r="C266" s="1">
        <v>250</v>
      </c>
      <c r="D266" s="19">
        <f t="shared" ca="1" si="3"/>
        <v>80.68265390766696</v>
      </c>
      <c r="E266" s="19">
        <f ca="1">IF(D266&lt;$C$9,Table1[[#This Row],[Demand]],$C$9)</f>
        <v>80.68265390766696</v>
      </c>
      <c r="F266" s="20">
        <f ca="1">Table1[[#This Row],[Sales]]*$C$5</f>
        <v>4034.1326953833482</v>
      </c>
      <c r="G266" s="20">
        <f ca="1">IF(Table1[[#This Row],[Demand]]&lt;=$C$9,(($C$9-Table1[[#This Row],[Demand]])*$C$6),0)</f>
        <v>289.76019138499561</v>
      </c>
      <c r="H266" s="20">
        <f ca="1">IF(Table1[[#This Row],[Demand]]&lt;=$C$9,0,(Table1[[#This Row],[Demand]]-$C$9)*$C$7)</f>
        <v>0</v>
      </c>
      <c r="I266" s="20">
        <f ca="1">Table1[[#This Row],[Gross Profit]]-Table1[[#This Row],[Holding Cost]]-Table1[[#This Row],[Shortage Cost]]</f>
        <v>3744.3725039983524</v>
      </c>
    </row>
    <row r="267" spans="3:9">
      <c r="C267" s="1">
        <v>251</v>
      </c>
      <c r="D267" s="19">
        <f t="shared" ca="1" si="3"/>
        <v>100.73063420721975</v>
      </c>
      <c r="E267" s="19">
        <f ca="1">IF(D267&lt;$C$9,Table1[[#This Row],[Demand]],$C$9)</f>
        <v>100</v>
      </c>
      <c r="F267" s="20">
        <f ca="1">Table1[[#This Row],[Sales]]*$C$5</f>
        <v>5000</v>
      </c>
      <c r="G267" s="20">
        <f ca="1">IF(Table1[[#This Row],[Demand]]&lt;=$C$9,(($C$9-Table1[[#This Row],[Demand]])*$C$6),0)</f>
        <v>0</v>
      </c>
      <c r="H267" s="20">
        <f ca="1">IF(Table1[[#This Row],[Demand]]&lt;=$C$9,0,(Table1[[#This Row],[Demand]]-$C$9)*$C$7)</f>
        <v>21.919026216592528</v>
      </c>
      <c r="I267" s="20">
        <f ca="1">Table1[[#This Row],[Gross Profit]]-Table1[[#This Row],[Holding Cost]]-Table1[[#This Row],[Shortage Cost]]</f>
        <v>4978.0809737834079</v>
      </c>
    </row>
    <row r="268" spans="3:9">
      <c r="C268" s="1">
        <v>252</v>
      </c>
      <c r="D268" s="19">
        <f t="shared" ca="1" si="3"/>
        <v>110.5533261940421</v>
      </c>
      <c r="E268" s="19">
        <f ca="1">IF(D268&lt;$C$9,Table1[[#This Row],[Demand]],$C$9)</f>
        <v>100</v>
      </c>
      <c r="F268" s="20">
        <f ca="1">Table1[[#This Row],[Sales]]*$C$5</f>
        <v>5000</v>
      </c>
      <c r="G268" s="20">
        <f ca="1">IF(Table1[[#This Row],[Demand]]&lt;=$C$9,(($C$9-Table1[[#This Row],[Demand]])*$C$6),0)</f>
        <v>0</v>
      </c>
      <c r="H268" s="20">
        <f ca="1">IF(Table1[[#This Row],[Demand]]&lt;=$C$9,0,(Table1[[#This Row],[Demand]]-$C$9)*$C$7)</f>
        <v>316.59978582126303</v>
      </c>
      <c r="I268" s="20">
        <f ca="1">Table1[[#This Row],[Gross Profit]]-Table1[[#This Row],[Holding Cost]]-Table1[[#This Row],[Shortage Cost]]</f>
        <v>4683.4002141787369</v>
      </c>
    </row>
    <row r="269" spans="3:9">
      <c r="C269" s="1">
        <v>253</v>
      </c>
      <c r="D269" s="19">
        <f t="shared" ca="1" si="3"/>
        <v>113.10097125924121</v>
      </c>
      <c r="E269" s="19">
        <f ca="1">IF(D269&lt;$C$9,Table1[[#This Row],[Demand]],$C$9)</f>
        <v>100</v>
      </c>
      <c r="F269" s="20">
        <f ca="1">Table1[[#This Row],[Sales]]*$C$5</f>
        <v>5000</v>
      </c>
      <c r="G269" s="20">
        <f ca="1">IF(Table1[[#This Row],[Demand]]&lt;=$C$9,(($C$9-Table1[[#This Row],[Demand]])*$C$6),0)</f>
        <v>0</v>
      </c>
      <c r="H269" s="20">
        <f ca="1">IF(Table1[[#This Row],[Demand]]&lt;=$C$9,0,(Table1[[#This Row],[Demand]]-$C$9)*$C$7)</f>
        <v>393.0291377772362</v>
      </c>
      <c r="I269" s="20">
        <f ca="1">Table1[[#This Row],[Gross Profit]]-Table1[[#This Row],[Holding Cost]]-Table1[[#This Row],[Shortage Cost]]</f>
        <v>4606.9708622227636</v>
      </c>
    </row>
    <row r="270" spans="3:9">
      <c r="C270" s="1">
        <v>254</v>
      </c>
      <c r="D270" s="19">
        <f t="shared" ca="1" si="3"/>
        <v>106.74307171272352</v>
      </c>
      <c r="E270" s="19">
        <f ca="1">IF(D270&lt;$C$9,Table1[[#This Row],[Demand]],$C$9)</f>
        <v>100</v>
      </c>
      <c r="F270" s="20">
        <f ca="1">Table1[[#This Row],[Sales]]*$C$5</f>
        <v>5000</v>
      </c>
      <c r="G270" s="20">
        <f ca="1">IF(Table1[[#This Row],[Demand]]&lt;=$C$9,(($C$9-Table1[[#This Row],[Demand]])*$C$6),0)</f>
        <v>0</v>
      </c>
      <c r="H270" s="20">
        <f ca="1">IF(Table1[[#This Row],[Demand]]&lt;=$C$9,0,(Table1[[#This Row],[Demand]]-$C$9)*$C$7)</f>
        <v>202.29215138170559</v>
      </c>
      <c r="I270" s="20">
        <f ca="1">Table1[[#This Row],[Gross Profit]]-Table1[[#This Row],[Holding Cost]]-Table1[[#This Row],[Shortage Cost]]</f>
        <v>4797.7078486182945</v>
      </c>
    </row>
    <row r="271" spans="3:9">
      <c r="C271" s="1">
        <v>255</v>
      </c>
      <c r="D271" s="19">
        <f t="shared" ca="1" si="3"/>
        <v>78.747824013053418</v>
      </c>
      <c r="E271" s="19">
        <f ca="1">IF(D271&lt;$C$9,Table1[[#This Row],[Demand]],$C$9)</f>
        <v>78.747824013053418</v>
      </c>
      <c r="F271" s="20">
        <f ca="1">Table1[[#This Row],[Sales]]*$C$5</f>
        <v>3937.3912006526707</v>
      </c>
      <c r="G271" s="20">
        <f ca="1">IF(Table1[[#This Row],[Demand]]&lt;=$C$9,(($C$9-Table1[[#This Row],[Demand]])*$C$6),0)</f>
        <v>318.78263980419877</v>
      </c>
      <c r="H271" s="20">
        <f ca="1">IF(Table1[[#This Row],[Demand]]&lt;=$C$9,0,(Table1[[#This Row],[Demand]]-$C$9)*$C$7)</f>
        <v>0</v>
      </c>
      <c r="I271" s="20">
        <f ca="1">Table1[[#This Row],[Gross Profit]]-Table1[[#This Row],[Holding Cost]]-Table1[[#This Row],[Shortage Cost]]</f>
        <v>3618.6085608484718</v>
      </c>
    </row>
    <row r="272" spans="3:9">
      <c r="C272" s="1">
        <v>256</v>
      </c>
      <c r="D272" s="19">
        <f t="shared" ca="1" si="3"/>
        <v>82.664869979549493</v>
      </c>
      <c r="E272" s="19">
        <f ca="1">IF(D272&lt;$C$9,Table1[[#This Row],[Demand]],$C$9)</f>
        <v>82.664869979549493</v>
      </c>
      <c r="F272" s="20">
        <f ca="1">Table1[[#This Row],[Sales]]*$C$5</f>
        <v>4133.2434989774747</v>
      </c>
      <c r="G272" s="20">
        <f ca="1">IF(Table1[[#This Row],[Demand]]&lt;=$C$9,(($C$9-Table1[[#This Row],[Demand]])*$C$6),0)</f>
        <v>260.02695030675761</v>
      </c>
      <c r="H272" s="20">
        <f ca="1">IF(Table1[[#This Row],[Demand]]&lt;=$C$9,0,(Table1[[#This Row],[Demand]]-$C$9)*$C$7)</f>
        <v>0</v>
      </c>
      <c r="I272" s="20">
        <f ca="1">Table1[[#This Row],[Gross Profit]]-Table1[[#This Row],[Holding Cost]]-Table1[[#This Row],[Shortage Cost]]</f>
        <v>3873.2165486707172</v>
      </c>
    </row>
    <row r="273" spans="3:9">
      <c r="C273" s="1">
        <v>257</v>
      </c>
      <c r="D273" s="19">
        <f t="shared" ca="1" si="3"/>
        <v>103.62076069744511</v>
      </c>
      <c r="E273" s="19">
        <f ca="1">IF(D273&lt;$C$9,Table1[[#This Row],[Demand]],$C$9)</f>
        <v>100</v>
      </c>
      <c r="F273" s="20">
        <f ca="1">Table1[[#This Row],[Sales]]*$C$5</f>
        <v>5000</v>
      </c>
      <c r="G273" s="20">
        <f ca="1">IF(Table1[[#This Row],[Demand]]&lt;=$C$9,(($C$9-Table1[[#This Row],[Demand]])*$C$6),0)</f>
        <v>0</v>
      </c>
      <c r="H273" s="20">
        <f ca="1">IF(Table1[[#This Row],[Demand]]&lt;=$C$9,0,(Table1[[#This Row],[Demand]]-$C$9)*$C$7)</f>
        <v>108.6228209233532</v>
      </c>
      <c r="I273" s="20">
        <f ca="1">Table1[[#This Row],[Gross Profit]]-Table1[[#This Row],[Holding Cost]]-Table1[[#This Row],[Shortage Cost]]</f>
        <v>4891.3771790766468</v>
      </c>
    </row>
    <row r="274" spans="3:9">
      <c r="C274" s="1">
        <v>258</v>
      </c>
      <c r="D274" s="19">
        <f t="shared" ref="D274:D316" ca="1" si="4">NORMINV(RAND(),$C$12,$C$13)</f>
        <v>77.295817319540788</v>
      </c>
      <c r="E274" s="19">
        <f ca="1">IF(D274&lt;$C$9,Table1[[#This Row],[Demand]],$C$9)</f>
        <v>77.295817319540788</v>
      </c>
      <c r="F274" s="20">
        <f ca="1">Table1[[#This Row],[Sales]]*$C$5</f>
        <v>3864.7908659770392</v>
      </c>
      <c r="G274" s="20">
        <f ca="1">IF(Table1[[#This Row],[Demand]]&lt;=$C$9,(($C$9-Table1[[#This Row],[Demand]])*$C$6),0)</f>
        <v>340.56274020688818</v>
      </c>
      <c r="H274" s="20">
        <f ca="1">IF(Table1[[#This Row],[Demand]]&lt;=$C$9,0,(Table1[[#This Row],[Demand]]-$C$9)*$C$7)</f>
        <v>0</v>
      </c>
      <c r="I274" s="20">
        <f ca="1">Table1[[#This Row],[Gross Profit]]-Table1[[#This Row],[Holding Cost]]-Table1[[#This Row],[Shortage Cost]]</f>
        <v>3524.2281257701511</v>
      </c>
    </row>
    <row r="275" spans="3:9">
      <c r="C275" s="1">
        <v>259</v>
      </c>
      <c r="D275" s="19">
        <f t="shared" ca="1" si="4"/>
        <v>95.903777837099952</v>
      </c>
      <c r="E275" s="19">
        <f ca="1">IF(D275&lt;$C$9,Table1[[#This Row],[Demand]],$C$9)</f>
        <v>95.903777837099952</v>
      </c>
      <c r="F275" s="20">
        <f ca="1">Table1[[#This Row],[Sales]]*$C$5</f>
        <v>4795.1888918549976</v>
      </c>
      <c r="G275" s="20">
        <f ca="1">IF(Table1[[#This Row],[Demand]]&lt;=$C$9,(($C$9-Table1[[#This Row],[Demand]])*$C$6),0)</f>
        <v>61.443332443500722</v>
      </c>
      <c r="H275" s="20">
        <f ca="1">IF(Table1[[#This Row],[Demand]]&lt;=$C$9,0,(Table1[[#This Row],[Demand]]-$C$9)*$C$7)</f>
        <v>0</v>
      </c>
      <c r="I275" s="20">
        <f ca="1">Table1[[#This Row],[Gross Profit]]-Table1[[#This Row],[Holding Cost]]-Table1[[#This Row],[Shortage Cost]]</f>
        <v>4733.7455594114972</v>
      </c>
    </row>
    <row r="276" spans="3:9">
      <c r="C276" s="1">
        <v>260</v>
      </c>
      <c r="D276" s="19">
        <f t="shared" ca="1" si="4"/>
        <v>76.948398708608764</v>
      </c>
      <c r="E276" s="19">
        <f ca="1">IF(D276&lt;$C$9,Table1[[#This Row],[Demand]],$C$9)</f>
        <v>76.948398708608764</v>
      </c>
      <c r="F276" s="20">
        <f ca="1">Table1[[#This Row],[Sales]]*$C$5</f>
        <v>3847.4199354304383</v>
      </c>
      <c r="G276" s="20">
        <f ca="1">IF(Table1[[#This Row],[Demand]]&lt;=$C$9,(($C$9-Table1[[#This Row],[Demand]])*$C$6),0)</f>
        <v>345.77401937086853</v>
      </c>
      <c r="H276" s="20">
        <f ca="1">IF(Table1[[#This Row],[Demand]]&lt;=$C$9,0,(Table1[[#This Row],[Demand]]-$C$9)*$C$7)</f>
        <v>0</v>
      </c>
      <c r="I276" s="20">
        <f ca="1">Table1[[#This Row],[Gross Profit]]-Table1[[#This Row],[Holding Cost]]-Table1[[#This Row],[Shortage Cost]]</f>
        <v>3501.6459160595696</v>
      </c>
    </row>
    <row r="277" spans="3:9">
      <c r="C277" s="1">
        <v>261</v>
      </c>
      <c r="D277" s="19">
        <f t="shared" ca="1" si="4"/>
        <v>74.337829462538267</v>
      </c>
      <c r="E277" s="19">
        <f ca="1">IF(D277&lt;$C$9,Table1[[#This Row],[Demand]],$C$9)</f>
        <v>74.337829462538267</v>
      </c>
      <c r="F277" s="20">
        <f ca="1">Table1[[#This Row],[Sales]]*$C$5</f>
        <v>3716.8914731269133</v>
      </c>
      <c r="G277" s="20">
        <f ca="1">IF(Table1[[#This Row],[Demand]]&lt;=$C$9,(($C$9-Table1[[#This Row],[Demand]])*$C$6),0)</f>
        <v>384.93255806192599</v>
      </c>
      <c r="H277" s="20">
        <f ca="1">IF(Table1[[#This Row],[Demand]]&lt;=$C$9,0,(Table1[[#This Row],[Demand]]-$C$9)*$C$7)</f>
        <v>0</v>
      </c>
      <c r="I277" s="20">
        <f ca="1">Table1[[#This Row],[Gross Profit]]-Table1[[#This Row],[Holding Cost]]-Table1[[#This Row],[Shortage Cost]]</f>
        <v>3331.9589150649872</v>
      </c>
    </row>
    <row r="278" spans="3:9">
      <c r="C278" s="1">
        <v>262</v>
      </c>
      <c r="D278" s="19">
        <f t="shared" ca="1" si="4"/>
        <v>92.649317798352257</v>
      </c>
      <c r="E278" s="19">
        <f ca="1">IF(D278&lt;$C$9,Table1[[#This Row],[Demand]],$C$9)</f>
        <v>92.649317798352257</v>
      </c>
      <c r="F278" s="20">
        <f ca="1">Table1[[#This Row],[Sales]]*$C$5</f>
        <v>4632.4658899176129</v>
      </c>
      <c r="G278" s="20">
        <f ca="1">IF(Table1[[#This Row],[Demand]]&lt;=$C$9,(($C$9-Table1[[#This Row],[Demand]])*$C$6),0)</f>
        <v>110.26023302471614</v>
      </c>
      <c r="H278" s="20">
        <f ca="1">IF(Table1[[#This Row],[Demand]]&lt;=$C$9,0,(Table1[[#This Row],[Demand]]-$C$9)*$C$7)</f>
        <v>0</v>
      </c>
      <c r="I278" s="20">
        <f ca="1">Table1[[#This Row],[Gross Profit]]-Table1[[#This Row],[Holding Cost]]-Table1[[#This Row],[Shortage Cost]]</f>
        <v>4522.2056568928965</v>
      </c>
    </row>
    <row r="279" spans="3:9">
      <c r="C279" s="1">
        <v>263</v>
      </c>
      <c r="D279" s="19">
        <f t="shared" ca="1" si="4"/>
        <v>86.902003116683858</v>
      </c>
      <c r="E279" s="19">
        <f ca="1">IF(D279&lt;$C$9,Table1[[#This Row],[Demand]],$C$9)</f>
        <v>86.902003116683858</v>
      </c>
      <c r="F279" s="20">
        <f ca="1">Table1[[#This Row],[Sales]]*$C$5</f>
        <v>4345.1001558341932</v>
      </c>
      <c r="G279" s="20">
        <f ca="1">IF(Table1[[#This Row],[Demand]]&lt;=$C$9,(($C$9-Table1[[#This Row],[Demand]])*$C$6),0)</f>
        <v>196.46995324974213</v>
      </c>
      <c r="H279" s="20">
        <f ca="1">IF(Table1[[#This Row],[Demand]]&lt;=$C$9,0,(Table1[[#This Row],[Demand]]-$C$9)*$C$7)</f>
        <v>0</v>
      </c>
      <c r="I279" s="20">
        <f ca="1">Table1[[#This Row],[Gross Profit]]-Table1[[#This Row],[Holding Cost]]-Table1[[#This Row],[Shortage Cost]]</f>
        <v>4148.6302025844507</v>
      </c>
    </row>
    <row r="280" spans="3:9">
      <c r="C280" s="1">
        <v>264</v>
      </c>
      <c r="D280" s="19">
        <f t="shared" ca="1" si="4"/>
        <v>129.48590140260313</v>
      </c>
      <c r="E280" s="19">
        <f ca="1">IF(D280&lt;$C$9,Table1[[#This Row],[Demand]],$C$9)</f>
        <v>100</v>
      </c>
      <c r="F280" s="20">
        <f ca="1">Table1[[#This Row],[Sales]]*$C$5</f>
        <v>5000</v>
      </c>
      <c r="G280" s="20">
        <f ca="1">IF(Table1[[#This Row],[Demand]]&lt;=$C$9,(($C$9-Table1[[#This Row],[Demand]])*$C$6),0)</f>
        <v>0</v>
      </c>
      <c r="H280" s="20">
        <f ca="1">IF(Table1[[#This Row],[Demand]]&lt;=$C$9,0,(Table1[[#This Row],[Demand]]-$C$9)*$C$7)</f>
        <v>884.577042078094</v>
      </c>
      <c r="I280" s="20">
        <f ca="1">Table1[[#This Row],[Gross Profit]]-Table1[[#This Row],[Holding Cost]]-Table1[[#This Row],[Shortage Cost]]</f>
        <v>4115.4229579219063</v>
      </c>
    </row>
    <row r="281" spans="3:9">
      <c r="C281" s="1">
        <v>265</v>
      </c>
      <c r="D281" s="19">
        <f t="shared" ca="1" si="4"/>
        <v>120.0528027700276</v>
      </c>
      <c r="E281" s="19">
        <f ca="1">IF(D281&lt;$C$9,Table1[[#This Row],[Demand]],$C$9)</f>
        <v>100</v>
      </c>
      <c r="F281" s="20">
        <f ca="1">Table1[[#This Row],[Sales]]*$C$5</f>
        <v>5000</v>
      </c>
      <c r="G281" s="20">
        <f ca="1">IF(Table1[[#This Row],[Demand]]&lt;=$C$9,(($C$9-Table1[[#This Row],[Demand]])*$C$6),0)</f>
        <v>0</v>
      </c>
      <c r="H281" s="20">
        <f ca="1">IF(Table1[[#This Row],[Demand]]&lt;=$C$9,0,(Table1[[#This Row],[Demand]]-$C$9)*$C$7)</f>
        <v>601.58408310082791</v>
      </c>
      <c r="I281" s="20">
        <f ca="1">Table1[[#This Row],[Gross Profit]]-Table1[[#This Row],[Holding Cost]]-Table1[[#This Row],[Shortage Cost]]</f>
        <v>4398.4159168991719</v>
      </c>
    </row>
    <row r="282" spans="3:9">
      <c r="C282" s="1">
        <v>266</v>
      </c>
      <c r="D282" s="19">
        <f t="shared" ca="1" si="4"/>
        <v>115.21462466668734</v>
      </c>
      <c r="E282" s="19">
        <f ca="1">IF(D282&lt;$C$9,Table1[[#This Row],[Demand]],$C$9)</f>
        <v>100</v>
      </c>
      <c r="F282" s="20">
        <f ca="1">Table1[[#This Row],[Sales]]*$C$5</f>
        <v>5000</v>
      </c>
      <c r="G282" s="20">
        <f ca="1">IF(Table1[[#This Row],[Demand]]&lt;=$C$9,(($C$9-Table1[[#This Row],[Demand]])*$C$6),0)</f>
        <v>0</v>
      </c>
      <c r="H282" s="20">
        <f ca="1">IF(Table1[[#This Row],[Demand]]&lt;=$C$9,0,(Table1[[#This Row],[Demand]]-$C$9)*$C$7)</f>
        <v>456.43874000062027</v>
      </c>
      <c r="I282" s="20">
        <f ca="1">Table1[[#This Row],[Gross Profit]]-Table1[[#This Row],[Holding Cost]]-Table1[[#This Row],[Shortage Cost]]</f>
        <v>4543.5612599993801</v>
      </c>
    </row>
    <row r="283" spans="3:9">
      <c r="C283" s="1">
        <v>267</v>
      </c>
      <c r="D283" s="19">
        <f t="shared" ca="1" si="4"/>
        <v>152.7284657086737</v>
      </c>
      <c r="E283" s="19">
        <f ca="1">IF(D283&lt;$C$9,Table1[[#This Row],[Demand]],$C$9)</f>
        <v>100</v>
      </c>
      <c r="F283" s="20">
        <f ca="1">Table1[[#This Row],[Sales]]*$C$5</f>
        <v>5000</v>
      </c>
      <c r="G283" s="20">
        <f ca="1">IF(Table1[[#This Row],[Demand]]&lt;=$C$9,(($C$9-Table1[[#This Row],[Demand]])*$C$6),0)</f>
        <v>0</v>
      </c>
      <c r="H283" s="20">
        <f ca="1">IF(Table1[[#This Row],[Demand]]&lt;=$C$9,0,(Table1[[#This Row],[Demand]]-$C$9)*$C$7)</f>
        <v>1581.853971260211</v>
      </c>
      <c r="I283" s="20">
        <f ca="1">Table1[[#This Row],[Gross Profit]]-Table1[[#This Row],[Holding Cost]]-Table1[[#This Row],[Shortage Cost]]</f>
        <v>3418.146028739789</v>
      </c>
    </row>
    <row r="284" spans="3:9">
      <c r="C284" s="1">
        <v>268</v>
      </c>
      <c r="D284" s="19">
        <f t="shared" ca="1" si="4"/>
        <v>107.90654130340364</v>
      </c>
      <c r="E284" s="19">
        <f ca="1">IF(D284&lt;$C$9,Table1[[#This Row],[Demand]],$C$9)</f>
        <v>100</v>
      </c>
      <c r="F284" s="20">
        <f ca="1">Table1[[#This Row],[Sales]]*$C$5</f>
        <v>5000</v>
      </c>
      <c r="G284" s="20">
        <f ca="1">IF(Table1[[#This Row],[Demand]]&lt;=$C$9,(($C$9-Table1[[#This Row],[Demand]])*$C$6),0)</f>
        <v>0</v>
      </c>
      <c r="H284" s="20">
        <f ca="1">IF(Table1[[#This Row],[Demand]]&lt;=$C$9,0,(Table1[[#This Row],[Demand]]-$C$9)*$C$7)</f>
        <v>237.19623910210927</v>
      </c>
      <c r="I284" s="20">
        <f ca="1">Table1[[#This Row],[Gross Profit]]-Table1[[#This Row],[Holding Cost]]-Table1[[#This Row],[Shortage Cost]]</f>
        <v>4762.8037608978912</v>
      </c>
    </row>
    <row r="285" spans="3:9">
      <c r="C285" s="1">
        <v>269</v>
      </c>
      <c r="D285" s="19">
        <f t="shared" ca="1" si="4"/>
        <v>99.842249903191316</v>
      </c>
      <c r="E285" s="19">
        <f ca="1">IF(D285&lt;$C$9,Table1[[#This Row],[Demand]],$C$9)</f>
        <v>99.842249903191316</v>
      </c>
      <c r="F285" s="20">
        <f ca="1">Table1[[#This Row],[Sales]]*$C$5</f>
        <v>4992.1124951595657</v>
      </c>
      <c r="G285" s="20">
        <f ca="1">IF(Table1[[#This Row],[Demand]]&lt;=$C$9,(($C$9-Table1[[#This Row],[Demand]])*$C$6),0)</f>
        <v>2.3662514521302569</v>
      </c>
      <c r="H285" s="20">
        <f ca="1">IF(Table1[[#This Row],[Demand]]&lt;=$C$9,0,(Table1[[#This Row],[Demand]]-$C$9)*$C$7)</f>
        <v>0</v>
      </c>
      <c r="I285" s="20">
        <f ca="1">Table1[[#This Row],[Gross Profit]]-Table1[[#This Row],[Holding Cost]]-Table1[[#This Row],[Shortage Cost]]</f>
        <v>4989.7462437074355</v>
      </c>
    </row>
    <row r="286" spans="3:9">
      <c r="C286" s="1">
        <v>270</v>
      </c>
      <c r="D286" s="19">
        <f t="shared" ca="1" si="4"/>
        <v>94.295410392591009</v>
      </c>
      <c r="E286" s="19">
        <f ca="1">IF(D286&lt;$C$9,Table1[[#This Row],[Demand]],$C$9)</f>
        <v>94.295410392591009</v>
      </c>
      <c r="F286" s="20">
        <f ca="1">Table1[[#This Row],[Sales]]*$C$5</f>
        <v>4714.7705196295501</v>
      </c>
      <c r="G286" s="20">
        <f ca="1">IF(Table1[[#This Row],[Demand]]&lt;=$C$9,(($C$9-Table1[[#This Row],[Demand]])*$C$6),0)</f>
        <v>85.568844111134865</v>
      </c>
      <c r="H286" s="20">
        <f ca="1">IF(Table1[[#This Row],[Demand]]&lt;=$C$9,0,(Table1[[#This Row],[Demand]]-$C$9)*$C$7)</f>
        <v>0</v>
      </c>
      <c r="I286" s="20">
        <f ca="1">Table1[[#This Row],[Gross Profit]]-Table1[[#This Row],[Holding Cost]]-Table1[[#This Row],[Shortage Cost]]</f>
        <v>4629.201675518415</v>
      </c>
    </row>
    <row r="287" spans="3:9">
      <c r="C287" s="1">
        <v>271</v>
      </c>
      <c r="D287" s="19">
        <f t="shared" ca="1" si="4"/>
        <v>114.89238736858368</v>
      </c>
      <c r="E287" s="19">
        <f ca="1">IF(D287&lt;$C$9,Table1[[#This Row],[Demand]],$C$9)</f>
        <v>100</v>
      </c>
      <c r="F287" s="20">
        <f ca="1">Table1[[#This Row],[Sales]]*$C$5</f>
        <v>5000</v>
      </c>
      <c r="G287" s="20">
        <f ca="1">IF(Table1[[#This Row],[Demand]]&lt;=$C$9,(($C$9-Table1[[#This Row],[Demand]])*$C$6),0)</f>
        <v>0</v>
      </c>
      <c r="H287" s="20">
        <f ca="1">IF(Table1[[#This Row],[Demand]]&lt;=$C$9,0,(Table1[[#This Row],[Demand]]-$C$9)*$C$7)</f>
        <v>446.77162105751052</v>
      </c>
      <c r="I287" s="20">
        <f ca="1">Table1[[#This Row],[Gross Profit]]-Table1[[#This Row],[Holding Cost]]-Table1[[#This Row],[Shortage Cost]]</f>
        <v>4553.2283789424891</v>
      </c>
    </row>
    <row r="288" spans="3:9">
      <c r="C288" s="1">
        <v>272</v>
      </c>
      <c r="D288" s="19">
        <f t="shared" ca="1" si="4"/>
        <v>107.07329187390332</v>
      </c>
      <c r="E288" s="19">
        <f ca="1">IF(D288&lt;$C$9,Table1[[#This Row],[Demand]],$C$9)</f>
        <v>100</v>
      </c>
      <c r="F288" s="20">
        <f ca="1">Table1[[#This Row],[Sales]]*$C$5</f>
        <v>5000</v>
      </c>
      <c r="G288" s="20">
        <f ca="1">IF(Table1[[#This Row],[Demand]]&lt;=$C$9,(($C$9-Table1[[#This Row],[Demand]])*$C$6),0)</f>
        <v>0</v>
      </c>
      <c r="H288" s="20">
        <f ca="1">IF(Table1[[#This Row],[Demand]]&lt;=$C$9,0,(Table1[[#This Row],[Demand]]-$C$9)*$C$7)</f>
        <v>212.19875621709946</v>
      </c>
      <c r="I288" s="20">
        <f ca="1">Table1[[#This Row],[Gross Profit]]-Table1[[#This Row],[Holding Cost]]-Table1[[#This Row],[Shortage Cost]]</f>
        <v>4787.8012437829002</v>
      </c>
    </row>
    <row r="289" spans="3:9">
      <c r="C289" s="1">
        <v>273</v>
      </c>
      <c r="D289" s="19">
        <f t="shared" ca="1" si="4"/>
        <v>113.78445968282495</v>
      </c>
      <c r="E289" s="19">
        <f ca="1">IF(D289&lt;$C$9,Table1[[#This Row],[Demand]],$C$9)</f>
        <v>100</v>
      </c>
      <c r="F289" s="20">
        <f ca="1">Table1[[#This Row],[Sales]]*$C$5</f>
        <v>5000</v>
      </c>
      <c r="G289" s="20">
        <f ca="1">IF(Table1[[#This Row],[Demand]]&lt;=$C$9,(($C$9-Table1[[#This Row],[Demand]])*$C$6),0)</f>
        <v>0</v>
      </c>
      <c r="H289" s="20">
        <f ca="1">IF(Table1[[#This Row],[Demand]]&lt;=$C$9,0,(Table1[[#This Row],[Demand]]-$C$9)*$C$7)</f>
        <v>413.53379048474835</v>
      </c>
      <c r="I289" s="20">
        <f ca="1">Table1[[#This Row],[Gross Profit]]-Table1[[#This Row],[Holding Cost]]-Table1[[#This Row],[Shortage Cost]]</f>
        <v>4586.4662095152516</v>
      </c>
    </row>
    <row r="290" spans="3:9">
      <c r="C290" s="1">
        <v>274</v>
      </c>
      <c r="D290" s="19">
        <f t="shared" ca="1" si="4"/>
        <v>96.722953340434188</v>
      </c>
      <c r="E290" s="19">
        <f ca="1">IF(D290&lt;$C$9,Table1[[#This Row],[Demand]],$C$9)</f>
        <v>96.722953340434188</v>
      </c>
      <c r="F290" s="20">
        <f ca="1">Table1[[#This Row],[Sales]]*$C$5</f>
        <v>4836.1476670217098</v>
      </c>
      <c r="G290" s="20">
        <f ca="1">IF(Table1[[#This Row],[Demand]]&lt;=$C$9,(($C$9-Table1[[#This Row],[Demand]])*$C$6),0)</f>
        <v>49.155699893487181</v>
      </c>
      <c r="H290" s="20">
        <f ca="1">IF(Table1[[#This Row],[Demand]]&lt;=$C$9,0,(Table1[[#This Row],[Demand]]-$C$9)*$C$7)</f>
        <v>0</v>
      </c>
      <c r="I290" s="20">
        <f ca="1">Table1[[#This Row],[Gross Profit]]-Table1[[#This Row],[Holding Cost]]-Table1[[#This Row],[Shortage Cost]]</f>
        <v>4786.9919671282223</v>
      </c>
    </row>
    <row r="291" spans="3:9">
      <c r="C291" s="1">
        <v>275</v>
      </c>
      <c r="D291" s="19">
        <f t="shared" ca="1" si="4"/>
        <v>93.482383103238121</v>
      </c>
      <c r="E291" s="19">
        <f ca="1">IF(D291&lt;$C$9,Table1[[#This Row],[Demand]],$C$9)</f>
        <v>93.482383103238121</v>
      </c>
      <c r="F291" s="20">
        <f ca="1">Table1[[#This Row],[Sales]]*$C$5</f>
        <v>4674.1191551619058</v>
      </c>
      <c r="G291" s="20">
        <f ca="1">IF(Table1[[#This Row],[Demand]]&lt;=$C$9,(($C$9-Table1[[#This Row],[Demand]])*$C$6),0)</f>
        <v>97.764253451428189</v>
      </c>
      <c r="H291" s="20">
        <f ca="1">IF(Table1[[#This Row],[Demand]]&lt;=$C$9,0,(Table1[[#This Row],[Demand]]-$C$9)*$C$7)</f>
        <v>0</v>
      </c>
      <c r="I291" s="20">
        <f ca="1">Table1[[#This Row],[Gross Profit]]-Table1[[#This Row],[Holding Cost]]-Table1[[#This Row],[Shortage Cost]]</f>
        <v>4576.3549017104779</v>
      </c>
    </row>
    <row r="292" spans="3:9">
      <c r="C292" s="1">
        <v>276</v>
      </c>
      <c r="D292" s="19">
        <f t="shared" ca="1" si="4"/>
        <v>97.925335094433507</v>
      </c>
      <c r="E292" s="19">
        <f ca="1">IF(D292&lt;$C$9,Table1[[#This Row],[Demand]],$C$9)</f>
        <v>97.925335094433507</v>
      </c>
      <c r="F292" s="20">
        <f ca="1">Table1[[#This Row],[Sales]]*$C$5</f>
        <v>4896.2667547216752</v>
      </c>
      <c r="G292" s="20">
        <f ca="1">IF(Table1[[#This Row],[Demand]]&lt;=$C$9,(($C$9-Table1[[#This Row],[Demand]])*$C$6),0)</f>
        <v>31.119973583497398</v>
      </c>
      <c r="H292" s="20">
        <f ca="1">IF(Table1[[#This Row],[Demand]]&lt;=$C$9,0,(Table1[[#This Row],[Demand]]-$C$9)*$C$7)</f>
        <v>0</v>
      </c>
      <c r="I292" s="20">
        <f ca="1">Table1[[#This Row],[Gross Profit]]-Table1[[#This Row],[Holding Cost]]-Table1[[#This Row],[Shortage Cost]]</f>
        <v>4865.1467811381781</v>
      </c>
    </row>
    <row r="293" spans="3:9">
      <c r="C293" s="1">
        <v>277</v>
      </c>
      <c r="D293" s="19">
        <f t="shared" ca="1" si="4"/>
        <v>108.10631218955476</v>
      </c>
      <c r="E293" s="19">
        <f ca="1">IF(D293&lt;$C$9,Table1[[#This Row],[Demand]],$C$9)</f>
        <v>100</v>
      </c>
      <c r="F293" s="20">
        <f ca="1">Table1[[#This Row],[Sales]]*$C$5</f>
        <v>5000</v>
      </c>
      <c r="G293" s="20">
        <f ca="1">IF(Table1[[#This Row],[Demand]]&lt;=$C$9,(($C$9-Table1[[#This Row],[Demand]])*$C$6),0)</f>
        <v>0</v>
      </c>
      <c r="H293" s="20">
        <f ca="1">IF(Table1[[#This Row],[Demand]]&lt;=$C$9,0,(Table1[[#This Row],[Demand]]-$C$9)*$C$7)</f>
        <v>243.1893656866427</v>
      </c>
      <c r="I293" s="20">
        <f ca="1">Table1[[#This Row],[Gross Profit]]-Table1[[#This Row],[Holding Cost]]-Table1[[#This Row],[Shortage Cost]]</f>
        <v>4756.8106343133577</v>
      </c>
    </row>
    <row r="294" spans="3:9">
      <c r="C294" s="1">
        <v>278</v>
      </c>
      <c r="D294" s="19">
        <f t="shared" ca="1" si="4"/>
        <v>94.088380487767438</v>
      </c>
      <c r="E294" s="19">
        <f ca="1">IF(D294&lt;$C$9,Table1[[#This Row],[Demand]],$C$9)</f>
        <v>94.088380487767438</v>
      </c>
      <c r="F294" s="20">
        <f ca="1">Table1[[#This Row],[Sales]]*$C$5</f>
        <v>4704.4190243883722</v>
      </c>
      <c r="G294" s="20">
        <f ca="1">IF(Table1[[#This Row],[Demand]]&lt;=$C$9,(($C$9-Table1[[#This Row],[Demand]])*$C$6),0)</f>
        <v>88.674292683488432</v>
      </c>
      <c r="H294" s="20">
        <f ca="1">IF(Table1[[#This Row],[Demand]]&lt;=$C$9,0,(Table1[[#This Row],[Demand]]-$C$9)*$C$7)</f>
        <v>0</v>
      </c>
      <c r="I294" s="20">
        <f ca="1">Table1[[#This Row],[Gross Profit]]-Table1[[#This Row],[Holding Cost]]-Table1[[#This Row],[Shortage Cost]]</f>
        <v>4615.7447317048836</v>
      </c>
    </row>
    <row r="295" spans="3:9">
      <c r="C295" s="1">
        <v>279</v>
      </c>
      <c r="D295" s="19">
        <f t="shared" ca="1" si="4"/>
        <v>91.875201430156281</v>
      </c>
      <c r="E295" s="19">
        <f ca="1">IF(D295&lt;$C$9,Table1[[#This Row],[Demand]],$C$9)</f>
        <v>91.875201430156281</v>
      </c>
      <c r="F295" s="20">
        <f ca="1">Table1[[#This Row],[Sales]]*$C$5</f>
        <v>4593.7600715078142</v>
      </c>
      <c r="G295" s="20">
        <f ca="1">IF(Table1[[#This Row],[Demand]]&lt;=$C$9,(($C$9-Table1[[#This Row],[Demand]])*$C$6),0)</f>
        <v>121.87197854765579</v>
      </c>
      <c r="H295" s="20">
        <f ca="1">IF(Table1[[#This Row],[Demand]]&lt;=$C$9,0,(Table1[[#This Row],[Demand]]-$C$9)*$C$7)</f>
        <v>0</v>
      </c>
      <c r="I295" s="20">
        <f ca="1">Table1[[#This Row],[Gross Profit]]-Table1[[#This Row],[Holding Cost]]-Table1[[#This Row],[Shortage Cost]]</f>
        <v>4471.8880929601582</v>
      </c>
    </row>
    <row r="296" spans="3:9">
      <c r="C296" s="1">
        <v>280</v>
      </c>
      <c r="D296" s="19">
        <f t="shared" ca="1" si="4"/>
        <v>104.14696867060579</v>
      </c>
      <c r="E296" s="19">
        <f ca="1">IF(D296&lt;$C$9,Table1[[#This Row],[Demand]],$C$9)</f>
        <v>100</v>
      </c>
      <c r="F296" s="20">
        <f ca="1">Table1[[#This Row],[Sales]]*$C$5</f>
        <v>5000</v>
      </c>
      <c r="G296" s="20">
        <f ca="1">IF(Table1[[#This Row],[Demand]]&lt;=$C$9,(($C$9-Table1[[#This Row],[Demand]])*$C$6),0)</f>
        <v>0</v>
      </c>
      <c r="H296" s="20">
        <f ca="1">IF(Table1[[#This Row],[Demand]]&lt;=$C$9,0,(Table1[[#This Row],[Demand]]-$C$9)*$C$7)</f>
        <v>124.40906011817361</v>
      </c>
      <c r="I296" s="20">
        <f ca="1">Table1[[#This Row],[Gross Profit]]-Table1[[#This Row],[Holding Cost]]-Table1[[#This Row],[Shortage Cost]]</f>
        <v>4875.5909398818267</v>
      </c>
    </row>
    <row r="297" spans="3:9">
      <c r="C297" s="1">
        <v>281</v>
      </c>
      <c r="D297" s="19">
        <f t="shared" ca="1" si="4"/>
        <v>71.894041379687224</v>
      </c>
      <c r="E297" s="19">
        <f ca="1">IF(D297&lt;$C$9,Table1[[#This Row],[Demand]],$C$9)</f>
        <v>71.894041379687224</v>
      </c>
      <c r="F297" s="20">
        <f ca="1">Table1[[#This Row],[Sales]]*$C$5</f>
        <v>3594.7020689843612</v>
      </c>
      <c r="G297" s="20">
        <f ca="1">IF(Table1[[#This Row],[Demand]]&lt;=$C$9,(($C$9-Table1[[#This Row],[Demand]])*$C$6),0)</f>
        <v>421.58937930469165</v>
      </c>
      <c r="H297" s="20">
        <f ca="1">IF(Table1[[#This Row],[Demand]]&lt;=$C$9,0,(Table1[[#This Row],[Demand]]-$C$9)*$C$7)</f>
        <v>0</v>
      </c>
      <c r="I297" s="20">
        <f ca="1">Table1[[#This Row],[Gross Profit]]-Table1[[#This Row],[Holding Cost]]-Table1[[#This Row],[Shortage Cost]]</f>
        <v>3173.1126896796695</v>
      </c>
    </row>
    <row r="298" spans="3:9">
      <c r="C298" s="1">
        <v>282</v>
      </c>
      <c r="D298" s="19">
        <f t="shared" ca="1" si="4"/>
        <v>123.65180453577017</v>
      </c>
      <c r="E298" s="19">
        <f ca="1">IF(D298&lt;$C$9,Table1[[#This Row],[Demand]],$C$9)</f>
        <v>100</v>
      </c>
      <c r="F298" s="20">
        <f ca="1">Table1[[#This Row],[Sales]]*$C$5</f>
        <v>5000</v>
      </c>
      <c r="G298" s="20">
        <f ca="1">IF(Table1[[#This Row],[Demand]]&lt;=$C$9,(($C$9-Table1[[#This Row],[Demand]])*$C$6),0)</f>
        <v>0</v>
      </c>
      <c r="H298" s="20">
        <f ca="1">IF(Table1[[#This Row],[Demand]]&lt;=$C$9,0,(Table1[[#This Row],[Demand]]-$C$9)*$C$7)</f>
        <v>709.55413607310504</v>
      </c>
      <c r="I298" s="20">
        <f ca="1">Table1[[#This Row],[Gross Profit]]-Table1[[#This Row],[Holding Cost]]-Table1[[#This Row],[Shortage Cost]]</f>
        <v>4290.4458639268951</v>
      </c>
    </row>
    <row r="299" spans="3:9">
      <c r="C299" s="1">
        <v>283</v>
      </c>
      <c r="D299" s="19">
        <f t="shared" ca="1" si="4"/>
        <v>82.734356224612412</v>
      </c>
      <c r="E299" s="19">
        <f ca="1">IF(D299&lt;$C$9,Table1[[#This Row],[Demand]],$C$9)</f>
        <v>82.734356224612412</v>
      </c>
      <c r="F299" s="20">
        <f ca="1">Table1[[#This Row],[Sales]]*$C$5</f>
        <v>4136.717811230621</v>
      </c>
      <c r="G299" s="20">
        <f ca="1">IF(Table1[[#This Row],[Demand]]&lt;=$C$9,(($C$9-Table1[[#This Row],[Demand]])*$C$6),0)</f>
        <v>258.98465663081379</v>
      </c>
      <c r="H299" s="20">
        <f ca="1">IF(Table1[[#This Row],[Demand]]&lt;=$C$9,0,(Table1[[#This Row],[Demand]]-$C$9)*$C$7)</f>
        <v>0</v>
      </c>
      <c r="I299" s="20">
        <f ca="1">Table1[[#This Row],[Gross Profit]]-Table1[[#This Row],[Holding Cost]]-Table1[[#This Row],[Shortage Cost]]</f>
        <v>3877.7331545998072</v>
      </c>
    </row>
    <row r="300" spans="3:9">
      <c r="C300" s="1">
        <v>284</v>
      </c>
      <c r="D300" s="19">
        <f t="shared" ca="1" si="4"/>
        <v>96.252058256368457</v>
      </c>
      <c r="E300" s="19">
        <f ca="1">IF(D300&lt;$C$9,Table1[[#This Row],[Demand]],$C$9)</f>
        <v>96.252058256368457</v>
      </c>
      <c r="F300" s="20">
        <f ca="1">Table1[[#This Row],[Sales]]*$C$5</f>
        <v>4812.6029128184227</v>
      </c>
      <c r="G300" s="20">
        <f ca="1">IF(Table1[[#This Row],[Demand]]&lt;=$C$9,(($C$9-Table1[[#This Row],[Demand]])*$C$6),0)</f>
        <v>56.219126154473145</v>
      </c>
      <c r="H300" s="20">
        <f ca="1">IF(Table1[[#This Row],[Demand]]&lt;=$C$9,0,(Table1[[#This Row],[Demand]]-$C$9)*$C$7)</f>
        <v>0</v>
      </c>
      <c r="I300" s="20">
        <f ca="1">Table1[[#This Row],[Gross Profit]]-Table1[[#This Row],[Holding Cost]]-Table1[[#This Row],[Shortage Cost]]</f>
        <v>4756.3837866639496</v>
      </c>
    </row>
    <row r="301" spans="3:9">
      <c r="C301" s="1">
        <v>285</v>
      </c>
      <c r="D301" s="19">
        <f t="shared" ca="1" si="4"/>
        <v>97.575014540326336</v>
      </c>
      <c r="E301" s="19">
        <f ca="1">IF(D301&lt;$C$9,Table1[[#This Row],[Demand]],$C$9)</f>
        <v>97.575014540326336</v>
      </c>
      <c r="F301" s="20">
        <f ca="1">Table1[[#This Row],[Sales]]*$C$5</f>
        <v>4878.7507270163169</v>
      </c>
      <c r="G301" s="20">
        <f ca="1">IF(Table1[[#This Row],[Demand]]&lt;=$C$9,(($C$9-Table1[[#This Row],[Demand]])*$C$6),0)</f>
        <v>36.37478189510496</v>
      </c>
      <c r="H301" s="20">
        <f ca="1">IF(Table1[[#This Row],[Demand]]&lt;=$C$9,0,(Table1[[#This Row],[Demand]]-$C$9)*$C$7)</f>
        <v>0</v>
      </c>
      <c r="I301" s="20">
        <f ca="1">Table1[[#This Row],[Gross Profit]]-Table1[[#This Row],[Holding Cost]]-Table1[[#This Row],[Shortage Cost]]</f>
        <v>4842.3759451212118</v>
      </c>
    </row>
    <row r="302" spans="3:9">
      <c r="C302" s="1">
        <v>286</v>
      </c>
      <c r="D302" s="19">
        <f t="shared" ca="1" si="4"/>
        <v>103.34843215334402</v>
      </c>
      <c r="E302" s="19">
        <f ca="1">IF(D302&lt;$C$9,Table1[[#This Row],[Demand]],$C$9)</f>
        <v>100</v>
      </c>
      <c r="F302" s="20">
        <f ca="1">Table1[[#This Row],[Sales]]*$C$5</f>
        <v>5000</v>
      </c>
      <c r="G302" s="20">
        <f ca="1">IF(Table1[[#This Row],[Demand]]&lt;=$C$9,(($C$9-Table1[[#This Row],[Demand]])*$C$6),0)</f>
        <v>0</v>
      </c>
      <c r="H302" s="20">
        <f ca="1">IF(Table1[[#This Row],[Demand]]&lt;=$C$9,0,(Table1[[#This Row],[Demand]]-$C$9)*$C$7)</f>
        <v>100.45296460032063</v>
      </c>
      <c r="I302" s="20">
        <f ca="1">Table1[[#This Row],[Gross Profit]]-Table1[[#This Row],[Holding Cost]]-Table1[[#This Row],[Shortage Cost]]</f>
        <v>4899.5470353996798</v>
      </c>
    </row>
    <row r="303" spans="3:9">
      <c r="C303" s="1">
        <v>287</v>
      </c>
      <c r="D303" s="19">
        <f t="shared" ca="1" si="4"/>
        <v>123.82263857340124</v>
      </c>
      <c r="E303" s="19">
        <f ca="1">IF(D303&lt;$C$9,Table1[[#This Row],[Demand]],$C$9)</f>
        <v>100</v>
      </c>
      <c r="F303" s="20">
        <f ca="1">Table1[[#This Row],[Sales]]*$C$5</f>
        <v>5000</v>
      </c>
      <c r="G303" s="20">
        <f ca="1">IF(Table1[[#This Row],[Demand]]&lt;=$C$9,(($C$9-Table1[[#This Row],[Demand]])*$C$6),0)</f>
        <v>0</v>
      </c>
      <c r="H303" s="20">
        <f ca="1">IF(Table1[[#This Row],[Demand]]&lt;=$C$9,0,(Table1[[#This Row],[Demand]]-$C$9)*$C$7)</f>
        <v>714.679157202037</v>
      </c>
      <c r="I303" s="20">
        <f ca="1">Table1[[#This Row],[Gross Profit]]-Table1[[#This Row],[Holding Cost]]-Table1[[#This Row],[Shortage Cost]]</f>
        <v>4285.3208427979625</v>
      </c>
    </row>
    <row r="304" spans="3:9">
      <c r="C304" s="1">
        <v>288</v>
      </c>
      <c r="D304" s="19">
        <f t="shared" ca="1" si="4"/>
        <v>102.5784874324254</v>
      </c>
      <c r="E304" s="19">
        <f ca="1">IF(D304&lt;$C$9,Table1[[#This Row],[Demand]],$C$9)</f>
        <v>100</v>
      </c>
      <c r="F304" s="20">
        <f ca="1">Table1[[#This Row],[Sales]]*$C$5</f>
        <v>5000</v>
      </c>
      <c r="G304" s="20">
        <f ca="1">IF(Table1[[#This Row],[Demand]]&lt;=$C$9,(($C$9-Table1[[#This Row],[Demand]])*$C$6),0)</f>
        <v>0</v>
      </c>
      <c r="H304" s="20">
        <f ca="1">IF(Table1[[#This Row],[Demand]]&lt;=$C$9,0,(Table1[[#This Row],[Demand]]-$C$9)*$C$7)</f>
        <v>77.354622972762144</v>
      </c>
      <c r="I304" s="20">
        <f ca="1">Table1[[#This Row],[Gross Profit]]-Table1[[#This Row],[Holding Cost]]-Table1[[#This Row],[Shortage Cost]]</f>
        <v>4922.6453770272383</v>
      </c>
    </row>
    <row r="305" spans="3:9">
      <c r="C305" s="1">
        <v>289</v>
      </c>
      <c r="D305" s="19">
        <f t="shared" ca="1" si="4"/>
        <v>81.654320990804081</v>
      </c>
      <c r="E305" s="19">
        <f ca="1">IF(D305&lt;$C$9,Table1[[#This Row],[Demand]],$C$9)</f>
        <v>81.654320990804081</v>
      </c>
      <c r="F305" s="20">
        <f ca="1">Table1[[#This Row],[Sales]]*$C$5</f>
        <v>4082.716049540204</v>
      </c>
      <c r="G305" s="20">
        <f ca="1">IF(Table1[[#This Row],[Demand]]&lt;=$C$9,(($C$9-Table1[[#This Row],[Demand]])*$C$6),0)</f>
        <v>275.18518513793879</v>
      </c>
      <c r="H305" s="20">
        <f ca="1">IF(Table1[[#This Row],[Demand]]&lt;=$C$9,0,(Table1[[#This Row],[Demand]]-$C$9)*$C$7)</f>
        <v>0</v>
      </c>
      <c r="I305" s="20">
        <f ca="1">Table1[[#This Row],[Gross Profit]]-Table1[[#This Row],[Holding Cost]]-Table1[[#This Row],[Shortage Cost]]</f>
        <v>3807.5308644022653</v>
      </c>
    </row>
    <row r="306" spans="3:9">
      <c r="C306" s="1">
        <v>290</v>
      </c>
      <c r="D306" s="19">
        <f t="shared" ca="1" si="4"/>
        <v>123.05356254250988</v>
      </c>
      <c r="E306" s="19">
        <f ca="1">IF(D306&lt;$C$9,Table1[[#This Row],[Demand]],$C$9)</f>
        <v>100</v>
      </c>
      <c r="F306" s="20">
        <f ca="1">Table1[[#This Row],[Sales]]*$C$5</f>
        <v>5000</v>
      </c>
      <c r="G306" s="20">
        <f ca="1">IF(Table1[[#This Row],[Demand]]&lt;=$C$9,(($C$9-Table1[[#This Row],[Demand]])*$C$6),0)</f>
        <v>0</v>
      </c>
      <c r="H306" s="20">
        <f ca="1">IF(Table1[[#This Row],[Demand]]&lt;=$C$9,0,(Table1[[#This Row],[Demand]]-$C$9)*$C$7)</f>
        <v>691.60687627529637</v>
      </c>
      <c r="I306" s="20">
        <f ca="1">Table1[[#This Row],[Gross Profit]]-Table1[[#This Row],[Holding Cost]]-Table1[[#This Row],[Shortage Cost]]</f>
        <v>4308.3931237247034</v>
      </c>
    </row>
    <row r="307" spans="3:9">
      <c r="C307" s="1">
        <v>291</v>
      </c>
      <c r="D307" s="19">
        <f t="shared" ca="1" si="4"/>
        <v>112.29949119655325</v>
      </c>
      <c r="E307" s="19">
        <f ca="1">IF(D307&lt;$C$9,Table1[[#This Row],[Demand]],$C$9)</f>
        <v>100</v>
      </c>
      <c r="F307" s="20">
        <f ca="1">Table1[[#This Row],[Sales]]*$C$5</f>
        <v>5000</v>
      </c>
      <c r="G307" s="20">
        <f ca="1">IF(Table1[[#This Row],[Demand]]&lt;=$C$9,(($C$9-Table1[[#This Row],[Demand]])*$C$6),0)</f>
        <v>0</v>
      </c>
      <c r="H307" s="20">
        <f ca="1">IF(Table1[[#This Row],[Demand]]&lt;=$C$9,0,(Table1[[#This Row],[Demand]]-$C$9)*$C$7)</f>
        <v>368.98473589659744</v>
      </c>
      <c r="I307" s="20">
        <f ca="1">Table1[[#This Row],[Gross Profit]]-Table1[[#This Row],[Holding Cost]]-Table1[[#This Row],[Shortage Cost]]</f>
        <v>4631.0152641034028</v>
      </c>
    </row>
    <row r="308" spans="3:9">
      <c r="C308" s="1">
        <v>292</v>
      </c>
      <c r="D308" s="19">
        <f t="shared" ca="1" si="4"/>
        <v>113.07715942729106</v>
      </c>
      <c r="E308" s="19">
        <f ca="1">IF(D308&lt;$C$9,Table1[[#This Row],[Demand]],$C$9)</f>
        <v>100</v>
      </c>
      <c r="F308" s="20">
        <f ca="1">Table1[[#This Row],[Sales]]*$C$5</f>
        <v>5000</v>
      </c>
      <c r="G308" s="20">
        <f ca="1">IF(Table1[[#This Row],[Demand]]&lt;=$C$9,(($C$9-Table1[[#This Row],[Demand]])*$C$6),0)</f>
        <v>0</v>
      </c>
      <c r="H308" s="20">
        <f ca="1">IF(Table1[[#This Row],[Demand]]&lt;=$C$9,0,(Table1[[#This Row],[Demand]]-$C$9)*$C$7)</f>
        <v>392.31478281873194</v>
      </c>
      <c r="I308" s="20">
        <f ca="1">Table1[[#This Row],[Gross Profit]]-Table1[[#This Row],[Holding Cost]]-Table1[[#This Row],[Shortage Cost]]</f>
        <v>4607.6852171812679</v>
      </c>
    </row>
    <row r="309" spans="3:9">
      <c r="C309" s="1">
        <v>293</v>
      </c>
      <c r="D309" s="19">
        <f t="shared" ca="1" si="4"/>
        <v>118.11541802953678</v>
      </c>
      <c r="E309" s="19">
        <f ca="1">IF(D309&lt;$C$9,Table1[[#This Row],[Demand]],$C$9)</f>
        <v>100</v>
      </c>
      <c r="F309" s="20">
        <f ca="1">Table1[[#This Row],[Sales]]*$C$5</f>
        <v>5000</v>
      </c>
      <c r="G309" s="20">
        <f ca="1">IF(Table1[[#This Row],[Demand]]&lt;=$C$9,(($C$9-Table1[[#This Row],[Demand]])*$C$6),0)</f>
        <v>0</v>
      </c>
      <c r="H309" s="20">
        <f ca="1">IF(Table1[[#This Row],[Demand]]&lt;=$C$9,0,(Table1[[#This Row],[Demand]]-$C$9)*$C$7)</f>
        <v>543.46254088610351</v>
      </c>
      <c r="I309" s="20">
        <f ca="1">Table1[[#This Row],[Gross Profit]]-Table1[[#This Row],[Holding Cost]]-Table1[[#This Row],[Shortage Cost]]</f>
        <v>4456.5374591138961</v>
      </c>
    </row>
    <row r="310" spans="3:9">
      <c r="C310" s="1">
        <v>294</v>
      </c>
      <c r="D310" s="19">
        <f t="shared" ca="1" si="4"/>
        <v>90.064198821026352</v>
      </c>
      <c r="E310" s="19">
        <f ca="1">IF(D310&lt;$C$9,Table1[[#This Row],[Demand]],$C$9)</f>
        <v>90.064198821026352</v>
      </c>
      <c r="F310" s="20">
        <f ca="1">Table1[[#This Row],[Sales]]*$C$5</f>
        <v>4503.2099410513174</v>
      </c>
      <c r="G310" s="20">
        <f ca="1">IF(Table1[[#This Row],[Demand]]&lt;=$C$9,(($C$9-Table1[[#This Row],[Demand]])*$C$6),0)</f>
        <v>149.03701768460473</v>
      </c>
      <c r="H310" s="20">
        <f ca="1">IF(Table1[[#This Row],[Demand]]&lt;=$C$9,0,(Table1[[#This Row],[Demand]]-$C$9)*$C$7)</f>
        <v>0</v>
      </c>
      <c r="I310" s="20">
        <f ca="1">Table1[[#This Row],[Gross Profit]]-Table1[[#This Row],[Holding Cost]]-Table1[[#This Row],[Shortage Cost]]</f>
        <v>4354.1729233667129</v>
      </c>
    </row>
    <row r="311" spans="3:9">
      <c r="C311" s="1">
        <v>295</v>
      </c>
      <c r="D311" s="19">
        <f t="shared" ca="1" si="4"/>
        <v>75.688568860834351</v>
      </c>
      <c r="E311" s="19">
        <f ca="1">IF(D311&lt;$C$9,Table1[[#This Row],[Demand]],$C$9)</f>
        <v>75.688568860834351</v>
      </c>
      <c r="F311" s="20">
        <f ca="1">Table1[[#This Row],[Sales]]*$C$5</f>
        <v>3784.4284430417174</v>
      </c>
      <c r="G311" s="20">
        <f ca="1">IF(Table1[[#This Row],[Demand]]&lt;=$C$9,(($C$9-Table1[[#This Row],[Demand]])*$C$6),0)</f>
        <v>364.67146708748476</v>
      </c>
      <c r="H311" s="20">
        <f ca="1">IF(Table1[[#This Row],[Demand]]&lt;=$C$9,0,(Table1[[#This Row],[Demand]]-$C$9)*$C$7)</f>
        <v>0</v>
      </c>
      <c r="I311" s="20">
        <f ca="1">Table1[[#This Row],[Gross Profit]]-Table1[[#This Row],[Holding Cost]]-Table1[[#This Row],[Shortage Cost]]</f>
        <v>3419.7569759542325</v>
      </c>
    </row>
    <row r="312" spans="3:9">
      <c r="C312" s="1">
        <v>296</v>
      </c>
      <c r="D312" s="19">
        <f t="shared" ca="1" si="4"/>
        <v>135.77626777209383</v>
      </c>
      <c r="E312" s="19">
        <f ca="1">IF(D312&lt;$C$9,Table1[[#This Row],[Demand]],$C$9)</f>
        <v>100</v>
      </c>
      <c r="F312" s="20">
        <f ca="1">Table1[[#This Row],[Sales]]*$C$5</f>
        <v>5000</v>
      </c>
      <c r="G312" s="20">
        <f ca="1">IF(Table1[[#This Row],[Demand]]&lt;=$C$9,(($C$9-Table1[[#This Row],[Demand]])*$C$6),0)</f>
        <v>0</v>
      </c>
      <c r="H312" s="20">
        <f ca="1">IF(Table1[[#This Row],[Demand]]&lt;=$C$9,0,(Table1[[#This Row],[Demand]]-$C$9)*$C$7)</f>
        <v>1073.2880331628148</v>
      </c>
      <c r="I312" s="20">
        <f ca="1">Table1[[#This Row],[Gross Profit]]-Table1[[#This Row],[Holding Cost]]-Table1[[#This Row],[Shortage Cost]]</f>
        <v>3926.7119668371852</v>
      </c>
    </row>
    <row r="313" spans="3:9">
      <c r="C313" s="1">
        <v>297</v>
      </c>
      <c r="D313" s="19">
        <f t="shared" ca="1" si="4"/>
        <v>125.40602714096283</v>
      </c>
      <c r="E313" s="19">
        <f ca="1">IF(D313&lt;$C$9,Table1[[#This Row],[Demand]],$C$9)</f>
        <v>100</v>
      </c>
      <c r="F313" s="20">
        <f ca="1">Table1[[#This Row],[Sales]]*$C$5</f>
        <v>5000</v>
      </c>
      <c r="G313" s="20">
        <f ca="1">IF(Table1[[#This Row],[Demand]]&lt;=$C$9,(($C$9-Table1[[#This Row],[Demand]])*$C$6),0)</f>
        <v>0</v>
      </c>
      <c r="H313" s="20">
        <f ca="1">IF(Table1[[#This Row],[Demand]]&lt;=$C$9,0,(Table1[[#This Row],[Demand]]-$C$9)*$C$7)</f>
        <v>762.18081422888508</v>
      </c>
      <c r="I313" s="20">
        <f ca="1">Table1[[#This Row],[Gross Profit]]-Table1[[#This Row],[Holding Cost]]-Table1[[#This Row],[Shortage Cost]]</f>
        <v>4237.8191857711154</v>
      </c>
    </row>
    <row r="314" spans="3:9">
      <c r="C314" s="1">
        <v>298</v>
      </c>
      <c r="D314" s="19">
        <f t="shared" ca="1" si="4"/>
        <v>115.06710532377748</v>
      </c>
      <c r="E314" s="19">
        <f ca="1">IF(D314&lt;$C$9,Table1[[#This Row],[Demand]],$C$9)</f>
        <v>100</v>
      </c>
      <c r="F314" s="20">
        <f ca="1">Table1[[#This Row],[Sales]]*$C$5</f>
        <v>5000</v>
      </c>
      <c r="G314" s="20">
        <f ca="1">IF(Table1[[#This Row],[Demand]]&lt;=$C$9,(($C$9-Table1[[#This Row],[Demand]])*$C$6),0)</f>
        <v>0</v>
      </c>
      <c r="H314" s="20">
        <f ca="1">IF(Table1[[#This Row],[Demand]]&lt;=$C$9,0,(Table1[[#This Row],[Demand]]-$C$9)*$C$7)</f>
        <v>452.01315971332451</v>
      </c>
      <c r="I314" s="20">
        <f ca="1">Table1[[#This Row],[Gross Profit]]-Table1[[#This Row],[Holding Cost]]-Table1[[#This Row],[Shortage Cost]]</f>
        <v>4547.9868402866759</v>
      </c>
    </row>
    <row r="315" spans="3:9">
      <c r="C315" s="1">
        <v>299</v>
      </c>
      <c r="D315" s="19">
        <f t="shared" ca="1" si="4"/>
        <v>121.33796025427694</v>
      </c>
      <c r="E315" s="19">
        <f ca="1">IF(D315&lt;$C$9,Table1[[#This Row],[Demand]],$C$9)</f>
        <v>100</v>
      </c>
      <c r="F315" s="20">
        <f ca="1">Table1[[#This Row],[Sales]]*$C$5</f>
        <v>5000</v>
      </c>
      <c r="G315" s="20">
        <f ca="1">IF(Table1[[#This Row],[Demand]]&lt;=$C$9,(($C$9-Table1[[#This Row],[Demand]])*$C$6),0)</f>
        <v>0</v>
      </c>
      <c r="H315" s="20">
        <f ca="1">IF(Table1[[#This Row],[Demand]]&lt;=$C$9,0,(Table1[[#This Row],[Demand]]-$C$9)*$C$7)</f>
        <v>640.13880762830809</v>
      </c>
      <c r="I315" s="20">
        <f ca="1">Table1[[#This Row],[Gross Profit]]-Table1[[#This Row],[Holding Cost]]-Table1[[#This Row],[Shortage Cost]]</f>
        <v>4359.8611923716917</v>
      </c>
    </row>
    <row r="316" spans="3:9">
      <c r="C316" s="1">
        <v>300</v>
      </c>
      <c r="D316" s="19">
        <f t="shared" ca="1" si="4"/>
        <v>117.02401864483488</v>
      </c>
      <c r="E316" s="19">
        <f ca="1">IF(D316&lt;$C$9,Table1[[#This Row],[Demand]],$C$9)</f>
        <v>100</v>
      </c>
      <c r="F316" s="20">
        <f ca="1">Table1[[#This Row],[Sales]]*$C$5</f>
        <v>5000</v>
      </c>
      <c r="G316" s="20">
        <f ca="1">IF(Table1[[#This Row],[Demand]]&lt;=$C$9,(($C$9-Table1[[#This Row],[Demand]])*$C$6),0)</f>
        <v>0</v>
      </c>
      <c r="H316" s="20">
        <f ca="1">IF(Table1[[#This Row],[Demand]]&lt;=$C$9,0,(Table1[[#This Row],[Demand]]-$C$9)*$C$7)</f>
        <v>510.72055934504647</v>
      </c>
      <c r="I316" s="20">
        <f ca="1">Table1[[#This Row],[Gross Profit]]-Table1[[#This Row],[Holding Cost]]-Table1[[#This Row],[Shortage Cost]]</f>
        <v>4489.2794406549538</v>
      </c>
    </row>
    <row r="317" spans="3:9">
      <c r="D317" s="19">
        <f ca="1">SUM(Table1[Demand])</f>
        <v>29688.20503895259</v>
      </c>
      <c r="E317" s="19">
        <f ca="1">SUM(Table1[Sales])</f>
        <v>27365.164406591448</v>
      </c>
      <c r="F317" s="7"/>
      <c r="I317" s="20"/>
    </row>
    <row r="319" spans="3:9" ht="15" thickBot="1"/>
    <row r="320" spans="3:9" ht="15.6">
      <c r="E320" s="78" t="s">
        <v>21</v>
      </c>
      <c r="F320" s="79">
        <f ca="1">AVERAGE(Table1[Net Profit])</f>
        <v>4196.814891525366</v>
      </c>
    </row>
    <row r="321" spans="5:6" ht="15.6">
      <c r="E321" s="80" t="s">
        <v>22</v>
      </c>
      <c r="F321" s="81">
        <f ca="1">_xlfn.STDEV.S(Table1[Net Profit])</f>
        <v>701.26017597120062</v>
      </c>
    </row>
    <row r="322" spans="5:6" ht="15.6">
      <c r="E322" s="80" t="s">
        <v>23</v>
      </c>
      <c r="F322" s="81">
        <f ca="1">MIN(Table1[Net Profit])</f>
        <v>1537.8351042566219</v>
      </c>
    </row>
    <row r="323" spans="5:6" ht="15.6">
      <c r="E323" s="80" t="s">
        <v>24</v>
      </c>
      <c r="F323" s="81">
        <f ca="1">MAX(Table1[Net Profit])</f>
        <v>4993.1913263295319</v>
      </c>
    </row>
    <row r="324" spans="5:6" ht="16.149999999999999" thickBot="1">
      <c r="E324" s="82" t="s">
        <v>39</v>
      </c>
      <c r="F324" s="83">
        <f ca="1">Table1[[#Totals],[Sales]]/Table1[[#Totals],[Demand]]</f>
        <v>0.92175206856348568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63052-7801-4B38-9055-64E5266402E3}">
  <sheetPr>
    <tabColor theme="7"/>
  </sheetPr>
  <dimension ref="B4:J1021"/>
  <sheetViews>
    <sheetView topLeftCell="A17" zoomScale="126" zoomScaleNormal="126" workbookViewId="0">
      <selection activeCell="E1020" sqref="E1020"/>
    </sheetView>
  </sheetViews>
  <sheetFormatPr defaultRowHeight="14.45"/>
  <cols>
    <col min="2" max="2" width="19.42578125" customWidth="1"/>
    <col min="3" max="3" width="11.85546875" customWidth="1"/>
    <col min="4" max="4" width="17.7109375" customWidth="1"/>
    <col min="5" max="5" width="14.140625" customWidth="1"/>
    <col min="6" max="6" width="19.42578125" customWidth="1"/>
    <col min="7" max="7" width="15.28515625" customWidth="1"/>
    <col min="8" max="8" width="14.42578125" customWidth="1"/>
    <col min="9" max="9" width="18.85546875" customWidth="1"/>
    <col min="10" max="10" width="18.5703125" customWidth="1"/>
  </cols>
  <sheetData>
    <row r="4" spans="2:10" ht="17.45">
      <c r="B4" s="21" t="s">
        <v>40</v>
      </c>
      <c r="C4" s="22"/>
      <c r="D4" s="23"/>
      <c r="E4" s="23"/>
    </row>
    <row r="5" spans="2:10" ht="16.149999999999999" thickBot="1">
      <c r="B5" s="24"/>
      <c r="C5" s="22"/>
      <c r="D5" s="23"/>
      <c r="E5" s="23"/>
    </row>
    <row r="6" spans="2:10" ht="15.6">
      <c r="B6" s="25" t="s">
        <v>41</v>
      </c>
      <c r="C6" s="26"/>
      <c r="D6" s="27"/>
      <c r="E6" s="28"/>
    </row>
    <row r="7" spans="2:10" ht="15.6">
      <c r="B7" s="29" t="s">
        <v>8</v>
      </c>
      <c r="C7" s="30">
        <v>0</v>
      </c>
      <c r="D7" s="23"/>
      <c r="E7" s="31"/>
    </row>
    <row r="8" spans="2:10" ht="16.149999999999999" thickBot="1">
      <c r="B8" s="32" t="s">
        <v>11</v>
      </c>
      <c r="C8" s="33">
        <v>5</v>
      </c>
      <c r="D8" s="34"/>
      <c r="E8" s="35"/>
    </row>
    <row r="9" spans="2:10" ht="16.149999999999999" thickBot="1">
      <c r="B9" s="24"/>
      <c r="C9" s="22"/>
      <c r="D9" s="23"/>
      <c r="E9" s="23"/>
    </row>
    <row r="10" spans="2:10" ht="15.6">
      <c r="B10" s="25" t="s">
        <v>42</v>
      </c>
      <c r="C10" s="26"/>
      <c r="D10" s="27"/>
      <c r="E10" s="28"/>
    </row>
    <row r="11" spans="2:10" ht="15.6">
      <c r="B11" s="29" t="s">
        <v>13</v>
      </c>
      <c r="C11" s="30">
        <v>2</v>
      </c>
      <c r="D11" s="23"/>
      <c r="E11" s="31"/>
    </row>
    <row r="12" spans="2:10" ht="16.149999999999999" thickBot="1">
      <c r="B12" s="32" t="s">
        <v>14</v>
      </c>
      <c r="C12" s="33">
        <v>0.5</v>
      </c>
      <c r="D12" s="34"/>
      <c r="E12" s="35"/>
    </row>
    <row r="15" spans="2:10" ht="15.6">
      <c r="C15" s="36"/>
      <c r="D15" s="23"/>
      <c r="E15" s="23"/>
      <c r="F15" s="23"/>
      <c r="G15" s="23"/>
      <c r="H15" s="23"/>
      <c r="I15" s="23"/>
      <c r="J15" s="23"/>
    </row>
    <row r="16" spans="2:10" ht="15.6">
      <c r="C16" s="6" t="s">
        <v>43</v>
      </c>
      <c r="D16" s="37" t="s">
        <v>44</v>
      </c>
      <c r="E16" s="37" t="s">
        <v>45</v>
      </c>
      <c r="F16" s="37" t="s">
        <v>46</v>
      </c>
      <c r="G16" s="37" t="s">
        <v>47</v>
      </c>
      <c r="H16" s="37" t="s">
        <v>48</v>
      </c>
      <c r="I16" s="37" t="s">
        <v>49</v>
      </c>
      <c r="J16" s="37" t="s">
        <v>50</v>
      </c>
    </row>
    <row r="17" spans="3:10">
      <c r="C17" s="1">
        <v>1</v>
      </c>
      <c r="D17" s="38">
        <f ca="1">$C$7+($C$8-$C$7)*RAND()</f>
        <v>1.1238046281607357</v>
      </c>
      <c r="E17" s="38">
        <f ca="1">D17</f>
        <v>1.1238046281607357</v>
      </c>
      <c r="F17" s="38">
        <f ca="1">E17</f>
        <v>1.1238046281607357</v>
      </c>
      <c r="G17" s="38">
        <f ca="1">F17-E17</f>
        <v>0</v>
      </c>
      <c r="H17" s="38">
        <f ca="1">NORMINV(RAND(),$C$11,$C$12)</f>
        <v>1.7657937271997894</v>
      </c>
      <c r="I17" s="38">
        <f ca="1">F17+H17</f>
        <v>2.8895983553605253</v>
      </c>
      <c r="J17" s="38">
        <f ca="1">I17-E17</f>
        <v>1.7657937271997897</v>
      </c>
    </row>
    <row r="18" spans="3:10">
      <c r="C18" s="1">
        <v>2</v>
      </c>
      <c r="D18" s="38">
        <f t="shared" ref="D18:D81" ca="1" si="0">$C$7+($C$8-$C$7)*RAND()</f>
        <v>1.5128721449768228</v>
      </c>
      <c r="E18" s="38">
        <f ca="1">D18+E17</f>
        <v>2.6366767731375584</v>
      </c>
      <c r="F18" s="38">
        <f ca="1">IF(E18&gt;I17,E18,I17)</f>
        <v>2.8895983553605253</v>
      </c>
      <c r="G18" s="38">
        <f t="shared" ref="G18:G81" ca="1" si="1">F18-E18</f>
        <v>0.2529215822229669</v>
      </c>
      <c r="H18" s="38">
        <f t="shared" ref="H18:H81" ca="1" si="2">NORMINV(RAND(),$C$11,$C$12)</f>
        <v>2.0592125784423292</v>
      </c>
      <c r="I18" s="38">
        <f t="shared" ref="I18:I81" ca="1" si="3">F18+H18</f>
        <v>4.9488109338028545</v>
      </c>
      <c r="J18" s="38">
        <f t="shared" ref="J18:J81" ca="1" si="4">I18-E18</f>
        <v>2.3121341606652961</v>
      </c>
    </row>
    <row r="19" spans="3:10">
      <c r="C19" s="1">
        <v>3</v>
      </c>
      <c r="D19" s="38">
        <f t="shared" ca="1" si="0"/>
        <v>2.6926486038096349</v>
      </c>
      <c r="E19" s="38">
        <f t="shared" ref="E19:E82" ca="1" si="5">D19+E18</f>
        <v>5.3293253769471933</v>
      </c>
      <c r="F19" s="38">
        <f t="shared" ref="F19:F82" ca="1" si="6">IF(E19&gt;I18,E19,I18)</f>
        <v>5.3293253769471933</v>
      </c>
      <c r="G19" s="38">
        <f t="shared" ca="1" si="1"/>
        <v>0</v>
      </c>
      <c r="H19" s="38">
        <f t="shared" ca="1" si="2"/>
        <v>1.4413831442681415</v>
      </c>
      <c r="I19" s="38">
        <f t="shared" ca="1" si="3"/>
        <v>6.7707085212153348</v>
      </c>
      <c r="J19" s="38">
        <f t="shared" ca="1" si="4"/>
        <v>1.4413831442681415</v>
      </c>
    </row>
    <row r="20" spans="3:10">
      <c r="C20" s="1">
        <v>4</v>
      </c>
      <c r="D20" s="38">
        <f t="shared" ca="1" si="0"/>
        <v>1.9610320973756439</v>
      </c>
      <c r="E20" s="38">
        <f t="shared" ca="1" si="5"/>
        <v>7.2903574743228372</v>
      </c>
      <c r="F20" s="38">
        <f t="shared" ca="1" si="6"/>
        <v>7.2903574743228372</v>
      </c>
      <c r="G20" s="38">
        <f t="shared" ca="1" si="1"/>
        <v>0</v>
      </c>
      <c r="H20" s="38">
        <f t="shared" ca="1" si="2"/>
        <v>1.7548208204639801</v>
      </c>
      <c r="I20" s="38">
        <f t="shared" ca="1" si="3"/>
        <v>9.0451782947868171</v>
      </c>
      <c r="J20" s="38">
        <f t="shared" ca="1" si="4"/>
        <v>1.7548208204639799</v>
      </c>
    </row>
    <row r="21" spans="3:10">
      <c r="C21" s="1">
        <v>5</v>
      </c>
      <c r="D21" s="38">
        <f t="shared" ca="1" si="0"/>
        <v>4.3634503935070077</v>
      </c>
      <c r="E21" s="38">
        <f t="shared" ca="1" si="5"/>
        <v>11.653807867829844</v>
      </c>
      <c r="F21" s="38">
        <f t="shared" ca="1" si="6"/>
        <v>11.653807867829844</v>
      </c>
      <c r="G21" s="38">
        <f t="shared" ca="1" si="1"/>
        <v>0</v>
      </c>
      <c r="H21" s="38">
        <f t="shared" ca="1" si="2"/>
        <v>0.66653452068855557</v>
      </c>
      <c r="I21" s="38">
        <f t="shared" ca="1" si="3"/>
        <v>12.3203423885184</v>
      </c>
      <c r="J21" s="38">
        <f t="shared" ca="1" si="4"/>
        <v>0.66653452068855579</v>
      </c>
    </row>
    <row r="22" spans="3:10">
      <c r="C22" s="1">
        <v>6</v>
      </c>
      <c r="D22" s="38">
        <f t="shared" ca="1" si="0"/>
        <v>1.1616233815447441</v>
      </c>
      <c r="E22" s="38">
        <f t="shared" ca="1" si="5"/>
        <v>12.815431249374589</v>
      </c>
      <c r="F22" s="38">
        <f t="shared" ca="1" si="6"/>
        <v>12.815431249374589</v>
      </c>
      <c r="G22" s="38">
        <f t="shared" ca="1" si="1"/>
        <v>0</v>
      </c>
      <c r="H22" s="38">
        <f t="shared" ca="1" si="2"/>
        <v>2.0226950516689932</v>
      </c>
      <c r="I22" s="38">
        <f t="shared" ca="1" si="3"/>
        <v>14.838126301043582</v>
      </c>
      <c r="J22" s="38">
        <f t="shared" ca="1" si="4"/>
        <v>2.0226950516689932</v>
      </c>
    </row>
    <row r="23" spans="3:10">
      <c r="C23" s="1">
        <v>7</v>
      </c>
      <c r="D23" s="38">
        <f t="shared" ca="1" si="0"/>
        <v>0.81111929722383846</v>
      </c>
      <c r="E23" s="38">
        <f t="shared" ca="1" si="5"/>
        <v>13.626550546598427</v>
      </c>
      <c r="F23" s="38">
        <f t="shared" ca="1" si="6"/>
        <v>14.838126301043582</v>
      </c>
      <c r="G23" s="38">
        <f t="shared" ca="1" si="1"/>
        <v>1.2115757544451551</v>
      </c>
      <c r="H23" s="38">
        <f t="shared" ca="1" si="2"/>
        <v>1.896042031997504</v>
      </c>
      <c r="I23" s="38">
        <f t="shared" ca="1" si="3"/>
        <v>16.734168333041087</v>
      </c>
      <c r="J23" s="38">
        <f t="shared" ca="1" si="4"/>
        <v>3.1076177864426597</v>
      </c>
    </row>
    <row r="24" spans="3:10">
      <c r="C24" s="1">
        <v>8</v>
      </c>
      <c r="D24" s="38">
        <f t="shared" ca="1" si="0"/>
        <v>2.1979227616170811</v>
      </c>
      <c r="E24" s="38">
        <f t="shared" ca="1" si="5"/>
        <v>15.824473308215508</v>
      </c>
      <c r="F24" s="38">
        <f t="shared" ca="1" si="6"/>
        <v>16.734168333041087</v>
      </c>
      <c r="G24" s="38">
        <f t="shared" ca="1" si="1"/>
        <v>0.90969502482557907</v>
      </c>
      <c r="H24" s="38">
        <f t="shared" ca="1" si="2"/>
        <v>2.2427124140137877</v>
      </c>
      <c r="I24" s="38">
        <f t="shared" ca="1" si="3"/>
        <v>18.976880747054874</v>
      </c>
      <c r="J24" s="38">
        <f t="shared" ca="1" si="4"/>
        <v>3.1524074388393668</v>
      </c>
    </row>
    <row r="25" spans="3:10">
      <c r="C25" s="1">
        <v>9</v>
      </c>
      <c r="D25" s="38">
        <f t="shared" ca="1" si="0"/>
        <v>4.3835278620639091</v>
      </c>
      <c r="E25" s="38">
        <f t="shared" ca="1" si="5"/>
        <v>20.208001170279417</v>
      </c>
      <c r="F25" s="38">
        <f t="shared" ca="1" si="6"/>
        <v>20.208001170279417</v>
      </c>
      <c r="G25" s="38">
        <f t="shared" ca="1" si="1"/>
        <v>0</v>
      </c>
      <c r="H25" s="38">
        <f t="shared" ca="1" si="2"/>
        <v>1.6100976487744885</v>
      </c>
      <c r="I25" s="38">
        <f t="shared" ca="1" si="3"/>
        <v>21.818098819053905</v>
      </c>
      <c r="J25" s="38">
        <f t="shared" ca="1" si="4"/>
        <v>1.610097648774488</v>
      </c>
    </row>
    <row r="26" spans="3:10">
      <c r="C26" s="1">
        <v>10</v>
      </c>
      <c r="D26" s="38">
        <f t="shared" ca="1" si="0"/>
        <v>4.7052786072847566</v>
      </c>
      <c r="E26" s="38">
        <f t="shared" ca="1" si="5"/>
        <v>24.913279777564174</v>
      </c>
      <c r="F26" s="38">
        <f t="shared" ca="1" si="6"/>
        <v>24.913279777564174</v>
      </c>
      <c r="G26" s="38">
        <f t="shared" ca="1" si="1"/>
        <v>0</v>
      </c>
      <c r="H26" s="38">
        <f t="shared" ca="1" si="2"/>
        <v>1.5057350801585927</v>
      </c>
      <c r="I26" s="38">
        <f t="shared" ca="1" si="3"/>
        <v>26.419014857722768</v>
      </c>
      <c r="J26" s="38">
        <f t="shared" ca="1" si="4"/>
        <v>1.505735080158594</v>
      </c>
    </row>
    <row r="27" spans="3:10">
      <c r="C27" s="1">
        <v>11</v>
      </c>
      <c r="D27" s="38">
        <f t="shared" ca="1" si="0"/>
        <v>1.7991903405890968</v>
      </c>
      <c r="E27" s="38">
        <f t="shared" ca="1" si="5"/>
        <v>26.71247011815327</v>
      </c>
      <c r="F27" s="38">
        <f t="shared" ca="1" si="6"/>
        <v>26.71247011815327</v>
      </c>
      <c r="G27" s="38">
        <f t="shared" ca="1" si="1"/>
        <v>0</v>
      </c>
      <c r="H27" s="38">
        <f t="shared" ca="1" si="2"/>
        <v>1.9134823478947738</v>
      </c>
      <c r="I27" s="38">
        <f t="shared" ca="1" si="3"/>
        <v>28.625952466048044</v>
      </c>
      <c r="J27" s="38">
        <f t="shared" ca="1" si="4"/>
        <v>1.9134823478947744</v>
      </c>
    </row>
    <row r="28" spans="3:10">
      <c r="C28" s="1">
        <v>12</v>
      </c>
      <c r="D28" s="38">
        <f t="shared" ca="1" si="0"/>
        <v>1.6729339777009296</v>
      </c>
      <c r="E28" s="38">
        <f t="shared" ca="1" si="5"/>
        <v>28.385404095854199</v>
      </c>
      <c r="F28" s="38">
        <f t="shared" ca="1" si="6"/>
        <v>28.625952466048044</v>
      </c>
      <c r="G28" s="38">
        <f t="shared" ca="1" si="1"/>
        <v>0.24054837019384578</v>
      </c>
      <c r="H28" s="38">
        <f t="shared" ca="1" si="2"/>
        <v>2.4455877604414025</v>
      </c>
      <c r="I28" s="38">
        <f t="shared" ca="1" si="3"/>
        <v>31.071540226489446</v>
      </c>
      <c r="J28" s="38">
        <f t="shared" ca="1" si="4"/>
        <v>2.6861361306352478</v>
      </c>
    </row>
    <row r="29" spans="3:10">
      <c r="C29" s="1">
        <v>13</v>
      </c>
      <c r="D29" s="38">
        <f t="shared" ca="1" si="0"/>
        <v>3.936204460683097</v>
      </c>
      <c r="E29" s="38">
        <f t="shared" ca="1" si="5"/>
        <v>32.321608556537299</v>
      </c>
      <c r="F29" s="38">
        <f t="shared" ca="1" si="6"/>
        <v>32.321608556537299</v>
      </c>
      <c r="G29" s="38">
        <f t="shared" ca="1" si="1"/>
        <v>0</v>
      </c>
      <c r="H29" s="38">
        <f t="shared" ca="1" si="2"/>
        <v>1.2726603827860439</v>
      </c>
      <c r="I29" s="38">
        <f t="shared" ca="1" si="3"/>
        <v>33.594268939323342</v>
      </c>
      <c r="J29" s="38">
        <f t="shared" ca="1" si="4"/>
        <v>1.272660382786043</v>
      </c>
    </row>
    <row r="30" spans="3:10">
      <c r="C30" s="1">
        <v>14</v>
      </c>
      <c r="D30" s="38">
        <f t="shared" ca="1" si="0"/>
        <v>4.7268814755999697</v>
      </c>
      <c r="E30" s="38">
        <f t="shared" ca="1" si="5"/>
        <v>37.048490032137266</v>
      </c>
      <c r="F30" s="38">
        <f t="shared" ca="1" si="6"/>
        <v>37.048490032137266</v>
      </c>
      <c r="G30" s="38">
        <f t="shared" ca="1" si="1"/>
        <v>0</v>
      </c>
      <c r="H30" s="38">
        <f t="shared" ca="1" si="2"/>
        <v>2.1028893233792876</v>
      </c>
      <c r="I30" s="38">
        <f t="shared" ca="1" si="3"/>
        <v>39.151379355516553</v>
      </c>
      <c r="J30" s="38">
        <f t="shared" ca="1" si="4"/>
        <v>2.1028893233792871</v>
      </c>
    </row>
    <row r="31" spans="3:10">
      <c r="C31" s="1">
        <v>15</v>
      </c>
      <c r="D31" s="38">
        <f t="shared" ca="1" si="0"/>
        <v>4.5975953751820349</v>
      </c>
      <c r="E31" s="38">
        <f t="shared" ca="1" si="5"/>
        <v>41.646085407319305</v>
      </c>
      <c r="F31" s="38">
        <f t="shared" ca="1" si="6"/>
        <v>41.646085407319305</v>
      </c>
      <c r="G31" s="38">
        <f t="shared" ca="1" si="1"/>
        <v>0</v>
      </c>
      <c r="H31" s="38">
        <f t="shared" ca="1" si="2"/>
        <v>1.7086499941141564</v>
      </c>
      <c r="I31" s="38">
        <f t="shared" ca="1" si="3"/>
        <v>43.354735401433459</v>
      </c>
      <c r="J31" s="38">
        <f t="shared" ca="1" si="4"/>
        <v>1.708649994114154</v>
      </c>
    </row>
    <row r="32" spans="3:10">
      <c r="C32" s="1">
        <v>16</v>
      </c>
      <c r="D32" s="38">
        <f t="shared" ca="1" si="0"/>
        <v>0.40209231673566714</v>
      </c>
      <c r="E32" s="38">
        <f t="shared" ca="1" si="5"/>
        <v>42.048177724054973</v>
      </c>
      <c r="F32" s="38">
        <f t="shared" ca="1" si="6"/>
        <v>43.354735401433459</v>
      </c>
      <c r="G32" s="38">
        <f t="shared" ca="1" si="1"/>
        <v>1.3065576773784855</v>
      </c>
      <c r="H32" s="38">
        <f t="shared" ca="1" si="2"/>
        <v>1.7825774831611489</v>
      </c>
      <c r="I32" s="38">
        <f t="shared" ca="1" si="3"/>
        <v>45.137312884594607</v>
      </c>
      <c r="J32" s="38">
        <f t="shared" ca="1" si="4"/>
        <v>3.0891351605396338</v>
      </c>
    </row>
    <row r="33" spans="3:10">
      <c r="C33" s="1">
        <v>17</v>
      </c>
      <c r="D33" s="38">
        <f t="shared" ca="1" si="0"/>
        <v>4.7987175041549852</v>
      </c>
      <c r="E33" s="38">
        <f t="shared" ca="1" si="5"/>
        <v>46.846895228209959</v>
      </c>
      <c r="F33" s="38">
        <f t="shared" ca="1" si="6"/>
        <v>46.846895228209959</v>
      </c>
      <c r="G33" s="38">
        <f t="shared" ca="1" si="1"/>
        <v>0</v>
      </c>
      <c r="H33" s="38">
        <f t="shared" ca="1" si="2"/>
        <v>1.9404828225931396</v>
      </c>
      <c r="I33" s="38">
        <f t="shared" ca="1" si="3"/>
        <v>48.787378050803099</v>
      </c>
      <c r="J33" s="38">
        <f t="shared" ca="1" si="4"/>
        <v>1.9404828225931396</v>
      </c>
    </row>
    <row r="34" spans="3:10">
      <c r="C34" s="1">
        <v>18</v>
      </c>
      <c r="D34" s="38">
        <f t="shared" ca="1" si="0"/>
        <v>1.0110572555177351</v>
      </c>
      <c r="E34" s="38">
        <f t="shared" ca="1" si="5"/>
        <v>47.857952483727694</v>
      </c>
      <c r="F34" s="38">
        <f t="shared" ca="1" si="6"/>
        <v>48.787378050803099</v>
      </c>
      <c r="G34" s="38">
        <f t="shared" ca="1" si="1"/>
        <v>0.92942556707540547</v>
      </c>
      <c r="H34" s="38">
        <f t="shared" ca="1" si="2"/>
        <v>1.6178918322349962</v>
      </c>
      <c r="I34" s="38">
        <f t="shared" ca="1" si="3"/>
        <v>50.405269883038095</v>
      </c>
      <c r="J34" s="38">
        <f t="shared" ca="1" si="4"/>
        <v>2.5473173993104012</v>
      </c>
    </row>
    <row r="35" spans="3:10">
      <c r="C35" s="1">
        <v>19</v>
      </c>
      <c r="D35" s="38">
        <f t="shared" ca="1" si="0"/>
        <v>4.4741860183791529</v>
      </c>
      <c r="E35" s="38">
        <f t="shared" ca="1" si="5"/>
        <v>52.332138502106844</v>
      </c>
      <c r="F35" s="38">
        <f t="shared" ca="1" si="6"/>
        <v>52.332138502106844</v>
      </c>
      <c r="G35" s="38">
        <f t="shared" ca="1" si="1"/>
        <v>0</v>
      </c>
      <c r="H35" s="38">
        <f t="shared" ca="1" si="2"/>
        <v>2.0514952728073697</v>
      </c>
      <c r="I35" s="38">
        <f t="shared" ca="1" si="3"/>
        <v>54.383633774914216</v>
      </c>
      <c r="J35" s="38">
        <f t="shared" ca="1" si="4"/>
        <v>2.0514952728073723</v>
      </c>
    </row>
    <row r="36" spans="3:10">
      <c r="C36" s="1">
        <v>20</v>
      </c>
      <c r="D36" s="38">
        <f t="shared" ca="1" si="0"/>
        <v>3.1695501436217954</v>
      </c>
      <c r="E36" s="38">
        <f t="shared" ca="1" si="5"/>
        <v>55.501688645728642</v>
      </c>
      <c r="F36" s="38">
        <f t="shared" ca="1" si="6"/>
        <v>55.501688645728642</v>
      </c>
      <c r="G36" s="38">
        <f t="shared" ca="1" si="1"/>
        <v>0</v>
      </c>
      <c r="H36" s="38">
        <f t="shared" ca="1" si="2"/>
        <v>2.2251878933949056</v>
      </c>
      <c r="I36" s="38">
        <f t="shared" ca="1" si="3"/>
        <v>57.726876539123545</v>
      </c>
      <c r="J36" s="38">
        <f t="shared" ca="1" si="4"/>
        <v>2.225187893394903</v>
      </c>
    </row>
    <row r="37" spans="3:10">
      <c r="C37" s="1">
        <v>21</v>
      </c>
      <c r="D37" s="38">
        <f t="shared" ca="1" si="0"/>
        <v>4.0809781760210768</v>
      </c>
      <c r="E37" s="38">
        <f t="shared" ca="1" si="5"/>
        <v>59.582666821749719</v>
      </c>
      <c r="F37" s="38">
        <f t="shared" ca="1" si="6"/>
        <v>59.582666821749719</v>
      </c>
      <c r="G37" s="38">
        <f t="shared" ca="1" si="1"/>
        <v>0</v>
      </c>
      <c r="H37" s="38">
        <f t="shared" ca="1" si="2"/>
        <v>2.351326303021315</v>
      </c>
      <c r="I37" s="38">
        <f t="shared" ca="1" si="3"/>
        <v>61.933993124771035</v>
      </c>
      <c r="J37" s="38">
        <f t="shared" ca="1" si="4"/>
        <v>2.3513263030213167</v>
      </c>
    </row>
    <row r="38" spans="3:10">
      <c r="C38" s="1">
        <v>22</v>
      </c>
      <c r="D38" s="38">
        <f t="shared" ca="1" si="0"/>
        <v>4.7720216329828071</v>
      </c>
      <c r="E38" s="38">
        <f t="shared" ca="1" si="5"/>
        <v>64.354688454732525</v>
      </c>
      <c r="F38" s="38">
        <f t="shared" ca="1" si="6"/>
        <v>64.354688454732525</v>
      </c>
      <c r="G38" s="38">
        <f t="shared" ca="1" si="1"/>
        <v>0</v>
      </c>
      <c r="H38" s="38">
        <f t="shared" ca="1" si="2"/>
        <v>1.6301679603132597</v>
      </c>
      <c r="I38" s="38">
        <f t="shared" ca="1" si="3"/>
        <v>65.984856415045783</v>
      </c>
      <c r="J38" s="38">
        <f t="shared" ca="1" si="4"/>
        <v>1.6301679603132584</v>
      </c>
    </row>
    <row r="39" spans="3:10">
      <c r="C39" s="1">
        <v>23</v>
      </c>
      <c r="D39" s="38">
        <f t="shared" ca="1" si="0"/>
        <v>0.72850009100394575</v>
      </c>
      <c r="E39" s="38">
        <f t="shared" ca="1" si="5"/>
        <v>65.083188545736476</v>
      </c>
      <c r="F39" s="38">
        <f t="shared" ca="1" si="6"/>
        <v>65.984856415045783</v>
      </c>
      <c r="G39" s="38">
        <f t="shared" ca="1" si="1"/>
        <v>0.90166786930930698</v>
      </c>
      <c r="H39" s="38">
        <f t="shared" ca="1" si="2"/>
        <v>1.0012028443097907</v>
      </c>
      <c r="I39" s="38">
        <f t="shared" ca="1" si="3"/>
        <v>66.986059259355571</v>
      </c>
      <c r="J39" s="38">
        <f t="shared" ca="1" si="4"/>
        <v>1.9028707136190945</v>
      </c>
    </row>
    <row r="40" spans="3:10">
      <c r="C40" s="1">
        <v>24</v>
      </c>
      <c r="D40" s="38">
        <f t="shared" ca="1" si="0"/>
        <v>0.8150766403639792</v>
      </c>
      <c r="E40" s="38">
        <f t="shared" ca="1" si="5"/>
        <v>65.89826518610046</v>
      </c>
      <c r="F40" s="38">
        <f t="shared" ca="1" si="6"/>
        <v>66.986059259355571</v>
      </c>
      <c r="G40" s="38">
        <f t="shared" ca="1" si="1"/>
        <v>1.087794073255111</v>
      </c>
      <c r="H40" s="38">
        <f t="shared" ca="1" si="2"/>
        <v>2.3520603878867821</v>
      </c>
      <c r="I40" s="38">
        <f t="shared" ca="1" si="3"/>
        <v>69.338119647242351</v>
      </c>
      <c r="J40" s="38">
        <f t="shared" ca="1" si="4"/>
        <v>3.4398544611418913</v>
      </c>
    </row>
    <row r="41" spans="3:10">
      <c r="C41" s="1">
        <v>25</v>
      </c>
      <c r="D41" s="38">
        <f t="shared" ca="1" si="0"/>
        <v>0.61033676682061055</v>
      </c>
      <c r="E41" s="38">
        <f t="shared" ca="1" si="5"/>
        <v>66.508601952921069</v>
      </c>
      <c r="F41" s="38">
        <f t="shared" ca="1" si="6"/>
        <v>69.338119647242351</v>
      </c>
      <c r="G41" s="38">
        <f t="shared" ca="1" si="1"/>
        <v>2.8295176943212823</v>
      </c>
      <c r="H41" s="38">
        <f t="shared" ca="1" si="2"/>
        <v>3.0613745326758486</v>
      </c>
      <c r="I41" s="38">
        <f t="shared" ca="1" si="3"/>
        <v>72.399494179918193</v>
      </c>
      <c r="J41" s="38">
        <f t="shared" ca="1" si="4"/>
        <v>5.8908922269971242</v>
      </c>
    </row>
    <row r="42" spans="3:10">
      <c r="C42" s="1">
        <v>26</v>
      </c>
      <c r="D42" s="38">
        <f t="shared" ca="1" si="0"/>
        <v>4.7004768993728971</v>
      </c>
      <c r="E42" s="38">
        <f t="shared" ca="1" si="5"/>
        <v>71.20907885229397</v>
      </c>
      <c r="F42" s="38">
        <f t="shared" ca="1" si="6"/>
        <v>72.399494179918193</v>
      </c>
      <c r="G42" s="38">
        <f t="shared" ca="1" si="1"/>
        <v>1.1904153276242226</v>
      </c>
      <c r="H42" s="38">
        <f t="shared" ca="1" si="2"/>
        <v>1.6950084280598556</v>
      </c>
      <c r="I42" s="38">
        <f t="shared" ca="1" si="3"/>
        <v>74.094502607978043</v>
      </c>
      <c r="J42" s="38">
        <f t="shared" ca="1" si="4"/>
        <v>2.8854237556840729</v>
      </c>
    </row>
    <row r="43" spans="3:10">
      <c r="C43" s="1">
        <v>27</v>
      </c>
      <c r="D43" s="38">
        <f t="shared" ca="1" si="0"/>
        <v>1.5937634493066795</v>
      </c>
      <c r="E43" s="38">
        <f t="shared" ca="1" si="5"/>
        <v>72.802842301600649</v>
      </c>
      <c r="F43" s="38">
        <f t="shared" ca="1" si="6"/>
        <v>74.094502607978043</v>
      </c>
      <c r="G43" s="38">
        <f t="shared" ca="1" si="1"/>
        <v>1.2916603063773948</v>
      </c>
      <c r="H43" s="38">
        <f t="shared" ca="1" si="2"/>
        <v>2.102931720803189</v>
      </c>
      <c r="I43" s="38">
        <f t="shared" ca="1" si="3"/>
        <v>76.197434328781227</v>
      </c>
      <c r="J43" s="38">
        <f t="shared" ca="1" si="4"/>
        <v>3.394592027180579</v>
      </c>
    </row>
    <row r="44" spans="3:10">
      <c r="C44" s="1">
        <v>28</v>
      </c>
      <c r="D44" s="38">
        <f t="shared" ca="1" si="0"/>
        <v>4.0193079897566717</v>
      </c>
      <c r="E44" s="38">
        <f t="shared" ca="1" si="5"/>
        <v>76.822150291357318</v>
      </c>
      <c r="F44" s="38">
        <f t="shared" ca="1" si="6"/>
        <v>76.822150291357318</v>
      </c>
      <c r="G44" s="38">
        <f t="shared" ca="1" si="1"/>
        <v>0</v>
      </c>
      <c r="H44" s="38">
        <f t="shared" ca="1" si="2"/>
        <v>2.7881077486096446</v>
      </c>
      <c r="I44" s="38">
        <f t="shared" ca="1" si="3"/>
        <v>79.610258039966965</v>
      </c>
      <c r="J44" s="38">
        <f t="shared" ca="1" si="4"/>
        <v>2.7881077486096473</v>
      </c>
    </row>
    <row r="45" spans="3:10">
      <c r="C45" s="1">
        <v>29</v>
      </c>
      <c r="D45" s="38">
        <f t="shared" ca="1" si="0"/>
        <v>3.1077138162009716</v>
      </c>
      <c r="E45" s="38">
        <f t="shared" ca="1" si="5"/>
        <v>79.929864107558288</v>
      </c>
      <c r="F45" s="38">
        <f t="shared" ca="1" si="6"/>
        <v>79.929864107558288</v>
      </c>
      <c r="G45" s="38">
        <f t="shared" ca="1" si="1"/>
        <v>0</v>
      </c>
      <c r="H45" s="38">
        <f t="shared" ca="1" si="2"/>
        <v>1.0777144888999692</v>
      </c>
      <c r="I45" s="38">
        <f t="shared" ca="1" si="3"/>
        <v>81.007578596458259</v>
      </c>
      <c r="J45" s="38">
        <f t="shared" ca="1" si="4"/>
        <v>1.0777144888999715</v>
      </c>
    </row>
    <row r="46" spans="3:10">
      <c r="C46" s="1">
        <v>30</v>
      </c>
      <c r="D46" s="38">
        <f t="shared" ca="1" si="0"/>
        <v>1.9392486130425342</v>
      </c>
      <c r="E46" s="38">
        <f t="shared" ca="1" si="5"/>
        <v>81.869112720600825</v>
      </c>
      <c r="F46" s="38">
        <f t="shared" ca="1" si="6"/>
        <v>81.869112720600825</v>
      </c>
      <c r="G46" s="38">
        <f t="shared" ca="1" si="1"/>
        <v>0</v>
      </c>
      <c r="H46" s="38">
        <f t="shared" ca="1" si="2"/>
        <v>1.4927076685554654</v>
      </c>
      <c r="I46" s="38">
        <f t="shared" ca="1" si="3"/>
        <v>83.361820389156293</v>
      </c>
      <c r="J46" s="38">
        <f t="shared" ca="1" si="4"/>
        <v>1.4927076685554681</v>
      </c>
    </row>
    <row r="47" spans="3:10">
      <c r="C47" s="1">
        <v>31</v>
      </c>
      <c r="D47" s="38">
        <f t="shared" ca="1" si="0"/>
        <v>0.41699575740920702</v>
      </c>
      <c r="E47" s="38">
        <f t="shared" ca="1" si="5"/>
        <v>82.286108478010036</v>
      </c>
      <c r="F47" s="38">
        <f t="shared" ca="1" si="6"/>
        <v>83.361820389156293</v>
      </c>
      <c r="G47" s="38">
        <f t="shared" ca="1" si="1"/>
        <v>1.0757119111462572</v>
      </c>
      <c r="H47" s="38">
        <f t="shared" ca="1" si="2"/>
        <v>1.8521925704945426</v>
      </c>
      <c r="I47" s="38">
        <f t="shared" ca="1" si="3"/>
        <v>85.21401295965083</v>
      </c>
      <c r="J47" s="38">
        <f t="shared" ca="1" si="4"/>
        <v>2.9279044816407946</v>
      </c>
    </row>
    <row r="48" spans="3:10">
      <c r="C48" s="1">
        <v>32</v>
      </c>
      <c r="D48" s="38">
        <f t="shared" ca="1" si="0"/>
        <v>0.34872007796460602</v>
      </c>
      <c r="E48" s="38">
        <f t="shared" ca="1" si="5"/>
        <v>82.634828555974636</v>
      </c>
      <c r="F48" s="38">
        <f t="shared" ca="1" si="6"/>
        <v>85.21401295965083</v>
      </c>
      <c r="G48" s="38">
        <f t="shared" ca="1" si="1"/>
        <v>2.5791844036761944</v>
      </c>
      <c r="H48" s="38">
        <f t="shared" ca="1" si="2"/>
        <v>1.2359663504855749</v>
      </c>
      <c r="I48" s="38">
        <f t="shared" ca="1" si="3"/>
        <v>86.449979310136399</v>
      </c>
      <c r="J48" s="38">
        <f t="shared" ca="1" si="4"/>
        <v>3.8151507541617633</v>
      </c>
    </row>
    <row r="49" spans="3:10">
      <c r="C49" s="1">
        <v>33</v>
      </c>
      <c r="D49" s="38">
        <f t="shared" ca="1" si="0"/>
        <v>2.0776086032279819</v>
      </c>
      <c r="E49" s="38">
        <f t="shared" ca="1" si="5"/>
        <v>84.712437159202622</v>
      </c>
      <c r="F49" s="38">
        <f t="shared" ca="1" si="6"/>
        <v>86.449979310136399</v>
      </c>
      <c r="G49" s="38">
        <f t="shared" ca="1" si="1"/>
        <v>1.737542150933777</v>
      </c>
      <c r="H49" s="38">
        <f t="shared" ca="1" si="2"/>
        <v>1.4872648900166134</v>
      </c>
      <c r="I49" s="38">
        <f t="shared" ca="1" si="3"/>
        <v>87.937244200153017</v>
      </c>
      <c r="J49" s="38">
        <f t="shared" ca="1" si="4"/>
        <v>3.2248070409503953</v>
      </c>
    </row>
    <row r="50" spans="3:10">
      <c r="C50" s="1">
        <v>34</v>
      </c>
      <c r="D50" s="38">
        <f t="shared" ca="1" si="0"/>
        <v>1.3259342567574595</v>
      </c>
      <c r="E50" s="38">
        <f t="shared" ca="1" si="5"/>
        <v>86.038371415960086</v>
      </c>
      <c r="F50" s="38">
        <f t="shared" ca="1" si="6"/>
        <v>87.937244200153017</v>
      </c>
      <c r="G50" s="38">
        <f t="shared" ca="1" si="1"/>
        <v>1.8988727841929318</v>
      </c>
      <c r="H50" s="38">
        <f t="shared" ca="1" si="2"/>
        <v>1.131860984638859</v>
      </c>
      <c r="I50" s="38">
        <f t="shared" ca="1" si="3"/>
        <v>89.06910518479188</v>
      </c>
      <c r="J50" s="38">
        <f t="shared" ca="1" si="4"/>
        <v>3.0307337688317944</v>
      </c>
    </row>
    <row r="51" spans="3:10">
      <c r="C51" s="1">
        <v>35</v>
      </c>
      <c r="D51" s="38">
        <f t="shared" ca="1" si="0"/>
        <v>0.1953371377022306</v>
      </c>
      <c r="E51" s="38">
        <f t="shared" ca="1" si="5"/>
        <v>86.233708553662311</v>
      </c>
      <c r="F51" s="38">
        <f t="shared" ca="1" si="6"/>
        <v>89.06910518479188</v>
      </c>
      <c r="G51" s="38">
        <f t="shared" ca="1" si="1"/>
        <v>2.8353966311295693</v>
      </c>
      <c r="H51" s="38">
        <f t="shared" ca="1" si="2"/>
        <v>2.360015325099214</v>
      </c>
      <c r="I51" s="38">
        <f t="shared" ca="1" si="3"/>
        <v>91.429120509891092</v>
      </c>
      <c r="J51" s="38">
        <f t="shared" ca="1" si="4"/>
        <v>5.1954119562287815</v>
      </c>
    </row>
    <row r="52" spans="3:10">
      <c r="C52" s="1">
        <v>36</v>
      </c>
      <c r="D52" s="38">
        <f t="shared" ca="1" si="0"/>
        <v>1.2870232439510816</v>
      </c>
      <c r="E52" s="38">
        <f t="shared" ca="1" si="5"/>
        <v>87.520731797613394</v>
      </c>
      <c r="F52" s="38">
        <f t="shared" ca="1" si="6"/>
        <v>91.429120509891092</v>
      </c>
      <c r="G52" s="38">
        <f t="shared" ca="1" si="1"/>
        <v>3.9083887122776986</v>
      </c>
      <c r="H52" s="38">
        <f t="shared" ca="1" si="2"/>
        <v>1.8985552378441075</v>
      </c>
      <c r="I52" s="38">
        <f t="shared" ca="1" si="3"/>
        <v>93.327675747735199</v>
      </c>
      <c r="J52" s="38">
        <f t="shared" ca="1" si="4"/>
        <v>5.8069439501218056</v>
      </c>
    </row>
    <row r="53" spans="3:10">
      <c r="C53" s="1">
        <v>37</v>
      </c>
      <c r="D53" s="38">
        <f t="shared" ca="1" si="0"/>
        <v>2.1221690755641016</v>
      </c>
      <c r="E53" s="38">
        <f t="shared" ca="1" si="5"/>
        <v>89.642900873177496</v>
      </c>
      <c r="F53" s="38">
        <f t="shared" ca="1" si="6"/>
        <v>93.327675747735199</v>
      </c>
      <c r="G53" s="38">
        <f t="shared" ca="1" si="1"/>
        <v>3.6847748745577036</v>
      </c>
      <c r="H53" s="38">
        <f t="shared" ca="1" si="2"/>
        <v>1.2089818228032922</v>
      </c>
      <c r="I53" s="38">
        <f t="shared" ca="1" si="3"/>
        <v>94.536657570538495</v>
      </c>
      <c r="J53" s="38">
        <f t="shared" ca="1" si="4"/>
        <v>4.8937566973609989</v>
      </c>
    </row>
    <row r="54" spans="3:10">
      <c r="C54" s="1">
        <v>38</v>
      </c>
      <c r="D54" s="38">
        <f t="shared" ca="1" si="0"/>
        <v>1.8315528197410547</v>
      </c>
      <c r="E54" s="38">
        <f t="shared" ca="1" si="5"/>
        <v>91.474453692918544</v>
      </c>
      <c r="F54" s="38">
        <f t="shared" ca="1" si="6"/>
        <v>94.536657570538495</v>
      </c>
      <c r="G54" s="38">
        <f t="shared" ca="1" si="1"/>
        <v>3.0622038776199503</v>
      </c>
      <c r="H54" s="38">
        <f t="shared" ca="1" si="2"/>
        <v>2.4099814132859172</v>
      </c>
      <c r="I54" s="38">
        <f t="shared" ca="1" si="3"/>
        <v>96.946638983824414</v>
      </c>
      <c r="J54" s="38">
        <f t="shared" ca="1" si="4"/>
        <v>5.4721852909058697</v>
      </c>
    </row>
    <row r="55" spans="3:10">
      <c r="C55" s="1">
        <v>39</v>
      </c>
      <c r="D55" s="38">
        <f t="shared" ca="1" si="0"/>
        <v>3.783223640324187</v>
      </c>
      <c r="E55" s="38">
        <f t="shared" ca="1" si="5"/>
        <v>95.257677333242725</v>
      </c>
      <c r="F55" s="38">
        <f t="shared" ca="1" si="6"/>
        <v>96.946638983824414</v>
      </c>
      <c r="G55" s="38">
        <f t="shared" ca="1" si="1"/>
        <v>1.6889616505816889</v>
      </c>
      <c r="H55" s="38">
        <f t="shared" ca="1" si="2"/>
        <v>2.6242951067763878</v>
      </c>
      <c r="I55" s="38">
        <f t="shared" ca="1" si="3"/>
        <v>99.570934090600801</v>
      </c>
      <c r="J55" s="38">
        <f t="shared" ca="1" si="4"/>
        <v>4.3132567573580758</v>
      </c>
    </row>
    <row r="56" spans="3:10">
      <c r="C56" s="1">
        <v>40</v>
      </c>
      <c r="D56" s="38">
        <f t="shared" ca="1" si="0"/>
        <v>0.77430780946450228</v>
      </c>
      <c r="E56" s="38">
        <f t="shared" ca="1" si="5"/>
        <v>96.031985142707228</v>
      </c>
      <c r="F56" s="38">
        <f t="shared" ca="1" si="6"/>
        <v>99.570934090600801</v>
      </c>
      <c r="G56" s="38">
        <f t="shared" ca="1" si="1"/>
        <v>3.5389489478935729</v>
      </c>
      <c r="H56" s="38">
        <f t="shared" ca="1" si="2"/>
        <v>1.9796145033243884</v>
      </c>
      <c r="I56" s="38">
        <f t="shared" ca="1" si="3"/>
        <v>101.55054859392519</v>
      </c>
      <c r="J56" s="38">
        <f t="shared" ca="1" si="4"/>
        <v>5.5185634512179575</v>
      </c>
    </row>
    <row r="57" spans="3:10">
      <c r="C57" s="1">
        <v>41</v>
      </c>
      <c r="D57" s="38">
        <f t="shared" ca="1" si="0"/>
        <v>2.9124210244034692</v>
      </c>
      <c r="E57" s="38">
        <f t="shared" ca="1" si="5"/>
        <v>98.944406167110699</v>
      </c>
      <c r="F57" s="38">
        <f t="shared" ca="1" si="6"/>
        <v>101.55054859392519</v>
      </c>
      <c r="G57" s="38">
        <f t="shared" ca="1" si="1"/>
        <v>2.6061424268144862</v>
      </c>
      <c r="H57" s="38">
        <f t="shared" ca="1" si="2"/>
        <v>1.7681126782645187</v>
      </c>
      <c r="I57" s="38">
        <f t="shared" ca="1" si="3"/>
        <v>103.3186612721897</v>
      </c>
      <c r="J57" s="38">
        <f t="shared" ca="1" si="4"/>
        <v>4.3742551050790013</v>
      </c>
    </row>
    <row r="58" spans="3:10">
      <c r="C58" s="1">
        <v>42</v>
      </c>
      <c r="D58" s="38">
        <f t="shared" ca="1" si="0"/>
        <v>0.59026761711513165</v>
      </c>
      <c r="E58" s="38">
        <f t="shared" ca="1" si="5"/>
        <v>99.534673784225831</v>
      </c>
      <c r="F58" s="38">
        <f t="shared" ca="1" si="6"/>
        <v>103.3186612721897</v>
      </c>
      <c r="G58" s="38">
        <f t="shared" ca="1" si="1"/>
        <v>3.78398748796387</v>
      </c>
      <c r="H58" s="38">
        <f t="shared" ca="1" si="2"/>
        <v>1.5900883434837183</v>
      </c>
      <c r="I58" s="38">
        <f t="shared" ca="1" si="3"/>
        <v>104.90874961567341</v>
      </c>
      <c r="J58" s="38">
        <f t="shared" ca="1" si="4"/>
        <v>5.3740758314475841</v>
      </c>
    </row>
    <row r="59" spans="3:10">
      <c r="C59" s="1">
        <v>43</v>
      </c>
      <c r="D59" s="38">
        <f t="shared" ca="1" si="0"/>
        <v>0.73955193737848257</v>
      </c>
      <c r="E59" s="38">
        <f t="shared" ca="1" si="5"/>
        <v>100.27422572160431</v>
      </c>
      <c r="F59" s="38">
        <f t="shared" ca="1" si="6"/>
        <v>104.90874961567341</v>
      </c>
      <c r="G59" s="38">
        <f t="shared" ca="1" si="1"/>
        <v>4.6345238940691047</v>
      </c>
      <c r="H59" s="38">
        <f t="shared" ca="1" si="2"/>
        <v>1.0388758546994921</v>
      </c>
      <c r="I59" s="38">
        <f t="shared" ca="1" si="3"/>
        <v>105.94762547037291</v>
      </c>
      <c r="J59" s="38">
        <f t="shared" ca="1" si="4"/>
        <v>5.6733997487686025</v>
      </c>
    </row>
    <row r="60" spans="3:10">
      <c r="C60" s="1">
        <v>44</v>
      </c>
      <c r="D60" s="38">
        <f t="shared" ca="1" si="0"/>
        <v>0.58526418724373419</v>
      </c>
      <c r="E60" s="38">
        <f t="shared" ca="1" si="5"/>
        <v>100.85948990884805</v>
      </c>
      <c r="F60" s="38">
        <f t="shared" ca="1" si="6"/>
        <v>105.94762547037291</v>
      </c>
      <c r="G60" s="38">
        <f t="shared" ca="1" si="1"/>
        <v>5.0881355615248651</v>
      </c>
      <c r="H60" s="38">
        <f t="shared" ca="1" si="2"/>
        <v>1.2866284627332711</v>
      </c>
      <c r="I60" s="38">
        <f t="shared" ca="1" si="3"/>
        <v>107.23425393310619</v>
      </c>
      <c r="J60" s="38">
        <f t="shared" ca="1" si="4"/>
        <v>6.3747640242581411</v>
      </c>
    </row>
    <row r="61" spans="3:10">
      <c r="C61" s="1">
        <v>45</v>
      </c>
      <c r="D61" s="38">
        <f t="shared" ca="1" si="0"/>
        <v>1.2414526919809692</v>
      </c>
      <c r="E61" s="38">
        <f t="shared" ca="1" si="5"/>
        <v>102.10094260082901</v>
      </c>
      <c r="F61" s="38">
        <f t="shared" ca="1" si="6"/>
        <v>107.23425393310619</v>
      </c>
      <c r="G61" s="38">
        <f t="shared" ca="1" si="1"/>
        <v>5.1333113322771737</v>
      </c>
      <c r="H61" s="38">
        <f t="shared" ca="1" si="2"/>
        <v>1.2192786197450132</v>
      </c>
      <c r="I61" s="38">
        <f t="shared" ca="1" si="3"/>
        <v>108.4535325528512</v>
      </c>
      <c r="J61" s="38">
        <f t="shared" ca="1" si="4"/>
        <v>6.3525899520221856</v>
      </c>
    </row>
    <row r="62" spans="3:10">
      <c r="C62" s="1">
        <v>46</v>
      </c>
      <c r="D62" s="38">
        <f t="shared" ca="1" si="0"/>
        <v>4.6661765065632279</v>
      </c>
      <c r="E62" s="38">
        <f t="shared" ca="1" si="5"/>
        <v>106.76711910739225</v>
      </c>
      <c r="F62" s="38">
        <f t="shared" ca="1" si="6"/>
        <v>108.4535325528512</v>
      </c>
      <c r="G62" s="38">
        <f t="shared" ca="1" si="1"/>
        <v>1.6864134454589532</v>
      </c>
      <c r="H62" s="38">
        <f t="shared" ca="1" si="2"/>
        <v>2.1821003029579633</v>
      </c>
      <c r="I62" s="38">
        <f t="shared" ca="1" si="3"/>
        <v>110.63563285580916</v>
      </c>
      <c r="J62" s="38">
        <f t="shared" ca="1" si="4"/>
        <v>3.8685137484169161</v>
      </c>
    </row>
    <row r="63" spans="3:10">
      <c r="C63" s="1">
        <v>47</v>
      </c>
      <c r="D63" s="38">
        <f t="shared" ca="1" si="0"/>
        <v>1.3449305589002836</v>
      </c>
      <c r="E63" s="38">
        <f t="shared" ca="1" si="5"/>
        <v>108.11204966629253</v>
      </c>
      <c r="F63" s="38">
        <f t="shared" ca="1" si="6"/>
        <v>110.63563285580916</v>
      </c>
      <c r="G63" s="38">
        <f t="shared" ca="1" si="1"/>
        <v>2.5235831895166285</v>
      </c>
      <c r="H63" s="38">
        <f t="shared" ca="1" si="2"/>
        <v>1.5097787334074988</v>
      </c>
      <c r="I63" s="38">
        <f t="shared" ca="1" si="3"/>
        <v>112.14541158921666</v>
      </c>
      <c r="J63" s="38">
        <f t="shared" ca="1" si="4"/>
        <v>4.0333619229241293</v>
      </c>
    </row>
    <row r="64" spans="3:10">
      <c r="C64" s="1">
        <v>48</v>
      </c>
      <c r="D64" s="38">
        <f t="shared" ca="1" si="0"/>
        <v>4.4859637462461919</v>
      </c>
      <c r="E64" s="38">
        <f t="shared" ca="1" si="5"/>
        <v>112.59801341253873</v>
      </c>
      <c r="F64" s="38">
        <f t="shared" ca="1" si="6"/>
        <v>112.59801341253873</v>
      </c>
      <c r="G64" s="38">
        <f t="shared" ca="1" si="1"/>
        <v>0</v>
      </c>
      <c r="H64" s="38">
        <f t="shared" ca="1" si="2"/>
        <v>2.3473543021790078</v>
      </c>
      <c r="I64" s="38">
        <f t="shared" ca="1" si="3"/>
        <v>114.94536771471775</v>
      </c>
      <c r="J64" s="38">
        <f t="shared" ca="1" si="4"/>
        <v>2.3473543021790135</v>
      </c>
    </row>
    <row r="65" spans="3:10">
      <c r="C65" s="1">
        <v>49</v>
      </c>
      <c r="D65" s="38">
        <f t="shared" ca="1" si="0"/>
        <v>2.9513649107346702</v>
      </c>
      <c r="E65" s="38">
        <f t="shared" ca="1" si="5"/>
        <v>115.5493783232734</v>
      </c>
      <c r="F65" s="38">
        <f t="shared" ca="1" si="6"/>
        <v>115.5493783232734</v>
      </c>
      <c r="G65" s="38">
        <f t="shared" ca="1" si="1"/>
        <v>0</v>
      </c>
      <c r="H65" s="38">
        <f t="shared" ca="1" si="2"/>
        <v>2.1674061833834588</v>
      </c>
      <c r="I65" s="38">
        <f t="shared" ca="1" si="3"/>
        <v>117.71678450665686</v>
      </c>
      <c r="J65" s="38">
        <f t="shared" ca="1" si="4"/>
        <v>2.1674061833834628</v>
      </c>
    </row>
    <row r="66" spans="3:10">
      <c r="C66" s="1">
        <v>50</v>
      </c>
      <c r="D66" s="38">
        <f t="shared" ca="1" si="0"/>
        <v>1.4469997071166025</v>
      </c>
      <c r="E66" s="38">
        <f t="shared" ca="1" si="5"/>
        <v>116.99637803039001</v>
      </c>
      <c r="F66" s="38">
        <f t="shared" ca="1" si="6"/>
        <v>117.71678450665686</v>
      </c>
      <c r="G66" s="38">
        <f t="shared" ca="1" si="1"/>
        <v>0.72040647626685939</v>
      </c>
      <c r="H66" s="38">
        <f t="shared" ca="1" si="2"/>
        <v>2.9132364441728757</v>
      </c>
      <c r="I66" s="38">
        <f t="shared" ca="1" si="3"/>
        <v>120.63002095082975</v>
      </c>
      <c r="J66" s="38">
        <f t="shared" ca="1" si="4"/>
        <v>3.6336429204397405</v>
      </c>
    </row>
    <row r="67" spans="3:10">
      <c r="C67" s="1">
        <v>51</v>
      </c>
      <c r="D67" s="38">
        <f t="shared" ca="1" si="0"/>
        <v>2.0739439651964764</v>
      </c>
      <c r="E67" s="38">
        <f t="shared" ca="1" si="5"/>
        <v>119.07032199558648</v>
      </c>
      <c r="F67" s="38">
        <f t="shared" ca="1" si="6"/>
        <v>120.63002095082975</v>
      </c>
      <c r="G67" s="38">
        <f t="shared" ca="1" si="1"/>
        <v>1.5596989552432632</v>
      </c>
      <c r="H67" s="38">
        <f t="shared" ca="1" si="2"/>
        <v>1.6230045468361878</v>
      </c>
      <c r="I67" s="38">
        <f t="shared" ca="1" si="3"/>
        <v>122.25302549766593</v>
      </c>
      <c r="J67" s="38">
        <f t="shared" ca="1" si="4"/>
        <v>3.1827035020794483</v>
      </c>
    </row>
    <row r="68" spans="3:10">
      <c r="C68" s="1">
        <v>52</v>
      </c>
      <c r="D68" s="38">
        <f t="shared" ca="1" si="0"/>
        <v>4.9399684937810502</v>
      </c>
      <c r="E68" s="38">
        <f t="shared" ca="1" si="5"/>
        <v>124.01029048936753</v>
      </c>
      <c r="F68" s="38">
        <f t="shared" ca="1" si="6"/>
        <v>124.01029048936753</v>
      </c>
      <c r="G68" s="38">
        <f t="shared" ca="1" si="1"/>
        <v>0</v>
      </c>
      <c r="H68" s="38">
        <f t="shared" ca="1" si="2"/>
        <v>1.0936682027318785</v>
      </c>
      <c r="I68" s="38">
        <f t="shared" ca="1" si="3"/>
        <v>125.10395869209941</v>
      </c>
      <c r="J68" s="38">
        <f t="shared" ca="1" si="4"/>
        <v>1.0936682027318767</v>
      </c>
    </row>
    <row r="69" spans="3:10">
      <c r="C69" s="1">
        <v>53</v>
      </c>
      <c r="D69" s="38">
        <f t="shared" ca="1" si="0"/>
        <v>4.6942032037554693</v>
      </c>
      <c r="E69" s="38">
        <f t="shared" ca="1" si="5"/>
        <v>128.704493693123</v>
      </c>
      <c r="F69" s="38">
        <f t="shared" ca="1" si="6"/>
        <v>128.704493693123</v>
      </c>
      <c r="G69" s="38">
        <f t="shared" ca="1" si="1"/>
        <v>0</v>
      </c>
      <c r="H69" s="38">
        <f t="shared" ca="1" si="2"/>
        <v>3.0693667326641427</v>
      </c>
      <c r="I69" s="38">
        <f t="shared" ca="1" si="3"/>
        <v>131.77386042578715</v>
      </c>
      <c r="J69" s="38">
        <f t="shared" ca="1" si="4"/>
        <v>3.0693667326641503</v>
      </c>
    </row>
    <row r="70" spans="3:10">
      <c r="C70" s="1">
        <v>54</v>
      </c>
      <c r="D70" s="38">
        <f t="shared" ca="1" si="0"/>
        <v>1.5628009555887372</v>
      </c>
      <c r="E70" s="38">
        <f t="shared" ca="1" si="5"/>
        <v>130.26729464871173</v>
      </c>
      <c r="F70" s="38">
        <f t="shared" ca="1" si="6"/>
        <v>131.77386042578715</v>
      </c>
      <c r="G70" s="38">
        <f t="shared" ca="1" si="1"/>
        <v>1.5065657770754228</v>
      </c>
      <c r="H70" s="38">
        <f t="shared" ca="1" si="2"/>
        <v>3.0018575017559463</v>
      </c>
      <c r="I70" s="38">
        <f t="shared" ca="1" si="3"/>
        <v>134.7757179275431</v>
      </c>
      <c r="J70" s="38">
        <f t="shared" ca="1" si="4"/>
        <v>4.5084232788313727</v>
      </c>
    </row>
    <row r="71" spans="3:10">
      <c r="C71" s="1">
        <v>55</v>
      </c>
      <c r="D71" s="38">
        <f t="shared" ca="1" si="0"/>
        <v>0.1844364798121334</v>
      </c>
      <c r="E71" s="38">
        <f t="shared" ca="1" si="5"/>
        <v>130.45173112852385</v>
      </c>
      <c r="F71" s="38">
        <f t="shared" ca="1" si="6"/>
        <v>134.7757179275431</v>
      </c>
      <c r="G71" s="38">
        <f t="shared" ca="1" si="1"/>
        <v>4.3239867990192522</v>
      </c>
      <c r="H71" s="38">
        <f t="shared" ca="1" si="2"/>
        <v>2.3486159172599828</v>
      </c>
      <c r="I71" s="38">
        <f t="shared" ca="1" si="3"/>
        <v>137.12433384480309</v>
      </c>
      <c r="J71" s="38">
        <f t="shared" ca="1" si="4"/>
        <v>6.6726027162792434</v>
      </c>
    </row>
    <row r="72" spans="3:10">
      <c r="C72" s="1">
        <v>56</v>
      </c>
      <c r="D72" s="38">
        <f t="shared" ca="1" si="0"/>
        <v>0.99330223600297141</v>
      </c>
      <c r="E72" s="38">
        <f t="shared" ca="1" si="5"/>
        <v>131.44503336452681</v>
      </c>
      <c r="F72" s="38">
        <f t="shared" ca="1" si="6"/>
        <v>137.12433384480309</v>
      </c>
      <c r="G72" s="38">
        <f t="shared" ca="1" si="1"/>
        <v>5.6793004802762823</v>
      </c>
      <c r="H72" s="38">
        <f t="shared" ca="1" si="2"/>
        <v>2.8096090886932643</v>
      </c>
      <c r="I72" s="38">
        <f t="shared" ca="1" si="3"/>
        <v>139.93394293349635</v>
      </c>
      <c r="J72" s="38">
        <f t="shared" ca="1" si="4"/>
        <v>8.4889095689695466</v>
      </c>
    </row>
    <row r="73" spans="3:10">
      <c r="C73" s="1">
        <v>57</v>
      </c>
      <c r="D73" s="38">
        <f t="shared" ca="1" si="0"/>
        <v>3.2277380901810062</v>
      </c>
      <c r="E73" s="38">
        <f t="shared" ca="1" si="5"/>
        <v>134.6727714547078</v>
      </c>
      <c r="F73" s="38">
        <f t="shared" ca="1" si="6"/>
        <v>139.93394293349635</v>
      </c>
      <c r="G73" s="38">
        <f t="shared" ca="1" si="1"/>
        <v>5.2611714787885546</v>
      </c>
      <c r="H73" s="38">
        <f t="shared" ca="1" si="2"/>
        <v>1.7409169444165538</v>
      </c>
      <c r="I73" s="38">
        <f t="shared" ca="1" si="3"/>
        <v>141.67485987791289</v>
      </c>
      <c r="J73" s="38">
        <f t="shared" ca="1" si="4"/>
        <v>7.0020884232050946</v>
      </c>
    </row>
    <row r="74" spans="3:10">
      <c r="C74" s="1">
        <v>58</v>
      </c>
      <c r="D74" s="38">
        <f t="shared" ca="1" si="0"/>
        <v>4.4574123014464586</v>
      </c>
      <c r="E74" s="38">
        <f t="shared" ca="1" si="5"/>
        <v>139.13018375615425</v>
      </c>
      <c r="F74" s="38">
        <f t="shared" ca="1" si="6"/>
        <v>141.67485987791289</v>
      </c>
      <c r="G74" s="38">
        <f t="shared" ca="1" si="1"/>
        <v>2.5446761217586413</v>
      </c>
      <c r="H74" s="38">
        <f t="shared" ca="1" si="2"/>
        <v>1.7878777847044591</v>
      </c>
      <c r="I74" s="38">
        <f t="shared" ca="1" si="3"/>
        <v>143.46273766261734</v>
      </c>
      <c r="J74" s="38">
        <f t="shared" ca="1" si="4"/>
        <v>4.3325539064630902</v>
      </c>
    </row>
    <row r="75" spans="3:10">
      <c r="C75" s="1">
        <v>59</v>
      </c>
      <c r="D75" s="38">
        <f t="shared" ca="1" si="0"/>
        <v>1.3676651534689777</v>
      </c>
      <c r="E75" s="38">
        <f t="shared" ca="1" si="5"/>
        <v>140.49784890962323</v>
      </c>
      <c r="F75" s="38">
        <f t="shared" ca="1" si="6"/>
        <v>143.46273766261734</v>
      </c>
      <c r="G75" s="38">
        <f t="shared" ca="1" si="1"/>
        <v>2.9648887529941135</v>
      </c>
      <c r="H75" s="38">
        <f t="shared" ca="1" si="2"/>
        <v>1.9715254596636707</v>
      </c>
      <c r="I75" s="38">
        <f t="shared" ca="1" si="3"/>
        <v>145.43426312228101</v>
      </c>
      <c r="J75" s="38">
        <f t="shared" ca="1" si="4"/>
        <v>4.9364142126577804</v>
      </c>
    </row>
    <row r="76" spans="3:10">
      <c r="C76" s="1">
        <v>60</v>
      </c>
      <c r="D76" s="38">
        <f t="shared" ca="1" si="0"/>
        <v>2.8909024284154454</v>
      </c>
      <c r="E76" s="38">
        <f t="shared" ca="1" si="5"/>
        <v>143.38875133803867</v>
      </c>
      <c r="F76" s="38">
        <f t="shared" ca="1" si="6"/>
        <v>145.43426312228101</v>
      </c>
      <c r="G76" s="38">
        <f t="shared" ca="1" si="1"/>
        <v>2.0455117842423363</v>
      </c>
      <c r="H76" s="38">
        <f t="shared" ca="1" si="2"/>
        <v>2.2195392373931737</v>
      </c>
      <c r="I76" s="38">
        <f t="shared" ca="1" si="3"/>
        <v>147.65380235967419</v>
      </c>
      <c r="J76" s="38">
        <f t="shared" ca="1" si="4"/>
        <v>4.2650510216355144</v>
      </c>
    </row>
    <row r="77" spans="3:10">
      <c r="C77" s="1">
        <v>61</v>
      </c>
      <c r="D77" s="38">
        <f t="shared" ca="1" si="0"/>
        <v>2.9124209598821462</v>
      </c>
      <c r="E77" s="38">
        <f t="shared" ca="1" si="5"/>
        <v>146.30117229792083</v>
      </c>
      <c r="F77" s="38">
        <f t="shared" ca="1" si="6"/>
        <v>147.65380235967419</v>
      </c>
      <c r="G77" s="38">
        <f t="shared" ca="1" si="1"/>
        <v>1.3526300617533593</v>
      </c>
      <c r="H77" s="38">
        <f t="shared" ca="1" si="2"/>
        <v>1.6780261309708837</v>
      </c>
      <c r="I77" s="38">
        <f t="shared" ca="1" si="3"/>
        <v>149.33182849064508</v>
      </c>
      <c r="J77" s="38">
        <f t="shared" ca="1" si="4"/>
        <v>3.0306561927242512</v>
      </c>
    </row>
    <row r="78" spans="3:10">
      <c r="C78" s="1">
        <v>62</v>
      </c>
      <c r="D78" s="38">
        <f t="shared" ca="1" si="0"/>
        <v>0.87884216191647102</v>
      </c>
      <c r="E78" s="38">
        <f t="shared" ca="1" si="5"/>
        <v>147.18001445983731</v>
      </c>
      <c r="F78" s="38">
        <f t="shared" ca="1" si="6"/>
        <v>149.33182849064508</v>
      </c>
      <c r="G78" s="38">
        <f t="shared" ca="1" si="1"/>
        <v>2.1518140308077705</v>
      </c>
      <c r="H78" s="38">
        <f t="shared" ca="1" si="2"/>
        <v>2.1034223415047122</v>
      </c>
      <c r="I78" s="38">
        <f t="shared" ca="1" si="3"/>
        <v>151.43525083214979</v>
      </c>
      <c r="J78" s="38">
        <f t="shared" ca="1" si="4"/>
        <v>4.2552363723124813</v>
      </c>
    </row>
    <row r="79" spans="3:10">
      <c r="C79" s="1">
        <v>63</v>
      </c>
      <c r="D79" s="38">
        <f t="shared" ca="1" si="0"/>
        <v>3.9624533851330259</v>
      </c>
      <c r="E79" s="38">
        <f t="shared" ca="1" si="5"/>
        <v>151.14246784497033</v>
      </c>
      <c r="F79" s="38">
        <f t="shared" ca="1" si="6"/>
        <v>151.43525083214979</v>
      </c>
      <c r="G79" s="38">
        <f t="shared" ca="1" si="1"/>
        <v>0.29278298717946427</v>
      </c>
      <c r="H79" s="38">
        <f t="shared" ca="1" si="2"/>
        <v>2.3277376900100966</v>
      </c>
      <c r="I79" s="38">
        <f t="shared" ca="1" si="3"/>
        <v>153.7629885221599</v>
      </c>
      <c r="J79" s="38">
        <f t="shared" ca="1" si="4"/>
        <v>2.6205206771895746</v>
      </c>
    </row>
    <row r="80" spans="3:10">
      <c r="C80" s="1">
        <v>64</v>
      </c>
      <c r="D80" s="38">
        <f t="shared" ca="1" si="0"/>
        <v>4.2368166263545728</v>
      </c>
      <c r="E80" s="38">
        <f t="shared" ca="1" si="5"/>
        <v>155.37928447132489</v>
      </c>
      <c r="F80" s="38">
        <f t="shared" ca="1" si="6"/>
        <v>155.37928447132489</v>
      </c>
      <c r="G80" s="38">
        <f t="shared" ca="1" si="1"/>
        <v>0</v>
      </c>
      <c r="H80" s="38">
        <f t="shared" ca="1" si="2"/>
        <v>1.4334592762717211</v>
      </c>
      <c r="I80" s="38">
        <f t="shared" ca="1" si="3"/>
        <v>156.81274374759661</v>
      </c>
      <c r="J80" s="38">
        <f t="shared" ca="1" si="4"/>
        <v>1.4334592762717193</v>
      </c>
    </row>
    <row r="81" spans="3:10">
      <c r="C81" s="1">
        <v>65</v>
      </c>
      <c r="D81" s="38">
        <f t="shared" ca="1" si="0"/>
        <v>4.2392849674272535</v>
      </c>
      <c r="E81" s="38">
        <f t="shared" ca="1" si="5"/>
        <v>159.61856943875216</v>
      </c>
      <c r="F81" s="38">
        <f t="shared" ca="1" si="6"/>
        <v>159.61856943875216</v>
      </c>
      <c r="G81" s="38">
        <f t="shared" ca="1" si="1"/>
        <v>0</v>
      </c>
      <c r="H81" s="38">
        <f t="shared" ca="1" si="2"/>
        <v>1.8728845150691265</v>
      </c>
      <c r="I81" s="38">
        <f t="shared" ca="1" si="3"/>
        <v>161.49145395382129</v>
      </c>
      <c r="J81" s="38">
        <f t="shared" ca="1" si="4"/>
        <v>1.8728845150691313</v>
      </c>
    </row>
    <row r="82" spans="3:10">
      <c r="C82" s="1">
        <v>66</v>
      </c>
      <c r="D82" s="38">
        <f t="shared" ref="D82:D145" ca="1" si="7">$C$7+($C$8-$C$7)*RAND()</f>
        <v>3.3440397867689891</v>
      </c>
      <c r="E82" s="38">
        <f t="shared" ca="1" si="5"/>
        <v>162.96260922552116</v>
      </c>
      <c r="F82" s="38">
        <f t="shared" ca="1" si="6"/>
        <v>162.96260922552116</v>
      </c>
      <c r="G82" s="38">
        <f t="shared" ref="G82:G145" ca="1" si="8">F82-E82</f>
        <v>0</v>
      </c>
      <c r="H82" s="38">
        <f t="shared" ref="H82:H145" ca="1" si="9">NORMINV(RAND(),$C$11,$C$12)</f>
        <v>2.6252332109531027</v>
      </c>
      <c r="I82" s="38">
        <f t="shared" ref="I82:I145" ca="1" si="10">F82+H82</f>
        <v>165.58784243647426</v>
      </c>
      <c r="J82" s="38">
        <f t="shared" ref="J82:J145" ca="1" si="11">I82-E82</f>
        <v>2.6252332109530983</v>
      </c>
    </row>
    <row r="83" spans="3:10">
      <c r="C83" s="1">
        <v>67</v>
      </c>
      <c r="D83" s="38">
        <f t="shared" ca="1" si="7"/>
        <v>3.6478628798882622</v>
      </c>
      <c r="E83" s="38">
        <f t="shared" ref="E83:E146" ca="1" si="12">D83+E82</f>
        <v>166.61047210540943</v>
      </c>
      <c r="F83" s="38">
        <f t="shared" ref="F83:F146" ca="1" si="13">IF(E83&gt;I82,E83,I82)</f>
        <v>166.61047210540943</v>
      </c>
      <c r="G83" s="38">
        <f t="shared" ca="1" si="8"/>
        <v>0</v>
      </c>
      <c r="H83" s="38">
        <f t="shared" ca="1" si="9"/>
        <v>1.5704623437896927</v>
      </c>
      <c r="I83" s="38">
        <f t="shared" ca="1" si="10"/>
        <v>168.18093444919913</v>
      </c>
      <c r="J83" s="38">
        <f t="shared" ca="1" si="11"/>
        <v>1.5704623437896998</v>
      </c>
    </row>
    <row r="84" spans="3:10">
      <c r="C84" s="1">
        <v>68</v>
      </c>
      <c r="D84" s="38">
        <f t="shared" ca="1" si="7"/>
        <v>2.3855968408174952</v>
      </c>
      <c r="E84" s="38">
        <f t="shared" ca="1" si="12"/>
        <v>168.99606894622693</v>
      </c>
      <c r="F84" s="38">
        <f t="shared" ca="1" si="13"/>
        <v>168.99606894622693</v>
      </c>
      <c r="G84" s="38">
        <f t="shared" ca="1" si="8"/>
        <v>0</v>
      </c>
      <c r="H84" s="38">
        <f t="shared" ca="1" si="9"/>
        <v>2.0963474453068334</v>
      </c>
      <c r="I84" s="38">
        <f t="shared" ca="1" si="10"/>
        <v>171.09241639153376</v>
      </c>
      <c r="J84" s="38">
        <f t="shared" ca="1" si="11"/>
        <v>2.0963474453068329</v>
      </c>
    </row>
    <row r="85" spans="3:10">
      <c r="C85" s="1">
        <v>69</v>
      </c>
      <c r="D85" s="38">
        <f t="shared" ca="1" si="7"/>
        <v>4.0406835510193879</v>
      </c>
      <c r="E85" s="38">
        <f t="shared" ca="1" si="12"/>
        <v>173.03675249724631</v>
      </c>
      <c r="F85" s="38">
        <f t="shared" ca="1" si="13"/>
        <v>173.03675249724631</v>
      </c>
      <c r="G85" s="38">
        <f t="shared" ca="1" si="8"/>
        <v>0</v>
      </c>
      <c r="H85" s="38">
        <f t="shared" ca="1" si="9"/>
        <v>2.1184896541611331</v>
      </c>
      <c r="I85" s="38">
        <f t="shared" ca="1" si="10"/>
        <v>175.15524215140744</v>
      </c>
      <c r="J85" s="38">
        <f t="shared" ca="1" si="11"/>
        <v>2.1184896541611238</v>
      </c>
    </row>
    <row r="86" spans="3:10">
      <c r="C86" s="1">
        <v>70</v>
      </c>
      <c r="D86" s="38">
        <f t="shared" ca="1" si="7"/>
        <v>2.0276845782594144</v>
      </c>
      <c r="E86" s="38">
        <f t="shared" ca="1" si="12"/>
        <v>175.06443707550574</v>
      </c>
      <c r="F86" s="38">
        <f t="shared" ca="1" si="13"/>
        <v>175.15524215140744</v>
      </c>
      <c r="G86" s="38">
        <f t="shared" ca="1" si="8"/>
        <v>9.0805075901698729E-2</v>
      </c>
      <c r="H86" s="38">
        <f t="shared" ca="1" si="9"/>
        <v>2.8362767607934045</v>
      </c>
      <c r="I86" s="38">
        <f t="shared" ca="1" si="10"/>
        <v>177.99151891220083</v>
      </c>
      <c r="J86" s="38">
        <f t="shared" ca="1" si="11"/>
        <v>2.9270818366950948</v>
      </c>
    </row>
    <row r="87" spans="3:10">
      <c r="C87" s="1">
        <v>71</v>
      </c>
      <c r="D87" s="38">
        <f t="shared" ca="1" si="7"/>
        <v>1.0367755719740024</v>
      </c>
      <c r="E87" s="38">
        <f t="shared" ca="1" si="12"/>
        <v>176.10121264747974</v>
      </c>
      <c r="F87" s="38">
        <f t="shared" ca="1" si="13"/>
        <v>177.99151891220083</v>
      </c>
      <c r="G87" s="38">
        <f t="shared" ca="1" si="8"/>
        <v>1.8903062647210902</v>
      </c>
      <c r="H87" s="38">
        <f t="shared" ca="1" si="9"/>
        <v>1.6657212606907179</v>
      </c>
      <c r="I87" s="38">
        <f t="shared" ca="1" si="10"/>
        <v>179.65724017289156</v>
      </c>
      <c r="J87" s="38">
        <f t="shared" ca="1" si="11"/>
        <v>3.556027525411821</v>
      </c>
    </row>
    <row r="88" spans="3:10">
      <c r="C88" s="1">
        <v>72</v>
      </c>
      <c r="D88" s="38">
        <f t="shared" ca="1" si="7"/>
        <v>3.2220915622102204</v>
      </c>
      <c r="E88" s="38">
        <f t="shared" ca="1" si="12"/>
        <v>179.32330420968995</v>
      </c>
      <c r="F88" s="38">
        <f t="shared" ca="1" si="13"/>
        <v>179.65724017289156</v>
      </c>
      <c r="G88" s="38">
        <f t="shared" ca="1" si="8"/>
        <v>0.33393596320161123</v>
      </c>
      <c r="H88" s="38">
        <f t="shared" ca="1" si="9"/>
        <v>2.2018672249765068</v>
      </c>
      <c r="I88" s="38">
        <f t="shared" ca="1" si="10"/>
        <v>181.85910739786806</v>
      </c>
      <c r="J88" s="38">
        <f t="shared" ca="1" si="11"/>
        <v>2.5358031881781073</v>
      </c>
    </row>
    <row r="89" spans="3:10">
      <c r="C89" s="1">
        <v>73</v>
      </c>
      <c r="D89" s="38">
        <f t="shared" ca="1" si="7"/>
        <v>2.8643913960644669</v>
      </c>
      <c r="E89" s="38">
        <f t="shared" ca="1" si="12"/>
        <v>182.18769560575441</v>
      </c>
      <c r="F89" s="38">
        <f t="shared" ca="1" si="13"/>
        <v>182.18769560575441</v>
      </c>
      <c r="G89" s="38">
        <f t="shared" ca="1" si="8"/>
        <v>0</v>
      </c>
      <c r="H89" s="38">
        <f t="shared" ca="1" si="9"/>
        <v>2.9711742431003154</v>
      </c>
      <c r="I89" s="38">
        <f t="shared" ca="1" si="10"/>
        <v>185.15886984885472</v>
      </c>
      <c r="J89" s="38">
        <f t="shared" ca="1" si="11"/>
        <v>2.9711742431003074</v>
      </c>
    </row>
    <row r="90" spans="3:10">
      <c r="C90" s="1">
        <v>74</v>
      </c>
      <c r="D90" s="38">
        <f t="shared" ca="1" si="7"/>
        <v>3.1037568123132928</v>
      </c>
      <c r="E90" s="38">
        <f t="shared" ca="1" si="12"/>
        <v>185.29145241806771</v>
      </c>
      <c r="F90" s="38">
        <f t="shared" ca="1" si="13"/>
        <v>185.29145241806771</v>
      </c>
      <c r="G90" s="38">
        <f t="shared" ca="1" si="8"/>
        <v>0</v>
      </c>
      <c r="H90" s="38">
        <f t="shared" ca="1" si="9"/>
        <v>2.7134552963168681</v>
      </c>
      <c r="I90" s="38">
        <f t="shared" ca="1" si="10"/>
        <v>188.00490771438459</v>
      </c>
      <c r="J90" s="38">
        <f t="shared" ca="1" si="11"/>
        <v>2.7134552963168801</v>
      </c>
    </row>
    <row r="91" spans="3:10">
      <c r="C91" s="1">
        <v>75</v>
      </c>
      <c r="D91" s="38">
        <f t="shared" ca="1" si="7"/>
        <v>4.8327200106557342</v>
      </c>
      <c r="E91" s="38">
        <f t="shared" ca="1" si="12"/>
        <v>190.12417242872345</v>
      </c>
      <c r="F91" s="38">
        <f t="shared" ca="1" si="13"/>
        <v>190.12417242872345</v>
      </c>
      <c r="G91" s="38">
        <f t="shared" ca="1" si="8"/>
        <v>0</v>
      </c>
      <c r="H91" s="38">
        <f t="shared" ca="1" si="9"/>
        <v>2.1084171473458775</v>
      </c>
      <c r="I91" s="38">
        <f t="shared" ca="1" si="10"/>
        <v>192.23258957606933</v>
      </c>
      <c r="J91" s="38">
        <f t="shared" ca="1" si="11"/>
        <v>2.1084171473458753</v>
      </c>
    </row>
    <row r="92" spans="3:10">
      <c r="C92" s="1">
        <v>76</v>
      </c>
      <c r="D92" s="38">
        <f t="shared" ca="1" si="7"/>
        <v>1.2594501358235222</v>
      </c>
      <c r="E92" s="38">
        <f t="shared" ca="1" si="12"/>
        <v>191.38362256454698</v>
      </c>
      <c r="F92" s="38">
        <f t="shared" ca="1" si="13"/>
        <v>192.23258957606933</v>
      </c>
      <c r="G92" s="38">
        <f t="shared" ca="1" si="8"/>
        <v>0.84896701152234755</v>
      </c>
      <c r="H92" s="38">
        <f t="shared" ca="1" si="9"/>
        <v>1.5761757743886757</v>
      </c>
      <c r="I92" s="38">
        <f t="shared" ca="1" si="10"/>
        <v>193.808765350458</v>
      </c>
      <c r="J92" s="38">
        <f t="shared" ca="1" si="11"/>
        <v>2.4251427859110208</v>
      </c>
    </row>
    <row r="93" spans="3:10">
      <c r="C93" s="1">
        <v>77</v>
      </c>
      <c r="D93" s="38">
        <f t="shared" ca="1" si="7"/>
        <v>4.3700355341027395</v>
      </c>
      <c r="E93" s="38">
        <f t="shared" ca="1" si="12"/>
        <v>195.75365809864971</v>
      </c>
      <c r="F93" s="38">
        <f t="shared" ca="1" si="13"/>
        <v>195.75365809864971</v>
      </c>
      <c r="G93" s="38">
        <f t="shared" ca="1" si="8"/>
        <v>0</v>
      </c>
      <c r="H93" s="38">
        <f t="shared" ca="1" si="9"/>
        <v>2.2819765889068657</v>
      </c>
      <c r="I93" s="38">
        <f t="shared" ca="1" si="10"/>
        <v>198.03563468755658</v>
      </c>
      <c r="J93" s="38">
        <f t="shared" ca="1" si="11"/>
        <v>2.2819765889068719</v>
      </c>
    </row>
    <row r="94" spans="3:10">
      <c r="C94" s="1">
        <v>78</v>
      </c>
      <c r="D94" s="38">
        <f t="shared" ca="1" si="7"/>
        <v>1.4358238414882933</v>
      </c>
      <c r="E94" s="38">
        <f t="shared" ca="1" si="12"/>
        <v>197.18948194013799</v>
      </c>
      <c r="F94" s="38">
        <f t="shared" ca="1" si="13"/>
        <v>198.03563468755658</v>
      </c>
      <c r="G94" s="38">
        <f t="shared" ca="1" si="8"/>
        <v>0.8461527474185857</v>
      </c>
      <c r="H94" s="38">
        <f t="shared" ca="1" si="9"/>
        <v>0.80201103815423558</v>
      </c>
      <c r="I94" s="38">
        <f t="shared" ca="1" si="10"/>
        <v>198.83764572571081</v>
      </c>
      <c r="J94" s="38">
        <f t="shared" ca="1" si="11"/>
        <v>1.6481637855728195</v>
      </c>
    </row>
    <row r="95" spans="3:10">
      <c r="C95" s="1">
        <v>79</v>
      </c>
      <c r="D95" s="38">
        <f t="shared" ca="1" si="7"/>
        <v>1.6506563866757484</v>
      </c>
      <c r="E95" s="38">
        <f t="shared" ca="1" si="12"/>
        <v>198.84013832681373</v>
      </c>
      <c r="F95" s="38">
        <f t="shared" ca="1" si="13"/>
        <v>198.84013832681373</v>
      </c>
      <c r="G95" s="38">
        <f t="shared" ca="1" si="8"/>
        <v>0</v>
      </c>
      <c r="H95" s="38">
        <f t="shared" ca="1" si="9"/>
        <v>1.3205290414004365</v>
      </c>
      <c r="I95" s="38">
        <f t="shared" ca="1" si="10"/>
        <v>200.16066736821418</v>
      </c>
      <c r="J95" s="38">
        <f t="shared" ca="1" si="11"/>
        <v>1.320529041400448</v>
      </c>
    </row>
    <row r="96" spans="3:10">
      <c r="C96" s="1">
        <v>80</v>
      </c>
      <c r="D96" s="38">
        <f t="shared" ca="1" si="7"/>
        <v>0.49590715695083332</v>
      </c>
      <c r="E96" s="38">
        <f t="shared" ca="1" si="12"/>
        <v>199.33604548376456</v>
      </c>
      <c r="F96" s="38">
        <f t="shared" ca="1" si="13"/>
        <v>200.16066736821418</v>
      </c>
      <c r="G96" s="38">
        <f t="shared" ca="1" si="8"/>
        <v>0.82462188444961271</v>
      </c>
      <c r="H96" s="38">
        <f t="shared" ca="1" si="9"/>
        <v>1.8547448470365502</v>
      </c>
      <c r="I96" s="38">
        <f t="shared" ca="1" si="10"/>
        <v>202.01541221525073</v>
      </c>
      <c r="J96" s="38">
        <f t="shared" ca="1" si="11"/>
        <v>2.6793667314861693</v>
      </c>
    </row>
    <row r="97" spans="3:10">
      <c r="C97" s="1">
        <v>81</v>
      </c>
      <c r="D97" s="38">
        <f t="shared" ca="1" si="7"/>
        <v>4.6108078410896542</v>
      </c>
      <c r="E97" s="38">
        <f t="shared" ca="1" si="12"/>
        <v>203.94685332485423</v>
      </c>
      <c r="F97" s="38">
        <f t="shared" ca="1" si="13"/>
        <v>203.94685332485423</v>
      </c>
      <c r="G97" s="38">
        <f t="shared" ca="1" si="8"/>
        <v>0</v>
      </c>
      <c r="H97" s="38">
        <f t="shared" ca="1" si="9"/>
        <v>2.4484834359196759</v>
      </c>
      <c r="I97" s="38">
        <f t="shared" ca="1" si="10"/>
        <v>206.39533676077392</v>
      </c>
      <c r="J97" s="38">
        <f t="shared" ca="1" si="11"/>
        <v>2.4484834359196839</v>
      </c>
    </row>
    <row r="98" spans="3:10">
      <c r="C98" s="1">
        <v>82</v>
      </c>
      <c r="D98" s="38">
        <f t="shared" ca="1" si="7"/>
        <v>0.79931875017972387</v>
      </c>
      <c r="E98" s="38">
        <f t="shared" ca="1" si="12"/>
        <v>204.74617207503397</v>
      </c>
      <c r="F98" s="38">
        <f t="shared" ca="1" si="13"/>
        <v>206.39533676077392</v>
      </c>
      <c r="G98" s="38">
        <f t="shared" ca="1" si="8"/>
        <v>1.6491646857399473</v>
      </c>
      <c r="H98" s="38">
        <f t="shared" ca="1" si="9"/>
        <v>1.3212054388210335</v>
      </c>
      <c r="I98" s="38">
        <f t="shared" ca="1" si="10"/>
        <v>207.71654219959495</v>
      </c>
      <c r="J98" s="38">
        <f t="shared" ca="1" si="11"/>
        <v>2.9703701245609864</v>
      </c>
    </row>
    <row r="99" spans="3:10">
      <c r="C99" s="1">
        <v>83</v>
      </c>
      <c r="D99" s="38">
        <f t="shared" ca="1" si="7"/>
        <v>0.37188784843420308</v>
      </c>
      <c r="E99" s="38">
        <f t="shared" ca="1" si="12"/>
        <v>205.11805992346817</v>
      </c>
      <c r="F99" s="38">
        <f t="shared" ca="1" si="13"/>
        <v>207.71654219959495</v>
      </c>
      <c r="G99" s="38">
        <f t="shared" ca="1" si="8"/>
        <v>2.5984822761267878</v>
      </c>
      <c r="H99" s="38">
        <f t="shared" ca="1" si="9"/>
        <v>1.5498488930701053</v>
      </c>
      <c r="I99" s="38">
        <f t="shared" ca="1" si="10"/>
        <v>209.26639109266506</v>
      </c>
      <c r="J99" s="38">
        <f t="shared" ca="1" si="11"/>
        <v>4.1483311691968936</v>
      </c>
    </row>
    <row r="100" spans="3:10">
      <c r="C100" s="1">
        <v>84</v>
      </c>
      <c r="D100" s="38">
        <f t="shared" ca="1" si="7"/>
        <v>0.63330039032589713</v>
      </c>
      <c r="E100" s="38">
        <f t="shared" ca="1" si="12"/>
        <v>205.75136031379407</v>
      </c>
      <c r="F100" s="38">
        <f t="shared" ca="1" si="13"/>
        <v>209.26639109266506</v>
      </c>
      <c r="G100" s="38">
        <f t="shared" ca="1" si="8"/>
        <v>3.5150307788709938</v>
      </c>
      <c r="H100" s="38">
        <f t="shared" ca="1" si="9"/>
        <v>2.0007255800197465</v>
      </c>
      <c r="I100" s="38">
        <f t="shared" ca="1" si="10"/>
        <v>211.26711667268481</v>
      </c>
      <c r="J100" s="38">
        <f t="shared" ca="1" si="11"/>
        <v>5.5157563588907408</v>
      </c>
    </row>
    <row r="101" spans="3:10">
      <c r="C101" s="1">
        <v>85</v>
      </c>
      <c r="D101" s="38">
        <f t="shared" ca="1" si="7"/>
        <v>3.6243802359395061</v>
      </c>
      <c r="E101" s="38">
        <f t="shared" ca="1" si="12"/>
        <v>209.37574054973356</v>
      </c>
      <c r="F101" s="38">
        <f t="shared" ca="1" si="13"/>
        <v>211.26711667268481</v>
      </c>
      <c r="G101" s="38">
        <f t="shared" ca="1" si="8"/>
        <v>1.8913761229512431</v>
      </c>
      <c r="H101" s="38">
        <f t="shared" ca="1" si="9"/>
        <v>1.3958041857509365</v>
      </c>
      <c r="I101" s="38">
        <f t="shared" ca="1" si="10"/>
        <v>212.66292085843574</v>
      </c>
      <c r="J101" s="38">
        <f t="shared" ca="1" si="11"/>
        <v>3.287180308702176</v>
      </c>
    </row>
    <row r="102" spans="3:10">
      <c r="C102" s="1">
        <v>86</v>
      </c>
      <c r="D102" s="38">
        <f t="shared" ca="1" si="7"/>
        <v>2.5542584652774165</v>
      </c>
      <c r="E102" s="38">
        <f t="shared" ca="1" si="12"/>
        <v>211.92999901501099</v>
      </c>
      <c r="F102" s="38">
        <f t="shared" ca="1" si="13"/>
        <v>212.66292085843574</v>
      </c>
      <c r="G102" s="38">
        <f t="shared" ca="1" si="8"/>
        <v>0.73292184342474798</v>
      </c>
      <c r="H102" s="38">
        <f t="shared" ca="1" si="9"/>
        <v>1.2995629644340347</v>
      </c>
      <c r="I102" s="38">
        <f t="shared" ca="1" si="10"/>
        <v>213.96248382286979</v>
      </c>
      <c r="J102" s="38">
        <f t="shared" ca="1" si="11"/>
        <v>2.0324848078587934</v>
      </c>
    </row>
    <row r="103" spans="3:10">
      <c r="C103" s="1">
        <v>87</v>
      </c>
      <c r="D103" s="38">
        <f t="shared" ca="1" si="7"/>
        <v>4.7463566560485422</v>
      </c>
      <c r="E103" s="38">
        <f t="shared" ca="1" si="12"/>
        <v>216.67635567105953</v>
      </c>
      <c r="F103" s="38">
        <f t="shared" ca="1" si="13"/>
        <v>216.67635567105953</v>
      </c>
      <c r="G103" s="38">
        <f t="shared" ca="1" si="8"/>
        <v>0</v>
      </c>
      <c r="H103" s="38">
        <f t="shared" ca="1" si="9"/>
        <v>1.6245506627211186</v>
      </c>
      <c r="I103" s="38">
        <f t="shared" ca="1" si="10"/>
        <v>218.30090633378063</v>
      </c>
      <c r="J103" s="38">
        <f t="shared" ca="1" si="11"/>
        <v>1.6245506627211057</v>
      </c>
    </row>
    <row r="104" spans="3:10">
      <c r="C104" s="1">
        <v>88</v>
      </c>
      <c r="D104" s="38">
        <f t="shared" ca="1" si="7"/>
        <v>0.70282190111313703</v>
      </c>
      <c r="E104" s="38">
        <f t="shared" ca="1" si="12"/>
        <v>217.37917757217267</v>
      </c>
      <c r="F104" s="38">
        <f t="shared" ca="1" si="13"/>
        <v>218.30090633378063</v>
      </c>
      <c r="G104" s="38">
        <f t="shared" ca="1" si="8"/>
        <v>0.92172876160796591</v>
      </c>
      <c r="H104" s="38">
        <f t="shared" ca="1" si="9"/>
        <v>1.5780019301235404</v>
      </c>
      <c r="I104" s="38">
        <f t="shared" ca="1" si="10"/>
        <v>219.87890826390418</v>
      </c>
      <c r="J104" s="38">
        <f t="shared" ca="1" si="11"/>
        <v>2.4997306917315143</v>
      </c>
    </row>
    <row r="105" spans="3:10">
      <c r="C105" s="1">
        <v>89</v>
      </c>
      <c r="D105" s="38">
        <f t="shared" ca="1" si="7"/>
        <v>0.25569407231113839</v>
      </c>
      <c r="E105" s="38">
        <f t="shared" ca="1" si="12"/>
        <v>217.63487164448381</v>
      </c>
      <c r="F105" s="38">
        <f t="shared" ca="1" si="13"/>
        <v>219.87890826390418</v>
      </c>
      <c r="G105" s="38">
        <f t="shared" ca="1" si="8"/>
        <v>2.2440366194203705</v>
      </c>
      <c r="H105" s="38">
        <f t="shared" ca="1" si="9"/>
        <v>1.8845345207278779</v>
      </c>
      <c r="I105" s="38">
        <f t="shared" ca="1" si="10"/>
        <v>221.76344278463205</v>
      </c>
      <c r="J105" s="38">
        <f t="shared" ca="1" si="11"/>
        <v>4.1285711401482388</v>
      </c>
    </row>
    <row r="106" spans="3:10">
      <c r="C106" s="1">
        <v>90</v>
      </c>
      <c r="D106" s="38">
        <f t="shared" ca="1" si="7"/>
        <v>0.50496368944955849</v>
      </c>
      <c r="E106" s="38">
        <f t="shared" ca="1" si="12"/>
        <v>218.13983533393338</v>
      </c>
      <c r="F106" s="38">
        <f t="shared" ca="1" si="13"/>
        <v>221.76344278463205</v>
      </c>
      <c r="G106" s="38">
        <f t="shared" ca="1" si="8"/>
        <v>3.6236074506986711</v>
      </c>
      <c r="H106" s="38">
        <f t="shared" ca="1" si="9"/>
        <v>1.8609903988384124</v>
      </c>
      <c r="I106" s="38">
        <f t="shared" ca="1" si="10"/>
        <v>223.62443318347047</v>
      </c>
      <c r="J106" s="38">
        <f t="shared" ca="1" si="11"/>
        <v>5.4845978495370957</v>
      </c>
    </row>
    <row r="107" spans="3:10">
      <c r="C107" s="1">
        <v>91</v>
      </c>
      <c r="D107" s="38">
        <f t="shared" ca="1" si="7"/>
        <v>0.14378799900208517</v>
      </c>
      <c r="E107" s="38">
        <f t="shared" ca="1" si="12"/>
        <v>218.28362333293546</v>
      </c>
      <c r="F107" s="38">
        <f t="shared" ca="1" si="13"/>
        <v>223.62443318347047</v>
      </c>
      <c r="G107" s="38">
        <f t="shared" ca="1" si="8"/>
        <v>5.3408098505350097</v>
      </c>
      <c r="H107" s="38">
        <f t="shared" ca="1" si="9"/>
        <v>2.564343087391638</v>
      </c>
      <c r="I107" s="38">
        <f t="shared" ca="1" si="10"/>
        <v>226.18877627086212</v>
      </c>
      <c r="J107" s="38">
        <f t="shared" ca="1" si="11"/>
        <v>7.9051529379266583</v>
      </c>
    </row>
    <row r="108" spans="3:10">
      <c r="C108" s="1">
        <v>92</v>
      </c>
      <c r="D108" s="38">
        <f t="shared" ca="1" si="7"/>
        <v>4.2361529640118514</v>
      </c>
      <c r="E108" s="38">
        <f t="shared" ca="1" si="12"/>
        <v>222.51977629694733</v>
      </c>
      <c r="F108" s="38">
        <f t="shared" ca="1" si="13"/>
        <v>226.18877627086212</v>
      </c>
      <c r="G108" s="38">
        <f t="shared" ca="1" si="8"/>
        <v>3.6689999739147936</v>
      </c>
      <c r="H108" s="38">
        <f t="shared" ca="1" si="9"/>
        <v>2.9497449030925385</v>
      </c>
      <c r="I108" s="38">
        <f t="shared" ca="1" si="10"/>
        <v>229.13852117395467</v>
      </c>
      <c r="J108" s="38">
        <f t="shared" ca="1" si="11"/>
        <v>6.6187448770073445</v>
      </c>
    </row>
    <row r="109" spans="3:10">
      <c r="C109" s="1">
        <v>93</v>
      </c>
      <c r="D109" s="38">
        <f t="shared" ca="1" si="7"/>
        <v>4.2964248488795729</v>
      </c>
      <c r="E109" s="38">
        <f t="shared" ca="1" si="12"/>
        <v>226.81620114582691</v>
      </c>
      <c r="F109" s="38">
        <f t="shared" ca="1" si="13"/>
        <v>229.13852117395467</v>
      </c>
      <c r="G109" s="38">
        <f t="shared" ca="1" si="8"/>
        <v>2.3223200281277627</v>
      </c>
      <c r="H109" s="38">
        <f t="shared" ca="1" si="9"/>
        <v>2.7711827265980653</v>
      </c>
      <c r="I109" s="38">
        <f t="shared" ca="1" si="10"/>
        <v>231.90970390055273</v>
      </c>
      <c r="J109" s="38">
        <f t="shared" ca="1" si="11"/>
        <v>5.0935027547258187</v>
      </c>
    </row>
    <row r="110" spans="3:10">
      <c r="C110" s="1">
        <v>94</v>
      </c>
      <c r="D110" s="38">
        <f t="shared" ca="1" si="7"/>
        <v>1.762137143847442</v>
      </c>
      <c r="E110" s="38">
        <f t="shared" ca="1" si="12"/>
        <v>228.57833828967435</v>
      </c>
      <c r="F110" s="38">
        <f t="shared" ca="1" si="13"/>
        <v>231.90970390055273</v>
      </c>
      <c r="G110" s="38">
        <f t="shared" ca="1" si="8"/>
        <v>3.3313656108783789</v>
      </c>
      <c r="H110" s="38">
        <f t="shared" ca="1" si="9"/>
        <v>1.8774279121219168</v>
      </c>
      <c r="I110" s="38">
        <f t="shared" ca="1" si="10"/>
        <v>233.78713181267466</v>
      </c>
      <c r="J110" s="38">
        <f t="shared" ca="1" si="11"/>
        <v>5.2087935230003097</v>
      </c>
    </row>
    <row r="111" spans="3:10">
      <c r="C111" s="1">
        <v>95</v>
      </c>
      <c r="D111" s="38">
        <f t="shared" ca="1" si="7"/>
        <v>0.19634768509535105</v>
      </c>
      <c r="E111" s="38">
        <f t="shared" ca="1" si="12"/>
        <v>228.77468597476971</v>
      </c>
      <c r="F111" s="38">
        <f t="shared" ca="1" si="13"/>
        <v>233.78713181267466</v>
      </c>
      <c r="G111" s="38">
        <f t="shared" ca="1" si="8"/>
        <v>5.0124458379049486</v>
      </c>
      <c r="H111" s="38">
        <f t="shared" ca="1" si="9"/>
        <v>1.9783098343888019</v>
      </c>
      <c r="I111" s="38">
        <f t="shared" ca="1" si="10"/>
        <v>235.76544164706345</v>
      </c>
      <c r="J111" s="38">
        <f t="shared" ca="1" si="11"/>
        <v>6.9907556722937443</v>
      </c>
    </row>
    <row r="112" spans="3:10">
      <c r="C112" s="1">
        <v>96</v>
      </c>
      <c r="D112" s="38">
        <f t="shared" ca="1" si="7"/>
        <v>3.6183781586094756</v>
      </c>
      <c r="E112" s="38">
        <f t="shared" ca="1" si="12"/>
        <v>232.3930641333792</v>
      </c>
      <c r="F112" s="38">
        <f t="shared" ca="1" si="13"/>
        <v>235.76544164706345</v>
      </c>
      <c r="G112" s="38">
        <f t="shared" ca="1" si="8"/>
        <v>3.3723775136842562</v>
      </c>
      <c r="H112" s="38">
        <f t="shared" ca="1" si="9"/>
        <v>1.9154740779270907</v>
      </c>
      <c r="I112" s="38">
        <f t="shared" ca="1" si="10"/>
        <v>237.68091572499054</v>
      </c>
      <c r="J112" s="38">
        <f t="shared" ca="1" si="11"/>
        <v>5.2878515916113429</v>
      </c>
    </row>
    <row r="113" spans="3:10">
      <c r="C113" s="1">
        <v>97</v>
      </c>
      <c r="D113" s="38">
        <f t="shared" ca="1" si="7"/>
        <v>3.382331083060317</v>
      </c>
      <c r="E113" s="38">
        <f t="shared" ca="1" si="12"/>
        <v>235.77539521643951</v>
      </c>
      <c r="F113" s="38">
        <f t="shared" ca="1" si="13"/>
        <v>237.68091572499054</v>
      </c>
      <c r="G113" s="38">
        <f t="shared" ca="1" si="8"/>
        <v>1.9055205085510352</v>
      </c>
      <c r="H113" s="38">
        <f t="shared" ca="1" si="9"/>
        <v>2.772051641585612</v>
      </c>
      <c r="I113" s="38">
        <f t="shared" ca="1" si="10"/>
        <v>240.45296736657616</v>
      </c>
      <c r="J113" s="38">
        <f t="shared" ca="1" si="11"/>
        <v>4.6775721501366547</v>
      </c>
    </row>
    <row r="114" spans="3:10">
      <c r="C114" s="1">
        <v>98</v>
      </c>
      <c r="D114" s="38">
        <f t="shared" ca="1" si="7"/>
        <v>1.0083217543277185</v>
      </c>
      <c r="E114" s="38">
        <f t="shared" ca="1" si="12"/>
        <v>236.78371697076722</v>
      </c>
      <c r="F114" s="38">
        <f t="shared" ca="1" si="13"/>
        <v>240.45296736657616</v>
      </c>
      <c r="G114" s="38">
        <f t="shared" ca="1" si="8"/>
        <v>3.6692503958089446</v>
      </c>
      <c r="H114" s="38">
        <f t="shared" ca="1" si="9"/>
        <v>1.8390245653641946</v>
      </c>
      <c r="I114" s="38">
        <f t="shared" ca="1" si="10"/>
        <v>242.29199193194034</v>
      </c>
      <c r="J114" s="38">
        <f t="shared" ca="1" si="11"/>
        <v>5.5082749611731288</v>
      </c>
    </row>
    <row r="115" spans="3:10">
      <c r="C115" s="1">
        <v>99</v>
      </c>
      <c r="D115" s="38">
        <f t="shared" ca="1" si="7"/>
        <v>0.3045383046223199</v>
      </c>
      <c r="E115" s="38">
        <f t="shared" ca="1" si="12"/>
        <v>237.08825527538954</v>
      </c>
      <c r="F115" s="38">
        <f t="shared" ca="1" si="13"/>
        <v>242.29199193194034</v>
      </c>
      <c r="G115" s="38">
        <f t="shared" ca="1" si="8"/>
        <v>5.2037366565508023</v>
      </c>
      <c r="H115" s="38">
        <f t="shared" ca="1" si="9"/>
        <v>1.7462159100090551</v>
      </c>
      <c r="I115" s="38">
        <f t="shared" ca="1" si="10"/>
        <v>244.0382078419494</v>
      </c>
      <c r="J115" s="38">
        <f t="shared" ca="1" si="11"/>
        <v>6.9499525665598583</v>
      </c>
    </row>
    <row r="116" spans="3:10">
      <c r="C116" s="1">
        <v>100</v>
      </c>
      <c r="D116" s="38">
        <f t="shared" ca="1" si="7"/>
        <v>3.2177988732080332</v>
      </c>
      <c r="E116" s="38">
        <f t="shared" ca="1" si="12"/>
        <v>240.30605414859758</v>
      </c>
      <c r="F116" s="38">
        <f t="shared" ca="1" si="13"/>
        <v>244.0382078419494</v>
      </c>
      <c r="G116" s="38">
        <f t="shared" ca="1" si="8"/>
        <v>3.7321536933518189</v>
      </c>
      <c r="H116" s="38">
        <f t="shared" ca="1" si="9"/>
        <v>2.3726835882925545</v>
      </c>
      <c r="I116" s="38">
        <f t="shared" ca="1" si="10"/>
        <v>246.41089143024195</v>
      </c>
      <c r="J116" s="38">
        <f t="shared" ca="1" si="11"/>
        <v>6.1048372816443646</v>
      </c>
    </row>
    <row r="117" spans="3:10">
      <c r="C117" s="1">
        <v>101</v>
      </c>
      <c r="D117" s="38">
        <f t="shared" ca="1" si="7"/>
        <v>2.9666914132185589</v>
      </c>
      <c r="E117" s="38">
        <f t="shared" ca="1" si="12"/>
        <v>243.27274556181615</v>
      </c>
      <c r="F117" s="38">
        <f t="shared" ca="1" si="13"/>
        <v>246.41089143024195</v>
      </c>
      <c r="G117" s="38">
        <f t="shared" ca="1" si="8"/>
        <v>3.138145868425795</v>
      </c>
      <c r="H117" s="38">
        <f t="shared" ca="1" si="9"/>
        <v>2.3235980215119554</v>
      </c>
      <c r="I117" s="38">
        <f t="shared" ca="1" si="10"/>
        <v>248.73448945175392</v>
      </c>
      <c r="J117" s="38">
        <f t="shared" ca="1" si="11"/>
        <v>5.4617438899377646</v>
      </c>
    </row>
    <row r="118" spans="3:10">
      <c r="C118" s="1">
        <v>102</v>
      </c>
      <c r="D118" s="38">
        <f t="shared" ca="1" si="7"/>
        <v>1.0262143195714724</v>
      </c>
      <c r="E118" s="38">
        <f t="shared" ca="1" si="12"/>
        <v>244.29895988138762</v>
      </c>
      <c r="F118" s="38">
        <f t="shared" ca="1" si="13"/>
        <v>248.73448945175392</v>
      </c>
      <c r="G118" s="38">
        <f t="shared" ca="1" si="8"/>
        <v>4.4355295703662989</v>
      </c>
      <c r="H118" s="38">
        <f t="shared" ca="1" si="9"/>
        <v>2.3510495076337521</v>
      </c>
      <c r="I118" s="38">
        <f t="shared" ca="1" si="10"/>
        <v>251.08553895938766</v>
      </c>
      <c r="J118" s="38">
        <f t="shared" ca="1" si="11"/>
        <v>6.7865790780000452</v>
      </c>
    </row>
    <row r="119" spans="3:10">
      <c r="C119" s="1">
        <v>103</v>
      </c>
      <c r="D119" s="38">
        <f t="shared" ca="1" si="7"/>
        <v>2.9447349625965478</v>
      </c>
      <c r="E119" s="38">
        <f t="shared" ca="1" si="12"/>
        <v>247.24369484398417</v>
      </c>
      <c r="F119" s="38">
        <f t="shared" ca="1" si="13"/>
        <v>251.08553895938766</v>
      </c>
      <c r="G119" s="38">
        <f t="shared" ca="1" si="8"/>
        <v>3.8418441154034895</v>
      </c>
      <c r="H119" s="38">
        <f t="shared" ca="1" si="9"/>
        <v>2.9755140749729279</v>
      </c>
      <c r="I119" s="38">
        <f t="shared" ca="1" si="10"/>
        <v>254.06105303436058</v>
      </c>
      <c r="J119" s="38">
        <f t="shared" ca="1" si="11"/>
        <v>6.8173581903764102</v>
      </c>
    </row>
    <row r="120" spans="3:10">
      <c r="C120" s="1">
        <v>104</v>
      </c>
      <c r="D120" s="38">
        <f t="shared" ca="1" si="7"/>
        <v>0.98085637711181339</v>
      </c>
      <c r="E120" s="38">
        <f t="shared" ca="1" si="12"/>
        <v>248.22455122109599</v>
      </c>
      <c r="F120" s="38">
        <f t="shared" ca="1" si="13"/>
        <v>254.06105303436058</v>
      </c>
      <c r="G120" s="38">
        <f t="shared" ca="1" si="8"/>
        <v>5.8365018132645901</v>
      </c>
      <c r="H120" s="38">
        <f t="shared" ca="1" si="9"/>
        <v>2.4124560201229794</v>
      </c>
      <c r="I120" s="38">
        <f t="shared" ca="1" si="10"/>
        <v>256.47350905448354</v>
      </c>
      <c r="J120" s="38">
        <f t="shared" ca="1" si="11"/>
        <v>8.24895783338755</v>
      </c>
    </row>
    <row r="121" spans="3:10">
      <c r="C121" s="1">
        <v>105</v>
      </c>
      <c r="D121" s="38">
        <f t="shared" ca="1" si="7"/>
        <v>2.5639088445318459</v>
      </c>
      <c r="E121" s="38">
        <f t="shared" ca="1" si="12"/>
        <v>250.78846006562785</v>
      </c>
      <c r="F121" s="38">
        <f t="shared" ca="1" si="13"/>
        <v>256.47350905448354</v>
      </c>
      <c r="G121" s="38">
        <f t="shared" ca="1" si="8"/>
        <v>5.6850489888556979</v>
      </c>
      <c r="H121" s="38">
        <f t="shared" ca="1" si="9"/>
        <v>1.8063184364347868</v>
      </c>
      <c r="I121" s="38">
        <f t="shared" ca="1" si="10"/>
        <v>258.27982749091831</v>
      </c>
      <c r="J121" s="38">
        <f t="shared" ca="1" si="11"/>
        <v>7.4913674252904627</v>
      </c>
    </row>
    <row r="122" spans="3:10">
      <c r="C122" s="1">
        <v>106</v>
      </c>
      <c r="D122" s="38">
        <f t="shared" ca="1" si="7"/>
        <v>1.9889394048148745</v>
      </c>
      <c r="E122" s="38">
        <f t="shared" ca="1" si="12"/>
        <v>252.77739947044273</v>
      </c>
      <c r="F122" s="38">
        <f t="shared" ca="1" si="13"/>
        <v>258.27982749091831</v>
      </c>
      <c r="G122" s="38">
        <f t="shared" ca="1" si="8"/>
        <v>5.5024280204755769</v>
      </c>
      <c r="H122" s="38">
        <f t="shared" ca="1" si="9"/>
        <v>3.4660794745699297</v>
      </c>
      <c r="I122" s="38">
        <f t="shared" ca="1" si="10"/>
        <v>261.74590696548825</v>
      </c>
      <c r="J122" s="38">
        <f t="shared" ca="1" si="11"/>
        <v>8.9685074950455146</v>
      </c>
    </row>
    <row r="123" spans="3:10">
      <c r="C123" s="1">
        <v>107</v>
      </c>
      <c r="D123" s="38">
        <f t="shared" ca="1" si="7"/>
        <v>1.4283073918050699</v>
      </c>
      <c r="E123" s="38">
        <f t="shared" ca="1" si="12"/>
        <v>254.20570686224781</v>
      </c>
      <c r="F123" s="38">
        <f t="shared" ca="1" si="13"/>
        <v>261.74590696548825</v>
      </c>
      <c r="G123" s="38">
        <f t="shared" ca="1" si="8"/>
        <v>7.5402001032404371</v>
      </c>
      <c r="H123" s="38">
        <f t="shared" ca="1" si="9"/>
        <v>1.5233690174968544</v>
      </c>
      <c r="I123" s="38">
        <f t="shared" ca="1" si="10"/>
        <v>263.26927598298511</v>
      </c>
      <c r="J123" s="38">
        <f t="shared" ca="1" si="11"/>
        <v>9.0635691207372986</v>
      </c>
    </row>
    <row r="124" spans="3:10">
      <c r="C124" s="1">
        <v>108</v>
      </c>
      <c r="D124" s="38">
        <f t="shared" ca="1" si="7"/>
        <v>1.0902253752456526</v>
      </c>
      <c r="E124" s="38">
        <f t="shared" ca="1" si="12"/>
        <v>255.29593223749347</v>
      </c>
      <c r="F124" s="38">
        <f t="shared" ca="1" si="13"/>
        <v>263.26927598298511</v>
      </c>
      <c r="G124" s="38">
        <f t="shared" ca="1" si="8"/>
        <v>7.9733437454916327</v>
      </c>
      <c r="H124" s="38">
        <f t="shared" ca="1" si="9"/>
        <v>1.8416451347327001</v>
      </c>
      <c r="I124" s="38">
        <f t="shared" ca="1" si="10"/>
        <v>265.11092111771779</v>
      </c>
      <c r="J124" s="38">
        <f t="shared" ca="1" si="11"/>
        <v>9.8149888802243197</v>
      </c>
    </row>
    <row r="125" spans="3:10">
      <c r="C125" s="1">
        <v>109</v>
      </c>
      <c r="D125" s="38">
        <f t="shared" ca="1" si="7"/>
        <v>1.5442792575312292</v>
      </c>
      <c r="E125" s="38">
        <f t="shared" ca="1" si="12"/>
        <v>256.84021149502468</v>
      </c>
      <c r="F125" s="38">
        <f t="shared" ca="1" si="13"/>
        <v>265.11092111771779</v>
      </c>
      <c r="G125" s="38">
        <f t="shared" ca="1" si="8"/>
        <v>8.2707096226931185</v>
      </c>
      <c r="H125" s="38">
        <f t="shared" ca="1" si="9"/>
        <v>1.5008074018717428</v>
      </c>
      <c r="I125" s="38">
        <f t="shared" ca="1" si="10"/>
        <v>266.61172851958952</v>
      </c>
      <c r="J125" s="38">
        <f t="shared" ca="1" si="11"/>
        <v>9.7715170245648437</v>
      </c>
    </row>
    <row r="126" spans="3:10">
      <c r="C126" s="1">
        <v>110</v>
      </c>
      <c r="D126" s="38">
        <f t="shared" ca="1" si="7"/>
        <v>2.9936878396134876</v>
      </c>
      <c r="E126" s="38">
        <f t="shared" ca="1" si="12"/>
        <v>259.83389933463815</v>
      </c>
      <c r="F126" s="38">
        <f t="shared" ca="1" si="13"/>
        <v>266.61172851958952</v>
      </c>
      <c r="G126" s="38">
        <f t="shared" ca="1" si="8"/>
        <v>6.7778291849513721</v>
      </c>
      <c r="H126" s="38">
        <f t="shared" ca="1" si="9"/>
        <v>1.8131482862138324</v>
      </c>
      <c r="I126" s="38">
        <f t="shared" ca="1" si="10"/>
        <v>268.42487680580336</v>
      </c>
      <c r="J126" s="38">
        <f t="shared" ca="1" si="11"/>
        <v>8.5909774711652176</v>
      </c>
    </row>
    <row r="127" spans="3:10">
      <c r="C127" s="1">
        <v>111</v>
      </c>
      <c r="D127" s="38">
        <f t="shared" ca="1" si="7"/>
        <v>0.50482555750265057</v>
      </c>
      <c r="E127" s="38">
        <f t="shared" ca="1" si="12"/>
        <v>260.33872489214082</v>
      </c>
      <c r="F127" s="38">
        <f t="shared" ca="1" si="13"/>
        <v>268.42487680580336</v>
      </c>
      <c r="G127" s="38">
        <f t="shared" ca="1" si="8"/>
        <v>8.0861519136625475</v>
      </c>
      <c r="H127" s="38">
        <f t="shared" ca="1" si="9"/>
        <v>1.4788127540847011</v>
      </c>
      <c r="I127" s="38">
        <f t="shared" ca="1" si="10"/>
        <v>269.90368955988805</v>
      </c>
      <c r="J127" s="38">
        <f t="shared" ca="1" si="11"/>
        <v>9.5649646677472333</v>
      </c>
    </row>
    <row r="128" spans="3:10">
      <c r="C128" s="1">
        <v>112</v>
      </c>
      <c r="D128" s="38">
        <f t="shared" ca="1" si="7"/>
        <v>0.91699508864436785</v>
      </c>
      <c r="E128" s="38">
        <f t="shared" ca="1" si="12"/>
        <v>261.25571998078516</v>
      </c>
      <c r="F128" s="38">
        <f t="shared" ca="1" si="13"/>
        <v>269.90368955988805</v>
      </c>
      <c r="G128" s="38">
        <f t="shared" ca="1" si="8"/>
        <v>8.6479695791028917</v>
      </c>
      <c r="H128" s="38">
        <f t="shared" ca="1" si="9"/>
        <v>2.3702854409852816</v>
      </c>
      <c r="I128" s="38">
        <f t="shared" ca="1" si="10"/>
        <v>272.27397500087335</v>
      </c>
      <c r="J128" s="38">
        <f t="shared" ca="1" si="11"/>
        <v>11.018255020088191</v>
      </c>
    </row>
    <row r="129" spans="3:10">
      <c r="C129" s="1">
        <v>113</v>
      </c>
      <c r="D129" s="38">
        <f t="shared" ca="1" si="7"/>
        <v>4.8207292446131742</v>
      </c>
      <c r="E129" s="38">
        <f t="shared" ca="1" si="12"/>
        <v>266.07644922539833</v>
      </c>
      <c r="F129" s="38">
        <f t="shared" ca="1" si="13"/>
        <v>272.27397500087335</v>
      </c>
      <c r="G129" s="38">
        <f t="shared" ca="1" si="8"/>
        <v>6.1975257754750146</v>
      </c>
      <c r="H129" s="38">
        <f t="shared" ca="1" si="9"/>
        <v>2.8783321011557979</v>
      </c>
      <c r="I129" s="38">
        <f t="shared" ca="1" si="10"/>
        <v>275.15230710202917</v>
      </c>
      <c r="J129" s="38">
        <f t="shared" ca="1" si="11"/>
        <v>9.0758578766308347</v>
      </c>
    </row>
    <row r="130" spans="3:10">
      <c r="C130" s="1">
        <v>114</v>
      </c>
      <c r="D130" s="38">
        <f t="shared" ca="1" si="7"/>
        <v>4.8955525620855864</v>
      </c>
      <c r="E130" s="38">
        <f t="shared" ca="1" si="12"/>
        <v>270.97200178748392</v>
      </c>
      <c r="F130" s="38">
        <f t="shared" ca="1" si="13"/>
        <v>275.15230710202917</v>
      </c>
      <c r="G130" s="38">
        <f t="shared" ca="1" si="8"/>
        <v>4.1803053145452509</v>
      </c>
      <c r="H130" s="38">
        <f t="shared" ca="1" si="9"/>
        <v>1.0352241161640385</v>
      </c>
      <c r="I130" s="38">
        <f t="shared" ca="1" si="10"/>
        <v>276.18753121819321</v>
      </c>
      <c r="J130" s="38">
        <f t="shared" ca="1" si="11"/>
        <v>5.2155294307092959</v>
      </c>
    </row>
    <row r="131" spans="3:10">
      <c r="C131" s="1">
        <v>115</v>
      </c>
      <c r="D131" s="38">
        <f t="shared" ca="1" si="7"/>
        <v>4.4423349001407155</v>
      </c>
      <c r="E131" s="38">
        <f t="shared" ca="1" si="12"/>
        <v>275.41433668762465</v>
      </c>
      <c r="F131" s="38">
        <f t="shared" ca="1" si="13"/>
        <v>276.18753121819321</v>
      </c>
      <c r="G131" s="38">
        <f t="shared" ca="1" si="8"/>
        <v>0.77319453056855991</v>
      </c>
      <c r="H131" s="38">
        <f t="shared" ca="1" si="9"/>
        <v>2.4592605514167665</v>
      </c>
      <c r="I131" s="38">
        <f t="shared" ca="1" si="10"/>
        <v>278.64679176960999</v>
      </c>
      <c r="J131" s="38">
        <f t="shared" ca="1" si="11"/>
        <v>3.2324550819853357</v>
      </c>
    </row>
    <row r="132" spans="3:10">
      <c r="C132" s="1">
        <v>116</v>
      </c>
      <c r="D132" s="38">
        <f t="shared" ca="1" si="7"/>
        <v>0.16537130933665212</v>
      </c>
      <c r="E132" s="38">
        <f t="shared" ca="1" si="12"/>
        <v>275.5797079969613</v>
      </c>
      <c r="F132" s="38">
        <f t="shared" ca="1" si="13"/>
        <v>278.64679176960999</v>
      </c>
      <c r="G132" s="38">
        <f t="shared" ca="1" si="8"/>
        <v>3.0670837726486866</v>
      </c>
      <c r="H132" s="38">
        <f t="shared" ca="1" si="9"/>
        <v>2.1266130907560239</v>
      </c>
      <c r="I132" s="38">
        <f t="shared" ca="1" si="10"/>
        <v>280.77340486036599</v>
      </c>
      <c r="J132" s="38">
        <f t="shared" ca="1" si="11"/>
        <v>5.1936968634046821</v>
      </c>
    </row>
    <row r="133" spans="3:10">
      <c r="C133" s="1">
        <v>117</v>
      </c>
      <c r="D133" s="38">
        <f t="shared" ca="1" si="7"/>
        <v>3.4543883845695729</v>
      </c>
      <c r="E133" s="38">
        <f t="shared" ca="1" si="12"/>
        <v>279.0340963815309</v>
      </c>
      <c r="F133" s="38">
        <f t="shared" ca="1" si="13"/>
        <v>280.77340486036599</v>
      </c>
      <c r="G133" s="38">
        <f t="shared" ca="1" si="8"/>
        <v>1.7393084788350848</v>
      </c>
      <c r="H133" s="38">
        <f t="shared" ca="1" si="9"/>
        <v>1.6508756042823354</v>
      </c>
      <c r="I133" s="38">
        <f t="shared" ca="1" si="10"/>
        <v>282.42428046464835</v>
      </c>
      <c r="J133" s="38">
        <f t="shared" ca="1" si="11"/>
        <v>3.3901840831174468</v>
      </c>
    </row>
    <row r="134" spans="3:10">
      <c r="C134" s="1">
        <v>118</v>
      </c>
      <c r="D134" s="38">
        <f t="shared" ca="1" si="7"/>
        <v>4.6297707048317953</v>
      </c>
      <c r="E134" s="38">
        <f t="shared" ca="1" si="12"/>
        <v>283.6638670863627</v>
      </c>
      <c r="F134" s="38">
        <f t="shared" ca="1" si="13"/>
        <v>283.6638670863627</v>
      </c>
      <c r="G134" s="38">
        <f t="shared" ca="1" si="8"/>
        <v>0</v>
      </c>
      <c r="H134" s="38">
        <f t="shared" ca="1" si="9"/>
        <v>1.8116607004716296</v>
      </c>
      <c r="I134" s="38">
        <f t="shared" ca="1" si="10"/>
        <v>285.47552778683433</v>
      </c>
      <c r="J134" s="38">
        <f t="shared" ca="1" si="11"/>
        <v>1.8116607004716343</v>
      </c>
    </row>
    <row r="135" spans="3:10">
      <c r="C135" s="1">
        <v>119</v>
      </c>
      <c r="D135" s="38">
        <f t="shared" ca="1" si="7"/>
        <v>1.9915217002879582</v>
      </c>
      <c r="E135" s="38">
        <f t="shared" ca="1" si="12"/>
        <v>285.65538878665063</v>
      </c>
      <c r="F135" s="38">
        <f t="shared" ca="1" si="13"/>
        <v>285.65538878665063</v>
      </c>
      <c r="G135" s="38">
        <f t="shared" ca="1" si="8"/>
        <v>0</v>
      </c>
      <c r="H135" s="38">
        <f t="shared" ca="1" si="9"/>
        <v>1.4084512931332995</v>
      </c>
      <c r="I135" s="38">
        <f t="shared" ca="1" si="10"/>
        <v>287.06384007978392</v>
      </c>
      <c r="J135" s="38">
        <f t="shared" ca="1" si="11"/>
        <v>1.4084512931332824</v>
      </c>
    </row>
    <row r="136" spans="3:10">
      <c r="C136" s="1">
        <v>120</v>
      </c>
      <c r="D136" s="38">
        <f t="shared" ca="1" si="7"/>
        <v>1.6908671099283923</v>
      </c>
      <c r="E136" s="38">
        <f t="shared" ca="1" si="12"/>
        <v>287.34625589657901</v>
      </c>
      <c r="F136" s="38">
        <f t="shared" ca="1" si="13"/>
        <v>287.34625589657901</v>
      </c>
      <c r="G136" s="38">
        <f t="shared" ca="1" si="8"/>
        <v>0</v>
      </c>
      <c r="H136" s="38">
        <f t="shared" ca="1" si="9"/>
        <v>1.034756593023465</v>
      </c>
      <c r="I136" s="38">
        <f t="shared" ca="1" si="10"/>
        <v>288.38101248960248</v>
      </c>
      <c r="J136" s="38">
        <f t="shared" ca="1" si="11"/>
        <v>1.0347565930234737</v>
      </c>
    </row>
    <row r="137" spans="3:10">
      <c r="C137" s="1">
        <v>121</v>
      </c>
      <c r="D137" s="38">
        <f t="shared" ca="1" si="7"/>
        <v>3.6846855252970112</v>
      </c>
      <c r="E137" s="38">
        <f t="shared" ca="1" si="12"/>
        <v>291.03094142187604</v>
      </c>
      <c r="F137" s="38">
        <f t="shared" ca="1" si="13"/>
        <v>291.03094142187604</v>
      </c>
      <c r="G137" s="38">
        <f t="shared" ca="1" si="8"/>
        <v>0</v>
      </c>
      <c r="H137" s="38">
        <f t="shared" ca="1" si="9"/>
        <v>1.3500621892642202</v>
      </c>
      <c r="I137" s="38">
        <f t="shared" ca="1" si="10"/>
        <v>292.38100361114027</v>
      </c>
      <c r="J137" s="38">
        <f t="shared" ca="1" si="11"/>
        <v>1.3500621892642357</v>
      </c>
    </row>
    <row r="138" spans="3:10">
      <c r="C138" s="1">
        <v>122</v>
      </c>
      <c r="D138" s="38">
        <f t="shared" ca="1" si="7"/>
        <v>3.5095525571902209</v>
      </c>
      <c r="E138" s="38">
        <f t="shared" ca="1" si="12"/>
        <v>294.54049397906624</v>
      </c>
      <c r="F138" s="38">
        <f t="shared" ca="1" si="13"/>
        <v>294.54049397906624</v>
      </c>
      <c r="G138" s="38">
        <f t="shared" ca="1" si="8"/>
        <v>0</v>
      </c>
      <c r="H138" s="38">
        <f t="shared" ca="1" si="9"/>
        <v>1.8782724344369461</v>
      </c>
      <c r="I138" s="38">
        <f t="shared" ca="1" si="10"/>
        <v>296.41876641350319</v>
      </c>
      <c r="J138" s="38">
        <f t="shared" ca="1" si="11"/>
        <v>1.8782724344369512</v>
      </c>
    </row>
    <row r="139" spans="3:10">
      <c r="C139" s="1">
        <v>123</v>
      </c>
      <c r="D139" s="38">
        <f t="shared" ca="1" si="7"/>
        <v>1.8342226379348485</v>
      </c>
      <c r="E139" s="38">
        <f t="shared" ca="1" si="12"/>
        <v>296.37471661700107</v>
      </c>
      <c r="F139" s="38">
        <f t="shared" ca="1" si="13"/>
        <v>296.41876641350319</v>
      </c>
      <c r="G139" s="38">
        <f t="shared" ca="1" si="8"/>
        <v>4.4049796502122263E-2</v>
      </c>
      <c r="H139" s="38">
        <f t="shared" ca="1" si="9"/>
        <v>1.7489237516009752</v>
      </c>
      <c r="I139" s="38">
        <f t="shared" ca="1" si="10"/>
        <v>298.16769016510415</v>
      </c>
      <c r="J139" s="38">
        <f t="shared" ca="1" si="11"/>
        <v>1.7929735481030775</v>
      </c>
    </row>
    <row r="140" spans="3:10">
      <c r="C140" s="1">
        <v>124</v>
      </c>
      <c r="D140" s="38">
        <f t="shared" ca="1" si="7"/>
        <v>3.8785209011393955</v>
      </c>
      <c r="E140" s="38">
        <f t="shared" ca="1" si="12"/>
        <v>300.25323751814045</v>
      </c>
      <c r="F140" s="38">
        <f t="shared" ca="1" si="13"/>
        <v>300.25323751814045</v>
      </c>
      <c r="G140" s="38">
        <f t="shared" ca="1" si="8"/>
        <v>0</v>
      </c>
      <c r="H140" s="38">
        <f t="shared" ca="1" si="9"/>
        <v>2.3886142726013055</v>
      </c>
      <c r="I140" s="38">
        <f t="shared" ca="1" si="10"/>
        <v>302.64185179074178</v>
      </c>
      <c r="J140" s="38">
        <f t="shared" ca="1" si="11"/>
        <v>2.3886142726013304</v>
      </c>
    </row>
    <row r="141" spans="3:10">
      <c r="C141" s="1">
        <v>125</v>
      </c>
      <c r="D141" s="38">
        <f t="shared" ca="1" si="7"/>
        <v>0.89917285537403746</v>
      </c>
      <c r="E141" s="38">
        <f t="shared" ca="1" si="12"/>
        <v>301.1524103735145</v>
      </c>
      <c r="F141" s="38">
        <f t="shared" ca="1" si="13"/>
        <v>302.64185179074178</v>
      </c>
      <c r="G141" s="38">
        <f t="shared" ca="1" si="8"/>
        <v>1.4894414172272832</v>
      </c>
      <c r="H141" s="38">
        <f t="shared" ca="1" si="9"/>
        <v>0.9105722050075451</v>
      </c>
      <c r="I141" s="38">
        <f t="shared" ca="1" si="10"/>
        <v>303.55242399574934</v>
      </c>
      <c r="J141" s="38">
        <f t="shared" ca="1" si="11"/>
        <v>2.4000136222348374</v>
      </c>
    </row>
    <row r="142" spans="3:10">
      <c r="C142" s="1">
        <v>126</v>
      </c>
      <c r="D142" s="38">
        <f t="shared" ca="1" si="7"/>
        <v>1.8155145920712412</v>
      </c>
      <c r="E142" s="38">
        <f t="shared" ca="1" si="12"/>
        <v>302.96792496558572</v>
      </c>
      <c r="F142" s="38">
        <f t="shared" ca="1" si="13"/>
        <v>303.55242399574934</v>
      </c>
      <c r="G142" s="38">
        <f t="shared" ca="1" si="8"/>
        <v>0.58449903016361304</v>
      </c>
      <c r="H142" s="38">
        <f t="shared" ca="1" si="9"/>
        <v>1.7403987352734056</v>
      </c>
      <c r="I142" s="38">
        <f t="shared" ca="1" si="10"/>
        <v>305.29282273102274</v>
      </c>
      <c r="J142" s="38">
        <f t="shared" ca="1" si="11"/>
        <v>2.3248977654370151</v>
      </c>
    </row>
    <row r="143" spans="3:10">
      <c r="C143" s="1">
        <v>127</v>
      </c>
      <c r="D143" s="38">
        <f t="shared" ca="1" si="7"/>
        <v>4.8634362154311441</v>
      </c>
      <c r="E143" s="38">
        <f t="shared" ca="1" si="12"/>
        <v>307.83136118101686</v>
      </c>
      <c r="F143" s="38">
        <f t="shared" ca="1" si="13"/>
        <v>307.83136118101686</v>
      </c>
      <c r="G143" s="38">
        <f t="shared" ca="1" si="8"/>
        <v>0</v>
      </c>
      <c r="H143" s="38">
        <f t="shared" ca="1" si="9"/>
        <v>2.296351803312827</v>
      </c>
      <c r="I143" s="38">
        <f t="shared" ca="1" si="10"/>
        <v>310.12771298432966</v>
      </c>
      <c r="J143" s="38">
        <f t="shared" ca="1" si="11"/>
        <v>2.2963518033128025</v>
      </c>
    </row>
    <row r="144" spans="3:10">
      <c r="C144" s="1">
        <v>128</v>
      </c>
      <c r="D144" s="38">
        <f t="shared" ca="1" si="7"/>
        <v>2.3577242950258386</v>
      </c>
      <c r="E144" s="38">
        <f t="shared" ca="1" si="12"/>
        <v>310.18908547604269</v>
      </c>
      <c r="F144" s="38">
        <f t="shared" ca="1" si="13"/>
        <v>310.18908547604269</v>
      </c>
      <c r="G144" s="38">
        <f t="shared" ca="1" si="8"/>
        <v>0</v>
      </c>
      <c r="H144" s="38">
        <f t="shared" ca="1" si="9"/>
        <v>1.6521047297090767</v>
      </c>
      <c r="I144" s="38">
        <f t="shared" ca="1" si="10"/>
        <v>311.84119020575179</v>
      </c>
      <c r="J144" s="38">
        <f t="shared" ca="1" si="11"/>
        <v>1.6521047297090945</v>
      </c>
    </row>
    <row r="145" spans="3:10">
      <c r="C145" s="1">
        <v>129</v>
      </c>
      <c r="D145" s="38">
        <f t="shared" ca="1" si="7"/>
        <v>4.8328769272259171</v>
      </c>
      <c r="E145" s="38">
        <f t="shared" ca="1" si="12"/>
        <v>315.02196240326862</v>
      </c>
      <c r="F145" s="38">
        <f t="shared" ca="1" si="13"/>
        <v>315.02196240326862</v>
      </c>
      <c r="G145" s="38">
        <f t="shared" ca="1" si="8"/>
        <v>0</v>
      </c>
      <c r="H145" s="38">
        <f t="shared" ca="1" si="9"/>
        <v>1.9840281767434413</v>
      </c>
      <c r="I145" s="38">
        <f t="shared" ca="1" si="10"/>
        <v>317.00599058001205</v>
      </c>
      <c r="J145" s="38">
        <f t="shared" ca="1" si="11"/>
        <v>1.9840281767434362</v>
      </c>
    </row>
    <row r="146" spans="3:10">
      <c r="C146" s="1">
        <v>130</v>
      </c>
      <c r="D146" s="38">
        <f t="shared" ref="D146:D209" ca="1" si="14">$C$7+($C$8-$C$7)*RAND()</f>
        <v>1.6978825873872805</v>
      </c>
      <c r="E146" s="38">
        <f t="shared" ca="1" si="12"/>
        <v>316.71984499065587</v>
      </c>
      <c r="F146" s="38">
        <f t="shared" ca="1" si="13"/>
        <v>317.00599058001205</v>
      </c>
      <c r="G146" s="38">
        <f t="shared" ref="G146:G209" ca="1" si="15">F146-E146</f>
        <v>0.28614558935618106</v>
      </c>
      <c r="H146" s="38">
        <f t="shared" ref="H146:H209" ca="1" si="16">NORMINV(RAND(),$C$11,$C$12)</f>
        <v>1.3806107935007641</v>
      </c>
      <c r="I146" s="38">
        <f t="shared" ref="I146:I209" ca="1" si="17">F146+H146</f>
        <v>318.3866013735128</v>
      </c>
      <c r="J146" s="38">
        <f t="shared" ref="J146:J209" ca="1" si="18">I146-E146</f>
        <v>1.6667563828569314</v>
      </c>
    </row>
    <row r="147" spans="3:10">
      <c r="C147" s="1">
        <v>131</v>
      </c>
      <c r="D147" s="38">
        <f t="shared" ca="1" si="14"/>
        <v>1.5276764361106459</v>
      </c>
      <c r="E147" s="38">
        <f t="shared" ref="E147:E210" ca="1" si="19">D147+E146</f>
        <v>318.24752142676653</v>
      </c>
      <c r="F147" s="38">
        <f t="shared" ref="F147:F210" ca="1" si="20">IF(E147&gt;I146,E147,I146)</f>
        <v>318.3866013735128</v>
      </c>
      <c r="G147" s="38">
        <f t="shared" ca="1" si="15"/>
        <v>0.13907994674627844</v>
      </c>
      <c r="H147" s="38">
        <f t="shared" ca="1" si="16"/>
        <v>2.2968302613512055</v>
      </c>
      <c r="I147" s="38">
        <f t="shared" ca="1" si="17"/>
        <v>320.68343163486401</v>
      </c>
      <c r="J147" s="38">
        <f t="shared" ca="1" si="18"/>
        <v>2.4359102080974822</v>
      </c>
    </row>
    <row r="148" spans="3:10">
      <c r="C148" s="1">
        <v>132</v>
      </c>
      <c r="D148" s="38">
        <f t="shared" ca="1" si="14"/>
        <v>1.6697929553445934</v>
      </c>
      <c r="E148" s="38">
        <f t="shared" ca="1" si="19"/>
        <v>319.9173143821111</v>
      </c>
      <c r="F148" s="38">
        <f t="shared" ca="1" si="20"/>
        <v>320.68343163486401</v>
      </c>
      <c r="G148" s="38">
        <f t="shared" ca="1" si="15"/>
        <v>0.7661172527529061</v>
      </c>
      <c r="H148" s="38">
        <f t="shared" ca="1" si="16"/>
        <v>1.4454117506398252</v>
      </c>
      <c r="I148" s="38">
        <f t="shared" ca="1" si="17"/>
        <v>322.12884338550384</v>
      </c>
      <c r="J148" s="38">
        <f t="shared" ca="1" si="18"/>
        <v>2.2115290033927408</v>
      </c>
    </row>
    <row r="149" spans="3:10">
      <c r="C149" s="1">
        <v>133</v>
      </c>
      <c r="D149" s="38">
        <f t="shared" ca="1" si="14"/>
        <v>4.7214433317262667</v>
      </c>
      <c r="E149" s="38">
        <f t="shared" ca="1" si="19"/>
        <v>324.63875771383738</v>
      </c>
      <c r="F149" s="38">
        <f t="shared" ca="1" si="20"/>
        <v>324.63875771383738</v>
      </c>
      <c r="G149" s="38">
        <f t="shared" ca="1" si="15"/>
        <v>0</v>
      </c>
      <c r="H149" s="38">
        <f t="shared" ca="1" si="16"/>
        <v>1.1669066446548753</v>
      </c>
      <c r="I149" s="38">
        <f t="shared" ca="1" si="17"/>
        <v>325.80566435849227</v>
      </c>
      <c r="J149" s="38">
        <f t="shared" ca="1" si="18"/>
        <v>1.1669066446548868</v>
      </c>
    </row>
    <row r="150" spans="3:10">
      <c r="C150" s="1">
        <v>134</v>
      </c>
      <c r="D150" s="38">
        <f t="shared" ca="1" si="14"/>
        <v>4.3374708209548904</v>
      </c>
      <c r="E150" s="38">
        <f t="shared" ca="1" si="19"/>
        <v>328.97622853479226</v>
      </c>
      <c r="F150" s="38">
        <f t="shared" ca="1" si="20"/>
        <v>328.97622853479226</v>
      </c>
      <c r="G150" s="38">
        <f t="shared" ca="1" si="15"/>
        <v>0</v>
      </c>
      <c r="H150" s="38">
        <f t="shared" ca="1" si="16"/>
        <v>1.3681125657446049</v>
      </c>
      <c r="I150" s="38">
        <f t="shared" ca="1" si="17"/>
        <v>330.34434110053684</v>
      </c>
      <c r="J150" s="38">
        <f t="shared" ca="1" si="18"/>
        <v>1.3681125657445818</v>
      </c>
    </row>
    <row r="151" spans="3:10">
      <c r="C151" s="1">
        <v>135</v>
      </c>
      <c r="D151" s="38">
        <f t="shared" ca="1" si="14"/>
        <v>0.17336339271958379</v>
      </c>
      <c r="E151" s="38">
        <f t="shared" ca="1" si="19"/>
        <v>329.14959192751184</v>
      </c>
      <c r="F151" s="38">
        <f t="shared" ca="1" si="20"/>
        <v>330.34434110053684</v>
      </c>
      <c r="G151" s="38">
        <f t="shared" ca="1" si="15"/>
        <v>1.1947491730250022</v>
      </c>
      <c r="H151" s="38">
        <f t="shared" ca="1" si="16"/>
        <v>1.5521610535350516</v>
      </c>
      <c r="I151" s="38">
        <f t="shared" ca="1" si="17"/>
        <v>331.89650215407187</v>
      </c>
      <c r="J151" s="38">
        <f t="shared" ca="1" si="18"/>
        <v>2.7469102265600327</v>
      </c>
    </row>
    <row r="152" spans="3:10">
      <c r="C152" s="1">
        <v>136</v>
      </c>
      <c r="D152" s="38">
        <f t="shared" ca="1" si="14"/>
        <v>1.0619820530125479</v>
      </c>
      <c r="E152" s="38">
        <f t="shared" ca="1" si="19"/>
        <v>330.21157398052441</v>
      </c>
      <c r="F152" s="38">
        <f t="shared" ca="1" si="20"/>
        <v>331.89650215407187</v>
      </c>
      <c r="G152" s="38">
        <f t="shared" ca="1" si="15"/>
        <v>1.6849281735474619</v>
      </c>
      <c r="H152" s="38">
        <f t="shared" ca="1" si="16"/>
        <v>1.918139010796597</v>
      </c>
      <c r="I152" s="38">
        <f t="shared" ca="1" si="17"/>
        <v>333.81464116486848</v>
      </c>
      <c r="J152" s="38">
        <f t="shared" ca="1" si="18"/>
        <v>3.60306718434407</v>
      </c>
    </row>
    <row r="153" spans="3:10">
      <c r="C153" s="1">
        <v>137</v>
      </c>
      <c r="D153" s="38">
        <f t="shared" ca="1" si="14"/>
        <v>1.6896887293909795</v>
      </c>
      <c r="E153" s="38">
        <f t="shared" ca="1" si="19"/>
        <v>331.90126270991539</v>
      </c>
      <c r="F153" s="38">
        <f t="shared" ca="1" si="20"/>
        <v>333.81464116486848</v>
      </c>
      <c r="G153" s="38">
        <f t="shared" ca="1" si="15"/>
        <v>1.9133784549530901</v>
      </c>
      <c r="H153" s="38">
        <f t="shared" ca="1" si="16"/>
        <v>1.8885431910283619</v>
      </c>
      <c r="I153" s="38">
        <f t="shared" ca="1" si="17"/>
        <v>335.70318435589684</v>
      </c>
      <c r="J153" s="38">
        <f t="shared" ca="1" si="18"/>
        <v>3.8019216459814515</v>
      </c>
    </row>
    <row r="154" spans="3:10">
      <c r="C154" s="1">
        <v>138</v>
      </c>
      <c r="D154" s="38">
        <f t="shared" ca="1" si="14"/>
        <v>0.44045008615197667</v>
      </c>
      <c r="E154" s="38">
        <f t="shared" ca="1" si="19"/>
        <v>332.34171279606738</v>
      </c>
      <c r="F154" s="38">
        <f t="shared" ca="1" si="20"/>
        <v>335.70318435589684</v>
      </c>
      <c r="G154" s="38">
        <f t="shared" ca="1" si="15"/>
        <v>3.3614715598294538</v>
      </c>
      <c r="H154" s="38">
        <f t="shared" ca="1" si="16"/>
        <v>2.59348427780892</v>
      </c>
      <c r="I154" s="38">
        <f t="shared" ca="1" si="17"/>
        <v>338.29666863370574</v>
      </c>
      <c r="J154" s="38">
        <f t="shared" ca="1" si="18"/>
        <v>5.9549558376383516</v>
      </c>
    </row>
    <row r="155" spans="3:10">
      <c r="C155" s="1">
        <v>139</v>
      </c>
      <c r="D155" s="38">
        <f t="shared" ca="1" si="14"/>
        <v>3.6859001489006467</v>
      </c>
      <c r="E155" s="38">
        <f t="shared" ca="1" si="19"/>
        <v>336.02761294496804</v>
      </c>
      <c r="F155" s="38">
        <f t="shared" ca="1" si="20"/>
        <v>338.29666863370574</v>
      </c>
      <c r="G155" s="38">
        <f t="shared" ca="1" si="15"/>
        <v>2.2690556887376943</v>
      </c>
      <c r="H155" s="38">
        <f t="shared" ca="1" si="16"/>
        <v>2.3555286584070743</v>
      </c>
      <c r="I155" s="38">
        <f t="shared" ca="1" si="17"/>
        <v>340.65219729211282</v>
      </c>
      <c r="J155" s="38">
        <f t="shared" ca="1" si="18"/>
        <v>4.6245843471447756</v>
      </c>
    </row>
    <row r="156" spans="3:10">
      <c r="C156" s="1">
        <v>140</v>
      </c>
      <c r="D156" s="38">
        <f t="shared" ca="1" si="14"/>
        <v>1.9321814711024103</v>
      </c>
      <c r="E156" s="38">
        <f t="shared" ca="1" si="19"/>
        <v>337.95979441607045</v>
      </c>
      <c r="F156" s="38">
        <f t="shared" ca="1" si="20"/>
        <v>340.65219729211282</v>
      </c>
      <c r="G156" s="38">
        <f t="shared" ca="1" si="15"/>
        <v>2.6924028760423653</v>
      </c>
      <c r="H156" s="38">
        <f t="shared" ca="1" si="16"/>
        <v>1.6732010348403434</v>
      </c>
      <c r="I156" s="38">
        <f t="shared" ca="1" si="17"/>
        <v>342.32539832695318</v>
      </c>
      <c r="J156" s="38">
        <f t="shared" ca="1" si="18"/>
        <v>4.3656039108827258</v>
      </c>
    </row>
    <row r="157" spans="3:10">
      <c r="C157" s="1">
        <v>141</v>
      </c>
      <c r="D157" s="38">
        <f t="shared" ca="1" si="14"/>
        <v>2.4783384717056443</v>
      </c>
      <c r="E157" s="38">
        <f t="shared" ca="1" si="19"/>
        <v>340.43813288777608</v>
      </c>
      <c r="F157" s="38">
        <f t="shared" ca="1" si="20"/>
        <v>342.32539832695318</v>
      </c>
      <c r="G157" s="38">
        <f t="shared" ca="1" si="15"/>
        <v>1.8872654391770993</v>
      </c>
      <c r="H157" s="38">
        <f t="shared" ca="1" si="16"/>
        <v>2.687541503915897</v>
      </c>
      <c r="I157" s="38">
        <f t="shared" ca="1" si="17"/>
        <v>345.01293983086907</v>
      </c>
      <c r="J157" s="38">
        <f t="shared" ca="1" si="18"/>
        <v>4.5748069430929945</v>
      </c>
    </row>
    <row r="158" spans="3:10">
      <c r="C158" s="1">
        <v>142</v>
      </c>
      <c r="D158" s="38">
        <f t="shared" ca="1" si="14"/>
        <v>2.6220822282899019</v>
      </c>
      <c r="E158" s="38">
        <f t="shared" ca="1" si="19"/>
        <v>343.06021511606599</v>
      </c>
      <c r="F158" s="38">
        <f t="shared" ca="1" si="20"/>
        <v>345.01293983086907</v>
      </c>
      <c r="G158" s="38">
        <f t="shared" ca="1" si="15"/>
        <v>1.9527247148030824</v>
      </c>
      <c r="H158" s="38">
        <f t="shared" ca="1" si="16"/>
        <v>2.3853686153089781</v>
      </c>
      <c r="I158" s="38">
        <f t="shared" ca="1" si="17"/>
        <v>347.39830844617808</v>
      </c>
      <c r="J158" s="38">
        <f t="shared" ca="1" si="18"/>
        <v>4.3380933301120876</v>
      </c>
    </row>
    <row r="159" spans="3:10">
      <c r="C159" s="1">
        <v>143</v>
      </c>
      <c r="D159" s="38">
        <f t="shared" ca="1" si="14"/>
        <v>1.6634893935392507</v>
      </c>
      <c r="E159" s="38">
        <f t="shared" ca="1" si="19"/>
        <v>344.72370450960523</v>
      </c>
      <c r="F159" s="38">
        <f t="shared" ca="1" si="20"/>
        <v>347.39830844617808</v>
      </c>
      <c r="G159" s="38">
        <f t="shared" ca="1" si="15"/>
        <v>2.6746039365728507</v>
      </c>
      <c r="H159" s="38">
        <f t="shared" ca="1" si="16"/>
        <v>2.2444710231531042</v>
      </c>
      <c r="I159" s="38">
        <f t="shared" ca="1" si="17"/>
        <v>349.64277946933117</v>
      </c>
      <c r="J159" s="38">
        <f t="shared" ca="1" si="18"/>
        <v>4.9190749597259469</v>
      </c>
    </row>
    <row r="160" spans="3:10">
      <c r="C160" s="1">
        <v>144</v>
      </c>
      <c r="D160" s="38">
        <f t="shared" ca="1" si="14"/>
        <v>2.6908979150640948</v>
      </c>
      <c r="E160" s="38">
        <f t="shared" ca="1" si="19"/>
        <v>347.41460242466934</v>
      </c>
      <c r="F160" s="38">
        <f t="shared" ca="1" si="20"/>
        <v>349.64277946933117</v>
      </c>
      <c r="G160" s="38">
        <f t="shared" ca="1" si="15"/>
        <v>2.2281770446618339</v>
      </c>
      <c r="H160" s="38">
        <f t="shared" ca="1" si="16"/>
        <v>2.1254508413250703</v>
      </c>
      <c r="I160" s="38">
        <f t="shared" ca="1" si="17"/>
        <v>351.76823031065624</v>
      </c>
      <c r="J160" s="38">
        <f t="shared" ca="1" si="18"/>
        <v>4.3536278859868958</v>
      </c>
    </row>
    <row r="161" spans="3:10">
      <c r="C161" s="1">
        <v>145</v>
      </c>
      <c r="D161" s="38">
        <f t="shared" ca="1" si="14"/>
        <v>1.2047229511887321</v>
      </c>
      <c r="E161" s="38">
        <f t="shared" ca="1" si="19"/>
        <v>348.61932537585807</v>
      </c>
      <c r="F161" s="38">
        <f t="shared" ca="1" si="20"/>
        <v>351.76823031065624</v>
      </c>
      <c r="G161" s="38">
        <f t="shared" ca="1" si="15"/>
        <v>3.1489049347981677</v>
      </c>
      <c r="H161" s="38">
        <f t="shared" ca="1" si="16"/>
        <v>1.9497434923990611</v>
      </c>
      <c r="I161" s="38">
        <f t="shared" ca="1" si="17"/>
        <v>353.71797380305532</v>
      </c>
      <c r="J161" s="38">
        <f t="shared" ca="1" si="18"/>
        <v>5.0986484271972472</v>
      </c>
    </row>
    <row r="162" spans="3:10">
      <c r="C162" s="1">
        <v>146</v>
      </c>
      <c r="D162" s="38">
        <f t="shared" ca="1" si="14"/>
        <v>0.21687361788511772</v>
      </c>
      <c r="E162" s="38">
        <f t="shared" ca="1" si="19"/>
        <v>348.83619899374321</v>
      </c>
      <c r="F162" s="38">
        <f t="shared" ca="1" si="20"/>
        <v>353.71797380305532</v>
      </c>
      <c r="G162" s="38">
        <f t="shared" ca="1" si="15"/>
        <v>4.8817748093121054</v>
      </c>
      <c r="H162" s="38">
        <f t="shared" ca="1" si="16"/>
        <v>1.3848973099673478</v>
      </c>
      <c r="I162" s="38">
        <f t="shared" ca="1" si="17"/>
        <v>355.10287111302267</v>
      </c>
      <c r="J162" s="38">
        <f t="shared" ca="1" si="18"/>
        <v>6.2666721192794625</v>
      </c>
    </row>
    <row r="163" spans="3:10">
      <c r="C163" s="1">
        <v>147</v>
      </c>
      <c r="D163" s="38">
        <f t="shared" ca="1" si="14"/>
        <v>3.6799774023637681</v>
      </c>
      <c r="E163" s="38">
        <f t="shared" ca="1" si="19"/>
        <v>352.51617639610697</v>
      </c>
      <c r="F163" s="38">
        <f t="shared" ca="1" si="20"/>
        <v>355.10287111302267</v>
      </c>
      <c r="G163" s="38">
        <f t="shared" ca="1" si="15"/>
        <v>2.5866947169157015</v>
      </c>
      <c r="H163" s="38">
        <f t="shared" ca="1" si="16"/>
        <v>1.6079904500320432</v>
      </c>
      <c r="I163" s="38">
        <f t="shared" ca="1" si="17"/>
        <v>356.71086156305472</v>
      </c>
      <c r="J163" s="38">
        <f t="shared" ca="1" si="18"/>
        <v>4.1946851669477496</v>
      </c>
    </row>
    <row r="164" spans="3:10">
      <c r="C164" s="1">
        <v>148</v>
      </c>
      <c r="D164" s="38">
        <f t="shared" ca="1" si="14"/>
        <v>4.1582613426080943</v>
      </c>
      <c r="E164" s="38">
        <f t="shared" ca="1" si="19"/>
        <v>356.67443773871508</v>
      </c>
      <c r="F164" s="38">
        <f t="shared" ca="1" si="20"/>
        <v>356.71086156305472</v>
      </c>
      <c r="G164" s="38">
        <f t="shared" ca="1" si="15"/>
        <v>3.6423824339635757E-2</v>
      </c>
      <c r="H164" s="38">
        <f t="shared" ca="1" si="16"/>
        <v>2.3873754350551031</v>
      </c>
      <c r="I164" s="38">
        <f t="shared" ca="1" si="17"/>
        <v>359.09823699810983</v>
      </c>
      <c r="J164" s="38">
        <f t="shared" ca="1" si="18"/>
        <v>2.4237992593947411</v>
      </c>
    </row>
    <row r="165" spans="3:10">
      <c r="C165" s="1">
        <v>149</v>
      </c>
      <c r="D165" s="38">
        <f t="shared" ca="1" si="14"/>
        <v>3.9653966321750667</v>
      </c>
      <c r="E165" s="38">
        <f t="shared" ca="1" si="19"/>
        <v>360.63983437089013</v>
      </c>
      <c r="F165" s="38">
        <f t="shared" ca="1" si="20"/>
        <v>360.63983437089013</v>
      </c>
      <c r="G165" s="38">
        <f t="shared" ca="1" si="15"/>
        <v>0</v>
      </c>
      <c r="H165" s="38">
        <f t="shared" ca="1" si="16"/>
        <v>1.723043625239393</v>
      </c>
      <c r="I165" s="38">
        <f t="shared" ca="1" si="17"/>
        <v>362.3628779961295</v>
      </c>
      <c r="J165" s="38">
        <f t="shared" ca="1" si="18"/>
        <v>1.7230436252393702</v>
      </c>
    </row>
    <row r="166" spans="3:10">
      <c r="C166" s="1">
        <v>150</v>
      </c>
      <c r="D166" s="38">
        <f t="shared" ca="1" si="14"/>
        <v>4.9712097773775987</v>
      </c>
      <c r="E166" s="38">
        <f t="shared" ca="1" si="19"/>
        <v>365.61104414826775</v>
      </c>
      <c r="F166" s="38">
        <f t="shared" ca="1" si="20"/>
        <v>365.61104414826775</v>
      </c>
      <c r="G166" s="38">
        <f t="shared" ca="1" si="15"/>
        <v>0</v>
      </c>
      <c r="H166" s="38">
        <f t="shared" ca="1" si="16"/>
        <v>2.4501118055364586</v>
      </c>
      <c r="I166" s="38">
        <f t="shared" ca="1" si="17"/>
        <v>368.06115595380419</v>
      </c>
      <c r="J166" s="38">
        <f t="shared" ca="1" si="18"/>
        <v>2.4501118055364373</v>
      </c>
    </row>
    <row r="167" spans="3:10">
      <c r="C167" s="1">
        <v>151</v>
      </c>
      <c r="D167" s="38">
        <f t="shared" ca="1" si="14"/>
        <v>4.2678284404943145</v>
      </c>
      <c r="E167" s="38">
        <f t="shared" ca="1" si="19"/>
        <v>369.87887258876208</v>
      </c>
      <c r="F167" s="38">
        <f t="shared" ca="1" si="20"/>
        <v>369.87887258876208</v>
      </c>
      <c r="G167" s="38">
        <f t="shared" ca="1" si="15"/>
        <v>0</v>
      </c>
      <c r="H167" s="38">
        <f t="shared" ca="1" si="16"/>
        <v>1.5623037024796171</v>
      </c>
      <c r="I167" s="38">
        <f t="shared" ca="1" si="17"/>
        <v>371.44117629124167</v>
      </c>
      <c r="J167" s="38">
        <f t="shared" ca="1" si="18"/>
        <v>1.5623037024795963</v>
      </c>
    </row>
    <row r="168" spans="3:10">
      <c r="C168" s="1">
        <v>152</v>
      </c>
      <c r="D168" s="38">
        <f t="shared" ca="1" si="14"/>
        <v>4.8795139138035895</v>
      </c>
      <c r="E168" s="38">
        <f t="shared" ca="1" si="19"/>
        <v>374.75838650256566</v>
      </c>
      <c r="F168" s="38">
        <f t="shared" ca="1" si="20"/>
        <v>374.75838650256566</v>
      </c>
      <c r="G168" s="38">
        <f t="shared" ca="1" si="15"/>
        <v>0</v>
      </c>
      <c r="H168" s="38">
        <f t="shared" ca="1" si="16"/>
        <v>1.632258183908279</v>
      </c>
      <c r="I168" s="38">
        <f t="shared" ca="1" si="17"/>
        <v>376.39064468647393</v>
      </c>
      <c r="J168" s="38">
        <f t="shared" ca="1" si="18"/>
        <v>1.6322581839082773</v>
      </c>
    </row>
    <row r="169" spans="3:10">
      <c r="C169" s="1">
        <v>153</v>
      </c>
      <c r="D169" s="38">
        <f t="shared" ca="1" si="14"/>
        <v>0.67559663433316652</v>
      </c>
      <c r="E169" s="38">
        <f t="shared" ca="1" si="19"/>
        <v>375.4339831368988</v>
      </c>
      <c r="F169" s="38">
        <f t="shared" ca="1" si="20"/>
        <v>376.39064468647393</v>
      </c>
      <c r="G169" s="38">
        <f t="shared" ca="1" si="15"/>
        <v>0.95666154957513072</v>
      </c>
      <c r="H169" s="38">
        <f t="shared" ca="1" si="16"/>
        <v>2.4245345352564818</v>
      </c>
      <c r="I169" s="38">
        <f t="shared" ca="1" si="17"/>
        <v>378.81517922173043</v>
      </c>
      <c r="J169" s="38">
        <f t="shared" ca="1" si="18"/>
        <v>3.3811960848316289</v>
      </c>
    </row>
    <row r="170" spans="3:10">
      <c r="C170" s="1">
        <v>154</v>
      </c>
      <c r="D170" s="38">
        <f t="shared" ca="1" si="14"/>
        <v>4.3652263845309465</v>
      </c>
      <c r="E170" s="38">
        <f t="shared" ca="1" si="19"/>
        <v>379.79920952142976</v>
      </c>
      <c r="F170" s="38">
        <f t="shared" ca="1" si="20"/>
        <v>379.79920952142976</v>
      </c>
      <c r="G170" s="38">
        <f t="shared" ca="1" si="15"/>
        <v>0</v>
      </c>
      <c r="H170" s="38">
        <f t="shared" ca="1" si="16"/>
        <v>2.2293897533562825</v>
      </c>
      <c r="I170" s="38">
        <f t="shared" ca="1" si="17"/>
        <v>382.02859927478602</v>
      </c>
      <c r="J170" s="38">
        <f t="shared" ca="1" si="18"/>
        <v>2.2293897533562586</v>
      </c>
    </row>
    <row r="171" spans="3:10">
      <c r="C171" s="1">
        <v>155</v>
      </c>
      <c r="D171" s="38">
        <f t="shared" ca="1" si="14"/>
        <v>3.4202453051363984</v>
      </c>
      <c r="E171" s="38">
        <f t="shared" ca="1" si="19"/>
        <v>383.21945482656616</v>
      </c>
      <c r="F171" s="38">
        <f t="shared" ca="1" si="20"/>
        <v>383.21945482656616</v>
      </c>
      <c r="G171" s="38">
        <f t="shared" ca="1" si="15"/>
        <v>0</v>
      </c>
      <c r="H171" s="38">
        <f t="shared" ca="1" si="16"/>
        <v>2.3066062575676693</v>
      </c>
      <c r="I171" s="38">
        <f t="shared" ca="1" si="17"/>
        <v>385.52606108413386</v>
      </c>
      <c r="J171" s="38">
        <f t="shared" ca="1" si="18"/>
        <v>2.3066062575676938</v>
      </c>
    </row>
    <row r="172" spans="3:10">
      <c r="C172" s="1">
        <v>156</v>
      </c>
      <c r="D172" s="38">
        <f t="shared" ca="1" si="14"/>
        <v>2.3358271630638079</v>
      </c>
      <c r="E172" s="38">
        <f t="shared" ca="1" si="19"/>
        <v>385.55528198962998</v>
      </c>
      <c r="F172" s="38">
        <f t="shared" ca="1" si="20"/>
        <v>385.55528198962998</v>
      </c>
      <c r="G172" s="38">
        <f t="shared" ca="1" si="15"/>
        <v>0</v>
      </c>
      <c r="H172" s="38">
        <f t="shared" ca="1" si="16"/>
        <v>1.9933797716229023</v>
      </c>
      <c r="I172" s="38">
        <f t="shared" ca="1" si="17"/>
        <v>387.5486617612529</v>
      </c>
      <c r="J172" s="38">
        <f t="shared" ca="1" si="18"/>
        <v>1.9933797716229265</v>
      </c>
    </row>
    <row r="173" spans="3:10">
      <c r="C173" s="1">
        <v>157</v>
      </c>
      <c r="D173" s="38">
        <f t="shared" ca="1" si="14"/>
        <v>2.4306879969315447</v>
      </c>
      <c r="E173" s="38">
        <f t="shared" ca="1" si="19"/>
        <v>387.98596998656154</v>
      </c>
      <c r="F173" s="38">
        <f t="shared" ca="1" si="20"/>
        <v>387.98596998656154</v>
      </c>
      <c r="G173" s="38">
        <f t="shared" ca="1" si="15"/>
        <v>0</v>
      </c>
      <c r="H173" s="38">
        <f t="shared" ca="1" si="16"/>
        <v>2.3172666767499472</v>
      </c>
      <c r="I173" s="38">
        <f t="shared" ca="1" si="17"/>
        <v>390.30323666331151</v>
      </c>
      <c r="J173" s="38">
        <f t="shared" ca="1" si="18"/>
        <v>2.3172666767499663</v>
      </c>
    </row>
    <row r="174" spans="3:10">
      <c r="C174" s="1">
        <v>158</v>
      </c>
      <c r="D174" s="38">
        <f t="shared" ca="1" si="14"/>
        <v>3.7933244434767506</v>
      </c>
      <c r="E174" s="38">
        <f t="shared" ca="1" si="19"/>
        <v>391.77929443003831</v>
      </c>
      <c r="F174" s="38">
        <f t="shared" ca="1" si="20"/>
        <v>391.77929443003831</v>
      </c>
      <c r="G174" s="38">
        <f t="shared" ca="1" si="15"/>
        <v>0</v>
      </c>
      <c r="H174" s="38">
        <f t="shared" ca="1" si="16"/>
        <v>1.9055055692626981</v>
      </c>
      <c r="I174" s="38">
        <f t="shared" ca="1" si="17"/>
        <v>393.68479999930099</v>
      </c>
      <c r="J174" s="38">
        <f t="shared" ca="1" si="18"/>
        <v>1.9055055692626865</v>
      </c>
    </row>
    <row r="175" spans="3:10">
      <c r="C175" s="1">
        <v>159</v>
      </c>
      <c r="D175" s="38">
        <f t="shared" ca="1" si="14"/>
        <v>2.8895178955367529</v>
      </c>
      <c r="E175" s="38">
        <f t="shared" ca="1" si="19"/>
        <v>394.66881232557506</v>
      </c>
      <c r="F175" s="38">
        <f t="shared" ca="1" si="20"/>
        <v>394.66881232557506</v>
      </c>
      <c r="G175" s="38">
        <f t="shared" ca="1" si="15"/>
        <v>0</v>
      </c>
      <c r="H175" s="38">
        <f t="shared" ca="1" si="16"/>
        <v>1.6234253550871069</v>
      </c>
      <c r="I175" s="38">
        <f t="shared" ca="1" si="17"/>
        <v>396.29223768066214</v>
      </c>
      <c r="J175" s="38">
        <f t="shared" ca="1" si="18"/>
        <v>1.623425355087079</v>
      </c>
    </row>
    <row r="176" spans="3:10">
      <c r="C176" s="1">
        <v>160</v>
      </c>
      <c r="D176" s="38">
        <f t="shared" ca="1" si="14"/>
        <v>1.3111866793644844</v>
      </c>
      <c r="E176" s="38">
        <f t="shared" ca="1" si="19"/>
        <v>395.97999900493954</v>
      </c>
      <c r="F176" s="38">
        <f t="shared" ca="1" si="20"/>
        <v>396.29223768066214</v>
      </c>
      <c r="G176" s="38">
        <f t="shared" ca="1" si="15"/>
        <v>0.31223867572259678</v>
      </c>
      <c r="H176" s="38">
        <f t="shared" ca="1" si="16"/>
        <v>1.3122760678987129</v>
      </c>
      <c r="I176" s="38">
        <f t="shared" ca="1" si="17"/>
        <v>397.60451374856086</v>
      </c>
      <c r="J176" s="38">
        <f t="shared" ca="1" si="18"/>
        <v>1.6245147436213188</v>
      </c>
    </row>
    <row r="177" spans="3:10">
      <c r="C177" s="1">
        <v>161</v>
      </c>
      <c r="D177" s="38">
        <f t="shared" ca="1" si="14"/>
        <v>3.3355503423814241</v>
      </c>
      <c r="E177" s="38">
        <f t="shared" ca="1" si="19"/>
        <v>399.31554934732094</v>
      </c>
      <c r="F177" s="38">
        <f t="shared" ca="1" si="20"/>
        <v>399.31554934732094</v>
      </c>
      <c r="G177" s="38">
        <f t="shared" ca="1" si="15"/>
        <v>0</v>
      </c>
      <c r="H177" s="38">
        <f t="shared" ca="1" si="16"/>
        <v>2.3526329730394506</v>
      </c>
      <c r="I177" s="38">
        <f t="shared" ca="1" si="17"/>
        <v>401.66818232036042</v>
      </c>
      <c r="J177" s="38">
        <f t="shared" ca="1" si="18"/>
        <v>2.3526329730394764</v>
      </c>
    </row>
    <row r="178" spans="3:10">
      <c r="C178" s="1">
        <v>162</v>
      </c>
      <c r="D178" s="38">
        <f t="shared" ca="1" si="14"/>
        <v>4.3369667057768604</v>
      </c>
      <c r="E178" s="38">
        <f t="shared" ca="1" si="19"/>
        <v>403.65251605309783</v>
      </c>
      <c r="F178" s="38">
        <f t="shared" ca="1" si="20"/>
        <v>403.65251605309783</v>
      </c>
      <c r="G178" s="38">
        <f t="shared" ca="1" si="15"/>
        <v>0</v>
      </c>
      <c r="H178" s="38">
        <f t="shared" ca="1" si="16"/>
        <v>1.8649882564215272</v>
      </c>
      <c r="I178" s="38">
        <f t="shared" ca="1" si="17"/>
        <v>405.51750430951938</v>
      </c>
      <c r="J178" s="38">
        <f t="shared" ca="1" si="18"/>
        <v>1.8649882564215545</v>
      </c>
    </row>
    <row r="179" spans="3:10">
      <c r="C179" s="1">
        <v>163</v>
      </c>
      <c r="D179" s="38">
        <f t="shared" ca="1" si="14"/>
        <v>0.89470980468744188</v>
      </c>
      <c r="E179" s="38">
        <f t="shared" ca="1" si="19"/>
        <v>404.54722585778529</v>
      </c>
      <c r="F179" s="38">
        <f t="shared" ca="1" si="20"/>
        <v>405.51750430951938</v>
      </c>
      <c r="G179" s="38">
        <f t="shared" ca="1" si="15"/>
        <v>0.97027845173408878</v>
      </c>
      <c r="H179" s="38">
        <f t="shared" ca="1" si="16"/>
        <v>1.149156398312609</v>
      </c>
      <c r="I179" s="38">
        <f t="shared" ca="1" si="17"/>
        <v>406.66666070783197</v>
      </c>
      <c r="J179" s="38">
        <f t="shared" ca="1" si="18"/>
        <v>2.1194348500466731</v>
      </c>
    </row>
    <row r="180" spans="3:10">
      <c r="C180" s="1">
        <v>164</v>
      </c>
      <c r="D180" s="38">
        <f t="shared" ca="1" si="14"/>
        <v>1.9016197528638785</v>
      </c>
      <c r="E180" s="38">
        <f t="shared" ca="1" si="19"/>
        <v>406.44884561064919</v>
      </c>
      <c r="F180" s="38">
        <f t="shared" ca="1" si="20"/>
        <v>406.66666070783197</v>
      </c>
      <c r="G180" s="38">
        <f t="shared" ca="1" si="15"/>
        <v>0.21781509718277903</v>
      </c>
      <c r="H180" s="38">
        <f t="shared" ca="1" si="16"/>
        <v>2.3437018440017607</v>
      </c>
      <c r="I180" s="38">
        <f t="shared" ca="1" si="17"/>
        <v>409.01036255183374</v>
      </c>
      <c r="J180" s="38">
        <f t="shared" ca="1" si="18"/>
        <v>2.56151694118455</v>
      </c>
    </row>
    <row r="181" spans="3:10">
      <c r="C181" s="1">
        <v>165</v>
      </c>
      <c r="D181" s="38">
        <f t="shared" ca="1" si="14"/>
        <v>1.036006895767831</v>
      </c>
      <c r="E181" s="38">
        <f t="shared" ca="1" si="19"/>
        <v>407.48485250641704</v>
      </c>
      <c r="F181" s="38">
        <f t="shared" ca="1" si="20"/>
        <v>409.01036255183374</v>
      </c>
      <c r="G181" s="38">
        <f t="shared" ca="1" si="15"/>
        <v>1.525510045416695</v>
      </c>
      <c r="H181" s="38">
        <f t="shared" ca="1" si="16"/>
        <v>2.0611454599069368</v>
      </c>
      <c r="I181" s="38">
        <f t="shared" ca="1" si="17"/>
        <v>411.07150801174066</v>
      </c>
      <c r="J181" s="38">
        <f t="shared" ca="1" si="18"/>
        <v>3.5866555053236198</v>
      </c>
    </row>
    <row r="182" spans="3:10">
      <c r="C182" s="1">
        <v>166</v>
      </c>
      <c r="D182" s="38">
        <f t="shared" ca="1" si="14"/>
        <v>2.536833091973238</v>
      </c>
      <c r="E182" s="38">
        <f t="shared" ca="1" si="19"/>
        <v>410.02168559839026</v>
      </c>
      <c r="F182" s="38">
        <f t="shared" ca="1" si="20"/>
        <v>411.07150801174066</v>
      </c>
      <c r="G182" s="38">
        <f t="shared" ca="1" si="15"/>
        <v>1.0498224133503982</v>
      </c>
      <c r="H182" s="38">
        <f t="shared" ca="1" si="16"/>
        <v>2.3932555044843311</v>
      </c>
      <c r="I182" s="38">
        <f t="shared" ca="1" si="17"/>
        <v>413.46476351622499</v>
      </c>
      <c r="J182" s="38">
        <f t="shared" ca="1" si="18"/>
        <v>3.4430779178347279</v>
      </c>
    </row>
    <row r="183" spans="3:10">
      <c r="C183" s="1">
        <v>167</v>
      </c>
      <c r="D183" s="38">
        <f t="shared" ca="1" si="14"/>
        <v>1.2296724829812922</v>
      </c>
      <c r="E183" s="38">
        <f t="shared" ca="1" si="19"/>
        <v>411.25135808137156</v>
      </c>
      <c r="F183" s="38">
        <f t="shared" ca="1" si="20"/>
        <v>413.46476351622499</v>
      </c>
      <c r="G183" s="38">
        <f t="shared" ca="1" si="15"/>
        <v>2.2134054348534278</v>
      </c>
      <c r="H183" s="38">
        <f t="shared" ca="1" si="16"/>
        <v>2.3025973013672627</v>
      </c>
      <c r="I183" s="38">
        <f t="shared" ca="1" si="17"/>
        <v>415.76736081759225</v>
      </c>
      <c r="J183" s="38">
        <f t="shared" ca="1" si="18"/>
        <v>4.5160027362206847</v>
      </c>
    </row>
    <row r="184" spans="3:10">
      <c r="C184" s="1">
        <v>168</v>
      </c>
      <c r="D184" s="38">
        <f t="shared" ca="1" si="14"/>
        <v>2.7682224743124531</v>
      </c>
      <c r="E184" s="38">
        <f t="shared" ca="1" si="19"/>
        <v>414.019580555684</v>
      </c>
      <c r="F184" s="38">
        <f t="shared" ca="1" si="20"/>
        <v>415.76736081759225</v>
      </c>
      <c r="G184" s="38">
        <f t="shared" ca="1" si="15"/>
        <v>1.7477802619082468</v>
      </c>
      <c r="H184" s="38">
        <f t="shared" ca="1" si="16"/>
        <v>1.8988679359701461</v>
      </c>
      <c r="I184" s="38">
        <f t="shared" ca="1" si="17"/>
        <v>417.66622875356239</v>
      </c>
      <c r="J184" s="38">
        <f t="shared" ca="1" si="18"/>
        <v>3.6466481978783918</v>
      </c>
    </row>
    <row r="185" spans="3:10">
      <c r="C185" s="1">
        <v>169</v>
      </c>
      <c r="D185" s="38">
        <f t="shared" ca="1" si="14"/>
        <v>2.9138926469318198</v>
      </c>
      <c r="E185" s="38">
        <f t="shared" ca="1" si="19"/>
        <v>416.9334732026158</v>
      </c>
      <c r="F185" s="38">
        <f t="shared" ca="1" si="20"/>
        <v>417.66622875356239</v>
      </c>
      <c r="G185" s="38">
        <f t="shared" ca="1" si="15"/>
        <v>0.73275555094659239</v>
      </c>
      <c r="H185" s="38">
        <f t="shared" ca="1" si="16"/>
        <v>1.7167151856239782</v>
      </c>
      <c r="I185" s="38">
        <f t="shared" ca="1" si="17"/>
        <v>419.38294393918636</v>
      </c>
      <c r="J185" s="38">
        <f t="shared" ca="1" si="18"/>
        <v>2.4494707365705608</v>
      </c>
    </row>
    <row r="186" spans="3:10">
      <c r="C186" s="1">
        <v>170</v>
      </c>
      <c r="D186" s="38">
        <f t="shared" ca="1" si="14"/>
        <v>2.0038565750659054</v>
      </c>
      <c r="E186" s="38">
        <f t="shared" ca="1" si="19"/>
        <v>418.93732977768173</v>
      </c>
      <c r="F186" s="38">
        <f t="shared" ca="1" si="20"/>
        <v>419.38294393918636</v>
      </c>
      <c r="G186" s="38">
        <f t="shared" ca="1" si="15"/>
        <v>0.44561416150463629</v>
      </c>
      <c r="H186" s="38">
        <f t="shared" ca="1" si="16"/>
        <v>1.5728511656486706</v>
      </c>
      <c r="I186" s="38">
        <f t="shared" ca="1" si="17"/>
        <v>420.95579510483503</v>
      </c>
      <c r="J186" s="38">
        <f t="shared" ca="1" si="18"/>
        <v>2.018465327153308</v>
      </c>
    </row>
    <row r="187" spans="3:10">
      <c r="C187" s="1">
        <v>171</v>
      </c>
      <c r="D187" s="38">
        <f t="shared" ca="1" si="14"/>
        <v>1.0257860300850796</v>
      </c>
      <c r="E187" s="38">
        <f t="shared" ca="1" si="19"/>
        <v>419.96311580776683</v>
      </c>
      <c r="F187" s="38">
        <f t="shared" ca="1" si="20"/>
        <v>420.95579510483503</v>
      </c>
      <c r="G187" s="38">
        <f t="shared" ca="1" si="15"/>
        <v>0.99267929706820723</v>
      </c>
      <c r="H187" s="38">
        <f t="shared" ca="1" si="16"/>
        <v>1.327452029638752</v>
      </c>
      <c r="I187" s="38">
        <f t="shared" ca="1" si="17"/>
        <v>422.28324713447381</v>
      </c>
      <c r="J187" s="38">
        <f t="shared" ca="1" si="18"/>
        <v>2.320131326706985</v>
      </c>
    </row>
    <row r="188" spans="3:10">
      <c r="C188" s="1">
        <v>172</v>
      </c>
      <c r="D188" s="38">
        <f t="shared" ca="1" si="14"/>
        <v>1.5603391207288535</v>
      </c>
      <c r="E188" s="38">
        <f t="shared" ca="1" si="19"/>
        <v>421.52345492849565</v>
      </c>
      <c r="F188" s="38">
        <f t="shared" ca="1" si="20"/>
        <v>422.28324713447381</v>
      </c>
      <c r="G188" s="38">
        <f t="shared" ca="1" si="15"/>
        <v>0.75979220597815811</v>
      </c>
      <c r="H188" s="38">
        <f t="shared" ca="1" si="16"/>
        <v>3.1018472001302611</v>
      </c>
      <c r="I188" s="38">
        <f t="shared" ca="1" si="17"/>
        <v>425.38509433460405</v>
      </c>
      <c r="J188" s="38">
        <f t="shared" ca="1" si="18"/>
        <v>3.8616394061083952</v>
      </c>
    </row>
    <row r="189" spans="3:10">
      <c r="C189" s="1">
        <v>173</v>
      </c>
      <c r="D189" s="38">
        <f t="shared" ca="1" si="14"/>
        <v>1.9976981616653156</v>
      </c>
      <c r="E189" s="38">
        <f t="shared" ca="1" si="19"/>
        <v>423.52115309016096</v>
      </c>
      <c r="F189" s="38">
        <f t="shared" ca="1" si="20"/>
        <v>425.38509433460405</v>
      </c>
      <c r="G189" s="38">
        <f t="shared" ca="1" si="15"/>
        <v>1.8639412444430832</v>
      </c>
      <c r="H189" s="38">
        <f t="shared" ca="1" si="16"/>
        <v>1.8400626888956289</v>
      </c>
      <c r="I189" s="38">
        <f t="shared" ca="1" si="17"/>
        <v>427.22515702349966</v>
      </c>
      <c r="J189" s="38">
        <f t="shared" ca="1" si="18"/>
        <v>3.7040039333386972</v>
      </c>
    </row>
    <row r="190" spans="3:10">
      <c r="C190" s="1">
        <v>174</v>
      </c>
      <c r="D190" s="38">
        <f t="shared" ca="1" si="14"/>
        <v>2.9343838690604152</v>
      </c>
      <c r="E190" s="38">
        <f t="shared" ca="1" si="19"/>
        <v>426.45553695922138</v>
      </c>
      <c r="F190" s="38">
        <f t="shared" ca="1" si="20"/>
        <v>427.22515702349966</v>
      </c>
      <c r="G190" s="38">
        <f t="shared" ca="1" si="15"/>
        <v>0.76962006427828555</v>
      </c>
      <c r="H190" s="38">
        <f t="shared" ca="1" si="16"/>
        <v>2.1374286501457682</v>
      </c>
      <c r="I190" s="38">
        <f t="shared" ca="1" si="17"/>
        <v>429.36258567364541</v>
      </c>
      <c r="J190" s="38">
        <f t="shared" ca="1" si="18"/>
        <v>2.907048714424036</v>
      </c>
    </row>
    <row r="191" spans="3:10">
      <c r="C191" s="1">
        <v>175</v>
      </c>
      <c r="D191" s="38">
        <f t="shared" ca="1" si="14"/>
        <v>1.106110719133651</v>
      </c>
      <c r="E191" s="38">
        <f t="shared" ca="1" si="19"/>
        <v>427.56164767835503</v>
      </c>
      <c r="F191" s="38">
        <f t="shared" ca="1" si="20"/>
        <v>429.36258567364541</v>
      </c>
      <c r="G191" s="38">
        <f t="shared" ca="1" si="15"/>
        <v>1.8009379952903828</v>
      </c>
      <c r="H191" s="38">
        <f t="shared" ca="1" si="16"/>
        <v>2.0714104323122422</v>
      </c>
      <c r="I191" s="38">
        <f t="shared" ca="1" si="17"/>
        <v>431.43399610595765</v>
      </c>
      <c r="J191" s="38">
        <f t="shared" ca="1" si="18"/>
        <v>3.872348427602617</v>
      </c>
    </row>
    <row r="192" spans="3:10">
      <c r="C192" s="1">
        <v>176</v>
      </c>
      <c r="D192" s="38">
        <f t="shared" ca="1" si="14"/>
        <v>2.6311791837822813</v>
      </c>
      <c r="E192" s="38">
        <f t="shared" ca="1" si="19"/>
        <v>430.19282686213734</v>
      </c>
      <c r="F192" s="38">
        <f t="shared" ca="1" si="20"/>
        <v>431.43399610595765</v>
      </c>
      <c r="G192" s="38">
        <f t="shared" ca="1" si="15"/>
        <v>1.241169243820309</v>
      </c>
      <c r="H192" s="38">
        <f t="shared" ca="1" si="16"/>
        <v>1.6921582245233808</v>
      </c>
      <c r="I192" s="38">
        <f t="shared" ca="1" si="17"/>
        <v>433.12615433048103</v>
      </c>
      <c r="J192" s="38">
        <f t="shared" ca="1" si="18"/>
        <v>2.9333274683436912</v>
      </c>
    </row>
    <row r="193" spans="3:10">
      <c r="C193" s="1">
        <v>177</v>
      </c>
      <c r="D193" s="38">
        <f t="shared" ca="1" si="14"/>
        <v>2.1296107963864368</v>
      </c>
      <c r="E193" s="38">
        <f t="shared" ca="1" si="19"/>
        <v>432.32243765852377</v>
      </c>
      <c r="F193" s="38">
        <f t="shared" ca="1" si="20"/>
        <v>433.12615433048103</v>
      </c>
      <c r="G193" s="38">
        <f t="shared" ca="1" si="15"/>
        <v>0.80371667195726104</v>
      </c>
      <c r="H193" s="38">
        <f t="shared" ca="1" si="16"/>
        <v>1.715122441535446</v>
      </c>
      <c r="I193" s="38">
        <f t="shared" ca="1" si="17"/>
        <v>434.8412767720165</v>
      </c>
      <c r="J193" s="38">
        <f t="shared" ca="1" si="18"/>
        <v>2.5188391134927315</v>
      </c>
    </row>
    <row r="194" spans="3:10">
      <c r="C194" s="1">
        <v>178</v>
      </c>
      <c r="D194" s="38">
        <f t="shared" ca="1" si="14"/>
        <v>1.8717774600489618</v>
      </c>
      <c r="E194" s="38">
        <f t="shared" ca="1" si="19"/>
        <v>434.19421511857274</v>
      </c>
      <c r="F194" s="38">
        <f t="shared" ca="1" si="20"/>
        <v>434.8412767720165</v>
      </c>
      <c r="G194" s="38">
        <f t="shared" ca="1" si="15"/>
        <v>0.64706165344375677</v>
      </c>
      <c r="H194" s="38">
        <f t="shared" ca="1" si="16"/>
        <v>2.0767977206914781</v>
      </c>
      <c r="I194" s="38">
        <f t="shared" ca="1" si="17"/>
        <v>436.918074492708</v>
      </c>
      <c r="J194" s="38">
        <f t="shared" ca="1" si="18"/>
        <v>2.7238593741352588</v>
      </c>
    </row>
    <row r="195" spans="3:10">
      <c r="C195" s="1">
        <v>179</v>
      </c>
      <c r="D195" s="38">
        <f t="shared" ca="1" si="14"/>
        <v>4.8755401252531021</v>
      </c>
      <c r="E195" s="38">
        <f t="shared" ca="1" si="19"/>
        <v>439.06975524382585</v>
      </c>
      <c r="F195" s="38">
        <f t="shared" ca="1" si="20"/>
        <v>439.06975524382585</v>
      </c>
      <c r="G195" s="38">
        <f t="shared" ca="1" si="15"/>
        <v>0</v>
      </c>
      <c r="H195" s="38">
        <f t="shared" ca="1" si="16"/>
        <v>1.7757201524227451</v>
      </c>
      <c r="I195" s="38">
        <f t="shared" ca="1" si="17"/>
        <v>440.84547539624862</v>
      </c>
      <c r="J195" s="38">
        <f t="shared" ca="1" si="18"/>
        <v>1.7757201524227639</v>
      </c>
    </row>
    <row r="196" spans="3:10">
      <c r="C196" s="1">
        <v>180</v>
      </c>
      <c r="D196" s="38">
        <f t="shared" ca="1" si="14"/>
        <v>0.40180001039976432</v>
      </c>
      <c r="E196" s="38">
        <f t="shared" ca="1" si="19"/>
        <v>439.47155525422562</v>
      </c>
      <c r="F196" s="38">
        <f t="shared" ca="1" si="20"/>
        <v>440.84547539624862</v>
      </c>
      <c r="G196" s="38">
        <f t="shared" ca="1" si="15"/>
        <v>1.3739201420229961</v>
      </c>
      <c r="H196" s="38">
        <f t="shared" ca="1" si="16"/>
        <v>2.5993806916166329</v>
      </c>
      <c r="I196" s="38">
        <f t="shared" ca="1" si="17"/>
        <v>443.44485608786528</v>
      </c>
      <c r="J196" s="38">
        <f t="shared" ca="1" si="18"/>
        <v>3.9733008336396551</v>
      </c>
    </row>
    <row r="197" spans="3:10">
      <c r="C197" s="1">
        <v>181</v>
      </c>
      <c r="D197" s="38">
        <f t="shared" ca="1" si="14"/>
        <v>4.5136131324047826</v>
      </c>
      <c r="E197" s="38">
        <f t="shared" ca="1" si="19"/>
        <v>443.98516838663039</v>
      </c>
      <c r="F197" s="38">
        <f t="shared" ca="1" si="20"/>
        <v>443.98516838663039</v>
      </c>
      <c r="G197" s="38">
        <f t="shared" ca="1" si="15"/>
        <v>0</v>
      </c>
      <c r="H197" s="38">
        <f t="shared" ca="1" si="16"/>
        <v>2.1753628635837772</v>
      </c>
      <c r="I197" s="38">
        <f t="shared" ca="1" si="17"/>
        <v>446.16053125021415</v>
      </c>
      <c r="J197" s="38">
        <f t="shared" ca="1" si="18"/>
        <v>2.1753628635837572</v>
      </c>
    </row>
    <row r="198" spans="3:10">
      <c r="C198" s="1">
        <v>182</v>
      </c>
      <c r="D198" s="38">
        <f t="shared" ca="1" si="14"/>
        <v>4.5806504295476742</v>
      </c>
      <c r="E198" s="38">
        <f t="shared" ca="1" si="19"/>
        <v>448.56581881617808</v>
      </c>
      <c r="F198" s="38">
        <f t="shared" ca="1" si="20"/>
        <v>448.56581881617808</v>
      </c>
      <c r="G198" s="38">
        <f t="shared" ca="1" si="15"/>
        <v>0</v>
      </c>
      <c r="H198" s="38">
        <f t="shared" ca="1" si="16"/>
        <v>2.2963772680241434</v>
      </c>
      <c r="I198" s="38">
        <f t="shared" ca="1" si="17"/>
        <v>450.8621960842022</v>
      </c>
      <c r="J198" s="38">
        <f t="shared" ca="1" si="18"/>
        <v>2.2963772680241163</v>
      </c>
    </row>
    <row r="199" spans="3:10">
      <c r="C199" s="1">
        <v>183</v>
      </c>
      <c r="D199" s="38">
        <f t="shared" ca="1" si="14"/>
        <v>0.21625526083357105</v>
      </c>
      <c r="E199" s="38">
        <f t="shared" ca="1" si="19"/>
        <v>448.78207407701166</v>
      </c>
      <c r="F199" s="38">
        <f t="shared" ca="1" si="20"/>
        <v>450.8621960842022</v>
      </c>
      <c r="G199" s="38">
        <f t="shared" ca="1" si="15"/>
        <v>2.0801220071905391</v>
      </c>
      <c r="H199" s="38">
        <f t="shared" ca="1" si="16"/>
        <v>2.5553594773939561</v>
      </c>
      <c r="I199" s="38">
        <f t="shared" ca="1" si="17"/>
        <v>453.41755556159615</v>
      </c>
      <c r="J199" s="38">
        <f t="shared" ca="1" si="18"/>
        <v>4.6354814845844885</v>
      </c>
    </row>
    <row r="200" spans="3:10">
      <c r="C200" s="1">
        <v>184</v>
      </c>
      <c r="D200" s="38">
        <f t="shared" ca="1" si="14"/>
        <v>0.32504415887053217</v>
      </c>
      <c r="E200" s="38">
        <f t="shared" ca="1" si="19"/>
        <v>449.10711823588218</v>
      </c>
      <c r="F200" s="38">
        <f t="shared" ca="1" si="20"/>
        <v>453.41755556159615</v>
      </c>
      <c r="G200" s="38">
        <f t="shared" ca="1" si="15"/>
        <v>4.3104373257139628</v>
      </c>
      <c r="H200" s="38">
        <f t="shared" ca="1" si="16"/>
        <v>1.7136575511305661</v>
      </c>
      <c r="I200" s="38">
        <f t="shared" ca="1" si="17"/>
        <v>455.1312131127267</v>
      </c>
      <c r="J200" s="38">
        <f t="shared" ca="1" si="18"/>
        <v>6.0240948768445151</v>
      </c>
    </row>
    <row r="201" spans="3:10">
      <c r="C201" s="1">
        <v>185</v>
      </c>
      <c r="D201" s="38">
        <f t="shared" ca="1" si="14"/>
        <v>2.4844314295341952</v>
      </c>
      <c r="E201" s="38">
        <f t="shared" ca="1" si="19"/>
        <v>451.59154966541638</v>
      </c>
      <c r="F201" s="38">
        <f t="shared" ca="1" si="20"/>
        <v>455.1312131127267</v>
      </c>
      <c r="G201" s="38">
        <f t="shared" ca="1" si="15"/>
        <v>3.5396634473103177</v>
      </c>
      <c r="H201" s="38">
        <f t="shared" ca="1" si="16"/>
        <v>1.874523361793712</v>
      </c>
      <c r="I201" s="38">
        <f t="shared" ca="1" si="17"/>
        <v>457.0057364745204</v>
      </c>
      <c r="J201" s="38">
        <f t="shared" ca="1" si="18"/>
        <v>5.4141868091040237</v>
      </c>
    </row>
    <row r="202" spans="3:10">
      <c r="C202" s="1">
        <v>186</v>
      </c>
      <c r="D202" s="38">
        <f t="shared" ca="1" si="14"/>
        <v>2.3840245455357105</v>
      </c>
      <c r="E202" s="38">
        <f t="shared" ca="1" si="19"/>
        <v>453.97557421095212</v>
      </c>
      <c r="F202" s="38">
        <f t="shared" ca="1" si="20"/>
        <v>457.0057364745204</v>
      </c>
      <c r="G202" s="38">
        <f t="shared" ca="1" si="15"/>
        <v>3.0301622635682861</v>
      </c>
      <c r="H202" s="38">
        <f t="shared" ca="1" si="16"/>
        <v>1.7807380477002774</v>
      </c>
      <c r="I202" s="38">
        <f t="shared" ca="1" si="17"/>
        <v>458.78647452222066</v>
      </c>
      <c r="J202" s="38">
        <f t="shared" ca="1" si="18"/>
        <v>4.81090031126854</v>
      </c>
    </row>
    <row r="203" spans="3:10">
      <c r="C203" s="1">
        <v>187</v>
      </c>
      <c r="D203" s="38">
        <f t="shared" ca="1" si="14"/>
        <v>0.11677924378263871</v>
      </c>
      <c r="E203" s="38">
        <f t="shared" ca="1" si="19"/>
        <v>454.09235345473473</v>
      </c>
      <c r="F203" s="38">
        <f t="shared" ca="1" si="20"/>
        <v>458.78647452222066</v>
      </c>
      <c r="G203" s="38">
        <f t="shared" ca="1" si="15"/>
        <v>4.6941210674859235</v>
      </c>
      <c r="H203" s="38">
        <f t="shared" ca="1" si="16"/>
        <v>1.7542843202278526</v>
      </c>
      <c r="I203" s="38">
        <f t="shared" ca="1" si="17"/>
        <v>460.5407588424485</v>
      </c>
      <c r="J203" s="38">
        <f t="shared" ca="1" si="18"/>
        <v>6.4484053877137626</v>
      </c>
    </row>
    <row r="204" spans="3:10">
      <c r="C204" s="1">
        <v>188</v>
      </c>
      <c r="D204" s="38">
        <f t="shared" ca="1" si="14"/>
        <v>2.4077303171734679</v>
      </c>
      <c r="E204" s="38">
        <f t="shared" ca="1" si="19"/>
        <v>456.50008377190818</v>
      </c>
      <c r="F204" s="38">
        <f t="shared" ca="1" si="20"/>
        <v>460.5407588424485</v>
      </c>
      <c r="G204" s="38">
        <f t="shared" ca="1" si="15"/>
        <v>4.0406750705403169</v>
      </c>
      <c r="H204" s="38">
        <f t="shared" ca="1" si="16"/>
        <v>1.8836747823125988</v>
      </c>
      <c r="I204" s="38">
        <f t="shared" ca="1" si="17"/>
        <v>462.42443362476109</v>
      </c>
      <c r="J204" s="38">
        <f t="shared" ca="1" si="18"/>
        <v>5.924349852852913</v>
      </c>
    </row>
    <row r="205" spans="3:10">
      <c r="C205" s="1">
        <v>189</v>
      </c>
      <c r="D205" s="38">
        <f t="shared" ca="1" si="14"/>
        <v>4.2131114249873409</v>
      </c>
      <c r="E205" s="38">
        <f t="shared" ca="1" si="19"/>
        <v>460.71319519689553</v>
      </c>
      <c r="F205" s="38">
        <f t="shared" ca="1" si="20"/>
        <v>462.42443362476109</v>
      </c>
      <c r="G205" s="38">
        <f t="shared" ca="1" si="15"/>
        <v>1.7112384278655668</v>
      </c>
      <c r="H205" s="38">
        <f t="shared" ca="1" si="16"/>
        <v>3.153050019825546</v>
      </c>
      <c r="I205" s="38">
        <f t="shared" ca="1" si="17"/>
        <v>465.57748364458666</v>
      </c>
      <c r="J205" s="38">
        <f t="shared" ca="1" si="18"/>
        <v>4.8642884476911377</v>
      </c>
    </row>
    <row r="206" spans="3:10">
      <c r="C206" s="1">
        <v>190</v>
      </c>
      <c r="D206" s="38">
        <f t="shared" ca="1" si="14"/>
        <v>2.5388733755430133</v>
      </c>
      <c r="E206" s="38">
        <f t="shared" ca="1" si="19"/>
        <v>463.25206857243853</v>
      </c>
      <c r="F206" s="38">
        <f t="shared" ca="1" si="20"/>
        <v>465.57748364458666</v>
      </c>
      <c r="G206" s="38">
        <f t="shared" ca="1" si="15"/>
        <v>2.3254150721481324</v>
      </c>
      <c r="H206" s="38">
        <f t="shared" ca="1" si="16"/>
        <v>1.5785745885322928</v>
      </c>
      <c r="I206" s="38">
        <f t="shared" ca="1" si="17"/>
        <v>467.15605823311898</v>
      </c>
      <c r="J206" s="38">
        <f t="shared" ca="1" si="18"/>
        <v>3.9039896606804518</v>
      </c>
    </row>
    <row r="207" spans="3:10">
      <c r="C207" s="1">
        <v>191</v>
      </c>
      <c r="D207" s="38">
        <f t="shared" ca="1" si="14"/>
        <v>3.3542991334920296</v>
      </c>
      <c r="E207" s="38">
        <f t="shared" ca="1" si="19"/>
        <v>466.60636770593055</v>
      </c>
      <c r="F207" s="38">
        <f t="shared" ca="1" si="20"/>
        <v>467.15605823311898</v>
      </c>
      <c r="G207" s="38">
        <f t="shared" ca="1" si="15"/>
        <v>0.54969052718843159</v>
      </c>
      <c r="H207" s="38">
        <f t="shared" ca="1" si="16"/>
        <v>2.9406126603450882</v>
      </c>
      <c r="I207" s="38">
        <f t="shared" ca="1" si="17"/>
        <v>470.09667089346408</v>
      </c>
      <c r="J207" s="38">
        <f t="shared" ca="1" si="18"/>
        <v>3.4903031875335273</v>
      </c>
    </row>
    <row r="208" spans="3:10">
      <c r="C208" s="1">
        <v>192</v>
      </c>
      <c r="D208" s="38">
        <f t="shared" ca="1" si="14"/>
        <v>3.6998376466415426</v>
      </c>
      <c r="E208" s="38">
        <f t="shared" ca="1" si="19"/>
        <v>470.30620535257208</v>
      </c>
      <c r="F208" s="38">
        <f t="shared" ca="1" si="20"/>
        <v>470.30620535257208</v>
      </c>
      <c r="G208" s="38">
        <f t="shared" ca="1" si="15"/>
        <v>0</v>
      </c>
      <c r="H208" s="38">
        <f t="shared" ca="1" si="16"/>
        <v>1.5275188745508632</v>
      </c>
      <c r="I208" s="38">
        <f t="shared" ca="1" si="17"/>
        <v>471.83372422712296</v>
      </c>
      <c r="J208" s="38">
        <f t="shared" ca="1" si="18"/>
        <v>1.5275188745508785</v>
      </c>
    </row>
    <row r="209" spans="3:10">
      <c r="C209" s="1">
        <v>193</v>
      </c>
      <c r="D209" s="38">
        <f t="shared" ca="1" si="14"/>
        <v>0.85409248705812957</v>
      </c>
      <c r="E209" s="38">
        <f t="shared" ca="1" si="19"/>
        <v>471.16029783963023</v>
      </c>
      <c r="F209" s="38">
        <f t="shared" ca="1" si="20"/>
        <v>471.83372422712296</v>
      </c>
      <c r="G209" s="38">
        <f t="shared" ca="1" si="15"/>
        <v>0.6734263874927251</v>
      </c>
      <c r="H209" s="38">
        <f t="shared" ca="1" si="16"/>
        <v>2.0291856546647771</v>
      </c>
      <c r="I209" s="38">
        <f t="shared" ca="1" si="17"/>
        <v>473.86290988178774</v>
      </c>
      <c r="J209" s="38">
        <f t="shared" ca="1" si="18"/>
        <v>2.7026120421575115</v>
      </c>
    </row>
    <row r="210" spans="3:10">
      <c r="C210" s="1">
        <v>194</v>
      </c>
      <c r="D210" s="38">
        <f t="shared" ref="D210:D273" ca="1" si="21">$C$7+($C$8-$C$7)*RAND()</f>
        <v>4.1351940692690849</v>
      </c>
      <c r="E210" s="38">
        <f t="shared" ca="1" si="19"/>
        <v>475.29549190889929</v>
      </c>
      <c r="F210" s="38">
        <f t="shared" ca="1" si="20"/>
        <v>475.29549190889929</v>
      </c>
      <c r="G210" s="38">
        <f t="shared" ref="G210:G273" ca="1" si="22">F210-E210</f>
        <v>0</v>
      </c>
      <c r="H210" s="38">
        <f t="shared" ref="H210:H273" ca="1" si="23">NORMINV(RAND(),$C$11,$C$12)</f>
        <v>2.1185251546834425</v>
      </c>
      <c r="I210" s="38">
        <f t="shared" ref="I210:I273" ca="1" si="24">F210+H210</f>
        <v>477.41401706358272</v>
      </c>
      <c r="J210" s="38">
        <f t="shared" ref="J210:J273" ca="1" si="25">I210-E210</f>
        <v>2.1185251546834252</v>
      </c>
    </row>
    <row r="211" spans="3:10">
      <c r="C211" s="1">
        <v>195</v>
      </c>
      <c r="D211" s="38">
        <f t="shared" ca="1" si="21"/>
        <v>3.3864358495754523</v>
      </c>
      <c r="E211" s="38">
        <f t="shared" ref="E211:E274" ca="1" si="26">D211+E210</f>
        <v>478.68192775847473</v>
      </c>
      <c r="F211" s="38">
        <f t="shared" ref="F211:F274" ca="1" si="27">IF(E211&gt;I210,E211,I210)</f>
        <v>478.68192775847473</v>
      </c>
      <c r="G211" s="38">
        <f t="shared" ca="1" si="22"/>
        <v>0</v>
      </c>
      <c r="H211" s="38">
        <f t="shared" ca="1" si="23"/>
        <v>2.6208481591784896</v>
      </c>
      <c r="I211" s="38">
        <f t="shared" ca="1" si="24"/>
        <v>481.30277591765321</v>
      </c>
      <c r="J211" s="38">
        <f t="shared" ca="1" si="25"/>
        <v>2.6208481591784789</v>
      </c>
    </row>
    <row r="212" spans="3:10">
      <c r="C212" s="1">
        <v>196</v>
      </c>
      <c r="D212" s="38">
        <f t="shared" ca="1" si="21"/>
        <v>3.953362619666434</v>
      </c>
      <c r="E212" s="38">
        <f t="shared" ca="1" si="26"/>
        <v>482.63529037814118</v>
      </c>
      <c r="F212" s="38">
        <f t="shared" ca="1" si="27"/>
        <v>482.63529037814118</v>
      </c>
      <c r="G212" s="38">
        <f t="shared" ca="1" si="22"/>
        <v>0</v>
      </c>
      <c r="H212" s="38">
        <f t="shared" ca="1" si="23"/>
        <v>1.459136945420652</v>
      </c>
      <c r="I212" s="38">
        <f t="shared" ca="1" si="24"/>
        <v>484.09442732356183</v>
      </c>
      <c r="J212" s="38">
        <f t="shared" ca="1" si="25"/>
        <v>1.4591369454206529</v>
      </c>
    </row>
    <row r="213" spans="3:10">
      <c r="C213" s="1">
        <v>197</v>
      </c>
      <c r="D213" s="38">
        <f t="shared" ca="1" si="21"/>
        <v>0.83954119923066228</v>
      </c>
      <c r="E213" s="38">
        <f t="shared" ca="1" si="26"/>
        <v>483.47483157737184</v>
      </c>
      <c r="F213" s="38">
        <f t="shared" ca="1" si="27"/>
        <v>484.09442732356183</v>
      </c>
      <c r="G213" s="38">
        <f t="shared" ca="1" si="22"/>
        <v>0.61959574618998658</v>
      </c>
      <c r="H213" s="38">
        <f t="shared" ca="1" si="23"/>
        <v>1.0561199157848624</v>
      </c>
      <c r="I213" s="38">
        <f t="shared" ca="1" si="24"/>
        <v>485.15054723934668</v>
      </c>
      <c r="J213" s="38">
        <f t="shared" ca="1" si="25"/>
        <v>1.6757156619748343</v>
      </c>
    </row>
    <row r="214" spans="3:10">
      <c r="C214" s="1">
        <v>198</v>
      </c>
      <c r="D214" s="38">
        <f t="shared" ca="1" si="21"/>
        <v>4.9678873862531123</v>
      </c>
      <c r="E214" s="38">
        <f t="shared" ca="1" si="26"/>
        <v>488.44271896362494</v>
      </c>
      <c r="F214" s="38">
        <f t="shared" ca="1" si="27"/>
        <v>488.44271896362494</v>
      </c>
      <c r="G214" s="38">
        <f t="shared" ca="1" si="22"/>
        <v>0</v>
      </c>
      <c r="H214" s="38">
        <f t="shared" ca="1" si="23"/>
        <v>1.7997286741711236</v>
      </c>
      <c r="I214" s="38">
        <f t="shared" ca="1" si="24"/>
        <v>490.24244763779609</v>
      </c>
      <c r="J214" s="38">
        <f t="shared" ca="1" si="25"/>
        <v>1.7997286741711491</v>
      </c>
    </row>
    <row r="215" spans="3:10">
      <c r="C215" s="1">
        <v>199</v>
      </c>
      <c r="D215" s="38">
        <f t="shared" ca="1" si="21"/>
        <v>1.4734558899982475</v>
      </c>
      <c r="E215" s="38">
        <f t="shared" ca="1" si="26"/>
        <v>489.9161748536232</v>
      </c>
      <c r="F215" s="38">
        <f t="shared" ca="1" si="27"/>
        <v>490.24244763779609</v>
      </c>
      <c r="G215" s="38">
        <f t="shared" ca="1" si="22"/>
        <v>0.32627278417288608</v>
      </c>
      <c r="H215" s="38">
        <f t="shared" ca="1" si="23"/>
        <v>0.91238928241052331</v>
      </c>
      <c r="I215" s="38">
        <f t="shared" ca="1" si="24"/>
        <v>491.15483692020661</v>
      </c>
      <c r="J215" s="38">
        <f t="shared" ca="1" si="25"/>
        <v>1.2386620665834016</v>
      </c>
    </row>
    <row r="216" spans="3:10">
      <c r="C216" s="1">
        <v>200</v>
      </c>
      <c r="D216" s="38">
        <f t="shared" ca="1" si="21"/>
        <v>2.3888829265120193</v>
      </c>
      <c r="E216" s="38">
        <f t="shared" ca="1" si="26"/>
        <v>492.3050577801352</v>
      </c>
      <c r="F216" s="38">
        <f t="shared" ca="1" si="27"/>
        <v>492.3050577801352</v>
      </c>
      <c r="G216" s="38">
        <f t="shared" ca="1" si="22"/>
        <v>0</v>
      </c>
      <c r="H216" s="38">
        <f t="shared" ca="1" si="23"/>
        <v>2.7262091700754856</v>
      </c>
      <c r="I216" s="38">
        <f t="shared" ca="1" si="24"/>
        <v>495.03126695021069</v>
      </c>
      <c r="J216" s="38">
        <f t="shared" ca="1" si="25"/>
        <v>2.7262091700754922</v>
      </c>
    </row>
    <row r="217" spans="3:10">
      <c r="C217" s="1">
        <v>201</v>
      </c>
      <c r="D217" s="38">
        <f t="shared" ca="1" si="21"/>
        <v>2.502628091329238</v>
      </c>
      <c r="E217" s="38">
        <f t="shared" ca="1" si="26"/>
        <v>494.80768587146446</v>
      </c>
      <c r="F217" s="38">
        <f t="shared" ca="1" si="27"/>
        <v>495.03126695021069</v>
      </c>
      <c r="G217" s="38">
        <f t="shared" ca="1" si="22"/>
        <v>0.22358107874623556</v>
      </c>
      <c r="H217" s="38">
        <f t="shared" ca="1" si="23"/>
        <v>2.1140879606764114</v>
      </c>
      <c r="I217" s="38">
        <f t="shared" ca="1" si="24"/>
        <v>497.14535491088708</v>
      </c>
      <c r="J217" s="38">
        <f t="shared" ca="1" si="25"/>
        <v>2.3376690394226216</v>
      </c>
    </row>
    <row r="218" spans="3:10">
      <c r="C218" s="1">
        <v>202</v>
      </c>
      <c r="D218" s="38">
        <f t="shared" ca="1" si="21"/>
        <v>4.2388133651228257</v>
      </c>
      <c r="E218" s="38">
        <f t="shared" ca="1" si="26"/>
        <v>499.04649923658729</v>
      </c>
      <c r="F218" s="38">
        <f t="shared" ca="1" si="27"/>
        <v>499.04649923658729</v>
      </c>
      <c r="G218" s="38">
        <f t="shared" ca="1" si="22"/>
        <v>0</v>
      </c>
      <c r="H218" s="38">
        <f t="shared" ca="1" si="23"/>
        <v>2.0819388358544808</v>
      </c>
      <c r="I218" s="38">
        <f t="shared" ca="1" si="24"/>
        <v>501.12843807244178</v>
      </c>
      <c r="J218" s="38">
        <f t="shared" ca="1" si="25"/>
        <v>2.081938835854487</v>
      </c>
    </row>
    <row r="219" spans="3:10">
      <c r="C219" s="1">
        <v>203</v>
      </c>
      <c r="D219" s="38">
        <f t="shared" ca="1" si="21"/>
        <v>2.2008093698218905</v>
      </c>
      <c r="E219" s="38">
        <f t="shared" ca="1" si="26"/>
        <v>501.24730860640921</v>
      </c>
      <c r="F219" s="38">
        <f t="shared" ca="1" si="27"/>
        <v>501.24730860640921</v>
      </c>
      <c r="G219" s="38">
        <f t="shared" ca="1" si="22"/>
        <v>0</v>
      </c>
      <c r="H219" s="38">
        <f t="shared" ca="1" si="23"/>
        <v>2.7742329486239954</v>
      </c>
      <c r="I219" s="38">
        <f t="shared" ca="1" si="24"/>
        <v>504.0215415550332</v>
      </c>
      <c r="J219" s="38">
        <f t="shared" ca="1" si="25"/>
        <v>2.7742329486239896</v>
      </c>
    </row>
    <row r="220" spans="3:10">
      <c r="C220" s="1">
        <v>204</v>
      </c>
      <c r="D220" s="38">
        <f t="shared" ca="1" si="21"/>
        <v>1.3699839745526305</v>
      </c>
      <c r="E220" s="38">
        <f t="shared" ca="1" si="26"/>
        <v>502.61729258096182</v>
      </c>
      <c r="F220" s="38">
        <f t="shared" ca="1" si="27"/>
        <v>504.0215415550332</v>
      </c>
      <c r="G220" s="38">
        <f t="shared" ca="1" si="22"/>
        <v>1.4042489740713791</v>
      </c>
      <c r="H220" s="38">
        <f t="shared" ca="1" si="23"/>
        <v>1.8224124193899005</v>
      </c>
      <c r="I220" s="38">
        <f t="shared" ca="1" si="24"/>
        <v>505.84395397442307</v>
      </c>
      <c r="J220" s="38">
        <f t="shared" ca="1" si="25"/>
        <v>3.2266613934612565</v>
      </c>
    </row>
    <row r="221" spans="3:10">
      <c r="C221" s="1">
        <v>205</v>
      </c>
      <c r="D221" s="38">
        <f t="shared" ca="1" si="21"/>
        <v>3.3016724731969522</v>
      </c>
      <c r="E221" s="38">
        <f t="shared" ca="1" si="26"/>
        <v>505.91896505415878</v>
      </c>
      <c r="F221" s="38">
        <f t="shared" ca="1" si="27"/>
        <v>505.91896505415878</v>
      </c>
      <c r="G221" s="38">
        <f t="shared" ca="1" si="22"/>
        <v>0</v>
      </c>
      <c r="H221" s="38">
        <f t="shared" ca="1" si="23"/>
        <v>2.4507288252971127</v>
      </c>
      <c r="I221" s="38">
        <f t="shared" ca="1" si="24"/>
        <v>508.36969387945589</v>
      </c>
      <c r="J221" s="38">
        <f t="shared" ca="1" si="25"/>
        <v>2.4507288252971193</v>
      </c>
    </row>
    <row r="222" spans="3:10">
      <c r="C222" s="1">
        <v>206</v>
      </c>
      <c r="D222" s="38">
        <f t="shared" ca="1" si="21"/>
        <v>3.7826467929043517</v>
      </c>
      <c r="E222" s="38">
        <f t="shared" ca="1" si="26"/>
        <v>509.70161184706313</v>
      </c>
      <c r="F222" s="38">
        <f t="shared" ca="1" si="27"/>
        <v>509.70161184706313</v>
      </c>
      <c r="G222" s="38">
        <f t="shared" ca="1" si="22"/>
        <v>0</v>
      </c>
      <c r="H222" s="38">
        <f t="shared" ca="1" si="23"/>
        <v>2.8972172425199845</v>
      </c>
      <c r="I222" s="38">
        <f t="shared" ca="1" si="24"/>
        <v>512.59882908958309</v>
      </c>
      <c r="J222" s="38">
        <f t="shared" ca="1" si="25"/>
        <v>2.8972172425199574</v>
      </c>
    </row>
    <row r="223" spans="3:10">
      <c r="C223" s="1">
        <v>207</v>
      </c>
      <c r="D223" s="38">
        <f t="shared" ca="1" si="21"/>
        <v>2.7372312588504033</v>
      </c>
      <c r="E223" s="38">
        <f t="shared" ca="1" si="26"/>
        <v>512.43884310591352</v>
      </c>
      <c r="F223" s="38">
        <f t="shared" ca="1" si="27"/>
        <v>512.59882908958309</v>
      </c>
      <c r="G223" s="38">
        <f t="shared" ca="1" si="22"/>
        <v>0.1599859836695714</v>
      </c>
      <c r="H223" s="38">
        <f t="shared" ca="1" si="23"/>
        <v>2.6435792395436151</v>
      </c>
      <c r="I223" s="38">
        <f t="shared" ca="1" si="24"/>
        <v>515.24240832912676</v>
      </c>
      <c r="J223" s="38">
        <f t="shared" ca="1" si="25"/>
        <v>2.8035652232132406</v>
      </c>
    </row>
    <row r="224" spans="3:10">
      <c r="C224" s="1">
        <v>208</v>
      </c>
      <c r="D224" s="38">
        <f t="shared" ca="1" si="21"/>
        <v>4.0882140493961998</v>
      </c>
      <c r="E224" s="38">
        <f t="shared" ca="1" si="26"/>
        <v>516.52705715530976</v>
      </c>
      <c r="F224" s="38">
        <f t="shared" ca="1" si="27"/>
        <v>516.52705715530976</v>
      </c>
      <c r="G224" s="38">
        <f t="shared" ca="1" si="22"/>
        <v>0</v>
      </c>
      <c r="H224" s="38">
        <f t="shared" ca="1" si="23"/>
        <v>1.7514946540547718</v>
      </c>
      <c r="I224" s="38">
        <f t="shared" ca="1" si="24"/>
        <v>518.27855180936456</v>
      </c>
      <c r="J224" s="38">
        <f t="shared" ca="1" si="25"/>
        <v>1.7514946540547953</v>
      </c>
    </row>
    <row r="225" spans="3:10">
      <c r="C225" s="1">
        <v>209</v>
      </c>
      <c r="D225" s="38">
        <f t="shared" ca="1" si="21"/>
        <v>1.4253074848549097</v>
      </c>
      <c r="E225" s="38">
        <f t="shared" ca="1" si="26"/>
        <v>517.95236464016466</v>
      </c>
      <c r="F225" s="38">
        <f t="shared" ca="1" si="27"/>
        <v>518.27855180936456</v>
      </c>
      <c r="G225" s="38">
        <f t="shared" ca="1" si="22"/>
        <v>0.32618716919989765</v>
      </c>
      <c r="H225" s="38">
        <f t="shared" ca="1" si="23"/>
        <v>2.5656707552873059</v>
      </c>
      <c r="I225" s="38">
        <f t="shared" ca="1" si="24"/>
        <v>520.84422256465189</v>
      </c>
      <c r="J225" s="38">
        <f t="shared" ca="1" si="25"/>
        <v>2.8918579244872262</v>
      </c>
    </row>
    <row r="226" spans="3:10">
      <c r="C226" s="1">
        <v>210</v>
      </c>
      <c r="D226" s="38">
        <f t="shared" ca="1" si="21"/>
        <v>4.1606526949679763</v>
      </c>
      <c r="E226" s="38">
        <f t="shared" ca="1" si="26"/>
        <v>522.11301733513267</v>
      </c>
      <c r="F226" s="38">
        <f t="shared" ca="1" si="27"/>
        <v>522.11301733513267</v>
      </c>
      <c r="G226" s="38">
        <f t="shared" ca="1" si="22"/>
        <v>0</v>
      </c>
      <c r="H226" s="38">
        <f t="shared" ca="1" si="23"/>
        <v>2.1283690177702015</v>
      </c>
      <c r="I226" s="38">
        <f t="shared" ca="1" si="24"/>
        <v>524.24138635290285</v>
      </c>
      <c r="J226" s="38">
        <f t="shared" ca="1" si="25"/>
        <v>2.1283690177701828</v>
      </c>
    </row>
    <row r="227" spans="3:10">
      <c r="C227" s="1">
        <v>211</v>
      </c>
      <c r="D227" s="38">
        <f t="shared" ca="1" si="21"/>
        <v>2.0915994138527179</v>
      </c>
      <c r="E227" s="38">
        <f t="shared" ca="1" si="26"/>
        <v>524.20461674898536</v>
      </c>
      <c r="F227" s="38">
        <f t="shared" ca="1" si="27"/>
        <v>524.24138635290285</v>
      </c>
      <c r="G227" s="38">
        <f t="shared" ca="1" si="22"/>
        <v>3.6769603917491622E-2</v>
      </c>
      <c r="H227" s="38">
        <f t="shared" ca="1" si="23"/>
        <v>2.1704564581862544</v>
      </c>
      <c r="I227" s="38">
        <f t="shared" ca="1" si="24"/>
        <v>526.41184281108906</v>
      </c>
      <c r="J227" s="38">
        <f t="shared" ca="1" si="25"/>
        <v>2.2072260621037003</v>
      </c>
    </row>
    <row r="228" spans="3:10">
      <c r="C228" s="1">
        <v>212</v>
      </c>
      <c r="D228" s="38">
        <f t="shared" ca="1" si="21"/>
        <v>2.5177159876079065</v>
      </c>
      <c r="E228" s="38">
        <f t="shared" ca="1" si="26"/>
        <v>526.72233273659322</v>
      </c>
      <c r="F228" s="38">
        <f t="shared" ca="1" si="27"/>
        <v>526.72233273659322</v>
      </c>
      <c r="G228" s="38">
        <f t="shared" ca="1" si="22"/>
        <v>0</v>
      </c>
      <c r="H228" s="38">
        <f t="shared" ca="1" si="23"/>
        <v>1.4312971338235645</v>
      </c>
      <c r="I228" s="38">
        <f t="shared" ca="1" si="24"/>
        <v>528.15362987041681</v>
      </c>
      <c r="J228" s="38">
        <f t="shared" ca="1" si="25"/>
        <v>1.4312971338235911</v>
      </c>
    </row>
    <row r="229" spans="3:10">
      <c r="C229" s="1">
        <v>213</v>
      </c>
      <c r="D229" s="38">
        <f t="shared" ca="1" si="21"/>
        <v>2.8145280115059483</v>
      </c>
      <c r="E229" s="38">
        <f t="shared" ca="1" si="26"/>
        <v>529.53686074809912</v>
      </c>
      <c r="F229" s="38">
        <f t="shared" ca="1" si="27"/>
        <v>529.53686074809912</v>
      </c>
      <c r="G229" s="38">
        <f t="shared" ca="1" si="22"/>
        <v>0</v>
      </c>
      <c r="H229" s="38">
        <f t="shared" ca="1" si="23"/>
        <v>1.4442050260625896</v>
      </c>
      <c r="I229" s="38">
        <f t="shared" ca="1" si="24"/>
        <v>530.98106577416172</v>
      </c>
      <c r="J229" s="38">
        <f t="shared" ca="1" si="25"/>
        <v>1.4442050260626047</v>
      </c>
    </row>
    <row r="230" spans="3:10">
      <c r="C230" s="1">
        <v>214</v>
      </c>
      <c r="D230" s="38">
        <f t="shared" ca="1" si="21"/>
        <v>4.4408336963922341</v>
      </c>
      <c r="E230" s="38">
        <f t="shared" ca="1" si="26"/>
        <v>533.97769444449136</v>
      </c>
      <c r="F230" s="38">
        <f t="shared" ca="1" si="27"/>
        <v>533.97769444449136</v>
      </c>
      <c r="G230" s="38">
        <f t="shared" ca="1" si="22"/>
        <v>0</v>
      </c>
      <c r="H230" s="38">
        <f t="shared" ca="1" si="23"/>
        <v>2.7121650373215958</v>
      </c>
      <c r="I230" s="38">
        <f t="shared" ca="1" si="24"/>
        <v>536.68985948181296</v>
      </c>
      <c r="J230" s="38">
        <f t="shared" ca="1" si="25"/>
        <v>2.7121650373215971</v>
      </c>
    </row>
    <row r="231" spans="3:10">
      <c r="C231" s="1">
        <v>215</v>
      </c>
      <c r="D231" s="38">
        <f t="shared" ca="1" si="21"/>
        <v>4.7193276837033231</v>
      </c>
      <c r="E231" s="38">
        <f t="shared" ca="1" si="26"/>
        <v>538.6970221281947</v>
      </c>
      <c r="F231" s="38">
        <f t="shared" ca="1" si="27"/>
        <v>538.6970221281947</v>
      </c>
      <c r="G231" s="38">
        <f t="shared" ca="1" si="22"/>
        <v>0</v>
      </c>
      <c r="H231" s="38">
        <f t="shared" ca="1" si="23"/>
        <v>1.3057961263188187</v>
      </c>
      <c r="I231" s="38">
        <f t="shared" ca="1" si="24"/>
        <v>540.0028182545135</v>
      </c>
      <c r="J231" s="38">
        <f t="shared" ca="1" si="25"/>
        <v>1.3057961263187963</v>
      </c>
    </row>
    <row r="232" spans="3:10">
      <c r="C232" s="1">
        <v>216</v>
      </c>
      <c r="D232" s="38">
        <f t="shared" ca="1" si="21"/>
        <v>3.3473063995965768</v>
      </c>
      <c r="E232" s="38">
        <f t="shared" ca="1" si="26"/>
        <v>542.04432852779132</v>
      </c>
      <c r="F232" s="38">
        <f t="shared" ca="1" si="27"/>
        <v>542.04432852779132</v>
      </c>
      <c r="G232" s="38">
        <f t="shared" ca="1" si="22"/>
        <v>0</v>
      </c>
      <c r="H232" s="38">
        <f t="shared" ca="1" si="23"/>
        <v>1.8947622415375824</v>
      </c>
      <c r="I232" s="38">
        <f t="shared" ca="1" si="24"/>
        <v>543.93909076932891</v>
      </c>
      <c r="J232" s="38">
        <f t="shared" ca="1" si="25"/>
        <v>1.8947622415375918</v>
      </c>
    </row>
    <row r="233" spans="3:10">
      <c r="C233" s="1">
        <v>217</v>
      </c>
      <c r="D233" s="38">
        <f t="shared" ca="1" si="21"/>
        <v>1.7636415315427683</v>
      </c>
      <c r="E233" s="38">
        <f t="shared" ca="1" si="26"/>
        <v>543.80797005933414</v>
      </c>
      <c r="F233" s="38">
        <f t="shared" ca="1" si="27"/>
        <v>543.93909076932891</v>
      </c>
      <c r="G233" s="38">
        <f t="shared" ca="1" si="22"/>
        <v>0.1311207099947751</v>
      </c>
      <c r="H233" s="38">
        <f t="shared" ca="1" si="23"/>
        <v>2.0861667865662663</v>
      </c>
      <c r="I233" s="38">
        <f t="shared" ca="1" si="24"/>
        <v>546.02525755589522</v>
      </c>
      <c r="J233" s="38">
        <f t="shared" ca="1" si="25"/>
        <v>2.2172874965610845</v>
      </c>
    </row>
    <row r="234" spans="3:10">
      <c r="C234" s="1">
        <v>218</v>
      </c>
      <c r="D234" s="38">
        <f t="shared" ca="1" si="21"/>
        <v>2.1125031083492489</v>
      </c>
      <c r="E234" s="38">
        <f t="shared" ca="1" si="26"/>
        <v>545.92047316768344</v>
      </c>
      <c r="F234" s="38">
        <f t="shared" ca="1" si="27"/>
        <v>546.02525755589522</v>
      </c>
      <c r="G234" s="38">
        <f t="shared" ca="1" si="22"/>
        <v>0.10478438821178315</v>
      </c>
      <c r="H234" s="38">
        <f t="shared" ca="1" si="23"/>
        <v>2.8235064856949825</v>
      </c>
      <c r="I234" s="38">
        <f t="shared" ca="1" si="24"/>
        <v>548.84876404159024</v>
      </c>
      <c r="J234" s="38">
        <f t="shared" ca="1" si="25"/>
        <v>2.9282908739068034</v>
      </c>
    </row>
    <row r="235" spans="3:10">
      <c r="C235" s="1">
        <v>219</v>
      </c>
      <c r="D235" s="38">
        <f t="shared" ca="1" si="21"/>
        <v>0.72716924156234708</v>
      </c>
      <c r="E235" s="38">
        <f t="shared" ca="1" si="26"/>
        <v>546.6476424092458</v>
      </c>
      <c r="F235" s="38">
        <f t="shared" ca="1" si="27"/>
        <v>548.84876404159024</v>
      </c>
      <c r="G235" s="38">
        <f t="shared" ca="1" si="22"/>
        <v>2.2011216323444387</v>
      </c>
      <c r="H235" s="38">
        <f t="shared" ca="1" si="23"/>
        <v>1.9908012465128184</v>
      </c>
      <c r="I235" s="38">
        <f t="shared" ca="1" si="24"/>
        <v>550.83956528810302</v>
      </c>
      <c r="J235" s="38">
        <f t="shared" ca="1" si="25"/>
        <v>4.1919228788572127</v>
      </c>
    </row>
    <row r="236" spans="3:10">
      <c r="C236" s="1">
        <v>220</v>
      </c>
      <c r="D236" s="38">
        <f t="shared" ca="1" si="21"/>
        <v>2.5682603137163436</v>
      </c>
      <c r="E236" s="38">
        <f t="shared" ca="1" si="26"/>
        <v>549.21590272296214</v>
      </c>
      <c r="F236" s="38">
        <f t="shared" ca="1" si="27"/>
        <v>550.83956528810302</v>
      </c>
      <c r="G236" s="38">
        <f t="shared" ca="1" si="22"/>
        <v>1.6236625651408758</v>
      </c>
      <c r="H236" s="38">
        <f t="shared" ca="1" si="23"/>
        <v>2.3592943375455606</v>
      </c>
      <c r="I236" s="38">
        <f t="shared" ca="1" si="24"/>
        <v>553.19885962564854</v>
      </c>
      <c r="J236" s="38">
        <f t="shared" ca="1" si="25"/>
        <v>3.9829569026863965</v>
      </c>
    </row>
    <row r="237" spans="3:10">
      <c r="C237" s="1">
        <v>221</v>
      </c>
      <c r="D237" s="38">
        <f t="shared" ca="1" si="21"/>
        <v>2.4698356512867612</v>
      </c>
      <c r="E237" s="38">
        <f t="shared" ca="1" si="26"/>
        <v>551.6857383742489</v>
      </c>
      <c r="F237" s="38">
        <f t="shared" ca="1" si="27"/>
        <v>553.19885962564854</v>
      </c>
      <c r="G237" s="38">
        <f t="shared" ca="1" si="22"/>
        <v>1.5131212513996388</v>
      </c>
      <c r="H237" s="38">
        <f t="shared" ca="1" si="23"/>
        <v>1.8667986574431406</v>
      </c>
      <c r="I237" s="38">
        <f t="shared" ca="1" si="24"/>
        <v>555.06565828309169</v>
      </c>
      <c r="J237" s="38">
        <f t="shared" ca="1" si="25"/>
        <v>3.379919908842794</v>
      </c>
    </row>
    <row r="238" spans="3:10">
      <c r="C238" s="1">
        <v>222</v>
      </c>
      <c r="D238" s="38">
        <f t="shared" ca="1" si="21"/>
        <v>3.5915775286558804</v>
      </c>
      <c r="E238" s="38">
        <f t="shared" ca="1" si="26"/>
        <v>555.27731590290477</v>
      </c>
      <c r="F238" s="38">
        <f t="shared" ca="1" si="27"/>
        <v>555.27731590290477</v>
      </c>
      <c r="G238" s="38">
        <f t="shared" ca="1" si="22"/>
        <v>0</v>
      </c>
      <c r="H238" s="38">
        <f t="shared" ca="1" si="23"/>
        <v>2.4482378842857488</v>
      </c>
      <c r="I238" s="38">
        <f t="shared" ca="1" si="24"/>
        <v>557.72555378719051</v>
      </c>
      <c r="J238" s="38">
        <f t="shared" ca="1" si="25"/>
        <v>2.4482378842857315</v>
      </c>
    </row>
    <row r="239" spans="3:10">
      <c r="C239" s="1">
        <v>223</v>
      </c>
      <c r="D239" s="38">
        <f t="shared" ca="1" si="21"/>
        <v>4.650671070094397</v>
      </c>
      <c r="E239" s="38">
        <f t="shared" ca="1" si="26"/>
        <v>559.92798697299918</v>
      </c>
      <c r="F239" s="38">
        <f t="shared" ca="1" si="27"/>
        <v>559.92798697299918</v>
      </c>
      <c r="G239" s="38">
        <f t="shared" ca="1" si="22"/>
        <v>0</v>
      </c>
      <c r="H239" s="38">
        <f t="shared" ca="1" si="23"/>
        <v>1.7376101916998739</v>
      </c>
      <c r="I239" s="38">
        <f t="shared" ca="1" si="24"/>
        <v>561.66559716469908</v>
      </c>
      <c r="J239" s="38">
        <f t="shared" ca="1" si="25"/>
        <v>1.7376101916999005</v>
      </c>
    </row>
    <row r="240" spans="3:10">
      <c r="C240" s="1">
        <v>224</v>
      </c>
      <c r="D240" s="38">
        <f t="shared" ca="1" si="21"/>
        <v>3.3043232192041829</v>
      </c>
      <c r="E240" s="38">
        <f t="shared" ca="1" si="26"/>
        <v>563.23231019220339</v>
      </c>
      <c r="F240" s="38">
        <f t="shared" ca="1" si="27"/>
        <v>563.23231019220339</v>
      </c>
      <c r="G240" s="38">
        <f t="shared" ca="1" si="22"/>
        <v>0</v>
      </c>
      <c r="H240" s="38">
        <f t="shared" ca="1" si="23"/>
        <v>2.4857247133878384</v>
      </c>
      <c r="I240" s="38">
        <f t="shared" ca="1" si="24"/>
        <v>565.71803490559125</v>
      </c>
      <c r="J240" s="38">
        <f t="shared" ca="1" si="25"/>
        <v>2.4857247133878673</v>
      </c>
    </row>
    <row r="241" spans="3:10">
      <c r="C241" s="1">
        <v>225</v>
      </c>
      <c r="D241" s="38">
        <f t="shared" ca="1" si="21"/>
        <v>2.5363351239434806</v>
      </c>
      <c r="E241" s="38">
        <f t="shared" ca="1" si="26"/>
        <v>565.76864531614683</v>
      </c>
      <c r="F241" s="38">
        <f t="shared" ca="1" si="27"/>
        <v>565.76864531614683</v>
      </c>
      <c r="G241" s="38">
        <f t="shared" ca="1" si="22"/>
        <v>0</v>
      </c>
      <c r="H241" s="38">
        <f t="shared" ca="1" si="23"/>
        <v>2.6937780300688079</v>
      </c>
      <c r="I241" s="38">
        <f t="shared" ca="1" si="24"/>
        <v>568.46242334621559</v>
      </c>
      <c r="J241" s="38">
        <f t="shared" ca="1" si="25"/>
        <v>2.6937780300687564</v>
      </c>
    </row>
    <row r="242" spans="3:10">
      <c r="C242" s="1">
        <v>226</v>
      </c>
      <c r="D242" s="38">
        <f t="shared" ca="1" si="21"/>
        <v>3.8541716826559753</v>
      </c>
      <c r="E242" s="38">
        <f t="shared" ca="1" si="26"/>
        <v>569.62281699880282</v>
      </c>
      <c r="F242" s="38">
        <f t="shared" ca="1" si="27"/>
        <v>569.62281699880282</v>
      </c>
      <c r="G242" s="38">
        <f t="shared" ca="1" si="22"/>
        <v>0</v>
      </c>
      <c r="H242" s="38">
        <f t="shared" ca="1" si="23"/>
        <v>1.4531578689832252</v>
      </c>
      <c r="I242" s="38">
        <f t="shared" ca="1" si="24"/>
        <v>571.07597486778604</v>
      </c>
      <c r="J242" s="38">
        <f t="shared" ca="1" si="25"/>
        <v>1.4531578689832259</v>
      </c>
    </row>
    <row r="243" spans="3:10">
      <c r="C243" s="1">
        <v>227</v>
      </c>
      <c r="D243" s="38">
        <f t="shared" ca="1" si="21"/>
        <v>4.3409607387673752</v>
      </c>
      <c r="E243" s="38">
        <f t="shared" ca="1" si="26"/>
        <v>573.96377773757024</v>
      </c>
      <c r="F243" s="38">
        <f t="shared" ca="1" si="27"/>
        <v>573.96377773757024</v>
      </c>
      <c r="G243" s="38">
        <f t="shared" ca="1" si="22"/>
        <v>0</v>
      </c>
      <c r="H243" s="38">
        <f t="shared" ca="1" si="23"/>
        <v>1.8653820101805156</v>
      </c>
      <c r="I243" s="38">
        <f t="shared" ca="1" si="24"/>
        <v>575.82915974775074</v>
      </c>
      <c r="J243" s="38">
        <f t="shared" ca="1" si="25"/>
        <v>1.8653820101804968</v>
      </c>
    </row>
    <row r="244" spans="3:10">
      <c r="C244" s="1">
        <v>228</v>
      </c>
      <c r="D244" s="38">
        <f t="shared" ca="1" si="21"/>
        <v>4.5373234936011979</v>
      </c>
      <c r="E244" s="38">
        <f t="shared" ca="1" si="26"/>
        <v>578.50110123117145</v>
      </c>
      <c r="F244" s="38">
        <f t="shared" ca="1" si="27"/>
        <v>578.50110123117145</v>
      </c>
      <c r="G244" s="38">
        <f t="shared" ca="1" si="22"/>
        <v>0</v>
      </c>
      <c r="H244" s="38">
        <f t="shared" ca="1" si="23"/>
        <v>2.9666195135755045</v>
      </c>
      <c r="I244" s="38">
        <f t="shared" ca="1" si="24"/>
        <v>581.467720744747</v>
      </c>
      <c r="J244" s="38">
        <f t="shared" ca="1" si="25"/>
        <v>2.9666195135755515</v>
      </c>
    </row>
    <row r="245" spans="3:10">
      <c r="C245" s="1">
        <v>229</v>
      </c>
      <c r="D245" s="38">
        <f t="shared" ca="1" si="21"/>
        <v>2.4375712165408552</v>
      </c>
      <c r="E245" s="38">
        <f t="shared" ca="1" si="26"/>
        <v>580.93867244771229</v>
      </c>
      <c r="F245" s="38">
        <f t="shared" ca="1" si="27"/>
        <v>581.467720744747</v>
      </c>
      <c r="G245" s="38">
        <f t="shared" ca="1" si="22"/>
        <v>0.52904829703470568</v>
      </c>
      <c r="H245" s="38">
        <f t="shared" ca="1" si="23"/>
        <v>1.9213187335250008</v>
      </c>
      <c r="I245" s="38">
        <f t="shared" ca="1" si="24"/>
        <v>583.38903947827203</v>
      </c>
      <c r="J245" s="38">
        <f t="shared" ca="1" si="25"/>
        <v>2.4503670305597325</v>
      </c>
    </row>
    <row r="246" spans="3:10">
      <c r="C246" s="1">
        <v>230</v>
      </c>
      <c r="D246" s="38">
        <f t="shared" ca="1" si="21"/>
        <v>2.0173879574109304</v>
      </c>
      <c r="E246" s="38">
        <f t="shared" ca="1" si="26"/>
        <v>582.95606040512325</v>
      </c>
      <c r="F246" s="38">
        <f t="shared" ca="1" si="27"/>
        <v>583.38903947827203</v>
      </c>
      <c r="G246" s="38">
        <f t="shared" ca="1" si="22"/>
        <v>0.43297907314877193</v>
      </c>
      <c r="H246" s="38">
        <f t="shared" ca="1" si="23"/>
        <v>2.2125448170234279</v>
      </c>
      <c r="I246" s="38">
        <f t="shared" ca="1" si="24"/>
        <v>585.60158429529542</v>
      </c>
      <c r="J246" s="38">
        <f t="shared" ca="1" si="25"/>
        <v>2.6455238901721714</v>
      </c>
    </row>
    <row r="247" spans="3:10">
      <c r="C247" s="1">
        <v>231</v>
      </c>
      <c r="D247" s="38">
        <f t="shared" ca="1" si="21"/>
        <v>3.3607410161449343</v>
      </c>
      <c r="E247" s="38">
        <f t="shared" ca="1" si="26"/>
        <v>586.31680142126822</v>
      </c>
      <c r="F247" s="38">
        <f t="shared" ca="1" si="27"/>
        <v>586.31680142126822</v>
      </c>
      <c r="G247" s="38">
        <f t="shared" ca="1" si="22"/>
        <v>0</v>
      </c>
      <c r="H247" s="38">
        <f t="shared" ca="1" si="23"/>
        <v>2.0884216427687359</v>
      </c>
      <c r="I247" s="38">
        <f t="shared" ca="1" si="24"/>
        <v>588.40522306403693</v>
      </c>
      <c r="J247" s="38">
        <f t="shared" ca="1" si="25"/>
        <v>2.0884216427687079</v>
      </c>
    </row>
    <row r="248" spans="3:10">
      <c r="C248" s="1">
        <v>232</v>
      </c>
      <c r="D248" s="38">
        <f t="shared" ca="1" si="21"/>
        <v>0.36082124167034879</v>
      </c>
      <c r="E248" s="38">
        <f t="shared" ca="1" si="26"/>
        <v>586.67762266293857</v>
      </c>
      <c r="F248" s="38">
        <f t="shared" ca="1" si="27"/>
        <v>588.40522306403693</v>
      </c>
      <c r="G248" s="38">
        <f t="shared" ca="1" si="22"/>
        <v>1.727600401098357</v>
      </c>
      <c r="H248" s="38">
        <f t="shared" ca="1" si="23"/>
        <v>2.319108495402042</v>
      </c>
      <c r="I248" s="38">
        <f t="shared" ca="1" si="24"/>
        <v>590.72433155943895</v>
      </c>
      <c r="J248" s="38">
        <f t="shared" ca="1" si="25"/>
        <v>4.0467088965003768</v>
      </c>
    </row>
    <row r="249" spans="3:10">
      <c r="C249" s="1">
        <v>233</v>
      </c>
      <c r="D249" s="38">
        <f t="shared" ca="1" si="21"/>
        <v>2.34606491566552</v>
      </c>
      <c r="E249" s="38">
        <f t="shared" ca="1" si="26"/>
        <v>589.02368757860404</v>
      </c>
      <c r="F249" s="38">
        <f t="shared" ca="1" si="27"/>
        <v>590.72433155943895</v>
      </c>
      <c r="G249" s="38">
        <f t="shared" ca="1" si="22"/>
        <v>1.7006439808349114</v>
      </c>
      <c r="H249" s="38">
        <f t="shared" ca="1" si="23"/>
        <v>1.4355101378641866</v>
      </c>
      <c r="I249" s="38">
        <f t="shared" ca="1" si="24"/>
        <v>592.15984169730314</v>
      </c>
      <c r="J249" s="38">
        <f t="shared" ca="1" si="25"/>
        <v>3.1361541186990962</v>
      </c>
    </row>
    <row r="250" spans="3:10">
      <c r="C250" s="1">
        <v>234</v>
      </c>
      <c r="D250" s="38">
        <f t="shared" ca="1" si="21"/>
        <v>4.8661537985258185</v>
      </c>
      <c r="E250" s="38">
        <f t="shared" ca="1" si="26"/>
        <v>593.88984137712987</v>
      </c>
      <c r="F250" s="38">
        <f t="shared" ca="1" si="27"/>
        <v>593.88984137712987</v>
      </c>
      <c r="G250" s="38">
        <f t="shared" ca="1" si="22"/>
        <v>0</v>
      </c>
      <c r="H250" s="38">
        <f t="shared" ca="1" si="23"/>
        <v>2.1701004008670508</v>
      </c>
      <c r="I250" s="38">
        <f t="shared" ca="1" si="24"/>
        <v>596.05994177799687</v>
      </c>
      <c r="J250" s="38">
        <f t="shared" ca="1" si="25"/>
        <v>2.1701004008669997</v>
      </c>
    </row>
    <row r="251" spans="3:10">
      <c r="C251" s="1">
        <v>235</v>
      </c>
      <c r="D251" s="38">
        <f t="shared" ca="1" si="21"/>
        <v>4.9602765701823017</v>
      </c>
      <c r="E251" s="38">
        <f t="shared" ca="1" si="26"/>
        <v>598.85011794731213</v>
      </c>
      <c r="F251" s="38">
        <f t="shared" ca="1" si="27"/>
        <v>598.85011794731213</v>
      </c>
      <c r="G251" s="38">
        <f t="shared" ca="1" si="22"/>
        <v>0</v>
      </c>
      <c r="H251" s="38">
        <f t="shared" ca="1" si="23"/>
        <v>2.0493524049173431</v>
      </c>
      <c r="I251" s="38">
        <f t="shared" ca="1" si="24"/>
        <v>600.89947035222951</v>
      </c>
      <c r="J251" s="38">
        <f t="shared" ca="1" si="25"/>
        <v>2.0493524049173857</v>
      </c>
    </row>
    <row r="252" spans="3:10">
      <c r="C252" s="1">
        <v>236</v>
      </c>
      <c r="D252" s="38">
        <f t="shared" ca="1" si="21"/>
        <v>2.1646287429326776</v>
      </c>
      <c r="E252" s="38">
        <f t="shared" ca="1" si="26"/>
        <v>601.01474669024481</v>
      </c>
      <c r="F252" s="38">
        <f t="shared" ca="1" si="27"/>
        <v>601.01474669024481</v>
      </c>
      <c r="G252" s="38">
        <f t="shared" ca="1" si="22"/>
        <v>0</v>
      </c>
      <c r="H252" s="38">
        <f t="shared" ca="1" si="23"/>
        <v>2.1471670340395934</v>
      </c>
      <c r="I252" s="38">
        <f t="shared" ca="1" si="24"/>
        <v>603.16191372428443</v>
      </c>
      <c r="J252" s="38">
        <f t="shared" ca="1" si="25"/>
        <v>2.1471670340396258</v>
      </c>
    </row>
    <row r="253" spans="3:10">
      <c r="C253" s="1">
        <v>237</v>
      </c>
      <c r="D253" s="38">
        <f t="shared" ca="1" si="21"/>
        <v>2.0065135244410786</v>
      </c>
      <c r="E253" s="38">
        <f t="shared" ca="1" si="26"/>
        <v>603.02126021468587</v>
      </c>
      <c r="F253" s="38">
        <f t="shared" ca="1" si="27"/>
        <v>603.16191372428443</v>
      </c>
      <c r="G253" s="38">
        <f t="shared" ca="1" si="22"/>
        <v>0.1406535095985646</v>
      </c>
      <c r="H253" s="38">
        <f t="shared" ca="1" si="23"/>
        <v>2.810255610190441</v>
      </c>
      <c r="I253" s="38">
        <f t="shared" ca="1" si="24"/>
        <v>605.97216933447487</v>
      </c>
      <c r="J253" s="38">
        <f t="shared" ca="1" si="25"/>
        <v>2.9509091197890029</v>
      </c>
    </row>
    <row r="254" spans="3:10">
      <c r="C254" s="1">
        <v>238</v>
      </c>
      <c r="D254" s="38">
        <f t="shared" ca="1" si="21"/>
        <v>3.1570222998035491</v>
      </c>
      <c r="E254" s="38">
        <f t="shared" ca="1" si="26"/>
        <v>606.17828251448941</v>
      </c>
      <c r="F254" s="38">
        <f t="shared" ca="1" si="27"/>
        <v>606.17828251448941</v>
      </c>
      <c r="G254" s="38">
        <f t="shared" ca="1" si="22"/>
        <v>0</v>
      </c>
      <c r="H254" s="38">
        <f t="shared" ca="1" si="23"/>
        <v>1.7628259871037459</v>
      </c>
      <c r="I254" s="38">
        <f t="shared" ca="1" si="24"/>
        <v>607.94110850159313</v>
      </c>
      <c r="J254" s="38">
        <f t="shared" ca="1" si="25"/>
        <v>1.7628259871037244</v>
      </c>
    </row>
    <row r="255" spans="3:10">
      <c r="C255" s="1">
        <v>239</v>
      </c>
      <c r="D255" s="38">
        <f t="shared" ca="1" si="21"/>
        <v>4.8716344674667775</v>
      </c>
      <c r="E255" s="38">
        <f t="shared" ca="1" si="26"/>
        <v>611.04991698195624</v>
      </c>
      <c r="F255" s="38">
        <f t="shared" ca="1" si="27"/>
        <v>611.04991698195624</v>
      </c>
      <c r="G255" s="38">
        <f t="shared" ca="1" si="22"/>
        <v>0</v>
      </c>
      <c r="H255" s="38">
        <f t="shared" ca="1" si="23"/>
        <v>2.787113668649885</v>
      </c>
      <c r="I255" s="38">
        <f t="shared" ca="1" si="24"/>
        <v>613.83703065060615</v>
      </c>
      <c r="J255" s="38">
        <f t="shared" ca="1" si="25"/>
        <v>2.7871136686499085</v>
      </c>
    </row>
    <row r="256" spans="3:10">
      <c r="C256" s="1">
        <v>240</v>
      </c>
      <c r="D256" s="38">
        <f t="shared" ca="1" si="21"/>
        <v>0.29306112983166988</v>
      </c>
      <c r="E256" s="38">
        <f t="shared" ca="1" si="26"/>
        <v>611.34297811178794</v>
      </c>
      <c r="F256" s="38">
        <f t="shared" ca="1" si="27"/>
        <v>613.83703065060615</v>
      </c>
      <c r="G256" s="38">
        <f t="shared" ca="1" si="22"/>
        <v>2.4940525388182095</v>
      </c>
      <c r="H256" s="38">
        <f t="shared" ca="1" si="23"/>
        <v>1.936594571513611</v>
      </c>
      <c r="I256" s="38">
        <f t="shared" ca="1" si="24"/>
        <v>615.77362522211979</v>
      </c>
      <c r="J256" s="38">
        <f t="shared" ca="1" si="25"/>
        <v>4.4306471103318472</v>
      </c>
    </row>
    <row r="257" spans="3:10">
      <c r="C257" s="1">
        <v>241</v>
      </c>
      <c r="D257" s="38">
        <f t="shared" ca="1" si="21"/>
        <v>1.3929736382984981</v>
      </c>
      <c r="E257" s="38">
        <f t="shared" ca="1" si="26"/>
        <v>612.73595175008643</v>
      </c>
      <c r="F257" s="38">
        <f t="shared" ca="1" si="27"/>
        <v>615.77362522211979</v>
      </c>
      <c r="G257" s="38">
        <f t="shared" ca="1" si="22"/>
        <v>3.0376734720333616</v>
      </c>
      <c r="H257" s="38">
        <f t="shared" ca="1" si="23"/>
        <v>1.6123191647603476</v>
      </c>
      <c r="I257" s="38">
        <f t="shared" ca="1" si="24"/>
        <v>617.38594438688017</v>
      </c>
      <c r="J257" s="38">
        <f t="shared" ca="1" si="25"/>
        <v>4.6499926367937405</v>
      </c>
    </row>
    <row r="258" spans="3:10">
      <c r="C258" s="1">
        <v>242</v>
      </c>
      <c r="D258" s="38">
        <f t="shared" ca="1" si="21"/>
        <v>1.2383645122495424</v>
      </c>
      <c r="E258" s="38">
        <f t="shared" ca="1" si="26"/>
        <v>613.97431626233595</v>
      </c>
      <c r="F258" s="38">
        <f t="shared" ca="1" si="27"/>
        <v>617.38594438688017</v>
      </c>
      <c r="G258" s="38">
        <f t="shared" ca="1" si="22"/>
        <v>3.4116281245442224</v>
      </c>
      <c r="H258" s="38">
        <f t="shared" ca="1" si="23"/>
        <v>1.9016036026775307</v>
      </c>
      <c r="I258" s="38">
        <f t="shared" ca="1" si="24"/>
        <v>619.28754798955765</v>
      </c>
      <c r="J258" s="38">
        <f t="shared" ca="1" si="25"/>
        <v>5.3132317272217051</v>
      </c>
    </row>
    <row r="259" spans="3:10">
      <c r="C259" s="1">
        <v>243</v>
      </c>
      <c r="D259" s="38">
        <f t="shared" ca="1" si="21"/>
        <v>1.4044968256905972</v>
      </c>
      <c r="E259" s="38">
        <f t="shared" ca="1" si="26"/>
        <v>615.3788130880265</v>
      </c>
      <c r="F259" s="38">
        <f t="shared" ca="1" si="27"/>
        <v>619.28754798955765</v>
      </c>
      <c r="G259" s="38">
        <f t="shared" ca="1" si="22"/>
        <v>3.9087349015311474</v>
      </c>
      <c r="H259" s="38">
        <f t="shared" ca="1" si="23"/>
        <v>1.0876307576323299</v>
      </c>
      <c r="I259" s="38">
        <f t="shared" ca="1" si="24"/>
        <v>620.37517874719003</v>
      </c>
      <c r="J259" s="38">
        <f t="shared" ca="1" si="25"/>
        <v>4.9963656591635299</v>
      </c>
    </row>
    <row r="260" spans="3:10">
      <c r="C260" s="1">
        <v>244</v>
      </c>
      <c r="D260" s="38">
        <f t="shared" ca="1" si="21"/>
        <v>3.318232713074587</v>
      </c>
      <c r="E260" s="38">
        <f t="shared" ca="1" si="26"/>
        <v>618.69704580110113</v>
      </c>
      <c r="F260" s="38">
        <f t="shared" ca="1" si="27"/>
        <v>620.37517874719003</v>
      </c>
      <c r="G260" s="38">
        <f t="shared" ca="1" si="22"/>
        <v>1.6781329460889083</v>
      </c>
      <c r="H260" s="38">
        <f t="shared" ca="1" si="23"/>
        <v>3.0970252429769194</v>
      </c>
      <c r="I260" s="38">
        <f t="shared" ca="1" si="24"/>
        <v>623.47220399016692</v>
      </c>
      <c r="J260" s="38">
        <f t="shared" ca="1" si="25"/>
        <v>4.7751581890657917</v>
      </c>
    </row>
    <row r="261" spans="3:10">
      <c r="C261" s="1">
        <v>245</v>
      </c>
      <c r="D261" s="38">
        <f t="shared" ca="1" si="21"/>
        <v>1.3410365609078805</v>
      </c>
      <c r="E261" s="38">
        <f t="shared" ca="1" si="26"/>
        <v>620.03808236200905</v>
      </c>
      <c r="F261" s="38">
        <f t="shared" ca="1" si="27"/>
        <v>623.47220399016692</v>
      </c>
      <c r="G261" s="38">
        <f t="shared" ca="1" si="22"/>
        <v>3.4341216281578681</v>
      </c>
      <c r="H261" s="38">
        <f t="shared" ca="1" si="23"/>
        <v>1.3862091352289576</v>
      </c>
      <c r="I261" s="38">
        <f t="shared" ca="1" si="24"/>
        <v>624.85841312539583</v>
      </c>
      <c r="J261" s="38">
        <f t="shared" ca="1" si="25"/>
        <v>4.820330763386778</v>
      </c>
    </row>
    <row r="262" spans="3:10">
      <c r="C262" s="1">
        <v>246</v>
      </c>
      <c r="D262" s="38">
        <f t="shared" ca="1" si="21"/>
        <v>4.8293407631392942</v>
      </c>
      <c r="E262" s="38">
        <f t="shared" ca="1" si="26"/>
        <v>624.86742312514832</v>
      </c>
      <c r="F262" s="38">
        <f t="shared" ca="1" si="27"/>
        <v>624.86742312514832</v>
      </c>
      <c r="G262" s="38">
        <f t="shared" ca="1" si="22"/>
        <v>0</v>
      </c>
      <c r="H262" s="38">
        <f t="shared" ca="1" si="23"/>
        <v>2.143463864214834</v>
      </c>
      <c r="I262" s="38">
        <f t="shared" ca="1" si="24"/>
        <v>627.01088698936314</v>
      </c>
      <c r="J262" s="38">
        <f t="shared" ca="1" si="25"/>
        <v>2.1434638642148229</v>
      </c>
    </row>
    <row r="263" spans="3:10">
      <c r="C263" s="1">
        <v>247</v>
      </c>
      <c r="D263" s="38">
        <f t="shared" ca="1" si="21"/>
        <v>0.8951773200867863</v>
      </c>
      <c r="E263" s="38">
        <f t="shared" ca="1" si="26"/>
        <v>625.76260044523508</v>
      </c>
      <c r="F263" s="38">
        <f t="shared" ca="1" si="27"/>
        <v>627.01088698936314</v>
      </c>
      <c r="G263" s="38">
        <f t="shared" ca="1" si="22"/>
        <v>1.2482865441280637</v>
      </c>
      <c r="H263" s="38">
        <f t="shared" ca="1" si="23"/>
        <v>2.0201617441081217</v>
      </c>
      <c r="I263" s="38">
        <f t="shared" ca="1" si="24"/>
        <v>629.03104873347127</v>
      </c>
      <c r="J263" s="38">
        <f t="shared" ca="1" si="25"/>
        <v>3.2684482882361863</v>
      </c>
    </row>
    <row r="264" spans="3:10">
      <c r="C264" s="1">
        <v>248</v>
      </c>
      <c r="D264" s="38">
        <f t="shared" ca="1" si="21"/>
        <v>4.9116366422565934</v>
      </c>
      <c r="E264" s="38">
        <f t="shared" ca="1" si="26"/>
        <v>630.67423708749163</v>
      </c>
      <c r="F264" s="38">
        <f t="shared" ca="1" si="27"/>
        <v>630.67423708749163</v>
      </c>
      <c r="G264" s="38">
        <f t="shared" ca="1" si="22"/>
        <v>0</v>
      </c>
      <c r="H264" s="38">
        <f t="shared" ca="1" si="23"/>
        <v>2.0446648104298375</v>
      </c>
      <c r="I264" s="38">
        <f t="shared" ca="1" si="24"/>
        <v>632.71890189792146</v>
      </c>
      <c r="J264" s="38">
        <f t="shared" ca="1" si="25"/>
        <v>2.044664810429822</v>
      </c>
    </row>
    <row r="265" spans="3:10">
      <c r="C265" s="1">
        <v>249</v>
      </c>
      <c r="D265" s="38">
        <f t="shared" ca="1" si="21"/>
        <v>2.3572851020086678</v>
      </c>
      <c r="E265" s="38">
        <f t="shared" ca="1" si="26"/>
        <v>633.03152218950027</v>
      </c>
      <c r="F265" s="38">
        <f t="shared" ca="1" si="27"/>
        <v>633.03152218950027</v>
      </c>
      <c r="G265" s="38">
        <f t="shared" ca="1" si="22"/>
        <v>0</v>
      </c>
      <c r="H265" s="38">
        <f t="shared" ca="1" si="23"/>
        <v>1.6863606755027312</v>
      </c>
      <c r="I265" s="38">
        <f t="shared" ca="1" si="24"/>
        <v>634.71788286500305</v>
      </c>
      <c r="J265" s="38">
        <f t="shared" ca="1" si="25"/>
        <v>1.6863606755027831</v>
      </c>
    </row>
    <row r="266" spans="3:10">
      <c r="C266" s="1">
        <v>250</v>
      </c>
      <c r="D266" s="38">
        <f t="shared" ca="1" si="21"/>
        <v>2.010571330380813</v>
      </c>
      <c r="E266" s="38">
        <f t="shared" ca="1" si="26"/>
        <v>635.04209351988106</v>
      </c>
      <c r="F266" s="38">
        <f t="shared" ca="1" si="27"/>
        <v>635.04209351988106</v>
      </c>
      <c r="G266" s="38">
        <f t="shared" ca="1" si="22"/>
        <v>0</v>
      </c>
      <c r="H266" s="38">
        <f t="shared" ca="1" si="23"/>
        <v>1.1146300078934304</v>
      </c>
      <c r="I266" s="38">
        <f t="shared" ca="1" si="24"/>
        <v>636.15672352777449</v>
      </c>
      <c r="J266" s="38">
        <f t="shared" ca="1" si="25"/>
        <v>1.1146300078934246</v>
      </c>
    </row>
    <row r="267" spans="3:10">
      <c r="C267" s="1">
        <v>251</v>
      </c>
      <c r="D267" s="38">
        <f t="shared" ca="1" si="21"/>
        <v>4.000549732320053</v>
      </c>
      <c r="E267" s="38">
        <f t="shared" ca="1" si="26"/>
        <v>639.04264325220106</v>
      </c>
      <c r="F267" s="38">
        <f t="shared" ca="1" si="27"/>
        <v>639.04264325220106</v>
      </c>
      <c r="G267" s="38">
        <f t="shared" ca="1" si="22"/>
        <v>0</v>
      </c>
      <c r="H267" s="38">
        <f t="shared" ca="1" si="23"/>
        <v>1.5692012594319997</v>
      </c>
      <c r="I267" s="38">
        <f t="shared" ca="1" si="24"/>
        <v>640.61184451163308</v>
      </c>
      <c r="J267" s="38">
        <f t="shared" ca="1" si="25"/>
        <v>1.5692012594320204</v>
      </c>
    </row>
    <row r="268" spans="3:10">
      <c r="C268" s="1">
        <v>252</v>
      </c>
      <c r="D268" s="38">
        <f t="shared" ca="1" si="21"/>
        <v>4.1461570765340143</v>
      </c>
      <c r="E268" s="38">
        <f t="shared" ca="1" si="26"/>
        <v>643.18880032873506</v>
      </c>
      <c r="F268" s="38">
        <f t="shared" ca="1" si="27"/>
        <v>643.18880032873506</v>
      </c>
      <c r="G268" s="38">
        <f t="shared" ca="1" si="22"/>
        <v>0</v>
      </c>
      <c r="H268" s="38">
        <f t="shared" ca="1" si="23"/>
        <v>1.9175381770578304</v>
      </c>
      <c r="I268" s="38">
        <f t="shared" ca="1" si="24"/>
        <v>645.10633850579291</v>
      </c>
      <c r="J268" s="38">
        <f t="shared" ca="1" si="25"/>
        <v>1.9175381770578497</v>
      </c>
    </row>
    <row r="269" spans="3:10">
      <c r="C269" s="1">
        <v>253</v>
      </c>
      <c r="D269" s="38">
        <f t="shared" ca="1" si="21"/>
        <v>1.7982478627709293</v>
      </c>
      <c r="E269" s="38">
        <f t="shared" ca="1" si="26"/>
        <v>644.98704819150601</v>
      </c>
      <c r="F269" s="38">
        <f t="shared" ca="1" si="27"/>
        <v>645.10633850579291</v>
      </c>
      <c r="G269" s="38">
        <f t="shared" ca="1" si="22"/>
        <v>0.11929031428689996</v>
      </c>
      <c r="H269" s="38">
        <f t="shared" ca="1" si="23"/>
        <v>2.2561555287673198</v>
      </c>
      <c r="I269" s="38">
        <f t="shared" ca="1" si="24"/>
        <v>647.3624940345602</v>
      </c>
      <c r="J269" s="38">
        <f t="shared" ca="1" si="25"/>
        <v>2.3754458430541945</v>
      </c>
    </row>
    <row r="270" spans="3:10">
      <c r="C270" s="1">
        <v>254</v>
      </c>
      <c r="D270" s="38">
        <f t="shared" ca="1" si="21"/>
        <v>3.3524847789891536</v>
      </c>
      <c r="E270" s="38">
        <f t="shared" ca="1" si="26"/>
        <v>648.33953297049516</v>
      </c>
      <c r="F270" s="38">
        <f t="shared" ca="1" si="27"/>
        <v>648.33953297049516</v>
      </c>
      <c r="G270" s="38">
        <f t="shared" ca="1" si="22"/>
        <v>0</v>
      </c>
      <c r="H270" s="38">
        <f t="shared" ca="1" si="23"/>
        <v>2.3611647575138028</v>
      </c>
      <c r="I270" s="38">
        <f t="shared" ca="1" si="24"/>
        <v>650.700697728009</v>
      </c>
      <c r="J270" s="38">
        <f t="shared" ca="1" si="25"/>
        <v>2.3611647575138477</v>
      </c>
    </row>
    <row r="271" spans="3:10">
      <c r="C271" s="1">
        <v>255</v>
      </c>
      <c r="D271" s="38">
        <f t="shared" ca="1" si="21"/>
        <v>3.6000044723551596</v>
      </c>
      <c r="E271" s="38">
        <f t="shared" ca="1" si="26"/>
        <v>651.93953744285034</v>
      </c>
      <c r="F271" s="38">
        <f t="shared" ca="1" si="27"/>
        <v>651.93953744285034</v>
      </c>
      <c r="G271" s="38">
        <f t="shared" ca="1" si="22"/>
        <v>0</v>
      </c>
      <c r="H271" s="38">
        <f t="shared" ca="1" si="23"/>
        <v>2.284724536217138</v>
      </c>
      <c r="I271" s="38">
        <f t="shared" ca="1" si="24"/>
        <v>654.22426197906748</v>
      </c>
      <c r="J271" s="38">
        <f t="shared" ca="1" si="25"/>
        <v>2.2847245362171407</v>
      </c>
    </row>
    <row r="272" spans="3:10">
      <c r="C272" s="1">
        <v>256</v>
      </c>
      <c r="D272" s="38">
        <f t="shared" ca="1" si="21"/>
        <v>1.8399245134479725</v>
      </c>
      <c r="E272" s="38">
        <f t="shared" ca="1" si="26"/>
        <v>653.77946195629829</v>
      </c>
      <c r="F272" s="38">
        <f t="shared" ca="1" si="27"/>
        <v>654.22426197906748</v>
      </c>
      <c r="G272" s="38">
        <f t="shared" ca="1" si="22"/>
        <v>0.4448000227691864</v>
      </c>
      <c r="H272" s="38">
        <f t="shared" ca="1" si="23"/>
        <v>1.883768662751194</v>
      </c>
      <c r="I272" s="38">
        <f t="shared" ca="1" si="24"/>
        <v>656.10803064181869</v>
      </c>
      <c r="J272" s="38">
        <f t="shared" ca="1" si="25"/>
        <v>2.3285686855203949</v>
      </c>
    </row>
    <row r="273" spans="3:10">
      <c r="C273" s="1">
        <v>257</v>
      </c>
      <c r="D273" s="38">
        <f t="shared" ca="1" si="21"/>
        <v>0.2245211205872466</v>
      </c>
      <c r="E273" s="38">
        <f t="shared" ca="1" si="26"/>
        <v>654.00398307688556</v>
      </c>
      <c r="F273" s="38">
        <f t="shared" ca="1" si="27"/>
        <v>656.10803064181869</v>
      </c>
      <c r="G273" s="38">
        <f t="shared" ca="1" si="22"/>
        <v>2.1040475649331256</v>
      </c>
      <c r="H273" s="38">
        <f t="shared" ca="1" si="23"/>
        <v>1.9548032947524343</v>
      </c>
      <c r="I273" s="38">
        <f t="shared" ca="1" si="24"/>
        <v>658.06283393657111</v>
      </c>
      <c r="J273" s="38">
        <f t="shared" ca="1" si="25"/>
        <v>4.058850859685549</v>
      </c>
    </row>
    <row r="274" spans="3:10">
      <c r="C274" s="1">
        <v>258</v>
      </c>
      <c r="D274" s="38">
        <f t="shared" ref="D274:D337" ca="1" si="28">$C$7+($C$8-$C$7)*RAND()</f>
        <v>1.4303354056081541</v>
      </c>
      <c r="E274" s="38">
        <f t="shared" ca="1" si="26"/>
        <v>655.43431848249372</v>
      </c>
      <c r="F274" s="38">
        <f t="shared" ca="1" si="27"/>
        <v>658.06283393657111</v>
      </c>
      <c r="G274" s="38">
        <f t="shared" ref="G274:G337" ca="1" si="29">F274-E274</f>
        <v>2.6285154540773874</v>
      </c>
      <c r="H274" s="38">
        <f t="shared" ref="H274:H337" ca="1" si="30">NORMINV(RAND(),$C$11,$C$12)</f>
        <v>3.1881985452397839</v>
      </c>
      <c r="I274" s="38">
        <f t="shared" ref="I274:I337" ca="1" si="31">F274+H274</f>
        <v>661.25103248181085</v>
      </c>
      <c r="J274" s="38">
        <f t="shared" ref="J274:J337" ca="1" si="32">I274-E274</f>
        <v>5.8167139993171304</v>
      </c>
    </row>
    <row r="275" spans="3:10">
      <c r="C275" s="1">
        <v>259</v>
      </c>
      <c r="D275" s="38">
        <f t="shared" ca="1" si="28"/>
        <v>2.7990911154514899</v>
      </c>
      <c r="E275" s="38">
        <f t="shared" ref="E275:E338" ca="1" si="33">D275+E274</f>
        <v>658.23340959794518</v>
      </c>
      <c r="F275" s="38">
        <f t="shared" ref="F275:F338" ca="1" si="34">IF(E275&gt;I274,E275,I274)</f>
        <v>661.25103248181085</v>
      </c>
      <c r="G275" s="38">
        <f t="shared" ca="1" si="29"/>
        <v>3.0176228838656698</v>
      </c>
      <c r="H275" s="38">
        <f t="shared" ca="1" si="30"/>
        <v>1.7258783660070351</v>
      </c>
      <c r="I275" s="38">
        <f t="shared" ca="1" si="31"/>
        <v>662.97691084781786</v>
      </c>
      <c r="J275" s="38">
        <f t="shared" ca="1" si="32"/>
        <v>4.7435012498726792</v>
      </c>
    </row>
    <row r="276" spans="3:10">
      <c r="C276" s="1">
        <v>260</v>
      </c>
      <c r="D276" s="38">
        <f t="shared" ca="1" si="28"/>
        <v>0.32970864265630728</v>
      </c>
      <c r="E276" s="38">
        <f t="shared" ca="1" si="33"/>
        <v>658.56311824060151</v>
      </c>
      <c r="F276" s="38">
        <f t="shared" ca="1" si="34"/>
        <v>662.97691084781786</v>
      </c>
      <c r="G276" s="38">
        <f t="shared" ca="1" si="29"/>
        <v>4.4137926072163509</v>
      </c>
      <c r="H276" s="38">
        <f t="shared" ca="1" si="30"/>
        <v>2.0644502242032989</v>
      </c>
      <c r="I276" s="38">
        <f t="shared" ca="1" si="31"/>
        <v>665.04136107202112</v>
      </c>
      <c r="J276" s="38">
        <f t="shared" ca="1" si="32"/>
        <v>6.4782428314196068</v>
      </c>
    </row>
    <row r="277" spans="3:10">
      <c r="C277" s="1">
        <v>261</v>
      </c>
      <c r="D277" s="38">
        <f t="shared" ca="1" si="28"/>
        <v>4.788203020430891</v>
      </c>
      <c r="E277" s="38">
        <f t="shared" ca="1" si="33"/>
        <v>663.35132126103235</v>
      </c>
      <c r="F277" s="38">
        <f t="shared" ca="1" si="34"/>
        <v>665.04136107202112</v>
      </c>
      <c r="G277" s="38">
        <f t="shared" ca="1" si="29"/>
        <v>1.6900398109887647</v>
      </c>
      <c r="H277" s="38">
        <f t="shared" ca="1" si="30"/>
        <v>1.9421544828961239</v>
      </c>
      <c r="I277" s="38">
        <f t="shared" ca="1" si="31"/>
        <v>666.98351555491729</v>
      </c>
      <c r="J277" s="38">
        <f t="shared" ca="1" si="32"/>
        <v>3.6321942938849361</v>
      </c>
    </row>
    <row r="278" spans="3:10">
      <c r="C278" s="1">
        <v>262</v>
      </c>
      <c r="D278" s="38">
        <f t="shared" ca="1" si="28"/>
        <v>2.2637232411166126</v>
      </c>
      <c r="E278" s="38">
        <f t="shared" ca="1" si="33"/>
        <v>665.61504450214898</v>
      </c>
      <c r="F278" s="38">
        <f t="shared" ca="1" si="34"/>
        <v>666.98351555491729</v>
      </c>
      <c r="G278" s="38">
        <f t="shared" ca="1" si="29"/>
        <v>1.3684710527683137</v>
      </c>
      <c r="H278" s="38">
        <f t="shared" ca="1" si="30"/>
        <v>2.5871927266731771</v>
      </c>
      <c r="I278" s="38">
        <f t="shared" ca="1" si="31"/>
        <v>669.57070828159044</v>
      </c>
      <c r="J278" s="38">
        <f t="shared" ca="1" si="32"/>
        <v>3.9556637794414655</v>
      </c>
    </row>
    <row r="279" spans="3:10">
      <c r="C279" s="1">
        <v>263</v>
      </c>
      <c r="D279" s="38">
        <f t="shared" ca="1" si="28"/>
        <v>3.4870522837405376</v>
      </c>
      <c r="E279" s="38">
        <f t="shared" ca="1" si="33"/>
        <v>669.10209678588956</v>
      </c>
      <c r="F279" s="38">
        <f t="shared" ca="1" si="34"/>
        <v>669.57070828159044</v>
      </c>
      <c r="G279" s="38">
        <f t="shared" ca="1" si="29"/>
        <v>0.46861149570088401</v>
      </c>
      <c r="H279" s="38">
        <f t="shared" ca="1" si="30"/>
        <v>2.4886161735975123</v>
      </c>
      <c r="I279" s="38">
        <f t="shared" ca="1" si="31"/>
        <v>672.05932445518795</v>
      </c>
      <c r="J279" s="38">
        <f t="shared" ca="1" si="32"/>
        <v>2.9572276692983905</v>
      </c>
    </row>
    <row r="280" spans="3:10">
      <c r="C280" s="1">
        <v>264</v>
      </c>
      <c r="D280" s="38">
        <f t="shared" ca="1" si="28"/>
        <v>0.50482283878999445</v>
      </c>
      <c r="E280" s="38">
        <f t="shared" ca="1" si="33"/>
        <v>669.60691962467956</v>
      </c>
      <c r="F280" s="38">
        <f t="shared" ca="1" si="34"/>
        <v>672.05932445518795</v>
      </c>
      <c r="G280" s="38">
        <f t="shared" ca="1" si="29"/>
        <v>2.4524048305083852</v>
      </c>
      <c r="H280" s="38">
        <f t="shared" ca="1" si="30"/>
        <v>1.5510110079897981</v>
      </c>
      <c r="I280" s="38">
        <f t="shared" ca="1" si="31"/>
        <v>673.61033546317776</v>
      </c>
      <c r="J280" s="38">
        <f t="shared" ca="1" si="32"/>
        <v>4.0034158384981993</v>
      </c>
    </row>
    <row r="281" spans="3:10">
      <c r="C281" s="1">
        <v>265</v>
      </c>
      <c r="D281" s="38">
        <f t="shared" ca="1" si="28"/>
        <v>2.0831488110769998</v>
      </c>
      <c r="E281" s="38">
        <f t="shared" ca="1" si="33"/>
        <v>671.69006843575653</v>
      </c>
      <c r="F281" s="38">
        <f t="shared" ca="1" si="34"/>
        <v>673.61033546317776</v>
      </c>
      <c r="G281" s="38">
        <f t="shared" ca="1" si="29"/>
        <v>1.9202670274212323</v>
      </c>
      <c r="H281" s="38">
        <f t="shared" ca="1" si="30"/>
        <v>2.5110064764670796</v>
      </c>
      <c r="I281" s="38">
        <f t="shared" ca="1" si="31"/>
        <v>676.12134193964482</v>
      </c>
      <c r="J281" s="38">
        <f t="shared" ca="1" si="32"/>
        <v>4.431273503888292</v>
      </c>
    </row>
    <row r="282" spans="3:10">
      <c r="C282" s="1">
        <v>266</v>
      </c>
      <c r="D282" s="38">
        <f t="shared" ca="1" si="28"/>
        <v>2.3127182762136869</v>
      </c>
      <c r="E282" s="38">
        <f t="shared" ca="1" si="33"/>
        <v>674.0027867119702</v>
      </c>
      <c r="F282" s="38">
        <f t="shared" ca="1" si="34"/>
        <v>676.12134193964482</v>
      </c>
      <c r="G282" s="38">
        <f t="shared" ca="1" si="29"/>
        <v>2.1185552276746193</v>
      </c>
      <c r="H282" s="38">
        <f t="shared" ca="1" si="30"/>
        <v>3.16916729563237</v>
      </c>
      <c r="I282" s="38">
        <f t="shared" ca="1" si="31"/>
        <v>679.29050923527723</v>
      </c>
      <c r="J282" s="38">
        <f t="shared" ca="1" si="32"/>
        <v>5.2877225233070249</v>
      </c>
    </row>
    <row r="283" spans="3:10">
      <c r="C283" s="1">
        <v>267</v>
      </c>
      <c r="D283" s="38">
        <f t="shared" ca="1" si="28"/>
        <v>3.1172495278566457</v>
      </c>
      <c r="E283" s="38">
        <f t="shared" ca="1" si="33"/>
        <v>677.12003623982685</v>
      </c>
      <c r="F283" s="38">
        <f t="shared" ca="1" si="34"/>
        <v>679.29050923527723</v>
      </c>
      <c r="G283" s="38">
        <f t="shared" ca="1" si="29"/>
        <v>2.1704729954503819</v>
      </c>
      <c r="H283" s="38">
        <f t="shared" ca="1" si="30"/>
        <v>1.7935621829298061</v>
      </c>
      <c r="I283" s="38">
        <f t="shared" ca="1" si="31"/>
        <v>681.08407141820703</v>
      </c>
      <c r="J283" s="38">
        <f t="shared" ca="1" si="32"/>
        <v>3.9640351783801862</v>
      </c>
    </row>
    <row r="284" spans="3:10">
      <c r="C284" s="1">
        <v>268</v>
      </c>
      <c r="D284" s="38">
        <f t="shared" ca="1" si="28"/>
        <v>0.12017375807995279</v>
      </c>
      <c r="E284" s="38">
        <f t="shared" ca="1" si="33"/>
        <v>677.24020999790685</v>
      </c>
      <c r="F284" s="38">
        <f t="shared" ca="1" si="34"/>
        <v>681.08407141820703</v>
      </c>
      <c r="G284" s="38">
        <f t="shared" ca="1" si="29"/>
        <v>3.8438614203001862</v>
      </c>
      <c r="H284" s="38">
        <f t="shared" ca="1" si="30"/>
        <v>3.0676607533048861</v>
      </c>
      <c r="I284" s="38">
        <f t="shared" ca="1" si="31"/>
        <v>684.15173217151187</v>
      </c>
      <c r="J284" s="38">
        <f t="shared" ca="1" si="32"/>
        <v>6.9115221736050216</v>
      </c>
    </row>
    <row r="285" spans="3:10">
      <c r="C285" s="1">
        <v>269</v>
      </c>
      <c r="D285" s="38">
        <f t="shared" ca="1" si="28"/>
        <v>3.0516796681993803</v>
      </c>
      <c r="E285" s="38">
        <f t="shared" ca="1" si="33"/>
        <v>680.29188966610627</v>
      </c>
      <c r="F285" s="38">
        <f t="shared" ca="1" si="34"/>
        <v>684.15173217151187</v>
      </c>
      <c r="G285" s="38">
        <f t="shared" ca="1" si="29"/>
        <v>3.8598425054055951</v>
      </c>
      <c r="H285" s="38">
        <f t="shared" ca="1" si="30"/>
        <v>2.6981668817981648</v>
      </c>
      <c r="I285" s="38">
        <f t="shared" ca="1" si="31"/>
        <v>686.84989905331008</v>
      </c>
      <c r="J285" s="38">
        <f t="shared" ca="1" si="32"/>
        <v>6.5580093872038105</v>
      </c>
    </row>
    <row r="286" spans="3:10">
      <c r="C286" s="1">
        <v>270</v>
      </c>
      <c r="D286" s="38">
        <f t="shared" ca="1" si="28"/>
        <v>2.6161457523334781</v>
      </c>
      <c r="E286" s="38">
        <f t="shared" ca="1" si="33"/>
        <v>682.90803541843979</v>
      </c>
      <c r="F286" s="38">
        <f t="shared" ca="1" si="34"/>
        <v>686.84989905331008</v>
      </c>
      <c r="G286" s="38">
        <f t="shared" ca="1" si="29"/>
        <v>3.9418636348702876</v>
      </c>
      <c r="H286" s="38">
        <f t="shared" ca="1" si="30"/>
        <v>1.3998951370930408</v>
      </c>
      <c r="I286" s="38">
        <f t="shared" ca="1" si="31"/>
        <v>688.24979419040312</v>
      </c>
      <c r="J286" s="38">
        <f t="shared" ca="1" si="32"/>
        <v>5.3417587719633275</v>
      </c>
    </row>
    <row r="287" spans="3:10">
      <c r="C287" s="1">
        <v>271</v>
      </c>
      <c r="D287" s="38">
        <f t="shared" ca="1" si="28"/>
        <v>2.8597992500449978</v>
      </c>
      <c r="E287" s="38">
        <f t="shared" ca="1" si="33"/>
        <v>685.76783466848474</v>
      </c>
      <c r="F287" s="38">
        <f t="shared" ca="1" si="34"/>
        <v>688.24979419040312</v>
      </c>
      <c r="G287" s="38">
        <f t="shared" ca="1" si="29"/>
        <v>2.4819595219183839</v>
      </c>
      <c r="H287" s="38">
        <f t="shared" ca="1" si="30"/>
        <v>2.6912321155224914</v>
      </c>
      <c r="I287" s="38">
        <f t="shared" ca="1" si="31"/>
        <v>690.94102630592556</v>
      </c>
      <c r="J287" s="38">
        <f t="shared" ca="1" si="32"/>
        <v>5.1731916374408229</v>
      </c>
    </row>
    <row r="288" spans="3:10">
      <c r="C288" s="1">
        <v>272</v>
      </c>
      <c r="D288" s="38">
        <f t="shared" ca="1" si="28"/>
        <v>3.2222150467881616</v>
      </c>
      <c r="E288" s="38">
        <f t="shared" ca="1" si="33"/>
        <v>688.9900497152729</v>
      </c>
      <c r="F288" s="38">
        <f t="shared" ca="1" si="34"/>
        <v>690.94102630592556</v>
      </c>
      <c r="G288" s="38">
        <f t="shared" ca="1" si="29"/>
        <v>1.9509765906526582</v>
      </c>
      <c r="H288" s="38">
        <f t="shared" ca="1" si="30"/>
        <v>1.862990887182457</v>
      </c>
      <c r="I288" s="38">
        <f t="shared" ca="1" si="31"/>
        <v>692.80401719310805</v>
      </c>
      <c r="J288" s="38">
        <f t="shared" ca="1" si="32"/>
        <v>3.8139674778351491</v>
      </c>
    </row>
    <row r="289" spans="3:10">
      <c r="C289" s="1">
        <v>273</v>
      </c>
      <c r="D289" s="38">
        <f t="shared" ca="1" si="28"/>
        <v>0.58161322054838316</v>
      </c>
      <c r="E289" s="38">
        <f t="shared" ca="1" si="33"/>
        <v>689.57166293582134</v>
      </c>
      <c r="F289" s="38">
        <f t="shared" ca="1" si="34"/>
        <v>692.80401719310805</v>
      </c>
      <c r="G289" s="38">
        <f t="shared" ca="1" si="29"/>
        <v>3.2323542572867154</v>
      </c>
      <c r="H289" s="38">
        <f t="shared" ca="1" si="30"/>
        <v>1.332109473203686</v>
      </c>
      <c r="I289" s="38">
        <f t="shared" ca="1" si="31"/>
        <v>694.13612666631172</v>
      </c>
      <c r="J289" s="38">
        <f t="shared" ca="1" si="32"/>
        <v>4.5644637304903881</v>
      </c>
    </row>
    <row r="290" spans="3:10">
      <c r="C290" s="1">
        <v>274</v>
      </c>
      <c r="D290" s="38">
        <f t="shared" ca="1" si="28"/>
        <v>4.6172447694359873</v>
      </c>
      <c r="E290" s="38">
        <f t="shared" ca="1" si="33"/>
        <v>694.18890770525729</v>
      </c>
      <c r="F290" s="38">
        <f t="shared" ca="1" si="34"/>
        <v>694.18890770525729</v>
      </c>
      <c r="G290" s="38">
        <f t="shared" ca="1" si="29"/>
        <v>0</v>
      </c>
      <c r="H290" s="38">
        <f t="shared" ca="1" si="30"/>
        <v>1.5670487025444446</v>
      </c>
      <c r="I290" s="38">
        <f t="shared" ca="1" si="31"/>
        <v>695.7559564078017</v>
      </c>
      <c r="J290" s="38">
        <f t="shared" ca="1" si="32"/>
        <v>1.5670487025444118</v>
      </c>
    </row>
    <row r="291" spans="3:10">
      <c r="C291" s="1">
        <v>275</v>
      </c>
      <c r="D291" s="38">
        <f t="shared" ca="1" si="28"/>
        <v>1.8038597009752411</v>
      </c>
      <c r="E291" s="38">
        <f t="shared" ca="1" si="33"/>
        <v>695.99276740623259</v>
      </c>
      <c r="F291" s="38">
        <f t="shared" ca="1" si="34"/>
        <v>695.99276740623259</v>
      </c>
      <c r="G291" s="38">
        <f t="shared" ca="1" si="29"/>
        <v>0</v>
      </c>
      <c r="H291" s="38">
        <f t="shared" ca="1" si="30"/>
        <v>1.0944928091625046</v>
      </c>
      <c r="I291" s="38">
        <f t="shared" ca="1" si="31"/>
        <v>697.08726021539508</v>
      </c>
      <c r="J291" s="38">
        <f t="shared" ca="1" si="32"/>
        <v>1.0944928091624888</v>
      </c>
    </row>
    <row r="292" spans="3:10">
      <c r="C292" s="1">
        <v>276</v>
      </c>
      <c r="D292" s="38">
        <f t="shared" ca="1" si="28"/>
        <v>2.6999607611064942</v>
      </c>
      <c r="E292" s="38">
        <f t="shared" ca="1" si="33"/>
        <v>698.69272816733906</v>
      </c>
      <c r="F292" s="38">
        <f t="shared" ca="1" si="34"/>
        <v>698.69272816733906</v>
      </c>
      <c r="G292" s="38">
        <f t="shared" ca="1" si="29"/>
        <v>0</v>
      </c>
      <c r="H292" s="38">
        <f t="shared" ca="1" si="30"/>
        <v>2.6404237566669519</v>
      </c>
      <c r="I292" s="38">
        <f t="shared" ca="1" si="31"/>
        <v>701.33315192400596</v>
      </c>
      <c r="J292" s="38">
        <f t="shared" ca="1" si="32"/>
        <v>2.6404237566669053</v>
      </c>
    </row>
    <row r="293" spans="3:10">
      <c r="C293" s="1">
        <v>277</v>
      </c>
      <c r="D293" s="38">
        <f t="shared" ca="1" si="28"/>
        <v>0.45104183397575548</v>
      </c>
      <c r="E293" s="38">
        <f t="shared" ca="1" si="33"/>
        <v>699.14377000131481</v>
      </c>
      <c r="F293" s="38">
        <f t="shared" ca="1" si="34"/>
        <v>701.33315192400596</v>
      </c>
      <c r="G293" s="38">
        <f t="shared" ca="1" si="29"/>
        <v>2.1893819226911546</v>
      </c>
      <c r="H293" s="38">
        <f t="shared" ca="1" si="30"/>
        <v>2.360700355035998</v>
      </c>
      <c r="I293" s="38">
        <f t="shared" ca="1" si="31"/>
        <v>703.69385227904195</v>
      </c>
      <c r="J293" s="38">
        <f t="shared" ca="1" si="32"/>
        <v>4.5500822777271424</v>
      </c>
    </row>
    <row r="294" spans="3:10">
      <c r="C294" s="1">
        <v>278</v>
      </c>
      <c r="D294" s="38">
        <f t="shared" ca="1" si="28"/>
        <v>2.9336257373602037</v>
      </c>
      <c r="E294" s="38">
        <f t="shared" ca="1" si="33"/>
        <v>702.07739573867502</v>
      </c>
      <c r="F294" s="38">
        <f t="shared" ca="1" si="34"/>
        <v>703.69385227904195</v>
      </c>
      <c r="G294" s="38">
        <f t="shared" ca="1" si="29"/>
        <v>1.6164565403669258</v>
      </c>
      <c r="H294" s="38">
        <f t="shared" ca="1" si="30"/>
        <v>1.0812309870334393</v>
      </c>
      <c r="I294" s="38">
        <f t="shared" ca="1" si="31"/>
        <v>704.7750832660754</v>
      </c>
      <c r="J294" s="38">
        <f t="shared" ca="1" si="32"/>
        <v>2.697687527400376</v>
      </c>
    </row>
    <row r="295" spans="3:10">
      <c r="C295" s="1">
        <v>279</v>
      </c>
      <c r="D295" s="38">
        <f t="shared" ca="1" si="28"/>
        <v>1.3584934411452094</v>
      </c>
      <c r="E295" s="38">
        <f t="shared" ca="1" si="33"/>
        <v>703.43588917982026</v>
      </c>
      <c r="F295" s="38">
        <f t="shared" ca="1" si="34"/>
        <v>704.7750832660754</v>
      </c>
      <c r="G295" s="38">
        <f t="shared" ca="1" si="29"/>
        <v>1.3391940862551337</v>
      </c>
      <c r="H295" s="38">
        <f t="shared" ca="1" si="30"/>
        <v>2.1795947046445332</v>
      </c>
      <c r="I295" s="38">
        <f t="shared" ca="1" si="31"/>
        <v>706.9546779707199</v>
      </c>
      <c r="J295" s="38">
        <f t="shared" ca="1" si="32"/>
        <v>3.5187887908996345</v>
      </c>
    </row>
    <row r="296" spans="3:10">
      <c r="C296" s="1">
        <v>280</v>
      </c>
      <c r="D296" s="38">
        <f t="shared" ca="1" si="28"/>
        <v>4.855465908832727</v>
      </c>
      <c r="E296" s="38">
        <f t="shared" ca="1" si="33"/>
        <v>708.29135508865295</v>
      </c>
      <c r="F296" s="38">
        <f t="shared" ca="1" si="34"/>
        <v>708.29135508865295</v>
      </c>
      <c r="G296" s="38">
        <f t="shared" ca="1" si="29"/>
        <v>0</v>
      </c>
      <c r="H296" s="38">
        <f t="shared" ca="1" si="30"/>
        <v>2.506040590751109</v>
      </c>
      <c r="I296" s="38">
        <f t="shared" ca="1" si="31"/>
        <v>710.79739567940408</v>
      </c>
      <c r="J296" s="38">
        <f t="shared" ca="1" si="32"/>
        <v>2.5060405907511267</v>
      </c>
    </row>
    <row r="297" spans="3:10">
      <c r="C297" s="1">
        <v>281</v>
      </c>
      <c r="D297" s="38">
        <f t="shared" ca="1" si="28"/>
        <v>0.48041466311255276</v>
      </c>
      <c r="E297" s="38">
        <f t="shared" ca="1" si="33"/>
        <v>708.77176975176553</v>
      </c>
      <c r="F297" s="38">
        <f t="shared" ca="1" si="34"/>
        <v>710.79739567940408</v>
      </c>
      <c r="G297" s="38">
        <f t="shared" ca="1" si="29"/>
        <v>2.0256259276385435</v>
      </c>
      <c r="H297" s="38">
        <f t="shared" ca="1" si="30"/>
        <v>2.3433744619318571</v>
      </c>
      <c r="I297" s="38">
        <f t="shared" ca="1" si="31"/>
        <v>713.14077014133591</v>
      </c>
      <c r="J297" s="38">
        <f t="shared" ca="1" si="32"/>
        <v>4.369000389570374</v>
      </c>
    </row>
    <row r="298" spans="3:10">
      <c r="C298" s="1">
        <v>282</v>
      </c>
      <c r="D298" s="38">
        <f t="shared" ca="1" si="28"/>
        <v>3.465793782974425</v>
      </c>
      <c r="E298" s="38">
        <f t="shared" ca="1" si="33"/>
        <v>712.23756353473993</v>
      </c>
      <c r="F298" s="38">
        <f t="shared" ca="1" si="34"/>
        <v>713.14077014133591</v>
      </c>
      <c r="G298" s="38">
        <f t="shared" ca="1" si="29"/>
        <v>0.90320660659597252</v>
      </c>
      <c r="H298" s="38">
        <f t="shared" ca="1" si="30"/>
        <v>1.9759373837198067</v>
      </c>
      <c r="I298" s="38">
        <f t="shared" ca="1" si="31"/>
        <v>715.11670752505574</v>
      </c>
      <c r="J298" s="38">
        <f t="shared" ca="1" si="32"/>
        <v>2.8791439903158107</v>
      </c>
    </row>
    <row r="299" spans="3:10">
      <c r="C299" s="1">
        <v>283</v>
      </c>
      <c r="D299" s="38">
        <f t="shared" ca="1" si="28"/>
        <v>4.6742275105533757</v>
      </c>
      <c r="E299" s="38">
        <f t="shared" ca="1" si="33"/>
        <v>716.91179104529328</v>
      </c>
      <c r="F299" s="38">
        <f t="shared" ca="1" si="34"/>
        <v>716.91179104529328</v>
      </c>
      <c r="G299" s="38">
        <f t="shared" ca="1" si="29"/>
        <v>0</v>
      </c>
      <c r="H299" s="38">
        <f t="shared" ca="1" si="30"/>
        <v>1.8855771971632969</v>
      </c>
      <c r="I299" s="38">
        <f t="shared" ca="1" si="31"/>
        <v>718.79736824245663</v>
      </c>
      <c r="J299" s="38">
        <f t="shared" ca="1" si="32"/>
        <v>1.885577197163343</v>
      </c>
    </row>
    <row r="300" spans="3:10">
      <c r="C300" s="1">
        <v>284</v>
      </c>
      <c r="D300" s="38">
        <f t="shared" ca="1" si="28"/>
        <v>3.1006062030152921</v>
      </c>
      <c r="E300" s="38">
        <f t="shared" ca="1" si="33"/>
        <v>720.01239724830862</v>
      </c>
      <c r="F300" s="38">
        <f t="shared" ca="1" si="34"/>
        <v>720.01239724830862</v>
      </c>
      <c r="G300" s="38">
        <f t="shared" ca="1" si="29"/>
        <v>0</v>
      </c>
      <c r="H300" s="38">
        <f t="shared" ca="1" si="30"/>
        <v>1.6137245141412575</v>
      </c>
      <c r="I300" s="38">
        <f t="shared" ca="1" si="31"/>
        <v>721.62612176244988</v>
      </c>
      <c r="J300" s="38">
        <f t="shared" ca="1" si="32"/>
        <v>1.6137245141412677</v>
      </c>
    </row>
    <row r="301" spans="3:10">
      <c r="C301" s="1">
        <v>285</v>
      </c>
      <c r="D301" s="38">
        <f t="shared" ca="1" si="28"/>
        <v>0.30427650979114707</v>
      </c>
      <c r="E301" s="38">
        <f t="shared" ca="1" si="33"/>
        <v>720.3166737580998</v>
      </c>
      <c r="F301" s="38">
        <f t="shared" ca="1" si="34"/>
        <v>721.62612176244988</v>
      </c>
      <c r="G301" s="38">
        <f t="shared" ca="1" si="29"/>
        <v>1.309448004350088</v>
      </c>
      <c r="H301" s="38">
        <f t="shared" ca="1" si="30"/>
        <v>2.2404423236463935</v>
      </c>
      <c r="I301" s="38">
        <f t="shared" ca="1" si="31"/>
        <v>723.86656408609633</v>
      </c>
      <c r="J301" s="38">
        <f t="shared" ca="1" si="32"/>
        <v>3.5498903279965361</v>
      </c>
    </row>
    <row r="302" spans="3:10">
      <c r="C302" s="1">
        <v>286</v>
      </c>
      <c r="D302" s="38">
        <f t="shared" ca="1" si="28"/>
        <v>4.8299737249491779</v>
      </c>
      <c r="E302" s="38">
        <f t="shared" ca="1" si="33"/>
        <v>725.14664748304892</v>
      </c>
      <c r="F302" s="38">
        <f t="shared" ca="1" si="34"/>
        <v>725.14664748304892</v>
      </c>
      <c r="G302" s="38">
        <f t="shared" ca="1" si="29"/>
        <v>0</v>
      </c>
      <c r="H302" s="38">
        <f t="shared" ca="1" si="30"/>
        <v>1.7020379250575277</v>
      </c>
      <c r="I302" s="38">
        <f t="shared" ca="1" si="31"/>
        <v>726.84868540810646</v>
      </c>
      <c r="J302" s="38">
        <f t="shared" ca="1" si="32"/>
        <v>1.7020379250575388</v>
      </c>
    </row>
    <row r="303" spans="3:10">
      <c r="C303" s="1">
        <v>287</v>
      </c>
      <c r="D303" s="38">
        <f t="shared" ca="1" si="28"/>
        <v>0.50381103601198851</v>
      </c>
      <c r="E303" s="38">
        <f t="shared" ca="1" si="33"/>
        <v>725.65045851906086</v>
      </c>
      <c r="F303" s="38">
        <f t="shared" ca="1" si="34"/>
        <v>726.84868540810646</v>
      </c>
      <c r="G303" s="38">
        <f t="shared" ca="1" si="29"/>
        <v>1.1982268890455998</v>
      </c>
      <c r="H303" s="38">
        <f t="shared" ca="1" si="30"/>
        <v>1.5714306151117692</v>
      </c>
      <c r="I303" s="38">
        <f t="shared" ca="1" si="31"/>
        <v>728.42011602321827</v>
      </c>
      <c r="J303" s="38">
        <f t="shared" ca="1" si="32"/>
        <v>2.7696575041574079</v>
      </c>
    </row>
    <row r="304" spans="3:10">
      <c r="C304" s="1">
        <v>288</v>
      </c>
      <c r="D304" s="38">
        <f t="shared" ca="1" si="28"/>
        <v>5.3452384600609637E-2</v>
      </c>
      <c r="E304" s="38">
        <f t="shared" ca="1" si="33"/>
        <v>725.70391090366149</v>
      </c>
      <c r="F304" s="38">
        <f t="shared" ca="1" si="34"/>
        <v>728.42011602321827</v>
      </c>
      <c r="G304" s="38">
        <f t="shared" ca="1" si="29"/>
        <v>2.7162051195567756</v>
      </c>
      <c r="H304" s="38">
        <f t="shared" ca="1" si="30"/>
        <v>0.37196035188594445</v>
      </c>
      <c r="I304" s="38">
        <f t="shared" ca="1" si="31"/>
        <v>728.79207637510422</v>
      </c>
      <c r="J304" s="38">
        <f t="shared" ca="1" si="32"/>
        <v>3.0881654714427214</v>
      </c>
    </row>
    <row r="305" spans="3:10">
      <c r="C305" s="1">
        <v>289</v>
      </c>
      <c r="D305" s="38">
        <f t="shared" ca="1" si="28"/>
        <v>2.4566494200571007</v>
      </c>
      <c r="E305" s="38">
        <f t="shared" ca="1" si="33"/>
        <v>728.16056032371864</v>
      </c>
      <c r="F305" s="38">
        <f t="shared" ca="1" si="34"/>
        <v>728.79207637510422</v>
      </c>
      <c r="G305" s="38">
        <f t="shared" ca="1" si="29"/>
        <v>0.63151605138557443</v>
      </c>
      <c r="H305" s="38">
        <f t="shared" ca="1" si="30"/>
        <v>1.9360551990350174</v>
      </c>
      <c r="I305" s="38">
        <f t="shared" ca="1" si="31"/>
        <v>730.72813157413918</v>
      </c>
      <c r="J305" s="38">
        <f t="shared" ca="1" si="32"/>
        <v>2.5675712504205421</v>
      </c>
    </row>
    <row r="306" spans="3:10">
      <c r="C306" s="1">
        <v>290</v>
      </c>
      <c r="D306" s="38">
        <f t="shared" ca="1" si="28"/>
        <v>3.7390841725016744</v>
      </c>
      <c r="E306" s="38">
        <f t="shared" ca="1" si="33"/>
        <v>731.89964449622028</v>
      </c>
      <c r="F306" s="38">
        <f t="shared" ca="1" si="34"/>
        <v>731.89964449622028</v>
      </c>
      <c r="G306" s="38">
        <f t="shared" ca="1" si="29"/>
        <v>0</v>
      </c>
      <c r="H306" s="38">
        <f t="shared" ca="1" si="30"/>
        <v>2.4246163998028134</v>
      </c>
      <c r="I306" s="38">
        <f t="shared" ca="1" si="31"/>
        <v>734.32426089602313</v>
      </c>
      <c r="J306" s="38">
        <f t="shared" ca="1" si="32"/>
        <v>2.4246163998028578</v>
      </c>
    </row>
    <row r="307" spans="3:10">
      <c r="C307" s="1">
        <v>291</v>
      </c>
      <c r="D307" s="38">
        <f t="shared" ca="1" si="28"/>
        <v>4.2137636502303089</v>
      </c>
      <c r="E307" s="38">
        <f t="shared" ca="1" si="33"/>
        <v>736.11340814645064</v>
      </c>
      <c r="F307" s="38">
        <f t="shared" ca="1" si="34"/>
        <v>736.11340814645064</v>
      </c>
      <c r="G307" s="38">
        <f t="shared" ca="1" si="29"/>
        <v>0</v>
      </c>
      <c r="H307" s="38">
        <f t="shared" ca="1" si="30"/>
        <v>1.5607963175329349</v>
      </c>
      <c r="I307" s="38">
        <f t="shared" ca="1" si="31"/>
        <v>737.67420446398353</v>
      </c>
      <c r="J307" s="38">
        <f t="shared" ca="1" si="32"/>
        <v>1.5607963175328905</v>
      </c>
    </row>
    <row r="308" spans="3:10">
      <c r="C308" s="1">
        <v>292</v>
      </c>
      <c r="D308" s="38">
        <f t="shared" ca="1" si="28"/>
        <v>3.4194666941469443E-2</v>
      </c>
      <c r="E308" s="38">
        <f t="shared" ca="1" si="33"/>
        <v>736.14760281339215</v>
      </c>
      <c r="F308" s="38">
        <f t="shared" ca="1" si="34"/>
        <v>737.67420446398353</v>
      </c>
      <c r="G308" s="38">
        <f t="shared" ca="1" si="29"/>
        <v>1.526601650591374</v>
      </c>
      <c r="H308" s="38">
        <f t="shared" ca="1" si="30"/>
        <v>2.6585680543654582</v>
      </c>
      <c r="I308" s="38">
        <f t="shared" ca="1" si="31"/>
        <v>740.33277251834897</v>
      </c>
      <c r="J308" s="38">
        <f t="shared" ca="1" si="32"/>
        <v>4.1851697049568202</v>
      </c>
    </row>
    <row r="309" spans="3:10">
      <c r="C309" s="1">
        <v>293</v>
      </c>
      <c r="D309" s="38">
        <f t="shared" ca="1" si="28"/>
        <v>1.6440340440113466</v>
      </c>
      <c r="E309" s="38">
        <f t="shared" ca="1" si="33"/>
        <v>737.79163685740355</v>
      </c>
      <c r="F309" s="38">
        <f t="shared" ca="1" si="34"/>
        <v>740.33277251834897</v>
      </c>
      <c r="G309" s="38">
        <f t="shared" ca="1" si="29"/>
        <v>2.5411356609454288</v>
      </c>
      <c r="H309" s="38">
        <f t="shared" ca="1" si="30"/>
        <v>2.0578782329895908</v>
      </c>
      <c r="I309" s="38">
        <f t="shared" ca="1" si="31"/>
        <v>742.39065075133851</v>
      </c>
      <c r="J309" s="38">
        <f t="shared" ca="1" si="32"/>
        <v>4.5990138939349663</v>
      </c>
    </row>
    <row r="310" spans="3:10">
      <c r="C310" s="1">
        <v>294</v>
      </c>
      <c r="D310" s="38">
        <f t="shared" ca="1" si="28"/>
        <v>0.63587710209641934</v>
      </c>
      <c r="E310" s="38">
        <f t="shared" ca="1" si="33"/>
        <v>738.42751395949995</v>
      </c>
      <c r="F310" s="38">
        <f t="shared" ca="1" si="34"/>
        <v>742.39065075133851</v>
      </c>
      <c r="G310" s="38">
        <f t="shared" ca="1" si="29"/>
        <v>3.9631367918385649</v>
      </c>
      <c r="H310" s="38">
        <f t="shared" ca="1" si="30"/>
        <v>1.7680260406607542</v>
      </c>
      <c r="I310" s="38">
        <f t="shared" ca="1" si="31"/>
        <v>744.15867679199926</v>
      </c>
      <c r="J310" s="38">
        <f t="shared" ca="1" si="32"/>
        <v>5.731162832499308</v>
      </c>
    </row>
    <row r="311" spans="3:10">
      <c r="C311" s="1">
        <v>295</v>
      </c>
      <c r="D311" s="38">
        <f t="shared" ca="1" si="28"/>
        <v>1.2721631846922643</v>
      </c>
      <c r="E311" s="38">
        <f t="shared" ca="1" si="33"/>
        <v>739.69967714419226</v>
      </c>
      <c r="F311" s="38">
        <f t="shared" ca="1" si="34"/>
        <v>744.15867679199926</v>
      </c>
      <c r="G311" s="38">
        <f t="shared" ca="1" si="29"/>
        <v>4.4589996478069907</v>
      </c>
      <c r="H311" s="38">
        <f t="shared" ca="1" si="30"/>
        <v>2.2896259876095999</v>
      </c>
      <c r="I311" s="38">
        <f t="shared" ca="1" si="31"/>
        <v>746.44830277960887</v>
      </c>
      <c r="J311" s="38">
        <f t="shared" ca="1" si="32"/>
        <v>6.7486256354166017</v>
      </c>
    </row>
    <row r="312" spans="3:10">
      <c r="C312" s="1">
        <v>296</v>
      </c>
      <c r="D312" s="38">
        <f t="shared" ca="1" si="28"/>
        <v>1.6993211185600066</v>
      </c>
      <c r="E312" s="38">
        <f t="shared" ca="1" si="33"/>
        <v>741.39899826275223</v>
      </c>
      <c r="F312" s="38">
        <f t="shared" ca="1" si="34"/>
        <v>746.44830277960887</v>
      </c>
      <c r="G312" s="38">
        <f t="shared" ca="1" si="29"/>
        <v>5.0493045168566368</v>
      </c>
      <c r="H312" s="38">
        <f t="shared" ca="1" si="30"/>
        <v>2.8879252540290929</v>
      </c>
      <c r="I312" s="38">
        <f t="shared" ca="1" si="31"/>
        <v>749.33622803363801</v>
      </c>
      <c r="J312" s="38">
        <f t="shared" ca="1" si="32"/>
        <v>7.9372297708857786</v>
      </c>
    </row>
    <row r="313" spans="3:10">
      <c r="C313" s="1">
        <v>297</v>
      </c>
      <c r="D313" s="38">
        <f t="shared" ca="1" si="28"/>
        <v>0.14199741339339877</v>
      </c>
      <c r="E313" s="38">
        <f t="shared" ca="1" si="33"/>
        <v>741.5409956761456</v>
      </c>
      <c r="F313" s="38">
        <f t="shared" ca="1" si="34"/>
        <v>749.33622803363801</v>
      </c>
      <c r="G313" s="38">
        <f t="shared" ca="1" si="29"/>
        <v>7.7952323574924094</v>
      </c>
      <c r="H313" s="38">
        <f t="shared" ca="1" si="30"/>
        <v>1.4446085621163816</v>
      </c>
      <c r="I313" s="38">
        <f t="shared" ca="1" si="31"/>
        <v>750.78083659575441</v>
      </c>
      <c r="J313" s="38">
        <f t="shared" ca="1" si="32"/>
        <v>9.2398409196088096</v>
      </c>
    </row>
    <row r="314" spans="3:10">
      <c r="C314" s="1">
        <v>298</v>
      </c>
      <c r="D314" s="38">
        <f t="shared" ca="1" si="28"/>
        <v>2.1199209860413348</v>
      </c>
      <c r="E314" s="38">
        <f t="shared" ca="1" si="33"/>
        <v>743.66091666218688</v>
      </c>
      <c r="F314" s="38">
        <f t="shared" ca="1" si="34"/>
        <v>750.78083659575441</v>
      </c>
      <c r="G314" s="38">
        <f t="shared" ca="1" si="29"/>
        <v>7.1199199335675303</v>
      </c>
      <c r="H314" s="38">
        <f t="shared" ca="1" si="30"/>
        <v>2.2984894998389733</v>
      </c>
      <c r="I314" s="38">
        <f t="shared" ca="1" si="31"/>
        <v>753.07932609559339</v>
      </c>
      <c r="J314" s="38">
        <f t="shared" ca="1" si="32"/>
        <v>9.4184094334065094</v>
      </c>
    </row>
    <row r="315" spans="3:10">
      <c r="C315" s="1">
        <v>299</v>
      </c>
      <c r="D315" s="38">
        <f t="shared" ca="1" si="28"/>
        <v>3.4851254666259739</v>
      </c>
      <c r="E315" s="38">
        <f t="shared" ca="1" si="33"/>
        <v>747.14604212881284</v>
      </c>
      <c r="F315" s="38">
        <f t="shared" ca="1" si="34"/>
        <v>753.07932609559339</v>
      </c>
      <c r="G315" s="38">
        <f t="shared" ca="1" si="29"/>
        <v>5.9332839667805501</v>
      </c>
      <c r="H315" s="38">
        <f t="shared" ca="1" si="30"/>
        <v>2.4619186589059767</v>
      </c>
      <c r="I315" s="38">
        <f t="shared" ca="1" si="31"/>
        <v>755.54124475449942</v>
      </c>
      <c r="J315" s="38">
        <f t="shared" ca="1" si="32"/>
        <v>8.3952026256865793</v>
      </c>
    </row>
    <row r="316" spans="3:10">
      <c r="C316" s="1">
        <v>300</v>
      </c>
      <c r="D316" s="38">
        <f t="shared" ca="1" si="28"/>
        <v>0.13422597498443267</v>
      </c>
      <c r="E316" s="38">
        <f t="shared" ca="1" si="33"/>
        <v>747.28026810379731</v>
      </c>
      <c r="F316" s="38">
        <f t="shared" ca="1" si="34"/>
        <v>755.54124475449942</v>
      </c>
      <c r="G316" s="38">
        <f t="shared" ca="1" si="29"/>
        <v>8.260976650702105</v>
      </c>
      <c r="H316" s="38">
        <f t="shared" ca="1" si="30"/>
        <v>2.2450820528838435</v>
      </c>
      <c r="I316" s="38">
        <f t="shared" ca="1" si="31"/>
        <v>757.78632680738326</v>
      </c>
      <c r="J316" s="38">
        <f t="shared" ca="1" si="32"/>
        <v>10.50605870358595</v>
      </c>
    </row>
    <row r="317" spans="3:10">
      <c r="C317" s="1">
        <v>301</v>
      </c>
      <c r="D317" s="38">
        <f t="shared" ca="1" si="28"/>
        <v>0.59656330199017227</v>
      </c>
      <c r="E317" s="38">
        <f t="shared" ca="1" si="33"/>
        <v>747.87683140578747</v>
      </c>
      <c r="F317" s="38">
        <f t="shared" ca="1" si="34"/>
        <v>757.78632680738326</v>
      </c>
      <c r="G317" s="38">
        <f t="shared" ca="1" si="29"/>
        <v>9.909495401595791</v>
      </c>
      <c r="H317" s="38">
        <f t="shared" ca="1" si="30"/>
        <v>2.216645903178025</v>
      </c>
      <c r="I317" s="38">
        <f t="shared" ca="1" si="31"/>
        <v>760.00297271056127</v>
      </c>
      <c r="J317" s="38">
        <f t="shared" ca="1" si="32"/>
        <v>12.126141304773796</v>
      </c>
    </row>
    <row r="318" spans="3:10">
      <c r="C318" s="1">
        <v>302</v>
      </c>
      <c r="D318" s="38">
        <f t="shared" ca="1" si="28"/>
        <v>1.6481100780840112</v>
      </c>
      <c r="E318" s="38">
        <f t="shared" ca="1" si="33"/>
        <v>749.52494148387143</v>
      </c>
      <c r="F318" s="38">
        <f t="shared" ca="1" si="34"/>
        <v>760.00297271056127</v>
      </c>
      <c r="G318" s="38">
        <f t="shared" ca="1" si="29"/>
        <v>10.478031226689836</v>
      </c>
      <c r="H318" s="38">
        <f t="shared" ca="1" si="30"/>
        <v>2.4004002104884323</v>
      </c>
      <c r="I318" s="38">
        <f t="shared" ca="1" si="31"/>
        <v>762.40337292104971</v>
      </c>
      <c r="J318" s="38">
        <f t="shared" ca="1" si="32"/>
        <v>12.878431437178278</v>
      </c>
    </row>
    <row r="319" spans="3:10">
      <c r="C319" s="1">
        <v>303</v>
      </c>
      <c r="D319" s="38">
        <f t="shared" ca="1" si="28"/>
        <v>1.6142826834552648</v>
      </c>
      <c r="E319" s="38">
        <f t="shared" ca="1" si="33"/>
        <v>751.13922416732669</v>
      </c>
      <c r="F319" s="38">
        <f t="shared" ca="1" si="34"/>
        <v>762.40337292104971</v>
      </c>
      <c r="G319" s="38">
        <f t="shared" ca="1" si="29"/>
        <v>11.26414875372302</v>
      </c>
      <c r="H319" s="38">
        <f t="shared" ca="1" si="30"/>
        <v>2.3267070227567106</v>
      </c>
      <c r="I319" s="38">
        <f t="shared" ca="1" si="31"/>
        <v>764.73007994380646</v>
      </c>
      <c r="J319" s="38">
        <f t="shared" ca="1" si="32"/>
        <v>13.590855776479771</v>
      </c>
    </row>
    <row r="320" spans="3:10">
      <c r="C320" s="1">
        <v>304</v>
      </c>
      <c r="D320" s="38">
        <f t="shared" ca="1" si="28"/>
        <v>4.6126329478660395</v>
      </c>
      <c r="E320" s="38">
        <f t="shared" ca="1" si="33"/>
        <v>755.75185711519271</v>
      </c>
      <c r="F320" s="38">
        <f t="shared" ca="1" si="34"/>
        <v>764.73007994380646</v>
      </c>
      <c r="G320" s="38">
        <f t="shared" ca="1" si="29"/>
        <v>8.9782228286137524</v>
      </c>
      <c r="H320" s="38">
        <f t="shared" ca="1" si="30"/>
        <v>2.8397384770185923</v>
      </c>
      <c r="I320" s="38">
        <f t="shared" ca="1" si="31"/>
        <v>767.56981842082507</v>
      </c>
      <c r="J320" s="38">
        <f t="shared" ca="1" si="32"/>
        <v>11.817961305632366</v>
      </c>
    </row>
    <row r="321" spans="3:10">
      <c r="C321" s="1">
        <v>305</v>
      </c>
      <c r="D321" s="38">
        <f t="shared" ca="1" si="28"/>
        <v>2.1881939892913795</v>
      </c>
      <c r="E321" s="38">
        <f t="shared" ca="1" si="33"/>
        <v>757.94005110448404</v>
      </c>
      <c r="F321" s="38">
        <f t="shared" ca="1" si="34"/>
        <v>767.56981842082507</v>
      </c>
      <c r="G321" s="38">
        <f t="shared" ca="1" si="29"/>
        <v>9.6297673163410309</v>
      </c>
      <c r="H321" s="38">
        <f t="shared" ca="1" si="30"/>
        <v>2.4934816024631177</v>
      </c>
      <c r="I321" s="38">
        <f t="shared" ca="1" si="31"/>
        <v>770.06330002328821</v>
      </c>
      <c r="J321" s="38">
        <f t="shared" ca="1" si="32"/>
        <v>12.123248918804165</v>
      </c>
    </row>
    <row r="322" spans="3:10">
      <c r="C322" s="1">
        <v>306</v>
      </c>
      <c r="D322" s="38">
        <f t="shared" ca="1" si="28"/>
        <v>3.4681368132250956</v>
      </c>
      <c r="E322" s="38">
        <f t="shared" ca="1" si="33"/>
        <v>761.40818791770914</v>
      </c>
      <c r="F322" s="38">
        <f t="shared" ca="1" si="34"/>
        <v>770.06330002328821</v>
      </c>
      <c r="G322" s="38">
        <f t="shared" ca="1" si="29"/>
        <v>8.6551121055790645</v>
      </c>
      <c r="H322" s="38">
        <f t="shared" ca="1" si="30"/>
        <v>2.7367917571875804</v>
      </c>
      <c r="I322" s="38">
        <f t="shared" ca="1" si="31"/>
        <v>772.80009178047578</v>
      </c>
      <c r="J322" s="38">
        <f t="shared" ca="1" si="32"/>
        <v>11.39190386276664</v>
      </c>
    </row>
    <row r="323" spans="3:10">
      <c r="C323" s="1">
        <v>307</v>
      </c>
      <c r="D323" s="38">
        <f t="shared" ca="1" si="28"/>
        <v>2.3326148407735254</v>
      </c>
      <c r="E323" s="38">
        <f t="shared" ca="1" si="33"/>
        <v>763.74080275848269</v>
      </c>
      <c r="F323" s="38">
        <f t="shared" ca="1" si="34"/>
        <v>772.80009178047578</v>
      </c>
      <c r="G323" s="38">
        <f t="shared" ca="1" si="29"/>
        <v>9.059289021993095</v>
      </c>
      <c r="H323" s="38">
        <f t="shared" ca="1" si="30"/>
        <v>2.2300400714855315</v>
      </c>
      <c r="I323" s="38">
        <f t="shared" ca="1" si="31"/>
        <v>775.0301318519613</v>
      </c>
      <c r="J323" s="38">
        <f t="shared" ca="1" si="32"/>
        <v>11.289329093478614</v>
      </c>
    </row>
    <row r="324" spans="3:10">
      <c r="C324" s="1">
        <v>308</v>
      </c>
      <c r="D324" s="38">
        <f t="shared" ca="1" si="28"/>
        <v>0.26197138118382812</v>
      </c>
      <c r="E324" s="38">
        <f t="shared" ca="1" si="33"/>
        <v>764.00277413966649</v>
      </c>
      <c r="F324" s="38">
        <f t="shared" ca="1" si="34"/>
        <v>775.0301318519613</v>
      </c>
      <c r="G324" s="38">
        <f t="shared" ca="1" si="29"/>
        <v>11.027357712294815</v>
      </c>
      <c r="H324" s="38">
        <f t="shared" ca="1" si="30"/>
        <v>2.2376202398969394</v>
      </c>
      <c r="I324" s="38">
        <f t="shared" ca="1" si="31"/>
        <v>777.26775209185826</v>
      </c>
      <c r="J324" s="38">
        <f t="shared" ca="1" si="32"/>
        <v>13.264977952191771</v>
      </c>
    </row>
    <row r="325" spans="3:10">
      <c r="C325" s="1">
        <v>309</v>
      </c>
      <c r="D325" s="38">
        <f t="shared" ca="1" si="28"/>
        <v>3.0295131490581939</v>
      </c>
      <c r="E325" s="38">
        <f t="shared" ca="1" si="33"/>
        <v>767.03228728872466</v>
      </c>
      <c r="F325" s="38">
        <f t="shared" ca="1" si="34"/>
        <v>777.26775209185826</v>
      </c>
      <c r="G325" s="38">
        <f t="shared" ca="1" si="29"/>
        <v>10.235464803133596</v>
      </c>
      <c r="H325" s="38">
        <f t="shared" ca="1" si="30"/>
        <v>2.6548274789191639</v>
      </c>
      <c r="I325" s="38">
        <f t="shared" ca="1" si="31"/>
        <v>779.92257957077743</v>
      </c>
      <c r="J325" s="38">
        <f t="shared" ca="1" si="32"/>
        <v>12.890292282052769</v>
      </c>
    </row>
    <row r="326" spans="3:10">
      <c r="C326" s="1">
        <v>310</v>
      </c>
      <c r="D326" s="38">
        <f t="shared" ca="1" si="28"/>
        <v>3.5386586383626319</v>
      </c>
      <c r="E326" s="38">
        <f t="shared" ca="1" si="33"/>
        <v>770.57094592708734</v>
      </c>
      <c r="F326" s="38">
        <f t="shared" ca="1" si="34"/>
        <v>779.92257957077743</v>
      </c>
      <c r="G326" s="38">
        <f t="shared" ca="1" si="29"/>
        <v>9.3516336436900929</v>
      </c>
      <c r="H326" s="38">
        <f t="shared" ca="1" si="30"/>
        <v>2.5235553565697799</v>
      </c>
      <c r="I326" s="38">
        <f t="shared" ca="1" si="31"/>
        <v>782.4461349273472</v>
      </c>
      <c r="J326" s="38">
        <f t="shared" ca="1" si="32"/>
        <v>11.875189000259866</v>
      </c>
    </row>
    <row r="327" spans="3:10">
      <c r="C327" s="1">
        <v>311</v>
      </c>
      <c r="D327" s="38">
        <f t="shared" ca="1" si="28"/>
        <v>8.6704455073858822E-2</v>
      </c>
      <c r="E327" s="38">
        <f t="shared" ca="1" si="33"/>
        <v>770.65765038216125</v>
      </c>
      <c r="F327" s="38">
        <f t="shared" ca="1" si="34"/>
        <v>782.4461349273472</v>
      </c>
      <c r="G327" s="38">
        <f t="shared" ca="1" si="29"/>
        <v>11.788484545185952</v>
      </c>
      <c r="H327" s="38">
        <f t="shared" ca="1" si="30"/>
        <v>2.1485768044292977</v>
      </c>
      <c r="I327" s="38">
        <f t="shared" ca="1" si="31"/>
        <v>784.59471173177656</v>
      </c>
      <c r="J327" s="38">
        <f t="shared" ca="1" si="32"/>
        <v>13.937061349615306</v>
      </c>
    </row>
    <row r="328" spans="3:10">
      <c r="C328" s="1">
        <v>312</v>
      </c>
      <c r="D328" s="38">
        <f t="shared" ca="1" si="28"/>
        <v>4.3070405283204636</v>
      </c>
      <c r="E328" s="38">
        <f t="shared" ca="1" si="33"/>
        <v>774.96469091048175</v>
      </c>
      <c r="F328" s="38">
        <f t="shared" ca="1" si="34"/>
        <v>784.59471173177656</v>
      </c>
      <c r="G328" s="38">
        <f t="shared" ca="1" si="29"/>
        <v>9.6300208212948064</v>
      </c>
      <c r="H328" s="38">
        <f t="shared" ca="1" si="30"/>
        <v>1.0055742456699022</v>
      </c>
      <c r="I328" s="38">
        <f t="shared" ca="1" si="31"/>
        <v>785.60028597744645</v>
      </c>
      <c r="J328" s="38">
        <f t="shared" ca="1" si="32"/>
        <v>10.635595066964697</v>
      </c>
    </row>
    <row r="329" spans="3:10">
      <c r="C329" s="1">
        <v>313</v>
      </c>
      <c r="D329" s="38">
        <f t="shared" ca="1" si="28"/>
        <v>0.1306555086999972</v>
      </c>
      <c r="E329" s="38">
        <f t="shared" ca="1" si="33"/>
        <v>775.09534641918174</v>
      </c>
      <c r="F329" s="38">
        <f t="shared" ca="1" si="34"/>
        <v>785.60028597744645</v>
      </c>
      <c r="G329" s="38">
        <f t="shared" ca="1" si="29"/>
        <v>10.504939558264709</v>
      </c>
      <c r="H329" s="38">
        <f t="shared" ca="1" si="30"/>
        <v>1.8072594276186325</v>
      </c>
      <c r="I329" s="38">
        <f t="shared" ca="1" si="31"/>
        <v>787.40754540506509</v>
      </c>
      <c r="J329" s="38">
        <f t="shared" ca="1" si="32"/>
        <v>12.312198985883356</v>
      </c>
    </row>
    <row r="330" spans="3:10">
      <c r="C330" s="1">
        <v>314</v>
      </c>
      <c r="D330" s="38">
        <f t="shared" ca="1" si="28"/>
        <v>2.4292213955610635</v>
      </c>
      <c r="E330" s="38">
        <f t="shared" ca="1" si="33"/>
        <v>777.5245678147428</v>
      </c>
      <c r="F330" s="38">
        <f t="shared" ca="1" si="34"/>
        <v>787.40754540506509</v>
      </c>
      <c r="G330" s="38">
        <f t="shared" ca="1" si="29"/>
        <v>9.8829775903222981</v>
      </c>
      <c r="H330" s="38">
        <f t="shared" ca="1" si="30"/>
        <v>2.3985807126751868</v>
      </c>
      <c r="I330" s="38">
        <f t="shared" ca="1" si="31"/>
        <v>789.80612611774029</v>
      </c>
      <c r="J330" s="38">
        <f t="shared" ca="1" si="32"/>
        <v>12.281558302997496</v>
      </c>
    </row>
    <row r="331" spans="3:10">
      <c r="C331" s="1">
        <v>315</v>
      </c>
      <c r="D331" s="38">
        <f t="shared" ca="1" si="28"/>
        <v>1.2894421630224855</v>
      </c>
      <c r="E331" s="38">
        <f t="shared" ca="1" si="33"/>
        <v>778.81400997776529</v>
      </c>
      <c r="F331" s="38">
        <f t="shared" ca="1" si="34"/>
        <v>789.80612611774029</v>
      </c>
      <c r="G331" s="38">
        <f t="shared" ca="1" si="29"/>
        <v>10.992116139974996</v>
      </c>
      <c r="H331" s="38">
        <f t="shared" ca="1" si="30"/>
        <v>2.4053877074536647</v>
      </c>
      <c r="I331" s="38">
        <f t="shared" ca="1" si="31"/>
        <v>792.21151382519395</v>
      </c>
      <c r="J331" s="38">
        <f t="shared" ca="1" si="32"/>
        <v>13.397503847428652</v>
      </c>
    </row>
    <row r="332" spans="3:10">
      <c r="C332" s="1">
        <v>316</v>
      </c>
      <c r="D332" s="38">
        <f t="shared" ca="1" si="28"/>
        <v>3.0845037104268487</v>
      </c>
      <c r="E332" s="38">
        <f t="shared" ca="1" si="33"/>
        <v>781.89851368819211</v>
      </c>
      <c r="F332" s="38">
        <f t="shared" ca="1" si="34"/>
        <v>792.21151382519395</v>
      </c>
      <c r="G332" s="38">
        <f t="shared" ca="1" si="29"/>
        <v>10.313000137001836</v>
      </c>
      <c r="H332" s="38">
        <f t="shared" ca="1" si="30"/>
        <v>1.4372245844797278</v>
      </c>
      <c r="I332" s="38">
        <f t="shared" ca="1" si="31"/>
        <v>793.64873840967368</v>
      </c>
      <c r="J332" s="38">
        <f t="shared" ca="1" si="32"/>
        <v>11.750224721481572</v>
      </c>
    </row>
    <row r="333" spans="3:10">
      <c r="C333" s="1">
        <v>317</v>
      </c>
      <c r="D333" s="38">
        <f t="shared" ca="1" si="28"/>
        <v>4.1440237416504004</v>
      </c>
      <c r="E333" s="38">
        <f t="shared" ca="1" si="33"/>
        <v>786.04253742984247</v>
      </c>
      <c r="F333" s="38">
        <f t="shared" ca="1" si="34"/>
        <v>793.64873840967368</v>
      </c>
      <c r="G333" s="38">
        <f t="shared" ca="1" si="29"/>
        <v>7.6062009798312147</v>
      </c>
      <c r="H333" s="38">
        <f t="shared" ca="1" si="30"/>
        <v>0.89571545311552914</v>
      </c>
      <c r="I333" s="38">
        <f t="shared" ca="1" si="31"/>
        <v>794.54445386278917</v>
      </c>
      <c r="J333" s="38">
        <f t="shared" ca="1" si="32"/>
        <v>8.5019164329467003</v>
      </c>
    </row>
    <row r="334" spans="3:10">
      <c r="C334" s="1">
        <v>318</v>
      </c>
      <c r="D334" s="38">
        <f t="shared" ca="1" si="28"/>
        <v>4.3208462739062634</v>
      </c>
      <c r="E334" s="38">
        <f t="shared" ca="1" si="33"/>
        <v>790.3633837037487</v>
      </c>
      <c r="F334" s="38">
        <f t="shared" ca="1" si="34"/>
        <v>794.54445386278917</v>
      </c>
      <c r="G334" s="38">
        <f t="shared" ca="1" si="29"/>
        <v>4.1810701590404733</v>
      </c>
      <c r="H334" s="38">
        <f t="shared" ca="1" si="30"/>
        <v>2.706883611855821</v>
      </c>
      <c r="I334" s="38">
        <f t="shared" ca="1" si="31"/>
        <v>797.25133747464497</v>
      </c>
      <c r="J334" s="38">
        <f t="shared" ca="1" si="32"/>
        <v>6.8879537708962744</v>
      </c>
    </row>
    <row r="335" spans="3:10">
      <c r="C335" s="1">
        <v>319</v>
      </c>
      <c r="D335" s="38">
        <f t="shared" ca="1" si="28"/>
        <v>4.6624768547762265</v>
      </c>
      <c r="E335" s="38">
        <f t="shared" ca="1" si="33"/>
        <v>795.02586055852487</v>
      </c>
      <c r="F335" s="38">
        <f t="shared" ca="1" si="34"/>
        <v>797.25133747464497</v>
      </c>
      <c r="G335" s="38">
        <f t="shared" ca="1" si="29"/>
        <v>2.2254769161201011</v>
      </c>
      <c r="H335" s="38">
        <f t="shared" ca="1" si="30"/>
        <v>2.3186107317258728</v>
      </c>
      <c r="I335" s="38">
        <f t="shared" ca="1" si="31"/>
        <v>799.5699482063709</v>
      </c>
      <c r="J335" s="38">
        <f t="shared" ca="1" si="32"/>
        <v>4.5440876478460268</v>
      </c>
    </row>
    <row r="336" spans="3:10">
      <c r="C336" s="1">
        <v>320</v>
      </c>
      <c r="D336" s="38">
        <f t="shared" ca="1" si="28"/>
        <v>2.1221684926874369</v>
      </c>
      <c r="E336" s="38">
        <f t="shared" ca="1" si="33"/>
        <v>797.14802905121235</v>
      </c>
      <c r="F336" s="38">
        <f t="shared" ca="1" si="34"/>
        <v>799.5699482063709</v>
      </c>
      <c r="G336" s="38">
        <f t="shared" ca="1" si="29"/>
        <v>2.4219191551585482</v>
      </c>
      <c r="H336" s="38">
        <f t="shared" ca="1" si="30"/>
        <v>2.511342824360455</v>
      </c>
      <c r="I336" s="38">
        <f t="shared" ca="1" si="31"/>
        <v>802.08129103073134</v>
      </c>
      <c r="J336" s="38">
        <f t="shared" ca="1" si="32"/>
        <v>4.9332619795189885</v>
      </c>
    </row>
    <row r="337" spans="3:10">
      <c r="C337" s="1">
        <v>321</v>
      </c>
      <c r="D337" s="38">
        <f t="shared" ca="1" si="28"/>
        <v>2.3371998611085076</v>
      </c>
      <c r="E337" s="38">
        <f t="shared" ca="1" si="33"/>
        <v>799.48522891232085</v>
      </c>
      <c r="F337" s="38">
        <f t="shared" ca="1" si="34"/>
        <v>802.08129103073134</v>
      </c>
      <c r="G337" s="38">
        <f t="shared" ca="1" si="29"/>
        <v>2.5960621184104866</v>
      </c>
      <c r="H337" s="38">
        <f t="shared" ca="1" si="30"/>
        <v>1.3341582386097115</v>
      </c>
      <c r="I337" s="38">
        <f t="shared" ca="1" si="31"/>
        <v>803.41544926934102</v>
      </c>
      <c r="J337" s="38">
        <f t="shared" ca="1" si="32"/>
        <v>3.9302203570201755</v>
      </c>
    </row>
    <row r="338" spans="3:10">
      <c r="C338" s="1">
        <v>322</v>
      </c>
      <c r="D338" s="38">
        <f t="shared" ref="D338:D401" ca="1" si="35">$C$7+($C$8-$C$7)*RAND()</f>
        <v>2.420965765358118</v>
      </c>
      <c r="E338" s="38">
        <f t="shared" ca="1" si="33"/>
        <v>801.90619467767897</v>
      </c>
      <c r="F338" s="38">
        <f t="shared" ca="1" si="34"/>
        <v>803.41544926934102</v>
      </c>
      <c r="G338" s="38">
        <f t="shared" ref="G338:G401" ca="1" si="36">F338-E338</f>
        <v>1.5092545916620566</v>
      </c>
      <c r="H338" s="38">
        <f t="shared" ref="H338:H401" ca="1" si="37">NORMINV(RAND(),$C$11,$C$12)</f>
        <v>1.8047972250432038</v>
      </c>
      <c r="I338" s="38">
        <f t="shared" ref="I338:I401" ca="1" si="38">F338+H338</f>
        <v>805.22024649438424</v>
      </c>
      <c r="J338" s="38">
        <f t="shared" ref="J338:J401" ca="1" si="39">I338-E338</f>
        <v>3.3140518167052733</v>
      </c>
    </row>
    <row r="339" spans="3:10">
      <c r="C339" s="1">
        <v>323</v>
      </c>
      <c r="D339" s="38">
        <f t="shared" ca="1" si="35"/>
        <v>4.654477765977445</v>
      </c>
      <c r="E339" s="38">
        <f t="shared" ref="E339:E402" ca="1" si="40">D339+E338</f>
        <v>806.56067244365636</v>
      </c>
      <c r="F339" s="38">
        <f t="shared" ref="F339:F402" ca="1" si="41">IF(E339&gt;I338,E339,I338)</f>
        <v>806.56067244365636</v>
      </c>
      <c r="G339" s="38">
        <f t="shared" ca="1" si="36"/>
        <v>0</v>
      </c>
      <c r="H339" s="38">
        <f t="shared" ca="1" si="37"/>
        <v>2.3913045268337543</v>
      </c>
      <c r="I339" s="38">
        <f t="shared" ca="1" si="38"/>
        <v>808.95197697049014</v>
      </c>
      <c r="J339" s="38">
        <f t="shared" ca="1" si="39"/>
        <v>2.3913045268337783</v>
      </c>
    </row>
    <row r="340" spans="3:10">
      <c r="C340" s="1">
        <v>324</v>
      </c>
      <c r="D340" s="38">
        <f t="shared" ca="1" si="35"/>
        <v>2.634829573686523</v>
      </c>
      <c r="E340" s="38">
        <f t="shared" ca="1" si="40"/>
        <v>809.19550201734285</v>
      </c>
      <c r="F340" s="38">
        <f t="shared" ca="1" si="41"/>
        <v>809.19550201734285</v>
      </c>
      <c r="G340" s="38">
        <f t="shared" ca="1" si="36"/>
        <v>0</v>
      </c>
      <c r="H340" s="38">
        <f t="shared" ca="1" si="37"/>
        <v>1.9532300566876519</v>
      </c>
      <c r="I340" s="38">
        <f t="shared" ca="1" si="38"/>
        <v>811.14873207403048</v>
      </c>
      <c r="J340" s="38">
        <f t="shared" ca="1" si="39"/>
        <v>1.9532300566876302</v>
      </c>
    </row>
    <row r="341" spans="3:10">
      <c r="C341" s="1">
        <v>325</v>
      </c>
      <c r="D341" s="38">
        <f t="shared" ca="1" si="35"/>
        <v>4.1703077443787508</v>
      </c>
      <c r="E341" s="38">
        <f t="shared" ca="1" si="40"/>
        <v>813.36580976172161</v>
      </c>
      <c r="F341" s="38">
        <f t="shared" ca="1" si="41"/>
        <v>813.36580976172161</v>
      </c>
      <c r="G341" s="38">
        <f t="shared" ca="1" si="36"/>
        <v>0</v>
      </c>
      <c r="H341" s="38">
        <f t="shared" ca="1" si="37"/>
        <v>1.6709027992307715</v>
      </c>
      <c r="I341" s="38">
        <f t="shared" ca="1" si="38"/>
        <v>815.03671256095242</v>
      </c>
      <c r="J341" s="38">
        <f t="shared" ca="1" si="39"/>
        <v>1.6709027992308165</v>
      </c>
    </row>
    <row r="342" spans="3:10">
      <c r="C342" s="1">
        <v>326</v>
      </c>
      <c r="D342" s="38">
        <f t="shared" ca="1" si="35"/>
        <v>0.72787500068966782</v>
      </c>
      <c r="E342" s="38">
        <f t="shared" ca="1" si="40"/>
        <v>814.09368476241127</v>
      </c>
      <c r="F342" s="38">
        <f t="shared" ca="1" si="41"/>
        <v>815.03671256095242</v>
      </c>
      <c r="G342" s="38">
        <f t="shared" ca="1" si="36"/>
        <v>0.94302779854115215</v>
      </c>
      <c r="H342" s="38">
        <f t="shared" ca="1" si="37"/>
        <v>1.4070313153861522</v>
      </c>
      <c r="I342" s="38">
        <f t="shared" ca="1" si="38"/>
        <v>816.44374387633854</v>
      </c>
      <c r="J342" s="38">
        <f t="shared" ca="1" si="39"/>
        <v>2.3500591139272728</v>
      </c>
    </row>
    <row r="343" spans="3:10">
      <c r="C343" s="1">
        <v>327</v>
      </c>
      <c r="D343" s="38">
        <f t="shared" ca="1" si="35"/>
        <v>1.6859851439932512</v>
      </c>
      <c r="E343" s="38">
        <f t="shared" ca="1" si="40"/>
        <v>815.77966990640448</v>
      </c>
      <c r="F343" s="38">
        <f t="shared" ca="1" si="41"/>
        <v>816.44374387633854</v>
      </c>
      <c r="G343" s="38">
        <f t="shared" ca="1" si="36"/>
        <v>0.66407396993406564</v>
      </c>
      <c r="H343" s="38">
        <f t="shared" ca="1" si="37"/>
        <v>1.3371630296441528</v>
      </c>
      <c r="I343" s="38">
        <f t="shared" ca="1" si="38"/>
        <v>817.78090690598265</v>
      </c>
      <c r="J343" s="38">
        <f t="shared" ca="1" si="39"/>
        <v>2.0012369995781683</v>
      </c>
    </row>
    <row r="344" spans="3:10">
      <c r="C344" s="1">
        <v>328</v>
      </c>
      <c r="D344" s="38">
        <f t="shared" ca="1" si="35"/>
        <v>4.516897755268265</v>
      </c>
      <c r="E344" s="38">
        <f t="shared" ca="1" si="40"/>
        <v>820.29656766167273</v>
      </c>
      <c r="F344" s="38">
        <f t="shared" ca="1" si="41"/>
        <v>820.29656766167273</v>
      </c>
      <c r="G344" s="38">
        <f t="shared" ca="1" si="36"/>
        <v>0</v>
      </c>
      <c r="H344" s="38">
        <f t="shared" ca="1" si="37"/>
        <v>2.8504695162299201</v>
      </c>
      <c r="I344" s="38">
        <f t="shared" ca="1" si="38"/>
        <v>823.14703717790269</v>
      </c>
      <c r="J344" s="38">
        <f t="shared" ca="1" si="39"/>
        <v>2.850469516229964</v>
      </c>
    </row>
    <row r="345" spans="3:10">
      <c r="C345" s="1">
        <v>329</v>
      </c>
      <c r="D345" s="38">
        <f t="shared" ca="1" si="35"/>
        <v>2.5201524449964587</v>
      </c>
      <c r="E345" s="38">
        <f t="shared" ca="1" si="40"/>
        <v>822.81672010666921</v>
      </c>
      <c r="F345" s="38">
        <f t="shared" ca="1" si="41"/>
        <v>823.14703717790269</v>
      </c>
      <c r="G345" s="38">
        <f t="shared" ca="1" si="36"/>
        <v>0.33031707123348042</v>
      </c>
      <c r="H345" s="38">
        <f t="shared" ca="1" si="37"/>
        <v>1.9532070473171628</v>
      </c>
      <c r="I345" s="38">
        <f t="shared" ca="1" si="38"/>
        <v>825.10024422521985</v>
      </c>
      <c r="J345" s="38">
        <f t="shared" ca="1" si="39"/>
        <v>2.2835241185506447</v>
      </c>
    </row>
    <row r="346" spans="3:10">
      <c r="C346" s="1">
        <v>330</v>
      </c>
      <c r="D346" s="38">
        <f t="shared" ca="1" si="35"/>
        <v>4.7709545170438741</v>
      </c>
      <c r="E346" s="38">
        <f t="shared" ca="1" si="40"/>
        <v>827.58767462371304</v>
      </c>
      <c r="F346" s="38">
        <f t="shared" ca="1" si="41"/>
        <v>827.58767462371304</v>
      </c>
      <c r="G346" s="38">
        <f t="shared" ca="1" si="36"/>
        <v>0</v>
      </c>
      <c r="H346" s="38">
        <f t="shared" ca="1" si="37"/>
        <v>1.6337874211524852</v>
      </c>
      <c r="I346" s="38">
        <f t="shared" ca="1" si="38"/>
        <v>829.22146204486558</v>
      </c>
      <c r="J346" s="38">
        <f t="shared" ca="1" si="39"/>
        <v>1.6337874211525332</v>
      </c>
    </row>
    <row r="347" spans="3:10">
      <c r="C347" s="1">
        <v>331</v>
      </c>
      <c r="D347" s="38">
        <f t="shared" ca="1" si="35"/>
        <v>4.5891888588266179</v>
      </c>
      <c r="E347" s="38">
        <f t="shared" ca="1" si="40"/>
        <v>832.17686348253972</v>
      </c>
      <c r="F347" s="38">
        <f t="shared" ca="1" si="41"/>
        <v>832.17686348253972</v>
      </c>
      <c r="G347" s="38">
        <f t="shared" ca="1" si="36"/>
        <v>0</v>
      </c>
      <c r="H347" s="38">
        <f t="shared" ca="1" si="37"/>
        <v>1.3783729090857684</v>
      </c>
      <c r="I347" s="38">
        <f t="shared" ca="1" si="38"/>
        <v>833.5552363916255</v>
      </c>
      <c r="J347" s="38">
        <f t="shared" ca="1" si="39"/>
        <v>1.3783729090857832</v>
      </c>
    </row>
    <row r="348" spans="3:10">
      <c r="C348" s="1">
        <v>332</v>
      </c>
      <c r="D348" s="38">
        <f t="shared" ca="1" si="35"/>
        <v>3.6143740970724747</v>
      </c>
      <c r="E348" s="38">
        <f t="shared" ca="1" si="40"/>
        <v>835.79123757961224</v>
      </c>
      <c r="F348" s="38">
        <f t="shared" ca="1" si="41"/>
        <v>835.79123757961224</v>
      </c>
      <c r="G348" s="38">
        <f t="shared" ca="1" si="36"/>
        <v>0</v>
      </c>
      <c r="H348" s="38">
        <f t="shared" ca="1" si="37"/>
        <v>2.6412006499117533</v>
      </c>
      <c r="I348" s="38">
        <f t="shared" ca="1" si="38"/>
        <v>838.432438229524</v>
      </c>
      <c r="J348" s="38">
        <f t="shared" ca="1" si="39"/>
        <v>2.6412006499117524</v>
      </c>
    </row>
    <row r="349" spans="3:10">
      <c r="C349" s="1">
        <v>333</v>
      </c>
      <c r="D349" s="38">
        <f t="shared" ca="1" si="35"/>
        <v>1.9268716660772318</v>
      </c>
      <c r="E349" s="38">
        <f t="shared" ca="1" si="40"/>
        <v>837.71810924568945</v>
      </c>
      <c r="F349" s="38">
        <f t="shared" ca="1" si="41"/>
        <v>838.432438229524</v>
      </c>
      <c r="G349" s="38">
        <f t="shared" ca="1" si="36"/>
        <v>0.71432898383454813</v>
      </c>
      <c r="H349" s="38">
        <f t="shared" ca="1" si="37"/>
        <v>2.0047157067553707</v>
      </c>
      <c r="I349" s="38">
        <f t="shared" ca="1" si="38"/>
        <v>840.4371539362794</v>
      </c>
      <c r="J349" s="38">
        <f t="shared" ca="1" si="39"/>
        <v>2.7190446905899535</v>
      </c>
    </row>
    <row r="350" spans="3:10">
      <c r="C350" s="1">
        <v>334</v>
      </c>
      <c r="D350" s="38">
        <f t="shared" ca="1" si="35"/>
        <v>2.2707530311078239</v>
      </c>
      <c r="E350" s="38">
        <f t="shared" ca="1" si="40"/>
        <v>839.98886227679725</v>
      </c>
      <c r="F350" s="38">
        <f t="shared" ca="1" si="41"/>
        <v>840.4371539362794</v>
      </c>
      <c r="G350" s="38">
        <f t="shared" ca="1" si="36"/>
        <v>0.44829165948215177</v>
      </c>
      <c r="H350" s="38">
        <f t="shared" ca="1" si="37"/>
        <v>2.3691242088605828</v>
      </c>
      <c r="I350" s="38">
        <f t="shared" ca="1" si="38"/>
        <v>842.80627814514003</v>
      </c>
      <c r="J350" s="38">
        <f t="shared" ca="1" si="39"/>
        <v>2.8174158683427777</v>
      </c>
    </row>
    <row r="351" spans="3:10">
      <c r="C351" s="1">
        <v>335</v>
      </c>
      <c r="D351" s="38">
        <f t="shared" ca="1" si="35"/>
        <v>4.4711520789233328</v>
      </c>
      <c r="E351" s="38">
        <f t="shared" ca="1" si="40"/>
        <v>844.46001435572055</v>
      </c>
      <c r="F351" s="38">
        <f t="shared" ca="1" si="41"/>
        <v>844.46001435572055</v>
      </c>
      <c r="G351" s="38">
        <f t="shared" ca="1" si="36"/>
        <v>0</v>
      </c>
      <c r="H351" s="38">
        <f t="shared" ca="1" si="37"/>
        <v>1.8593580297018923</v>
      </c>
      <c r="I351" s="38">
        <f t="shared" ca="1" si="38"/>
        <v>846.31937238542241</v>
      </c>
      <c r="J351" s="38">
        <f t="shared" ca="1" si="39"/>
        <v>1.8593580297018661</v>
      </c>
    </row>
    <row r="352" spans="3:10">
      <c r="C352" s="1">
        <v>336</v>
      </c>
      <c r="D352" s="38">
        <f t="shared" ca="1" si="35"/>
        <v>0.46183836950976442</v>
      </c>
      <c r="E352" s="38">
        <f t="shared" ca="1" si="40"/>
        <v>844.92185272523034</v>
      </c>
      <c r="F352" s="38">
        <f t="shared" ca="1" si="41"/>
        <v>846.31937238542241</v>
      </c>
      <c r="G352" s="38">
        <f t="shared" ca="1" si="36"/>
        <v>1.3975196601920743</v>
      </c>
      <c r="H352" s="38">
        <f t="shared" ca="1" si="37"/>
        <v>1.9449353041722428</v>
      </c>
      <c r="I352" s="38">
        <f t="shared" ca="1" si="38"/>
        <v>848.2643076895946</v>
      </c>
      <c r="J352" s="38">
        <f t="shared" ca="1" si="39"/>
        <v>3.3424549643642649</v>
      </c>
    </row>
    <row r="353" spans="3:10">
      <c r="C353" s="1">
        <v>337</v>
      </c>
      <c r="D353" s="38">
        <f t="shared" ca="1" si="35"/>
        <v>2.1514553647160737</v>
      </c>
      <c r="E353" s="38">
        <f t="shared" ca="1" si="40"/>
        <v>847.07330808994641</v>
      </c>
      <c r="F353" s="38">
        <f t="shared" ca="1" si="41"/>
        <v>848.2643076895946</v>
      </c>
      <c r="G353" s="38">
        <f t="shared" ca="1" si="36"/>
        <v>1.1909995996481939</v>
      </c>
      <c r="H353" s="38">
        <f t="shared" ca="1" si="37"/>
        <v>1.8449079274226168</v>
      </c>
      <c r="I353" s="38">
        <f t="shared" ca="1" si="38"/>
        <v>850.10921561701718</v>
      </c>
      <c r="J353" s="38">
        <f t="shared" ca="1" si="39"/>
        <v>3.0359075270707763</v>
      </c>
    </row>
    <row r="354" spans="3:10">
      <c r="C354" s="1">
        <v>338</v>
      </c>
      <c r="D354" s="38">
        <f t="shared" ca="1" si="35"/>
        <v>2.2448210919108176</v>
      </c>
      <c r="E354" s="38">
        <f t="shared" ca="1" si="40"/>
        <v>849.31812918185722</v>
      </c>
      <c r="F354" s="38">
        <f t="shared" ca="1" si="41"/>
        <v>850.10921561701718</v>
      </c>
      <c r="G354" s="38">
        <f t="shared" ca="1" si="36"/>
        <v>0.79108643515996846</v>
      </c>
      <c r="H354" s="38">
        <f t="shared" ca="1" si="37"/>
        <v>1.8802694069805765</v>
      </c>
      <c r="I354" s="38">
        <f t="shared" ca="1" si="38"/>
        <v>851.98948502399776</v>
      </c>
      <c r="J354" s="38">
        <f t="shared" ca="1" si="39"/>
        <v>2.6713558421405423</v>
      </c>
    </row>
    <row r="355" spans="3:10">
      <c r="C355" s="1">
        <v>339</v>
      </c>
      <c r="D355" s="38">
        <f t="shared" ca="1" si="35"/>
        <v>4.1923213709080045</v>
      </c>
      <c r="E355" s="38">
        <f t="shared" ca="1" si="40"/>
        <v>853.51045055276518</v>
      </c>
      <c r="F355" s="38">
        <f t="shared" ca="1" si="41"/>
        <v>853.51045055276518</v>
      </c>
      <c r="G355" s="38">
        <f t="shared" ca="1" si="36"/>
        <v>0</v>
      </c>
      <c r="H355" s="38">
        <f t="shared" ca="1" si="37"/>
        <v>2.3743966081430048</v>
      </c>
      <c r="I355" s="38">
        <f t="shared" ca="1" si="38"/>
        <v>855.88484716090818</v>
      </c>
      <c r="J355" s="38">
        <f t="shared" ca="1" si="39"/>
        <v>2.3743966081430017</v>
      </c>
    </row>
    <row r="356" spans="3:10">
      <c r="C356" s="1">
        <v>340</v>
      </c>
      <c r="D356" s="38">
        <f t="shared" ca="1" si="35"/>
        <v>2.7926222330790567</v>
      </c>
      <c r="E356" s="38">
        <f t="shared" ca="1" si="40"/>
        <v>856.30307278584428</v>
      </c>
      <c r="F356" s="38">
        <f t="shared" ca="1" si="41"/>
        <v>856.30307278584428</v>
      </c>
      <c r="G356" s="38">
        <f t="shared" ca="1" si="36"/>
        <v>0</v>
      </c>
      <c r="H356" s="38">
        <f t="shared" ca="1" si="37"/>
        <v>2.4511312526523117</v>
      </c>
      <c r="I356" s="38">
        <f t="shared" ca="1" si="38"/>
        <v>858.7542040384966</v>
      </c>
      <c r="J356" s="38">
        <f t="shared" ca="1" si="39"/>
        <v>2.451131252652317</v>
      </c>
    </row>
    <row r="357" spans="3:10">
      <c r="C357" s="1">
        <v>341</v>
      </c>
      <c r="D357" s="38">
        <f t="shared" ca="1" si="35"/>
        <v>4.5754564969502649</v>
      </c>
      <c r="E357" s="38">
        <f t="shared" ca="1" si="40"/>
        <v>860.87852928279449</v>
      </c>
      <c r="F357" s="38">
        <f t="shared" ca="1" si="41"/>
        <v>860.87852928279449</v>
      </c>
      <c r="G357" s="38">
        <f t="shared" ca="1" si="36"/>
        <v>0</v>
      </c>
      <c r="H357" s="38">
        <f t="shared" ca="1" si="37"/>
        <v>2.5053645368841599</v>
      </c>
      <c r="I357" s="38">
        <f t="shared" ca="1" si="38"/>
        <v>863.38389381967863</v>
      </c>
      <c r="J357" s="38">
        <f t="shared" ca="1" si="39"/>
        <v>2.5053645368841444</v>
      </c>
    </row>
    <row r="358" spans="3:10">
      <c r="C358" s="1">
        <v>342</v>
      </c>
      <c r="D358" s="38">
        <f t="shared" ca="1" si="35"/>
        <v>0.70979763946803331</v>
      </c>
      <c r="E358" s="38">
        <f t="shared" ca="1" si="40"/>
        <v>861.58832692226247</v>
      </c>
      <c r="F358" s="38">
        <f t="shared" ca="1" si="41"/>
        <v>863.38389381967863</v>
      </c>
      <c r="G358" s="38">
        <f t="shared" ca="1" si="36"/>
        <v>1.7955668974161654</v>
      </c>
      <c r="H358" s="38">
        <f t="shared" ca="1" si="37"/>
        <v>2.3618490658070037</v>
      </c>
      <c r="I358" s="38">
        <f t="shared" ca="1" si="38"/>
        <v>865.74574288548558</v>
      </c>
      <c r="J358" s="38">
        <f t="shared" ca="1" si="39"/>
        <v>4.1574159632231158</v>
      </c>
    </row>
    <row r="359" spans="3:10">
      <c r="C359" s="1">
        <v>343</v>
      </c>
      <c r="D359" s="38">
        <f t="shared" ca="1" si="35"/>
        <v>4.8345967417867044</v>
      </c>
      <c r="E359" s="38">
        <f t="shared" ca="1" si="40"/>
        <v>866.42292366404922</v>
      </c>
      <c r="F359" s="38">
        <f t="shared" ca="1" si="41"/>
        <v>866.42292366404922</v>
      </c>
      <c r="G359" s="38">
        <f t="shared" ca="1" si="36"/>
        <v>0</v>
      </c>
      <c r="H359" s="38">
        <f t="shared" ca="1" si="37"/>
        <v>2.4545046669270998</v>
      </c>
      <c r="I359" s="38">
        <f t="shared" ca="1" si="38"/>
        <v>868.87742833097627</v>
      </c>
      <c r="J359" s="38">
        <f t="shared" ca="1" si="39"/>
        <v>2.4545046669270505</v>
      </c>
    </row>
    <row r="360" spans="3:10">
      <c r="C360" s="1">
        <v>344</v>
      </c>
      <c r="D360" s="38">
        <f t="shared" ca="1" si="35"/>
        <v>1.4484688360622355</v>
      </c>
      <c r="E360" s="38">
        <f t="shared" ca="1" si="40"/>
        <v>867.87139250011148</v>
      </c>
      <c r="F360" s="38">
        <f t="shared" ca="1" si="41"/>
        <v>868.87742833097627</v>
      </c>
      <c r="G360" s="38">
        <f t="shared" ca="1" si="36"/>
        <v>1.0060358308647892</v>
      </c>
      <c r="H360" s="38">
        <f t="shared" ca="1" si="37"/>
        <v>3.0355135445287811</v>
      </c>
      <c r="I360" s="38">
        <f t="shared" ca="1" si="38"/>
        <v>871.912941875505</v>
      </c>
      <c r="J360" s="38">
        <f t="shared" ca="1" si="39"/>
        <v>4.0415493753935152</v>
      </c>
    </row>
    <row r="361" spans="3:10">
      <c r="C361" s="1">
        <v>345</v>
      </c>
      <c r="D361" s="38">
        <f t="shared" ca="1" si="35"/>
        <v>3.893058947450831</v>
      </c>
      <c r="E361" s="38">
        <f t="shared" ca="1" si="40"/>
        <v>871.76445144756235</v>
      </c>
      <c r="F361" s="38">
        <f t="shared" ca="1" si="41"/>
        <v>871.912941875505</v>
      </c>
      <c r="G361" s="38">
        <f t="shared" ca="1" si="36"/>
        <v>0.14849042794264733</v>
      </c>
      <c r="H361" s="38">
        <f t="shared" ca="1" si="37"/>
        <v>2.0416167576401993</v>
      </c>
      <c r="I361" s="38">
        <f t="shared" ca="1" si="38"/>
        <v>873.95455863314521</v>
      </c>
      <c r="J361" s="38">
        <f t="shared" ca="1" si="39"/>
        <v>2.1901071855828604</v>
      </c>
    </row>
    <row r="362" spans="3:10">
      <c r="C362" s="1">
        <v>346</v>
      </c>
      <c r="D362" s="38">
        <f t="shared" ca="1" si="35"/>
        <v>2.1763964543019547</v>
      </c>
      <c r="E362" s="38">
        <f t="shared" ca="1" si="40"/>
        <v>873.94084790186434</v>
      </c>
      <c r="F362" s="38">
        <f t="shared" ca="1" si="41"/>
        <v>873.95455863314521</v>
      </c>
      <c r="G362" s="38">
        <f t="shared" ca="1" si="36"/>
        <v>1.3710731280866639E-2</v>
      </c>
      <c r="H362" s="38">
        <f t="shared" ca="1" si="37"/>
        <v>1.8913406438935969</v>
      </c>
      <c r="I362" s="38">
        <f t="shared" ca="1" si="38"/>
        <v>875.84589927703882</v>
      </c>
      <c r="J362" s="38">
        <f t="shared" ca="1" si="39"/>
        <v>1.9050513751744802</v>
      </c>
    </row>
    <row r="363" spans="3:10">
      <c r="C363" s="1">
        <v>347</v>
      </c>
      <c r="D363" s="38">
        <f t="shared" ca="1" si="35"/>
        <v>1.2029284624620051</v>
      </c>
      <c r="E363" s="38">
        <f t="shared" ca="1" si="40"/>
        <v>875.1437763643263</v>
      </c>
      <c r="F363" s="38">
        <f t="shared" ca="1" si="41"/>
        <v>875.84589927703882</v>
      </c>
      <c r="G363" s="38">
        <f t="shared" ca="1" si="36"/>
        <v>0.70212291271252525</v>
      </c>
      <c r="H363" s="38">
        <f t="shared" ca="1" si="37"/>
        <v>2.7187261988436648</v>
      </c>
      <c r="I363" s="38">
        <f t="shared" ca="1" si="38"/>
        <v>878.56462547588251</v>
      </c>
      <c r="J363" s="38">
        <f t="shared" ca="1" si="39"/>
        <v>3.4208491115562083</v>
      </c>
    </row>
    <row r="364" spans="3:10">
      <c r="C364" s="1">
        <v>348</v>
      </c>
      <c r="D364" s="38">
        <f t="shared" ca="1" si="35"/>
        <v>2.7147779836155115</v>
      </c>
      <c r="E364" s="38">
        <f t="shared" ca="1" si="40"/>
        <v>877.85855434794178</v>
      </c>
      <c r="F364" s="38">
        <f t="shared" ca="1" si="41"/>
        <v>878.56462547588251</v>
      </c>
      <c r="G364" s="38">
        <f t="shared" ca="1" si="36"/>
        <v>0.70607112794073146</v>
      </c>
      <c r="H364" s="38">
        <f t="shared" ca="1" si="37"/>
        <v>2.867385906633598</v>
      </c>
      <c r="I364" s="38">
        <f t="shared" ca="1" si="38"/>
        <v>881.43201138251607</v>
      </c>
      <c r="J364" s="38">
        <f t="shared" ca="1" si="39"/>
        <v>3.5734570345742895</v>
      </c>
    </row>
    <row r="365" spans="3:10">
      <c r="C365" s="1">
        <v>349</v>
      </c>
      <c r="D365" s="38">
        <f t="shared" ca="1" si="35"/>
        <v>4.5772253709552322</v>
      </c>
      <c r="E365" s="38">
        <f t="shared" ca="1" si="40"/>
        <v>882.43577971889704</v>
      </c>
      <c r="F365" s="38">
        <f t="shared" ca="1" si="41"/>
        <v>882.43577971889704</v>
      </c>
      <c r="G365" s="38">
        <f t="shared" ca="1" si="36"/>
        <v>0</v>
      </c>
      <c r="H365" s="38">
        <f t="shared" ca="1" si="37"/>
        <v>2.5072867917318971</v>
      </c>
      <c r="I365" s="38">
        <f t="shared" ca="1" si="38"/>
        <v>884.94306651062891</v>
      </c>
      <c r="J365" s="38">
        <f t="shared" ca="1" si="39"/>
        <v>2.5072867917318717</v>
      </c>
    </row>
    <row r="366" spans="3:10">
      <c r="C366" s="1">
        <v>350</v>
      </c>
      <c r="D366" s="38">
        <f t="shared" ca="1" si="35"/>
        <v>1.0587109652192561E-2</v>
      </c>
      <c r="E366" s="38">
        <f t="shared" ca="1" si="40"/>
        <v>882.44636682854923</v>
      </c>
      <c r="F366" s="38">
        <f t="shared" ca="1" si="41"/>
        <v>884.94306651062891</v>
      </c>
      <c r="G366" s="38">
        <f t="shared" ca="1" si="36"/>
        <v>2.4966996820796794</v>
      </c>
      <c r="H366" s="38">
        <f t="shared" ca="1" si="37"/>
        <v>1.4058159648990809</v>
      </c>
      <c r="I366" s="38">
        <f t="shared" ca="1" si="38"/>
        <v>886.34888247552794</v>
      </c>
      <c r="J366" s="38">
        <f t="shared" ca="1" si="39"/>
        <v>3.9025156469787134</v>
      </c>
    </row>
    <row r="367" spans="3:10">
      <c r="C367" s="1">
        <v>351</v>
      </c>
      <c r="D367" s="38">
        <f t="shared" ca="1" si="35"/>
        <v>1.4217753967816393</v>
      </c>
      <c r="E367" s="38">
        <f t="shared" ca="1" si="40"/>
        <v>883.86814222533087</v>
      </c>
      <c r="F367" s="38">
        <f t="shared" ca="1" si="41"/>
        <v>886.34888247552794</v>
      </c>
      <c r="G367" s="38">
        <f t="shared" ca="1" si="36"/>
        <v>2.4807402501970728</v>
      </c>
      <c r="H367" s="38">
        <f t="shared" ca="1" si="37"/>
        <v>1.6880951981229464</v>
      </c>
      <c r="I367" s="38">
        <f t="shared" ca="1" si="38"/>
        <v>888.03697767365088</v>
      </c>
      <c r="J367" s="38">
        <f t="shared" ca="1" si="39"/>
        <v>4.1688354483200101</v>
      </c>
    </row>
    <row r="368" spans="3:10">
      <c r="C368" s="1">
        <v>352</v>
      </c>
      <c r="D368" s="38">
        <f t="shared" ca="1" si="35"/>
        <v>3.3433435719144007</v>
      </c>
      <c r="E368" s="38">
        <f t="shared" ca="1" si="40"/>
        <v>887.21148579724525</v>
      </c>
      <c r="F368" s="38">
        <f t="shared" ca="1" si="41"/>
        <v>888.03697767365088</v>
      </c>
      <c r="G368" s="38">
        <f t="shared" ca="1" si="36"/>
        <v>0.82549187640563559</v>
      </c>
      <c r="H368" s="38">
        <f t="shared" ca="1" si="37"/>
        <v>2.4364079459866503</v>
      </c>
      <c r="I368" s="38">
        <f t="shared" ca="1" si="38"/>
        <v>890.4733856196375</v>
      </c>
      <c r="J368" s="38">
        <f t="shared" ca="1" si="39"/>
        <v>3.2618998223922517</v>
      </c>
    </row>
    <row r="369" spans="3:10">
      <c r="C369" s="1">
        <v>353</v>
      </c>
      <c r="D369" s="38">
        <f t="shared" ca="1" si="35"/>
        <v>2.1991116418899583</v>
      </c>
      <c r="E369" s="38">
        <f t="shared" ca="1" si="40"/>
        <v>889.41059743913524</v>
      </c>
      <c r="F369" s="38">
        <f t="shared" ca="1" si="41"/>
        <v>890.4733856196375</v>
      </c>
      <c r="G369" s="38">
        <f t="shared" ca="1" si="36"/>
        <v>1.0627881805022525</v>
      </c>
      <c r="H369" s="38">
        <f t="shared" ca="1" si="37"/>
        <v>2.0922888347918884</v>
      </c>
      <c r="I369" s="38">
        <f t="shared" ca="1" si="38"/>
        <v>892.56567445442943</v>
      </c>
      <c r="J369" s="38">
        <f t="shared" ca="1" si="39"/>
        <v>3.1550770152941823</v>
      </c>
    </row>
    <row r="370" spans="3:10">
      <c r="C370" s="1">
        <v>354</v>
      </c>
      <c r="D370" s="38">
        <f t="shared" ca="1" si="35"/>
        <v>1.799138432394138</v>
      </c>
      <c r="E370" s="38">
        <f t="shared" ca="1" si="40"/>
        <v>891.20973587152935</v>
      </c>
      <c r="F370" s="38">
        <f t="shared" ca="1" si="41"/>
        <v>892.56567445442943</v>
      </c>
      <c r="G370" s="38">
        <f t="shared" ca="1" si="36"/>
        <v>1.3559385829000803</v>
      </c>
      <c r="H370" s="38">
        <f t="shared" ca="1" si="37"/>
        <v>1.8869888739417782</v>
      </c>
      <c r="I370" s="38">
        <f t="shared" ca="1" si="38"/>
        <v>894.45266332837116</v>
      </c>
      <c r="J370" s="38">
        <f t="shared" ca="1" si="39"/>
        <v>3.2429274568418123</v>
      </c>
    </row>
    <row r="371" spans="3:10">
      <c r="C371" s="1">
        <v>355</v>
      </c>
      <c r="D371" s="38">
        <f t="shared" ca="1" si="35"/>
        <v>3.8062601300079404</v>
      </c>
      <c r="E371" s="38">
        <f t="shared" ca="1" si="40"/>
        <v>895.01599600153725</v>
      </c>
      <c r="F371" s="38">
        <f t="shared" ca="1" si="41"/>
        <v>895.01599600153725</v>
      </c>
      <c r="G371" s="38">
        <f t="shared" ca="1" si="36"/>
        <v>0</v>
      </c>
      <c r="H371" s="38">
        <f t="shared" ca="1" si="37"/>
        <v>0.93642526529316084</v>
      </c>
      <c r="I371" s="38">
        <f t="shared" ca="1" si="38"/>
        <v>895.95242126683036</v>
      </c>
      <c r="J371" s="38">
        <f t="shared" ca="1" si="39"/>
        <v>0.93642526529310999</v>
      </c>
    </row>
    <row r="372" spans="3:10">
      <c r="C372" s="1">
        <v>356</v>
      </c>
      <c r="D372" s="38">
        <f t="shared" ca="1" si="35"/>
        <v>1.8894181696211831</v>
      </c>
      <c r="E372" s="38">
        <f t="shared" ca="1" si="40"/>
        <v>896.90541417115844</v>
      </c>
      <c r="F372" s="38">
        <f t="shared" ca="1" si="41"/>
        <v>896.90541417115844</v>
      </c>
      <c r="G372" s="38">
        <f t="shared" ca="1" si="36"/>
        <v>0</v>
      </c>
      <c r="H372" s="38">
        <f t="shared" ca="1" si="37"/>
        <v>2.9062400674479121</v>
      </c>
      <c r="I372" s="38">
        <f t="shared" ca="1" si="38"/>
        <v>899.81165423860637</v>
      </c>
      <c r="J372" s="38">
        <f t="shared" ca="1" si="39"/>
        <v>2.906240067447925</v>
      </c>
    </row>
    <row r="373" spans="3:10">
      <c r="C373" s="1">
        <v>357</v>
      </c>
      <c r="D373" s="38">
        <f t="shared" ca="1" si="35"/>
        <v>3.7892912526950999</v>
      </c>
      <c r="E373" s="38">
        <f t="shared" ca="1" si="40"/>
        <v>900.69470542385352</v>
      </c>
      <c r="F373" s="38">
        <f t="shared" ca="1" si="41"/>
        <v>900.69470542385352</v>
      </c>
      <c r="G373" s="38">
        <f t="shared" ca="1" si="36"/>
        <v>0</v>
      </c>
      <c r="H373" s="38">
        <f t="shared" ca="1" si="37"/>
        <v>1.7834751489757834</v>
      </c>
      <c r="I373" s="38">
        <f t="shared" ca="1" si="38"/>
        <v>902.47818057282927</v>
      </c>
      <c r="J373" s="38">
        <f t="shared" ca="1" si="39"/>
        <v>1.7834751489757537</v>
      </c>
    </row>
    <row r="374" spans="3:10">
      <c r="C374" s="1">
        <v>358</v>
      </c>
      <c r="D374" s="38">
        <f t="shared" ca="1" si="35"/>
        <v>1.6024860983163909</v>
      </c>
      <c r="E374" s="38">
        <f t="shared" ca="1" si="40"/>
        <v>902.2971915221699</v>
      </c>
      <c r="F374" s="38">
        <f t="shared" ca="1" si="41"/>
        <v>902.47818057282927</v>
      </c>
      <c r="G374" s="38">
        <f t="shared" ca="1" si="36"/>
        <v>0.18098905065937743</v>
      </c>
      <c r="H374" s="38">
        <f t="shared" ca="1" si="37"/>
        <v>2.6406564377673849</v>
      </c>
      <c r="I374" s="38">
        <f t="shared" ca="1" si="38"/>
        <v>905.11883701059662</v>
      </c>
      <c r="J374" s="38">
        <f t="shared" ca="1" si="39"/>
        <v>2.821645488426725</v>
      </c>
    </row>
    <row r="375" spans="3:10">
      <c r="C375" s="1">
        <v>359</v>
      </c>
      <c r="D375" s="38">
        <f t="shared" ca="1" si="35"/>
        <v>4.5066833785155644</v>
      </c>
      <c r="E375" s="38">
        <f t="shared" ca="1" si="40"/>
        <v>906.80387490068551</v>
      </c>
      <c r="F375" s="38">
        <f t="shared" ca="1" si="41"/>
        <v>906.80387490068551</v>
      </c>
      <c r="G375" s="38">
        <f t="shared" ca="1" si="36"/>
        <v>0</v>
      </c>
      <c r="H375" s="38">
        <f t="shared" ca="1" si="37"/>
        <v>1.539550364414608</v>
      </c>
      <c r="I375" s="38">
        <f t="shared" ca="1" si="38"/>
        <v>908.34342526510011</v>
      </c>
      <c r="J375" s="38">
        <f t="shared" ca="1" si="39"/>
        <v>1.5395503644145947</v>
      </c>
    </row>
    <row r="376" spans="3:10">
      <c r="C376" s="1">
        <v>360</v>
      </c>
      <c r="D376" s="38">
        <f t="shared" ca="1" si="35"/>
        <v>4.2937642989461846</v>
      </c>
      <c r="E376" s="38">
        <f t="shared" ca="1" si="40"/>
        <v>911.09763919963166</v>
      </c>
      <c r="F376" s="38">
        <f t="shared" ca="1" si="41"/>
        <v>911.09763919963166</v>
      </c>
      <c r="G376" s="38">
        <f t="shared" ca="1" si="36"/>
        <v>0</v>
      </c>
      <c r="H376" s="38">
        <f t="shared" ca="1" si="37"/>
        <v>1.1230898239892586</v>
      </c>
      <c r="I376" s="38">
        <f t="shared" ca="1" si="38"/>
        <v>912.22072902362095</v>
      </c>
      <c r="J376" s="38">
        <f t="shared" ca="1" si="39"/>
        <v>1.1230898239892895</v>
      </c>
    </row>
    <row r="377" spans="3:10">
      <c r="C377" s="1">
        <v>361</v>
      </c>
      <c r="D377" s="38">
        <f t="shared" ca="1" si="35"/>
        <v>0.58486327628794021</v>
      </c>
      <c r="E377" s="38">
        <f t="shared" ca="1" si="40"/>
        <v>911.68250247591959</v>
      </c>
      <c r="F377" s="38">
        <f t="shared" ca="1" si="41"/>
        <v>912.22072902362095</v>
      </c>
      <c r="G377" s="38">
        <f t="shared" ca="1" si="36"/>
        <v>0.53822654770135614</v>
      </c>
      <c r="H377" s="38">
        <f t="shared" ca="1" si="37"/>
        <v>2.157377579119157</v>
      </c>
      <c r="I377" s="38">
        <f t="shared" ca="1" si="38"/>
        <v>914.3781066027401</v>
      </c>
      <c r="J377" s="38">
        <f t="shared" ca="1" si="39"/>
        <v>2.6956041268205126</v>
      </c>
    </row>
    <row r="378" spans="3:10">
      <c r="C378" s="1">
        <v>362</v>
      </c>
      <c r="D378" s="38">
        <f t="shared" ca="1" si="35"/>
        <v>1.8562956195983511</v>
      </c>
      <c r="E378" s="38">
        <f t="shared" ca="1" si="40"/>
        <v>913.5387980955179</v>
      </c>
      <c r="F378" s="38">
        <f t="shared" ca="1" si="41"/>
        <v>914.3781066027401</v>
      </c>
      <c r="G378" s="38">
        <f t="shared" ca="1" si="36"/>
        <v>0.8393085072221993</v>
      </c>
      <c r="H378" s="38">
        <f t="shared" ca="1" si="37"/>
        <v>2.4177636561959952</v>
      </c>
      <c r="I378" s="38">
        <f t="shared" ca="1" si="38"/>
        <v>916.79587025893613</v>
      </c>
      <c r="J378" s="38">
        <f t="shared" ca="1" si="39"/>
        <v>3.2570721634182291</v>
      </c>
    </row>
    <row r="379" spans="3:10">
      <c r="C379" s="1">
        <v>363</v>
      </c>
      <c r="D379" s="38">
        <f t="shared" ca="1" si="35"/>
        <v>4.5856564911815241</v>
      </c>
      <c r="E379" s="38">
        <f t="shared" ca="1" si="40"/>
        <v>918.12445458669947</v>
      </c>
      <c r="F379" s="38">
        <f t="shared" ca="1" si="41"/>
        <v>918.12445458669947</v>
      </c>
      <c r="G379" s="38">
        <f t="shared" ca="1" si="36"/>
        <v>0</v>
      </c>
      <c r="H379" s="38">
        <f t="shared" ca="1" si="37"/>
        <v>3.113126099542856</v>
      </c>
      <c r="I379" s="38">
        <f t="shared" ca="1" si="38"/>
        <v>921.23758068624238</v>
      </c>
      <c r="J379" s="38">
        <f t="shared" ca="1" si="39"/>
        <v>3.1131260995429102</v>
      </c>
    </row>
    <row r="380" spans="3:10">
      <c r="C380" s="1">
        <v>364</v>
      </c>
      <c r="D380" s="38">
        <f t="shared" ca="1" si="35"/>
        <v>1.9241388128046133</v>
      </c>
      <c r="E380" s="38">
        <f t="shared" ca="1" si="40"/>
        <v>920.04859339950406</v>
      </c>
      <c r="F380" s="38">
        <f t="shared" ca="1" si="41"/>
        <v>921.23758068624238</v>
      </c>
      <c r="G380" s="38">
        <f t="shared" ca="1" si="36"/>
        <v>1.1889872867383247</v>
      </c>
      <c r="H380" s="38">
        <f t="shared" ca="1" si="37"/>
        <v>2.3959487043521794</v>
      </c>
      <c r="I380" s="38">
        <f t="shared" ca="1" si="38"/>
        <v>923.63352939059462</v>
      </c>
      <c r="J380" s="38">
        <f t="shared" ca="1" si="39"/>
        <v>3.5849359910905605</v>
      </c>
    </row>
    <row r="381" spans="3:10">
      <c r="C381" s="1">
        <v>365</v>
      </c>
      <c r="D381" s="38">
        <f t="shared" ca="1" si="35"/>
        <v>1.8201690974875351</v>
      </c>
      <c r="E381" s="38">
        <f t="shared" ca="1" si="40"/>
        <v>921.86876249699162</v>
      </c>
      <c r="F381" s="38">
        <f t="shared" ca="1" si="41"/>
        <v>923.63352939059462</v>
      </c>
      <c r="G381" s="38">
        <f t="shared" ca="1" si="36"/>
        <v>1.7647668936029959</v>
      </c>
      <c r="H381" s="38">
        <f t="shared" ca="1" si="37"/>
        <v>1.8781608360951374</v>
      </c>
      <c r="I381" s="38">
        <f t="shared" ca="1" si="38"/>
        <v>925.51169022668978</v>
      </c>
      <c r="J381" s="38">
        <f t="shared" ca="1" si="39"/>
        <v>3.6429277296981581</v>
      </c>
    </row>
    <row r="382" spans="3:10">
      <c r="C382" s="1">
        <v>366</v>
      </c>
      <c r="D382" s="38">
        <f t="shared" ca="1" si="35"/>
        <v>2.9005132765930854</v>
      </c>
      <c r="E382" s="38">
        <f t="shared" ca="1" si="40"/>
        <v>924.7692757735847</v>
      </c>
      <c r="F382" s="38">
        <f t="shared" ca="1" si="41"/>
        <v>925.51169022668978</v>
      </c>
      <c r="G382" s="38">
        <f t="shared" ca="1" si="36"/>
        <v>0.74241445310508425</v>
      </c>
      <c r="H382" s="38">
        <f t="shared" ca="1" si="37"/>
        <v>1.3855034062764573</v>
      </c>
      <c r="I382" s="38">
        <f t="shared" ca="1" si="38"/>
        <v>926.89719363296626</v>
      </c>
      <c r="J382" s="38">
        <f t="shared" ca="1" si="39"/>
        <v>2.1279178593815686</v>
      </c>
    </row>
    <row r="383" spans="3:10">
      <c r="C383" s="1">
        <v>367</v>
      </c>
      <c r="D383" s="38">
        <f t="shared" ca="1" si="35"/>
        <v>2.5127870309348088</v>
      </c>
      <c r="E383" s="38">
        <f t="shared" ca="1" si="40"/>
        <v>927.28206280451946</v>
      </c>
      <c r="F383" s="38">
        <f t="shared" ca="1" si="41"/>
        <v>927.28206280451946</v>
      </c>
      <c r="G383" s="38">
        <f t="shared" ca="1" si="36"/>
        <v>0</v>
      </c>
      <c r="H383" s="38">
        <f t="shared" ca="1" si="37"/>
        <v>2.6415090912622481</v>
      </c>
      <c r="I383" s="38">
        <f t="shared" ca="1" si="38"/>
        <v>929.92357189578172</v>
      </c>
      <c r="J383" s="38">
        <f t="shared" ca="1" si="39"/>
        <v>2.6415090912622645</v>
      </c>
    </row>
    <row r="384" spans="3:10">
      <c r="C384" s="1">
        <v>368</v>
      </c>
      <c r="D384" s="38">
        <f t="shared" ca="1" si="35"/>
        <v>2.7479224904980826</v>
      </c>
      <c r="E384" s="38">
        <f t="shared" ca="1" si="40"/>
        <v>930.02998529501758</v>
      </c>
      <c r="F384" s="38">
        <f t="shared" ca="1" si="41"/>
        <v>930.02998529501758</v>
      </c>
      <c r="G384" s="38">
        <f t="shared" ca="1" si="36"/>
        <v>0</v>
      </c>
      <c r="H384" s="38">
        <f t="shared" ca="1" si="37"/>
        <v>2.4842948001840508</v>
      </c>
      <c r="I384" s="38">
        <f t="shared" ca="1" si="38"/>
        <v>932.51428009520168</v>
      </c>
      <c r="J384" s="38">
        <f t="shared" ca="1" si="39"/>
        <v>2.4842948001841023</v>
      </c>
    </row>
    <row r="385" spans="3:10">
      <c r="C385" s="1">
        <v>369</v>
      </c>
      <c r="D385" s="38">
        <f t="shared" ca="1" si="35"/>
        <v>3.9430180942066624</v>
      </c>
      <c r="E385" s="38">
        <f t="shared" ca="1" si="40"/>
        <v>933.97300338922423</v>
      </c>
      <c r="F385" s="38">
        <f t="shared" ca="1" si="41"/>
        <v>933.97300338922423</v>
      </c>
      <c r="G385" s="38">
        <f t="shared" ca="1" si="36"/>
        <v>0</v>
      </c>
      <c r="H385" s="38">
        <f t="shared" ca="1" si="37"/>
        <v>2.4751294649340183</v>
      </c>
      <c r="I385" s="38">
        <f t="shared" ca="1" si="38"/>
        <v>936.4481328541583</v>
      </c>
      <c r="J385" s="38">
        <f t="shared" ca="1" si="39"/>
        <v>2.4751294649340707</v>
      </c>
    </row>
    <row r="386" spans="3:10">
      <c r="C386" s="1">
        <v>370</v>
      </c>
      <c r="D386" s="38">
        <f t="shared" ca="1" si="35"/>
        <v>4.0989370959943958</v>
      </c>
      <c r="E386" s="38">
        <f t="shared" ca="1" si="40"/>
        <v>938.07194048521865</v>
      </c>
      <c r="F386" s="38">
        <f t="shared" ca="1" si="41"/>
        <v>938.07194048521865</v>
      </c>
      <c r="G386" s="38">
        <f t="shared" ca="1" si="36"/>
        <v>0</v>
      </c>
      <c r="H386" s="38">
        <f t="shared" ca="1" si="37"/>
        <v>2.6070786473189247</v>
      </c>
      <c r="I386" s="38">
        <f t="shared" ca="1" si="38"/>
        <v>940.67901913253752</v>
      </c>
      <c r="J386" s="38">
        <f t="shared" ca="1" si="39"/>
        <v>2.6070786473188718</v>
      </c>
    </row>
    <row r="387" spans="3:10">
      <c r="C387" s="1">
        <v>371</v>
      </c>
      <c r="D387" s="38">
        <f t="shared" ca="1" si="35"/>
        <v>2.3531165811224319</v>
      </c>
      <c r="E387" s="38">
        <f t="shared" ca="1" si="40"/>
        <v>940.42505706634108</v>
      </c>
      <c r="F387" s="38">
        <f t="shared" ca="1" si="41"/>
        <v>940.67901913253752</v>
      </c>
      <c r="G387" s="38">
        <f t="shared" ca="1" si="36"/>
        <v>0.25396206619643635</v>
      </c>
      <c r="H387" s="38">
        <f t="shared" ca="1" si="37"/>
        <v>1.9830366867268621</v>
      </c>
      <c r="I387" s="38">
        <f t="shared" ca="1" si="38"/>
        <v>942.66205581926442</v>
      </c>
      <c r="J387" s="38">
        <f t="shared" ca="1" si="39"/>
        <v>2.2369987529233413</v>
      </c>
    </row>
    <row r="388" spans="3:10">
      <c r="C388" s="1">
        <v>372</v>
      </c>
      <c r="D388" s="38">
        <f t="shared" ca="1" si="35"/>
        <v>1.9104854260686683</v>
      </c>
      <c r="E388" s="38">
        <f t="shared" ca="1" si="40"/>
        <v>942.33554249240979</v>
      </c>
      <c r="F388" s="38">
        <f t="shared" ca="1" si="41"/>
        <v>942.66205581926442</v>
      </c>
      <c r="G388" s="38">
        <f t="shared" ca="1" si="36"/>
        <v>0.32651332685463785</v>
      </c>
      <c r="H388" s="38">
        <f t="shared" ca="1" si="37"/>
        <v>1.8285484278845738</v>
      </c>
      <c r="I388" s="38">
        <f t="shared" ca="1" si="38"/>
        <v>944.49060424714901</v>
      </c>
      <c r="J388" s="38">
        <f t="shared" ca="1" si="39"/>
        <v>2.1550617547392221</v>
      </c>
    </row>
    <row r="389" spans="3:10">
      <c r="C389" s="1">
        <v>373</v>
      </c>
      <c r="D389" s="38">
        <f t="shared" ca="1" si="35"/>
        <v>4.9649743668327693</v>
      </c>
      <c r="E389" s="38">
        <f t="shared" ca="1" si="40"/>
        <v>947.30051685924252</v>
      </c>
      <c r="F389" s="38">
        <f t="shared" ca="1" si="41"/>
        <v>947.30051685924252</v>
      </c>
      <c r="G389" s="38">
        <f t="shared" ca="1" si="36"/>
        <v>0</v>
      </c>
      <c r="H389" s="38">
        <f t="shared" ca="1" si="37"/>
        <v>2.4444563770962597</v>
      </c>
      <c r="I389" s="38">
        <f t="shared" ca="1" si="38"/>
        <v>949.74497323633875</v>
      </c>
      <c r="J389" s="38">
        <f t="shared" ca="1" si="39"/>
        <v>2.4444563770962304</v>
      </c>
    </row>
    <row r="390" spans="3:10">
      <c r="C390" s="1">
        <v>374</v>
      </c>
      <c r="D390" s="38">
        <f t="shared" ca="1" si="35"/>
        <v>1.6120062047309665</v>
      </c>
      <c r="E390" s="38">
        <f t="shared" ca="1" si="40"/>
        <v>948.91252306397348</v>
      </c>
      <c r="F390" s="38">
        <f t="shared" ca="1" si="41"/>
        <v>949.74497323633875</v>
      </c>
      <c r="G390" s="38">
        <f t="shared" ca="1" si="36"/>
        <v>0.83245017236527019</v>
      </c>
      <c r="H390" s="38">
        <f t="shared" ca="1" si="37"/>
        <v>1.6096759643480092</v>
      </c>
      <c r="I390" s="38">
        <f t="shared" ca="1" si="38"/>
        <v>951.35464920068671</v>
      </c>
      <c r="J390" s="38">
        <f t="shared" ca="1" si="39"/>
        <v>2.4421261367132274</v>
      </c>
    </row>
    <row r="391" spans="3:10">
      <c r="C391" s="1">
        <v>375</v>
      </c>
      <c r="D391" s="38">
        <f t="shared" ca="1" si="35"/>
        <v>3.7090285024318566</v>
      </c>
      <c r="E391" s="38">
        <f t="shared" ca="1" si="40"/>
        <v>952.62155156640529</v>
      </c>
      <c r="F391" s="38">
        <f t="shared" ca="1" si="41"/>
        <v>952.62155156640529</v>
      </c>
      <c r="G391" s="38">
        <f t="shared" ca="1" si="36"/>
        <v>0</v>
      </c>
      <c r="H391" s="38">
        <f t="shared" ca="1" si="37"/>
        <v>2.0700430472999236</v>
      </c>
      <c r="I391" s="38">
        <f t="shared" ca="1" si="38"/>
        <v>954.69159461370521</v>
      </c>
      <c r="J391" s="38">
        <f t="shared" ca="1" si="39"/>
        <v>2.0700430472999187</v>
      </c>
    </row>
    <row r="392" spans="3:10">
      <c r="C392" s="1">
        <v>376</v>
      </c>
      <c r="D392" s="38">
        <f t="shared" ca="1" si="35"/>
        <v>1.5738989783322799</v>
      </c>
      <c r="E392" s="38">
        <f t="shared" ca="1" si="40"/>
        <v>954.19545054473758</v>
      </c>
      <c r="F392" s="38">
        <f t="shared" ca="1" si="41"/>
        <v>954.69159461370521</v>
      </c>
      <c r="G392" s="38">
        <f t="shared" ca="1" si="36"/>
        <v>0.49614406896762375</v>
      </c>
      <c r="H392" s="38">
        <f t="shared" ca="1" si="37"/>
        <v>1.7050564668008759</v>
      </c>
      <c r="I392" s="38">
        <f t="shared" ca="1" si="38"/>
        <v>956.3966510805061</v>
      </c>
      <c r="J392" s="38">
        <f t="shared" ca="1" si="39"/>
        <v>2.2012005357685211</v>
      </c>
    </row>
    <row r="393" spans="3:10">
      <c r="C393" s="1">
        <v>377</v>
      </c>
      <c r="D393" s="38">
        <f t="shared" ca="1" si="35"/>
        <v>2.6334884062130359</v>
      </c>
      <c r="E393" s="38">
        <f t="shared" ca="1" si="40"/>
        <v>956.8289389509506</v>
      </c>
      <c r="F393" s="38">
        <f t="shared" ca="1" si="41"/>
        <v>956.8289389509506</v>
      </c>
      <c r="G393" s="38">
        <f t="shared" ca="1" si="36"/>
        <v>0</v>
      </c>
      <c r="H393" s="38">
        <f t="shared" ca="1" si="37"/>
        <v>1.9252562595899791</v>
      </c>
      <c r="I393" s="38">
        <f t="shared" ca="1" si="38"/>
        <v>958.75419521054062</v>
      </c>
      <c r="J393" s="38">
        <f t="shared" ca="1" si="39"/>
        <v>1.9252562595900145</v>
      </c>
    </row>
    <row r="394" spans="3:10">
      <c r="C394" s="1">
        <v>378</v>
      </c>
      <c r="D394" s="38">
        <f t="shared" ca="1" si="35"/>
        <v>2.0396942285010673</v>
      </c>
      <c r="E394" s="38">
        <f t="shared" ca="1" si="40"/>
        <v>958.86863317945165</v>
      </c>
      <c r="F394" s="38">
        <f t="shared" ca="1" si="41"/>
        <v>958.86863317945165</v>
      </c>
      <c r="G394" s="38">
        <f t="shared" ca="1" si="36"/>
        <v>0</v>
      </c>
      <c r="H394" s="38">
        <f t="shared" ca="1" si="37"/>
        <v>1.9490732631123975</v>
      </c>
      <c r="I394" s="38">
        <f t="shared" ca="1" si="38"/>
        <v>960.81770644256403</v>
      </c>
      <c r="J394" s="38">
        <f t="shared" ca="1" si="39"/>
        <v>1.9490732631123819</v>
      </c>
    </row>
    <row r="395" spans="3:10">
      <c r="C395" s="1">
        <v>379</v>
      </c>
      <c r="D395" s="38">
        <f t="shared" ca="1" si="35"/>
        <v>1.9088828155551041</v>
      </c>
      <c r="E395" s="38">
        <f t="shared" ca="1" si="40"/>
        <v>960.77751599500675</v>
      </c>
      <c r="F395" s="38">
        <f t="shared" ca="1" si="41"/>
        <v>960.81770644256403</v>
      </c>
      <c r="G395" s="38">
        <f t="shared" ca="1" si="36"/>
        <v>4.0190447557279185E-2</v>
      </c>
      <c r="H395" s="38">
        <f t="shared" ca="1" si="37"/>
        <v>2.5351744160211389</v>
      </c>
      <c r="I395" s="38">
        <f t="shared" ca="1" si="38"/>
        <v>963.35288085858519</v>
      </c>
      <c r="J395" s="38">
        <f t="shared" ca="1" si="39"/>
        <v>2.575364863578443</v>
      </c>
    </row>
    <row r="396" spans="3:10">
      <c r="C396" s="1">
        <v>380</v>
      </c>
      <c r="D396" s="38">
        <f t="shared" ca="1" si="35"/>
        <v>0.36958233345508795</v>
      </c>
      <c r="E396" s="38">
        <f t="shared" ca="1" si="40"/>
        <v>961.14709832846188</v>
      </c>
      <c r="F396" s="38">
        <f t="shared" ca="1" si="41"/>
        <v>963.35288085858519</v>
      </c>
      <c r="G396" s="38">
        <f t="shared" ca="1" si="36"/>
        <v>2.2057825301233152</v>
      </c>
      <c r="H396" s="38">
        <f t="shared" ca="1" si="37"/>
        <v>1.7126080010404203</v>
      </c>
      <c r="I396" s="38">
        <f t="shared" ca="1" si="38"/>
        <v>965.06548885962559</v>
      </c>
      <c r="J396" s="38">
        <f t="shared" ca="1" si="39"/>
        <v>3.9183905311637091</v>
      </c>
    </row>
    <row r="397" spans="3:10">
      <c r="C397" s="1">
        <v>381</v>
      </c>
      <c r="D397" s="38">
        <f t="shared" ca="1" si="35"/>
        <v>1.0020891375433416</v>
      </c>
      <c r="E397" s="38">
        <f t="shared" ca="1" si="40"/>
        <v>962.14918746600517</v>
      </c>
      <c r="F397" s="38">
        <f t="shared" ca="1" si="41"/>
        <v>965.06548885962559</v>
      </c>
      <c r="G397" s="38">
        <f t="shared" ca="1" si="36"/>
        <v>2.9163013936204152</v>
      </c>
      <c r="H397" s="38">
        <f t="shared" ca="1" si="37"/>
        <v>1.8582561343137043</v>
      </c>
      <c r="I397" s="38">
        <f t="shared" ca="1" si="38"/>
        <v>966.92374499393929</v>
      </c>
      <c r="J397" s="38">
        <f t="shared" ca="1" si="39"/>
        <v>4.774557527934121</v>
      </c>
    </row>
    <row r="398" spans="3:10">
      <c r="C398" s="1">
        <v>382</v>
      </c>
      <c r="D398" s="38">
        <f t="shared" ca="1" si="35"/>
        <v>2.7600075541984257</v>
      </c>
      <c r="E398" s="38">
        <f t="shared" ca="1" si="40"/>
        <v>964.90919502020358</v>
      </c>
      <c r="F398" s="38">
        <f t="shared" ca="1" si="41"/>
        <v>966.92374499393929</v>
      </c>
      <c r="G398" s="38">
        <f t="shared" ca="1" si="36"/>
        <v>2.0145499737357113</v>
      </c>
      <c r="H398" s="38">
        <f t="shared" ca="1" si="37"/>
        <v>1.4580631428486623</v>
      </c>
      <c r="I398" s="38">
        <f t="shared" ca="1" si="38"/>
        <v>968.38180813678798</v>
      </c>
      <c r="J398" s="38">
        <f t="shared" ca="1" si="39"/>
        <v>3.4726131165843981</v>
      </c>
    </row>
    <row r="399" spans="3:10">
      <c r="C399" s="1">
        <v>383</v>
      </c>
      <c r="D399" s="38">
        <f t="shared" ca="1" si="35"/>
        <v>4.7854795772617225</v>
      </c>
      <c r="E399" s="38">
        <f t="shared" ca="1" si="40"/>
        <v>969.69467459746534</v>
      </c>
      <c r="F399" s="38">
        <f t="shared" ca="1" si="41"/>
        <v>969.69467459746534</v>
      </c>
      <c r="G399" s="38">
        <f t="shared" ca="1" si="36"/>
        <v>0</v>
      </c>
      <c r="H399" s="38">
        <f t="shared" ca="1" si="37"/>
        <v>1.9511852080017618</v>
      </c>
      <c r="I399" s="38">
        <f t="shared" ca="1" si="38"/>
        <v>971.64585980546713</v>
      </c>
      <c r="J399" s="38">
        <f t="shared" ca="1" si="39"/>
        <v>1.9511852080017889</v>
      </c>
    </row>
    <row r="400" spans="3:10">
      <c r="C400" s="1">
        <v>384</v>
      </c>
      <c r="D400" s="38">
        <f t="shared" ca="1" si="35"/>
        <v>4.7666743690958624</v>
      </c>
      <c r="E400" s="38">
        <f t="shared" ca="1" si="40"/>
        <v>974.46134896656122</v>
      </c>
      <c r="F400" s="38">
        <f t="shared" ca="1" si="41"/>
        <v>974.46134896656122</v>
      </c>
      <c r="G400" s="38">
        <f t="shared" ca="1" si="36"/>
        <v>0</v>
      </c>
      <c r="H400" s="38">
        <f t="shared" ca="1" si="37"/>
        <v>1.6853325960600323</v>
      </c>
      <c r="I400" s="38">
        <f t="shared" ca="1" si="38"/>
        <v>976.14668156262121</v>
      </c>
      <c r="J400" s="38">
        <f t="shared" ca="1" si="39"/>
        <v>1.6853325960599932</v>
      </c>
    </row>
    <row r="401" spans="3:10">
      <c r="C401" s="1">
        <v>385</v>
      </c>
      <c r="D401" s="38">
        <f t="shared" ca="1" si="35"/>
        <v>0.48660317628685668</v>
      </c>
      <c r="E401" s="38">
        <f t="shared" ca="1" si="40"/>
        <v>974.94795214284807</v>
      </c>
      <c r="F401" s="38">
        <f t="shared" ca="1" si="41"/>
        <v>976.14668156262121</v>
      </c>
      <c r="G401" s="38">
        <f t="shared" ca="1" si="36"/>
        <v>1.1987294197731444</v>
      </c>
      <c r="H401" s="38">
        <f t="shared" ca="1" si="37"/>
        <v>2.498852144121992</v>
      </c>
      <c r="I401" s="38">
        <f t="shared" ca="1" si="38"/>
        <v>978.64553370674321</v>
      </c>
      <c r="J401" s="38">
        <f t="shared" ca="1" si="39"/>
        <v>3.6975815638951417</v>
      </c>
    </row>
    <row r="402" spans="3:10">
      <c r="C402" s="1">
        <v>386</v>
      </c>
      <c r="D402" s="38">
        <f t="shared" ref="D402:D465" ca="1" si="42">$C$7+($C$8-$C$7)*RAND()</f>
        <v>0.52378758482136134</v>
      </c>
      <c r="E402" s="38">
        <f t="shared" ca="1" si="40"/>
        <v>975.47173972766939</v>
      </c>
      <c r="F402" s="38">
        <f t="shared" ca="1" si="41"/>
        <v>978.64553370674321</v>
      </c>
      <c r="G402" s="38">
        <f t="shared" ref="G402:G465" ca="1" si="43">F402-E402</f>
        <v>3.173793979073821</v>
      </c>
      <c r="H402" s="38">
        <f t="shared" ref="H402:H465" ca="1" si="44">NORMINV(RAND(),$C$11,$C$12)</f>
        <v>1.5258278553736</v>
      </c>
      <c r="I402" s="38">
        <f t="shared" ref="I402:I465" ca="1" si="45">F402+H402</f>
        <v>980.17136156211677</v>
      </c>
      <c r="J402" s="38">
        <f t="shared" ref="J402:J465" ca="1" si="46">I402-E402</f>
        <v>4.6996218344473846</v>
      </c>
    </row>
    <row r="403" spans="3:10">
      <c r="C403" s="1">
        <v>387</v>
      </c>
      <c r="D403" s="38">
        <f t="shared" ca="1" si="42"/>
        <v>1.4485999093910724</v>
      </c>
      <c r="E403" s="38">
        <f t="shared" ref="E403:E466" ca="1" si="47">D403+E402</f>
        <v>976.92033963706047</v>
      </c>
      <c r="F403" s="38">
        <f t="shared" ref="F403:F466" ca="1" si="48">IF(E403&gt;I402,E403,I402)</f>
        <v>980.17136156211677</v>
      </c>
      <c r="G403" s="38">
        <f t="shared" ca="1" si="43"/>
        <v>3.2510219250563068</v>
      </c>
      <c r="H403" s="38">
        <f t="shared" ca="1" si="44"/>
        <v>1.520609437723353</v>
      </c>
      <c r="I403" s="38">
        <f t="shared" ca="1" si="45"/>
        <v>981.69197099984012</v>
      </c>
      <c r="J403" s="38">
        <f t="shared" ca="1" si="46"/>
        <v>4.771631362779658</v>
      </c>
    </row>
    <row r="404" spans="3:10">
      <c r="C404" s="1">
        <v>388</v>
      </c>
      <c r="D404" s="38">
        <f t="shared" ca="1" si="42"/>
        <v>2.2484720255933253</v>
      </c>
      <c r="E404" s="38">
        <f t="shared" ca="1" si="47"/>
        <v>979.16881166265375</v>
      </c>
      <c r="F404" s="38">
        <f t="shared" ca="1" si="48"/>
        <v>981.69197099984012</v>
      </c>
      <c r="G404" s="38">
        <f t="shared" ca="1" si="43"/>
        <v>2.523159337186371</v>
      </c>
      <c r="H404" s="38">
        <f t="shared" ca="1" si="44"/>
        <v>1.9453787175798773</v>
      </c>
      <c r="I404" s="38">
        <f t="shared" ca="1" si="45"/>
        <v>983.63734971741997</v>
      </c>
      <c r="J404" s="38">
        <f t="shared" ca="1" si="46"/>
        <v>4.4685380547662135</v>
      </c>
    </row>
    <row r="405" spans="3:10">
      <c r="C405" s="1">
        <v>389</v>
      </c>
      <c r="D405" s="38">
        <f t="shared" ca="1" si="42"/>
        <v>2.0142206151071407</v>
      </c>
      <c r="E405" s="38">
        <f t="shared" ca="1" si="47"/>
        <v>981.18303227776084</v>
      </c>
      <c r="F405" s="38">
        <f t="shared" ca="1" si="48"/>
        <v>983.63734971741997</v>
      </c>
      <c r="G405" s="38">
        <f t="shared" ca="1" si="43"/>
        <v>2.4543174396591212</v>
      </c>
      <c r="H405" s="38">
        <f t="shared" ca="1" si="44"/>
        <v>2.1948229125091743</v>
      </c>
      <c r="I405" s="38">
        <f t="shared" ca="1" si="45"/>
        <v>985.83217262992912</v>
      </c>
      <c r="J405" s="38">
        <f t="shared" ca="1" si="46"/>
        <v>4.6491403521682741</v>
      </c>
    </row>
    <row r="406" spans="3:10">
      <c r="C406" s="1">
        <v>390</v>
      </c>
      <c r="D406" s="38">
        <f t="shared" ca="1" si="42"/>
        <v>2.4642470135154619</v>
      </c>
      <c r="E406" s="38">
        <f t="shared" ca="1" si="47"/>
        <v>983.64727929127628</v>
      </c>
      <c r="F406" s="38">
        <f t="shared" ca="1" si="48"/>
        <v>985.83217262992912</v>
      </c>
      <c r="G406" s="38">
        <f t="shared" ca="1" si="43"/>
        <v>2.1848933386528415</v>
      </c>
      <c r="H406" s="38">
        <f t="shared" ca="1" si="44"/>
        <v>2.326921231386355</v>
      </c>
      <c r="I406" s="38">
        <f t="shared" ca="1" si="45"/>
        <v>988.15909386131545</v>
      </c>
      <c r="J406" s="38">
        <f t="shared" ca="1" si="46"/>
        <v>4.5118145700391779</v>
      </c>
    </row>
    <row r="407" spans="3:10">
      <c r="C407" s="1">
        <v>391</v>
      </c>
      <c r="D407" s="38">
        <f t="shared" ca="1" si="42"/>
        <v>3.6912593028879419</v>
      </c>
      <c r="E407" s="38">
        <f t="shared" ca="1" si="47"/>
        <v>987.33853859416422</v>
      </c>
      <c r="F407" s="38">
        <f t="shared" ca="1" si="48"/>
        <v>988.15909386131545</v>
      </c>
      <c r="G407" s="38">
        <f t="shared" ca="1" si="43"/>
        <v>0.82055526715123506</v>
      </c>
      <c r="H407" s="38">
        <f t="shared" ca="1" si="44"/>
        <v>2.0218863536867073</v>
      </c>
      <c r="I407" s="38">
        <f t="shared" ca="1" si="45"/>
        <v>990.18098021500214</v>
      </c>
      <c r="J407" s="38">
        <f t="shared" ca="1" si="46"/>
        <v>2.8424416208379171</v>
      </c>
    </row>
    <row r="408" spans="3:10">
      <c r="C408" s="1">
        <v>392</v>
      </c>
      <c r="D408" s="38">
        <f t="shared" ca="1" si="42"/>
        <v>1.4080938617482008</v>
      </c>
      <c r="E408" s="38">
        <f t="shared" ca="1" si="47"/>
        <v>988.74663245591239</v>
      </c>
      <c r="F408" s="38">
        <f t="shared" ca="1" si="48"/>
        <v>990.18098021500214</v>
      </c>
      <c r="G408" s="38">
        <f t="shared" ca="1" si="43"/>
        <v>1.4343477590897464</v>
      </c>
      <c r="H408" s="38">
        <f t="shared" ca="1" si="44"/>
        <v>2.243997011907215</v>
      </c>
      <c r="I408" s="38">
        <f t="shared" ca="1" si="45"/>
        <v>992.42497722690939</v>
      </c>
      <c r="J408" s="38">
        <f t="shared" ca="1" si="46"/>
        <v>3.6783447709970005</v>
      </c>
    </row>
    <row r="409" spans="3:10">
      <c r="C409" s="1">
        <v>393</v>
      </c>
      <c r="D409" s="38">
        <f t="shared" ca="1" si="42"/>
        <v>0.17502844229678294</v>
      </c>
      <c r="E409" s="38">
        <f t="shared" ca="1" si="47"/>
        <v>988.92166089820921</v>
      </c>
      <c r="F409" s="38">
        <f t="shared" ca="1" si="48"/>
        <v>992.42497722690939</v>
      </c>
      <c r="G409" s="38">
        <f t="shared" ca="1" si="43"/>
        <v>3.5033163287001798</v>
      </c>
      <c r="H409" s="38">
        <f t="shared" ca="1" si="44"/>
        <v>1.8071626687962548</v>
      </c>
      <c r="I409" s="38">
        <f t="shared" ca="1" si="45"/>
        <v>994.2321398957057</v>
      </c>
      <c r="J409" s="38">
        <f t="shared" ca="1" si="46"/>
        <v>5.3104789974964888</v>
      </c>
    </row>
    <row r="410" spans="3:10">
      <c r="C410" s="1">
        <v>394</v>
      </c>
      <c r="D410" s="38">
        <f t="shared" ca="1" si="42"/>
        <v>1.101921387731104</v>
      </c>
      <c r="E410" s="38">
        <f t="shared" ca="1" si="47"/>
        <v>990.02358228594028</v>
      </c>
      <c r="F410" s="38">
        <f t="shared" ca="1" si="48"/>
        <v>994.2321398957057</v>
      </c>
      <c r="G410" s="38">
        <f t="shared" ca="1" si="43"/>
        <v>4.2085576097654211</v>
      </c>
      <c r="H410" s="38">
        <f t="shared" ca="1" si="44"/>
        <v>1.9242906683704033</v>
      </c>
      <c r="I410" s="38">
        <f t="shared" ca="1" si="45"/>
        <v>996.15643056407612</v>
      </c>
      <c r="J410" s="38">
        <f t="shared" ca="1" si="46"/>
        <v>6.1328482781358389</v>
      </c>
    </row>
    <row r="411" spans="3:10">
      <c r="C411" s="1">
        <v>395</v>
      </c>
      <c r="D411" s="38">
        <f t="shared" ca="1" si="42"/>
        <v>3.2121635343083565</v>
      </c>
      <c r="E411" s="38">
        <f t="shared" ca="1" si="47"/>
        <v>993.23574582024867</v>
      </c>
      <c r="F411" s="38">
        <f t="shared" ca="1" si="48"/>
        <v>996.15643056407612</v>
      </c>
      <c r="G411" s="38">
        <f t="shared" ca="1" si="43"/>
        <v>2.9206847438274508</v>
      </c>
      <c r="H411" s="38">
        <f t="shared" ca="1" si="44"/>
        <v>3.0544126553627748</v>
      </c>
      <c r="I411" s="38">
        <f t="shared" ca="1" si="45"/>
        <v>999.21084321943886</v>
      </c>
      <c r="J411" s="38">
        <f t="shared" ca="1" si="46"/>
        <v>5.9750973991901901</v>
      </c>
    </row>
    <row r="412" spans="3:10">
      <c r="C412" s="1">
        <v>396</v>
      </c>
      <c r="D412" s="38">
        <f t="shared" ca="1" si="42"/>
        <v>2.2089739863548052</v>
      </c>
      <c r="E412" s="38">
        <f t="shared" ca="1" si="47"/>
        <v>995.44471980660342</v>
      </c>
      <c r="F412" s="38">
        <f t="shared" ca="1" si="48"/>
        <v>999.21084321943886</v>
      </c>
      <c r="G412" s="38">
        <f t="shared" ca="1" si="43"/>
        <v>3.7661234128354408</v>
      </c>
      <c r="H412" s="38">
        <f t="shared" ca="1" si="44"/>
        <v>2.4916678582674083</v>
      </c>
      <c r="I412" s="38">
        <f t="shared" ca="1" si="45"/>
        <v>1001.7025110777063</v>
      </c>
      <c r="J412" s="38">
        <f t="shared" ca="1" si="46"/>
        <v>6.2577912711028603</v>
      </c>
    </row>
    <row r="413" spans="3:10">
      <c r="C413" s="1">
        <v>397</v>
      </c>
      <c r="D413" s="38">
        <f t="shared" ca="1" si="42"/>
        <v>0.39203642407980133</v>
      </c>
      <c r="E413" s="38">
        <f t="shared" ca="1" si="47"/>
        <v>995.83675623068325</v>
      </c>
      <c r="F413" s="38">
        <f t="shared" ca="1" si="48"/>
        <v>1001.7025110777063</v>
      </c>
      <c r="G413" s="38">
        <f t="shared" ca="1" si="43"/>
        <v>5.8657548470230267</v>
      </c>
      <c r="H413" s="38">
        <f t="shared" ca="1" si="44"/>
        <v>1.4332533117392345</v>
      </c>
      <c r="I413" s="38">
        <f t="shared" ca="1" si="45"/>
        <v>1003.1357643894455</v>
      </c>
      <c r="J413" s="38">
        <f t="shared" ca="1" si="46"/>
        <v>7.2990081587622626</v>
      </c>
    </row>
    <row r="414" spans="3:10">
      <c r="C414" s="1">
        <v>398</v>
      </c>
      <c r="D414" s="38">
        <f t="shared" ca="1" si="42"/>
        <v>0.23275315906687022</v>
      </c>
      <c r="E414" s="38">
        <f t="shared" ca="1" si="47"/>
        <v>996.06950938975012</v>
      </c>
      <c r="F414" s="38">
        <f t="shared" ca="1" si="48"/>
        <v>1003.1357643894455</v>
      </c>
      <c r="G414" s="38">
        <f t="shared" ca="1" si="43"/>
        <v>7.0662549996953885</v>
      </c>
      <c r="H414" s="38">
        <f t="shared" ca="1" si="44"/>
        <v>2.2186923339407389</v>
      </c>
      <c r="I414" s="38">
        <f t="shared" ca="1" si="45"/>
        <v>1005.3544567233863</v>
      </c>
      <c r="J414" s="38">
        <f t="shared" ca="1" si="46"/>
        <v>9.2849473336361825</v>
      </c>
    </row>
    <row r="415" spans="3:10">
      <c r="C415" s="1">
        <v>399</v>
      </c>
      <c r="D415" s="38">
        <f t="shared" ca="1" si="42"/>
        <v>1.8758618608519217</v>
      </c>
      <c r="E415" s="38">
        <f t="shared" ca="1" si="47"/>
        <v>997.94537125060208</v>
      </c>
      <c r="F415" s="38">
        <f t="shared" ca="1" si="48"/>
        <v>1005.3544567233863</v>
      </c>
      <c r="G415" s="38">
        <f t="shared" ca="1" si="43"/>
        <v>7.409085472784227</v>
      </c>
      <c r="H415" s="38">
        <f t="shared" ca="1" si="44"/>
        <v>2.4645673215087358</v>
      </c>
      <c r="I415" s="38">
        <f t="shared" ca="1" si="45"/>
        <v>1007.8190240448951</v>
      </c>
      <c r="J415" s="38">
        <f t="shared" ca="1" si="46"/>
        <v>9.8736527942929797</v>
      </c>
    </row>
    <row r="416" spans="3:10">
      <c r="C416" s="1">
        <v>400</v>
      </c>
      <c r="D416" s="38">
        <f t="shared" ca="1" si="42"/>
        <v>2.7297611754541689</v>
      </c>
      <c r="E416" s="38">
        <f t="shared" ca="1" si="47"/>
        <v>1000.6751324260563</v>
      </c>
      <c r="F416" s="38">
        <f t="shared" ca="1" si="48"/>
        <v>1007.8190240448951</v>
      </c>
      <c r="G416" s="38">
        <f t="shared" ca="1" si="43"/>
        <v>7.1438916188387793</v>
      </c>
      <c r="H416" s="38">
        <f t="shared" ca="1" si="44"/>
        <v>2.4009232778084071</v>
      </c>
      <c r="I416" s="38">
        <f t="shared" ca="1" si="45"/>
        <v>1010.2199473227034</v>
      </c>
      <c r="J416" s="38">
        <f t="shared" ca="1" si="46"/>
        <v>9.5448148966471535</v>
      </c>
    </row>
    <row r="417" spans="3:10">
      <c r="C417" s="1">
        <v>401</v>
      </c>
      <c r="D417" s="38">
        <f t="shared" ca="1" si="42"/>
        <v>1.9424181394917484</v>
      </c>
      <c r="E417" s="38">
        <f t="shared" ca="1" si="47"/>
        <v>1002.6175505655481</v>
      </c>
      <c r="F417" s="38">
        <f t="shared" ca="1" si="48"/>
        <v>1010.2199473227034</v>
      </c>
      <c r="G417" s="38">
        <f t="shared" ca="1" si="43"/>
        <v>7.6023967571553612</v>
      </c>
      <c r="H417" s="38">
        <f t="shared" ca="1" si="44"/>
        <v>1.5486780131875477</v>
      </c>
      <c r="I417" s="38">
        <f t="shared" ca="1" si="45"/>
        <v>1011.768625335891</v>
      </c>
      <c r="J417" s="38">
        <f t="shared" ca="1" si="46"/>
        <v>9.1510747703429161</v>
      </c>
    </row>
    <row r="418" spans="3:10">
      <c r="C418" s="1">
        <v>402</v>
      </c>
      <c r="D418" s="38">
        <f t="shared" ca="1" si="42"/>
        <v>2.9069964585046466</v>
      </c>
      <c r="E418" s="38">
        <f t="shared" ca="1" si="47"/>
        <v>1005.5245470240527</v>
      </c>
      <c r="F418" s="38">
        <f t="shared" ca="1" si="48"/>
        <v>1011.768625335891</v>
      </c>
      <c r="G418" s="38">
        <f t="shared" ca="1" si="43"/>
        <v>6.2440783118382797</v>
      </c>
      <c r="H418" s="38">
        <f t="shared" ca="1" si="44"/>
        <v>1.5550667429371343</v>
      </c>
      <c r="I418" s="38">
        <f t="shared" ca="1" si="45"/>
        <v>1013.3236920788281</v>
      </c>
      <c r="J418" s="38">
        <f t="shared" ca="1" si="46"/>
        <v>7.7991450547754084</v>
      </c>
    </row>
    <row r="419" spans="3:10">
      <c r="C419" s="1">
        <v>403</v>
      </c>
      <c r="D419" s="38">
        <f t="shared" ca="1" si="42"/>
        <v>1.6827421049340896</v>
      </c>
      <c r="E419" s="38">
        <f t="shared" ca="1" si="47"/>
        <v>1007.2072891289868</v>
      </c>
      <c r="F419" s="38">
        <f t="shared" ca="1" si="48"/>
        <v>1013.3236920788281</v>
      </c>
      <c r="G419" s="38">
        <f t="shared" ca="1" si="43"/>
        <v>6.1164029498413583</v>
      </c>
      <c r="H419" s="38">
        <f t="shared" ca="1" si="44"/>
        <v>2.4586687239721994</v>
      </c>
      <c r="I419" s="38">
        <f t="shared" ca="1" si="45"/>
        <v>1015.7823608028003</v>
      </c>
      <c r="J419" s="38">
        <f t="shared" ca="1" si="46"/>
        <v>8.5750716738135679</v>
      </c>
    </row>
    <row r="420" spans="3:10">
      <c r="C420" s="1">
        <v>404</v>
      </c>
      <c r="D420" s="38">
        <f t="shared" ca="1" si="42"/>
        <v>2.0126779059238182</v>
      </c>
      <c r="E420" s="38">
        <f t="shared" ca="1" si="47"/>
        <v>1009.2199670349106</v>
      </c>
      <c r="F420" s="38">
        <f t="shared" ca="1" si="48"/>
        <v>1015.7823608028003</v>
      </c>
      <c r="G420" s="38">
        <f t="shared" ca="1" si="43"/>
        <v>6.5623937678897164</v>
      </c>
      <c r="H420" s="38">
        <f t="shared" ca="1" si="44"/>
        <v>2.0645063760290179</v>
      </c>
      <c r="I420" s="38">
        <f t="shared" ca="1" si="45"/>
        <v>1017.8468671788294</v>
      </c>
      <c r="J420" s="38">
        <f t="shared" ca="1" si="46"/>
        <v>8.6269001439187605</v>
      </c>
    </row>
    <row r="421" spans="3:10">
      <c r="C421" s="1">
        <v>405</v>
      </c>
      <c r="D421" s="38">
        <f t="shared" ca="1" si="42"/>
        <v>4.4311681161310847</v>
      </c>
      <c r="E421" s="38">
        <f t="shared" ca="1" si="47"/>
        <v>1013.6511351510417</v>
      </c>
      <c r="F421" s="38">
        <f t="shared" ca="1" si="48"/>
        <v>1017.8468671788294</v>
      </c>
      <c r="G421" s="38">
        <f t="shared" ca="1" si="43"/>
        <v>4.1957320277876988</v>
      </c>
      <c r="H421" s="38">
        <f t="shared" ca="1" si="44"/>
        <v>2.035139365834854</v>
      </c>
      <c r="I421" s="38">
        <f t="shared" ca="1" si="45"/>
        <v>1019.8820065446643</v>
      </c>
      <c r="J421" s="38">
        <f t="shared" ca="1" si="46"/>
        <v>6.2308713936225786</v>
      </c>
    </row>
    <row r="422" spans="3:10">
      <c r="C422" s="1">
        <v>406</v>
      </c>
      <c r="D422" s="38">
        <f t="shared" ca="1" si="42"/>
        <v>0.55651681972957168</v>
      </c>
      <c r="E422" s="38">
        <f t="shared" ca="1" si="47"/>
        <v>1014.2076519707713</v>
      </c>
      <c r="F422" s="38">
        <f t="shared" ca="1" si="48"/>
        <v>1019.8820065446643</v>
      </c>
      <c r="G422" s="38">
        <f t="shared" ca="1" si="43"/>
        <v>5.6743545738929697</v>
      </c>
      <c r="H422" s="38">
        <f t="shared" ca="1" si="44"/>
        <v>2.1006209786969556</v>
      </c>
      <c r="I422" s="38">
        <f t="shared" ca="1" si="45"/>
        <v>1021.9826275233612</v>
      </c>
      <c r="J422" s="38">
        <f t="shared" ca="1" si="46"/>
        <v>7.7749755525899218</v>
      </c>
    </row>
    <row r="423" spans="3:10">
      <c r="C423" s="1">
        <v>407</v>
      </c>
      <c r="D423" s="38">
        <f t="shared" ca="1" si="42"/>
        <v>6.3461804876961403E-2</v>
      </c>
      <c r="E423" s="38">
        <f t="shared" ca="1" si="47"/>
        <v>1014.2711137756482</v>
      </c>
      <c r="F423" s="38">
        <f t="shared" ca="1" si="48"/>
        <v>1021.9826275233612</v>
      </c>
      <c r="G423" s="38">
        <f t="shared" ca="1" si="43"/>
        <v>7.7115137477129565</v>
      </c>
      <c r="H423" s="38">
        <f t="shared" ca="1" si="44"/>
        <v>1.8146019626442254</v>
      </c>
      <c r="I423" s="38">
        <f t="shared" ca="1" si="45"/>
        <v>1023.7972294860054</v>
      </c>
      <c r="J423" s="38">
        <f t="shared" ca="1" si="46"/>
        <v>9.5261157103572032</v>
      </c>
    </row>
    <row r="424" spans="3:10">
      <c r="C424" s="1">
        <v>408</v>
      </c>
      <c r="D424" s="38">
        <f t="shared" ca="1" si="42"/>
        <v>0.37160874615791373</v>
      </c>
      <c r="E424" s="38">
        <f t="shared" ca="1" si="47"/>
        <v>1014.6427225218061</v>
      </c>
      <c r="F424" s="38">
        <f t="shared" ca="1" si="48"/>
        <v>1023.7972294860054</v>
      </c>
      <c r="G424" s="38">
        <f t="shared" ca="1" si="43"/>
        <v>9.1545069641992995</v>
      </c>
      <c r="H424" s="38">
        <f t="shared" ca="1" si="44"/>
        <v>2.0387207987671458</v>
      </c>
      <c r="I424" s="38">
        <f t="shared" ca="1" si="45"/>
        <v>1025.8359502847727</v>
      </c>
      <c r="J424" s="38">
        <f t="shared" ca="1" si="46"/>
        <v>11.193227762966558</v>
      </c>
    </row>
    <row r="425" spans="3:10">
      <c r="C425" s="1">
        <v>409</v>
      </c>
      <c r="D425" s="38">
        <f t="shared" ca="1" si="42"/>
        <v>2.876535440705386</v>
      </c>
      <c r="E425" s="38">
        <f t="shared" ca="1" si="47"/>
        <v>1017.5192579625116</v>
      </c>
      <c r="F425" s="38">
        <f t="shared" ca="1" si="48"/>
        <v>1025.8359502847727</v>
      </c>
      <c r="G425" s="38">
        <f t="shared" ca="1" si="43"/>
        <v>8.3166923222611331</v>
      </c>
      <c r="H425" s="38">
        <f t="shared" ca="1" si="44"/>
        <v>1.4901708838235759</v>
      </c>
      <c r="I425" s="38">
        <f t="shared" ca="1" si="45"/>
        <v>1027.3261211685963</v>
      </c>
      <c r="J425" s="38">
        <f t="shared" ca="1" si="46"/>
        <v>9.8068632060846994</v>
      </c>
    </row>
    <row r="426" spans="3:10">
      <c r="C426" s="1">
        <v>410</v>
      </c>
      <c r="D426" s="38">
        <f t="shared" ca="1" si="42"/>
        <v>3.090295145307413</v>
      </c>
      <c r="E426" s="38">
        <f t="shared" ca="1" si="47"/>
        <v>1020.609553107819</v>
      </c>
      <c r="F426" s="38">
        <f t="shared" ca="1" si="48"/>
        <v>1027.3261211685963</v>
      </c>
      <c r="G426" s="38">
        <f t="shared" ca="1" si="43"/>
        <v>6.7165680607772629</v>
      </c>
      <c r="H426" s="38">
        <f t="shared" ca="1" si="44"/>
        <v>2.1389948131957612</v>
      </c>
      <c r="I426" s="38">
        <f t="shared" ca="1" si="45"/>
        <v>1029.465115981792</v>
      </c>
      <c r="J426" s="38">
        <f t="shared" ca="1" si="46"/>
        <v>8.8555628739729855</v>
      </c>
    </row>
    <row r="427" spans="3:10">
      <c r="C427" s="1">
        <v>411</v>
      </c>
      <c r="D427" s="38">
        <f t="shared" ca="1" si="42"/>
        <v>2.3081748623146687</v>
      </c>
      <c r="E427" s="38">
        <f t="shared" ca="1" si="47"/>
        <v>1022.9177279701337</v>
      </c>
      <c r="F427" s="38">
        <f t="shared" ca="1" si="48"/>
        <v>1029.465115981792</v>
      </c>
      <c r="G427" s="38">
        <f t="shared" ca="1" si="43"/>
        <v>6.5473880116583132</v>
      </c>
      <c r="H427" s="38">
        <f t="shared" ca="1" si="44"/>
        <v>2.3840991425015696</v>
      </c>
      <c r="I427" s="38">
        <f t="shared" ca="1" si="45"/>
        <v>1031.8492151242936</v>
      </c>
      <c r="J427" s="38">
        <f t="shared" ca="1" si="46"/>
        <v>8.9314871541598677</v>
      </c>
    </row>
    <row r="428" spans="3:10">
      <c r="C428" s="1">
        <v>412</v>
      </c>
      <c r="D428" s="38">
        <f t="shared" ca="1" si="42"/>
        <v>0.63995435690913871</v>
      </c>
      <c r="E428" s="38">
        <f t="shared" ca="1" si="47"/>
        <v>1023.5576823270428</v>
      </c>
      <c r="F428" s="38">
        <f t="shared" ca="1" si="48"/>
        <v>1031.8492151242936</v>
      </c>
      <c r="G428" s="38">
        <f t="shared" ca="1" si="43"/>
        <v>8.2915327972507384</v>
      </c>
      <c r="H428" s="38">
        <f t="shared" ca="1" si="44"/>
        <v>2.5033177866862424</v>
      </c>
      <c r="I428" s="38">
        <f t="shared" ca="1" si="45"/>
        <v>1034.3525329109798</v>
      </c>
      <c r="J428" s="38">
        <f t="shared" ca="1" si="46"/>
        <v>10.794850583936977</v>
      </c>
    </row>
    <row r="429" spans="3:10">
      <c r="C429" s="1">
        <v>413</v>
      </c>
      <c r="D429" s="38">
        <f t="shared" ca="1" si="42"/>
        <v>1.3930258241290028</v>
      </c>
      <c r="E429" s="38">
        <f t="shared" ca="1" si="47"/>
        <v>1024.9507081511717</v>
      </c>
      <c r="F429" s="38">
        <f t="shared" ca="1" si="48"/>
        <v>1034.3525329109798</v>
      </c>
      <c r="G429" s="38">
        <f t="shared" ca="1" si="43"/>
        <v>9.4018247598080507</v>
      </c>
      <c r="H429" s="38">
        <f t="shared" ca="1" si="44"/>
        <v>2.2008606677010785</v>
      </c>
      <c r="I429" s="38">
        <f t="shared" ca="1" si="45"/>
        <v>1036.5533935786809</v>
      </c>
      <c r="J429" s="38">
        <f t="shared" ca="1" si="46"/>
        <v>11.602685427509186</v>
      </c>
    </row>
    <row r="430" spans="3:10">
      <c r="C430" s="1">
        <v>414</v>
      </c>
      <c r="D430" s="38">
        <f t="shared" ca="1" si="42"/>
        <v>3.2562933843284192</v>
      </c>
      <c r="E430" s="38">
        <f t="shared" ca="1" si="47"/>
        <v>1028.2070015355002</v>
      </c>
      <c r="F430" s="38">
        <f t="shared" ca="1" si="48"/>
        <v>1036.5533935786809</v>
      </c>
      <c r="G430" s="38">
        <f t="shared" ca="1" si="43"/>
        <v>8.3463920431806855</v>
      </c>
      <c r="H430" s="38">
        <f t="shared" ca="1" si="44"/>
        <v>2.4553934901594965</v>
      </c>
      <c r="I430" s="38">
        <f t="shared" ca="1" si="45"/>
        <v>1039.0087870688403</v>
      </c>
      <c r="J430" s="38">
        <f t="shared" ca="1" si="46"/>
        <v>10.80178553334008</v>
      </c>
    </row>
    <row r="431" spans="3:10">
      <c r="C431" s="1">
        <v>415</v>
      </c>
      <c r="D431" s="38">
        <f t="shared" ca="1" si="42"/>
        <v>0.42880768644446954</v>
      </c>
      <c r="E431" s="38">
        <f t="shared" ca="1" si="47"/>
        <v>1028.6358092219448</v>
      </c>
      <c r="F431" s="38">
        <f t="shared" ca="1" si="48"/>
        <v>1039.0087870688403</v>
      </c>
      <c r="G431" s="38">
        <f t="shared" ca="1" si="43"/>
        <v>10.372977846895537</v>
      </c>
      <c r="H431" s="38">
        <f t="shared" ca="1" si="44"/>
        <v>1.5677749334890612</v>
      </c>
      <c r="I431" s="38">
        <f t="shared" ca="1" si="45"/>
        <v>1040.5765620023294</v>
      </c>
      <c r="J431" s="38">
        <f t="shared" ca="1" si="46"/>
        <v>11.940752780384628</v>
      </c>
    </row>
    <row r="432" spans="3:10">
      <c r="C432" s="1">
        <v>416</v>
      </c>
      <c r="D432" s="38">
        <f t="shared" ca="1" si="42"/>
        <v>1.3408848048724875</v>
      </c>
      <c r="E432" s="38">
        <f t="shared" ca="1" si="47"/>
        <v>1029.9766940268173</v>
      </c>
      <c r="F432" s="38">
        <f t="shared" ca="1" si="48"/>
        <v>1040.5765620023294</v>
      </c>
      <c r="G432" s="38">
        <f t="shared" ca="1" si="43"/>
        <v>10.599867975512097</v>
      </c>
      <c r="H432" s="38">
        <f t="shared" ca="1" si="44"/>
        <v>1.3201049034960735</v>
      </c>
      <c r="I432" s="38">
        <f t="shared" ca="1" si="45"/>
        <v>1041.8966669058254</v>
      </c>
      <c r="J432" s="38">
        <f t="shared" ca="1" si="46"/>
        <v>11.919972879008128</v>
      </c>
    </row>
    <row r="433" spans="3:10">
      <c r="C433" s="1">
        <v>417</v>
      </c>
      <c r="D433" s="38">
        <f t="shared" ca="1" si="42"/>
        <v>3.8458034372962762</v>
      </c>
      <c r="E433" s="38">
        <f t="shared" ca="1" si="47"/>
        <v>1033.8224974641137</v>
      </c>
      <c r="F433" s="38">
        <f t="shared" ca="1" si="48"/>
        <v>1041.8966669058254</v>
      </c>
      <c r="G433" s="38">
        <f t="shared" ca="1" si="43"/>
        <v>8.0741694417117742</v>
      </c>
      <c r="H433" s="38">
        <f t="shared" ca="1" si="44"/>
        <v>0.77751754854780031</v>
      </c>
      <c r="I433" s="38">
        <f t="shared" ca="1" si="45"/>
        <v>1042.6741844543733</v>
      </c>
      <c r="J433" s="38">
        <f t="shared" ca="1" si="46"/>
        <v>8.8516869902596227</v>
      </c>
    </row>
    <row r="434" spans="3:10">
      <c r="C434" s="1">
        <v>418</v>
      </c>
      <c r="D434" s="38">
        <f t="shared" ca="1" si="42"/>
        <v>0.87810331786055185</v>
      </c>
      <c r="E434" s="38">
        <f t="shared" ca="1" si="47"/>
        <v>1034.7006007819741</v>
      </c>
      <c r="F434" s="38">
        <f t="shared" ca="1" si="48"/>
        <v>1042.6741844543733</v>
      </c>
      <c r="G434" s="38">
        <f t="shared" ca="1" si="43"/>
        <v>7.9735836723991724</v>
      </c>
      <c r="H434" s="38">
        <f t="shared" ca="1" si="44"/>
        <v>1.860980728744082</v>
      </c>
      <c r="I434" s="38">
        <f t="shared" ca="1" si="45"/>
        <v>1044.5351651831174</v>
      </c>
      <c r="J434" s="38">
        <f t="shared" ca="1" si="46"/>
        <v>9.8345644011433251</v>
      </c>
    </row>
    <row r="435" spans="3:10">
      <c r="C435" s="1">
        <v>419</v>
      </c>
      <c r="D435" s="38">
        <f t="shared" ca="1" si="42"/>
        <v>1.0954038867542666</v>
      </c>
      <c r="E435" s="38">
        <f t="shared" ca="1" si="47"/>
        <v>1035.7960046687283</v>
      </c>
      <c r="F435" s="38">
        <f t="shared" ca="1" si="48"/>
        <v>1044.5351651831174</v>
      </c>
      <c r="G435" s="38">
        <f t="shared" ca="1" si="43"/>
        <v>8.7391605143891411</v>
      </c>
      <c r="H435" s="38">
        <f t="shared" ca="1" si="44"/>
        <v>2.529092109674858</v>
      </c>
      <c r="I435" s="38">
        <f t="shared" ca="1" si="45"/>
        <v>1047.0642572927923</v>
      </c>
      <c r="J435" s="38">
        <f t="shared" ca="1" si="46"/>
        <v>11.268252624063962</v>
      </c>
    </row>
    <row r="436" spans="3:10">
      <c r="C436" s="1">
        <v>420</v>
      </c>
      <c r="D436" s="38">
        <f t="shared" ca="1" si="42"/>
        <v>3.9507371558631625</v>
      </c>
      <c r="E436" s="38">
        <f t="shared" ca="1" si="47"/>
        <v>1039.7467418245915</v>
      </c>
      <c r="F436" s="38">
        <f t="shared" ca="1" si="48"/>
        <v>1047.0642572927923</v>
      </c>
      <c r="G436" s="38">
        <f t="shared" ca="1" si="43"/>
        <v>7.3175154682007815</v>
      </c>
      <c r="H436" s="38">
        <f t="shared" ca="1" si="44"/>
        <v>2.5814551011853006</v>
      </c>
      <c r="I436" s="38">
        <f t="shared" ca="1" si="45"/>
        <v>1049.6457123939776</v>
      </c>
      <c r="J436" s="38">
        <f t="shared" ca="1" si="46"/>
        <v>9.8989705693861652</v>
      </c>
    </row>
    <row r="437" spans="3:10">
      <c r="C437" s="1">
        <v>421</v>
      </c>
      <c r="D437" s="38">
        <f t="shared" ca="1" si="42"/>
        <v>0.64917113643400193</v>
      </c>
      <c r="E437" s="38">
        <f t="shared" ca="1" si="47"/>
        <v>1040.3959129610255</v>
      </c>
      <c r="F437" s="38">
        <f t="shared" ca="1" si="48"/>
        <v>1049.6457123939776</v>
      </c>
      <c r="G437" s="38">
        <f t="shared" ca="1" si="43"/>
        <v>9.2497994329521589</v>
      </c>
      <c r="H437" s="38">
        <f t="shared" ca="1" si="44"/>
        <v>1.9477177684846552</v>
      </c>
      <c r="I437" s="38">
        <f t="shared" ca="1" si="45"/>
        <v>1051.5934301624623</v>
      </c>
      <c r="J437" s="38">
        <f t="shared" ca="1" si="46"/>
        <v>11.197517201436767</v>
      </c>
    </row>
    <row r="438" spans="3:10">
      <c r="C438" s="1">
        <v>422</v>
      </c>
      <c r="D438" s="38">
        <f t="shared" ca="1" si="42"/>
        <v>3.555046626688342</v>
      </c>
      <c r="E438" s="38">
        <f t="shared" ca="1" si="47"/>
        <v>1043.9509595877139</v>
      </c>
      <c r="F438" s="38">
        <f t="shared" ca="1" si="48"/>
        <v>1051.5934301624623</v>
      </c>
      <c r="G438" s="38">
        <f t="shared" ca="1" si="43"/>
        <v>7.6424705747483586</v>
      </c>
      <c r="H438" s="38">
        <f t="shared" ca="1" si="44"/>
        <v>2.1349270724630096</v>
      </c>
      <c r="I438" s="38">
        <f t="shared" ca="1" si="45"/>
        <v>1053.7283572349252</v>
      </c>
      <c r="J438" s="38">
        <f t="shared" ca="1" si="46"/>
        <v>9.7773976472112736</v>
      </c>
    </row>
    <row r="439" spans="3:10">
      <c r="C439" s="1">
        <v>423</v>
      </c>
      <c r="D439" s="38">
        <f t="shared" ca="1" si="42"/>
        <v>0.53402057939102243</v>
      </c>
      <c r="E439" s="38">
        <f t="shared" ca="1" si="47"/>
        <v>1044.4849801671048</v>
      </c>
      <c r="F439" s="38">
        <f t="shared" ca="1" si="48"/>
        <v>1053.7283572349252</v>
      </c>
      <c r="G439" s="38">
        <f t="shared" ca="1" si="43"/>
        <v>9.2433770678203473</v>
      </c>
      <c r="H439" s="38">
        <f t="shared" ca="1" si="44"/>
        <v>2.3323919815911278</v>
      </c>
      <c r="I439" s="38">
        <f t="shared" ca="1" si="45"/>
        <v>1056.0607492165163</v>
      </c>
      <c r="J439" s="38">
        <f t="shared" ca="1" si="46"/>
        <v>11.57576904941152</v>
      </c>
    </row>
    <row r="440" spans="3:10">
      <c r="C440" s="1">
        <v>424</v>
      </c>
      <c r="D440" s="38">
        <f t="shared" ca="1" si="42"/>
        <v>3.2440128486230426</v>
      </c>
      <c r="E440" s="38">
        <f t="shared" ca="1" si="47"/>
        <v>1047.7289930157278</v>
      </c>
      <c r="F440" s="38">
        <f t="shared" ca="1" si="48"/>
        <v>1056.0607492165163</v>
      </c>
      <c r="G440" s="38">
        <f t="shared" ca="1" si="43"/>
        <v>8.3317562007885044</v>
      </c>
      <c r="H440" s="38">
        <f t="shared" ca="1" si="44"/>
        <v>1.8170427547346415</v>
      </c>
      <c r="I440" s="38">
        <f t="shared" ca="1" si="45"/>
        <v>1057.8777919712509</v>
      </c>
      <c r="J440" s="38">
        <f t="shared" ca="1" si="46"/>
        <v>10.148798955523034</v>
      </c>
    </row>
    <row r="441" spans="3:10">
      <c r="C441" s="1">
        <v>425</v>
      </c>
      <c r="D441" s="38">
        <f t="shared" ca="1" si="42"/>
        <v>1.114202448766386</v>
      </c>
      <c r="E441" s="38">
        <f t="shared" ca="1" si="47"/>
        <v>1048.8431954644943</v>
      </c>
      <c r="F441" s="38">
        <f t="shared" ca="1" si="48"/>
        <v>1057.8777919712509</v>
      </c>
      <c r="G441" s="38">
        <f t="shared" ca="1" si="43"/>
        <v>9.034596506756543</v>
      </c>
      <c r="H441" s="38">
        <f t="shared" ca="1" si="44"/>
        <v>1.479603925224604</v>
      </c>
      <c r="I441" s="38">
        <f t="shared" ca="1" si="45"/>
        <v>1059.3573958964755</v>
      </c>
      <c r="J441" s="38">
        <f t="shared" ca="1" si="46"/>
        <v>10.51420043198118</v>
      </c>
    </row>
    <row r="442" spans="3:10">
      <c r="C442" s="1">
        <v>426</v>
      </c>
      <c r="D442" s="38">
        <f t="shared" ca="1" si="42"/>
        <v>2.733723439144677</v>
      </c>
      <c r="E442" s="38">
        <f t="shared" ca="1" si="47"/>
        <v>1051.5769189036389</v>
      </c>
      <c r="F442" s="38">
        <f t="shared" ca="1" si="48"/>
        <v>1059.3573958964755</v>
      </c>
      <c r="G442" s="38">
        <f t="shared" ca="1" si="43"/>
        <v>7.7804769928366113</v>
      </c>
      <c r="H442" s="38">
        <f t="shared" ca="1" si="44"/>
        <v>2.4974041786733707</v>
      </c>
      <c r="I442" s="38">
        <f t="shared" ca="1" si="45"/>
        <v>1061.8548000751489</v>
      </c>
      <c r="J442" s="38">
        <f t="shared" ca="1" si="46"/>
        <v>10.277881171509989</v>
      </c>
    </row>
    <row r="443" spans="3:10">
      <c r="C443" s="1">
        <v>427</v>
      </c>
      <c r="D443" s="38">
        <f t="shared" ca="1" si="42"/>
        <v>2.8457148279908711</v>
      </c>
      <c r="E443" s="38">
        <f t="shared" ca="1" si="47"/>
        <v>1054.4226337316297</v>
      </c>
      <c r="F443" s="38">
        <f t="shared" ca="1" si="48"/>
        <v>1061.8548000751489</v>
      </c>
      <c r="G443" s="38">
        <f t="shared" ca="1" si="43"/>
        <v>7.4321663435191567</v>
      </c>
      <c r="H443" s="38">
        <f t="shared" ca="1" si="44"/>
        <v>1.5132248772440875</v>
      </c>
      <c r="I443" s="38">
        <f t="shared" ca="1" si="45"/>
        <v>1063.3680249523929</v>
      </c>
      <c r="J443" s="38">
        <f t="shared" ca="1" si="46"/>
        <v>8.9453912207632129</v>
      </c>
    </row>
    <row r="444" spans="3:10">
      <c r="C444" s="1">
        <v>428</v>
      </c>
      <c r="D444" s="38">
        <f t="shared" ca="1" si="42"/>
        <v>0.65102039642228215</v>
      </c>
      <c r="E444" s="38">
        <f t="shared" ca="1" si="47"/>
        <v>1055.0736541280521</v>
      </c>
      <c r="F444" s="38">
        <f t="shared" ca="1" si="48"/>
        <v>1063.3680249523929</v>
      </c>
      <c r="G444" s="38">
        <f t="shared" ca="1" si="43"/>
        <v>8.2943708243408309</v>
      </c>
      <c r="H444" s="38">
        <f t="shared" ca="1" si="44"/>
        <v>1.9706720326446643</v>
      </c>
      <c r="I444" s="38">
        <f t="shared" ca="1" si="45"/>
        <v>1065.3386969850376</v>
      </c>
      <c r="J444" s="38">
        <f t="shared" ca="1" si="46"/>
        <v>10.265042856985474</v>
      </c>
    </row>
    <row r="445" spans="3:10">
      <c r="C445" s="1">
        <v>429</v>
      </c>
      <c r="D445" s="38">
        <f t="shared" ca="1" si="42"/>
        <v>4.9711216196017789</v>
      </c>
      <c r="E445" s="38">
        <f t="shared" ca="1" si="47"/>
        <v>1060.0447757476538</v>
      </c>
      <c r="F445" s="38">
        <f t="shared" ca="1" si="48"/>
        <v>1065.3386969850376</v>
      </c>
      <c r="G445" s="38">
        <f t="shared" ca="1" si="43"/>
        <v>5.2939212373837563</v>
      </c>
      <c r="H445" s="38">
        <f t="shared" ca="1" si="44"/>
        <v>1.5729449586140212</v>
      </c>
      <c r="I445" s="38">
        <f t="shared" ca="1" si="45"/>
        <v>1066.9116419436516</v>
      </c>
      <c r="J445" s="38">
        <f t="shared" ca="1" si="46"/>
        <v>6.8668661959977726</v>
      </c>
    </row>
    <row r="446" spans="3:10">
      <c r="C446" s="1">
        <v>430</v>
      </c>
      <c r="D446" s="38">
        <f t="shared" ca="1" si="42"/>
        <v>4.5629735352231462</v>
      </c>
      <c r="E446" s="38">
        <f t="shared" ca="1" si="47"/>
        <v>1064.607749282877</v>
      </c>
      <c r="F446" s="38">
        <f t="shared" ca="1" si="48"/>
        <v>1066.9116419436516</v>
      </c>
      <c r="G446" s="38">
        <f t="shared" ca="1" si="43"/>
        <v>2.3038926607746362</v>
      </c>
      <c r="H446" s="38">
        <f t="shared" ca="1" si="44"/>
        <v>1.9951475465011013</v>
      </c>
      <c r="I446" s="38">
        <f t="shared" ca="1" si="45"/>
        <v>1068.9067894901527</v>
      </c>
      <c r="J446" s="38">
        <f t="shared" ca="1" si="46"/>
        <v>4.2990402072757661</v>
      </c>
    </row>
    <row r="447" spans="3:10">
      <c r="C447" s="1">
        <v>431</v>
      </c>
      <c r="D447" s="38">
        <f t="shared" ca="1" si="42"/>
        <v>3.0418994859975932</v>
      </c>
      <c r="E447" s="38">
        <f t="shared" ca="1" si="47"/>
        <v>1067.6496487688746</v>
      </c>
      <c r="F447" s="38">
        <f t="shared" ca="1" si="48"/>
        <v>1068.9067894901527</v>
      </c>
      <c r="G447" s="38">
        <f t="shared" ca="1" si="43"/>
        <v>1.2571407212781196</v>
      </c>
      <c r="H447" s="38">
        <f t="shared" ca="1" si="44"/>
        <v>1.8449180309550415</v>
      </c>
      <c r="I447" s="38">
        <f t="shared" ca="1" si="45"/>
        <v>1070.7517075211078</v>
      </c>
      <c r="J447" s="38">
        <f t="shared" ca="1" si="46"/>
        <v>3.1020587522332335</v>
      </c>
    </row>
    <row r="448" spans="3:10">
      <c r="C448" s="1">
        <v>432</v>
      </c>
      <c r="D448" s="38">
        <f t="shared" ca="1" si="42"/>
        <v>4.5276903954420202</v>
      </c>
      <c r="E448" s="38">
        <f t="shared" ca="1" si="47"/>
        <v>1072.1773391643167</v>
      </c>
      <c r="F448" s="38">
        <f t="shared" ca="1" si="48"/>
        <v>1072.1773391643167</v>
      </c>
      <c r="G448" s="38">
        <f t="shared" ca="1" si="43"/>
        <v>0</v>
      </c>
      <c r="H448" s="38">
        <f t="shared" ca="1" si="44"/>
        <v>1.4537585708243603</v>
      </c>
      <c r="I448" s="38">
        <f t="shared" ca="1" si="45"/>
        <v>1073.6310977351411</v>
      </c>
      <c r="J448" s="38">
        <f t="shared" ca="1" si="46"/>
        <v>1.4537585708244478</v>
      </c>
    </row>
    <row r="449" spans="3:10">
      <c r="C449" s="1">
        <v>433</v>
      </c>
      <c r="D449" s="38">
        <f t="shared" ca="1" si="42"/>
        <v>0.69582185118508832</v>
      </c>
      <c r="E449" s="38">
        <f t="shared" ca="1" si="47"/>
        <v>1072.8731610155019</v>
      </c>
      <c r="F449" s="38">
        <f t="shared" ca="1" si="48"/>
        <v>1073.6310977351411</v>
      </c>
      <c r="G449" s="38">
        <f t="shared" ca="1" si="43"/>
        <v>0.7579367196392468</v>
      </c>
      <c r="H449" s="38">
        <f t="shared" ca="1" si="44"/>
        <v>2.4768368937397569</v>
      </c>
      <c r="I449" s="38">
        <f t="shared" ca="1" si="45"/>
        <v>1076.1079346288809</v>
      </c>
      <c r="J449" s="38">
        <f t="shared" ca="1" si="46"/>
        <v>3.2347736133790477</v>
      </c>
    </row>
    <row r="450" spans="3:10">
      <c r="C450" s="1">
        <v>434</v>
      </c>
      <c r="D450" s="38">
        <f t="shared" ca="1" si="42"/>
        <v>1.5303035576336628</v>
      </c>
      <c r="E450" s="38">
        <f t="shared" ca="1" si="47"/>
        <v>1074.4034645731356</v>
      </c>
      <c r="F450" s="38">
        <f t="shared" ca="1" si="48"/>
        <v>1076.1079346288809</v>
      </c>
      <c r="G450" s="38">
        <f t="shared" ca="1" si="43"/>
        <v>1.7044700557453325</v>
      </c>
      <c r="H450" s="38">
        <f t="shared" ca="1" si="44"/>
        <v>3.0077576339529983</v>
      </c>
      <c r="I450" s="38">
        <f t="shared" ca="1" si="45"/>
        <v>1079.1156922628338</v>
      </c>
      <c r="J450" s="38">
        <f t="shared" ca="1" si="46"/>
        <v>4.7122276896982385</v>
      </c>
    </row>
    <row r="451" spans="3:10">
      <c r="C451" s="1">
        <v>435</v>
      </c>
      <c r="D451" s="38">
        <f t="shared" ca="1" si="42"/>
        <v>0.106393097913976</v>
      </c>
      <c r="E451" s="38">
        <f t="shared" ca="1" si="47"/>
        <v>1074.5098576710495</v>
      </c>
      <c r="F451" s="38">
        <f t="shared" ca="1" si="48"/>
        <v>1079.1156922628338</v>
      </c>
      <c r="G451" s="38">
        <f t="shared" ca="1" si="43"/>
        <v>4.6058345917842871</v>
      </c>
      <c r="H451" s="38">
        <f t="shared" ca="1" si="44"/>
        <v>1.4650004477089595</v>
      </c>
      <c r="I451" s="38">
        <f t="shared" ca="1" si="45"/>
        <v>1080.5806927105427</v>
      </c>
      <c r="J451" s="38">
        <f t="shared" ca="1" si="46"/>
        <v>6.070835039493204</v>
      </c>
    </row>
    <row r="452" spans="3:10">
      <c r="C452" s="1">
        <v>436</v>
      </c>
      <c r="D452" s="38">
        <f t="shared" ca="1" si="42"/>
        <v>1.0028994632798134</v>
      </c>
      <c r="E452" s="38">
        <f t="shared" ca="1" si="47"/>
        <v>1075.5127571343294</v>
      </c>
      <c r="F452" s="38">
        <f t="shared" ca="1" si="48"/>
        <v>1080.5806927105427</v>
      </c>
      <c r="G452" s="38">
        <f t="shared" ca="1" si="43"/>
        <v>5.0679355762133582</v>
      </c>
      <c r="H452" s="38">
        <f t="shared" ca="1" si="44"/>
        <v>2.0746314110877861</v>
      </c>
      <c r="I452" s="38">
        <f t="shared" ca="1" si="45"/>
        <v>1082.6553241216304</v>
      </c>
      <c r="J452" s="38">
        <f t="shared" ca="1" si="46"/>
        <v>7.142566987301052</v>
      </c>
    </row>
    <row r="453" spans="3:10">
      <c r="C453" s="1">
        <v>437</v>
      </c>
      <c r="D453" s="38">
        <f t="shared" ca="1" si="42"/>
        <v>2.9327286390521694</v>
      </c>
      <c r="E453" s="38">
        <f t="shared" ca="1" si="47"/>
        <v>1078.4454857733815</v>
      </c>
      <c r="F453" s="38">
        <f t="shared" ca="1" si="48"/>
        <v>1082.6553241216304</v>
      </c>
      <c r="G453" s="38">
        <f t="shared" ca="1" si="43"/>
        <v>4.2098383482489226</v>
      </c>
      <c r="H453" s="38">
        <f t="shared" ca="1" si="44"/>
        <v>2.9813338862910266</v>
      </c>
      <c r="I453" s="38">
        <f t="shared" ca="1" si="45"/>
        <v>1085.6366580079214</v>
      </c>
      <c r="J453" s="38">
        <f t="shared" ca="1" si="46"/>
        <v>7.191172234539863</v>
      </c>
    </row>
    <row r="454" spans="3:10">
      <c r="C454" s="1">
        <v>438</v>
      </c>
      <c r="D454" s="38">
        <f t="shared" ca="1" si="42"/>
        <v>3.0112630954887569</v>
      </c>
      <c r="E454" s="38">
        <f t="shared" ca="1" si="47"/>
        <v>1081.4567488688704</v>
      </c>
      <c r="F454" s="38">
        <f t="shared" ca="1" si="48"/>
        <v>1085.6366580079214</v>
      </c>
      <c r="G454" s="38">
        <f t="shared" ca="1" si="43"/>
        <v>4.1799091390510057</v>
      </c>
      <c r="H454" s="38">
        <f t="shared" ca="1" si="44"/>
        <v>2.7421111921970098</v>
      </c>
      <c r="I454" s="38">
        <f t="shared" ca="1" si="45"/>
        <v>1088.3787692001183</v>
      </c>
      <c r="J454" s="38">
        <f t="shared" ca="1" si="46"/>
        <v>6.9220203312479498</v>
      </c>
    </row>
    <row r="455" spans="3:10">
      <c r="C455" s="1">
        <v>439</v>
      </c>
      <c r="D455" s="38">
        <f t="shared" ca="1" si="42"/>
        <v>3.4198223674999313</v>
      </c>
      <c r="E455" s="38">
        <f t="shared" ca="1" si="47"/>
        <v>1084.8765712363702</v>
      </c>
      <c r="F455" s="38">
        <f t="shared" ca="1" si="48"/>
        <v>1088.3787692001183</v>
      </c>
      <c r="G455" s="38">
        <f t="shared" ca="1" si="43"/>
        <v>3.5021979637481309</v>
      </c>
      <c r="H455" s="38">
        <f t="shared" ca="1" si="44"/>
        <v>1.5047449351582707</v>
      </c>
      <c r="I455" s="38">
        <f t="shared" ca="1" si="45"/>
        <v>1089.8835141352765</v>
      </c>
      <c r="J455" s="38">
        <f t="shared" ca="1" si="46"/>
        <v>5.0069428989063454</v>
      </c>
    </row>
    <row r="456" spans="3:10">
      <c r="C456" s="1">
        <v>440</v>
      </c>
      <c r="D456" s="38">
        <f t="shared" ca="1" si="42"/>
        <v>4.8571513918575002</v>
      </c>
      <c r="E456" s="38">
        <f t="shared" ca="1" si="47"/>
        <v>1089.7337226282277</v>
      </c>
      <c r="F456" s="38">
        <f t="shared" ca="1" si="48"/>
        <v>1089.8835141352765</v>
      </c>
      <c r="G456" s="38">
        <f t="shared" ca="1" si="43"/>
        <v>0.1497915070488034</v>
      </c>
      <c r="H456" s="38">
        <f t="shared" ca="1" si="44"/>
        <v>1.8300806292746874</v>
      </c>
      <c r="I456" s="38">
        <f t="shared" ca="1" si="45"/>
        <v>1091.7135947645513</v>
      </c>
      <c r="J456" s="38">
        <f t="shared" ca="1" si="46"/>
        <v>1.9798721363235927</v>
      </c>
    </row>
    <row r="457" spans="3:10">
      <c r="C457" s="1">
        <v>441</v>
      </c>
      <c r="D457" s="38">
        <f t="shared" ca="1" si="42"/>
        <v>2.6908790929229953</v>
      </c>
      <c r="E457" s="38">
        <f t="shared" ca="1" si="47"/>
        <v>1092.4246017211508</v>
      </c>
      <c r="F457" s="38">
        <f t="shared" ca="1" si="48"/>
        <v>1092.4246017211508</v>
      </c>
      <c r="G457" s="38">
        <f t="shared" ca="1" si="43"/>
        <v>0</v>
      </c>
      <c r="H457" s="38">
        <f t="shared" ca="1" si="44"/>
        <v>0.88617323265672021</v>
      </c>
      <c r="I457" s="38">
        <f t="shared" ca="1" si="45"/>
        <v>1093.3107749538076</v>
      </c>
      <c r="J457" s="38">
        <f t="shared" ca="1" si="46"/>
        <v>0.8861732326568017</v>
      </c>
    </row>
    <row r="458" spans="3:10">
      <c r="C458" s="1">
        <v>442</v>
      </c>
      <c r="D458" s="38">
        <f t="shared" ca="1" si="42"/>
        <v>1.3812102315969259</v>
      </c>
      <c r="E458" s="38">
        <f t="shared" ca="1" si="47"/>
        <v>1093.8058119527477</v>
      </c>
      <c r="F458" s="38">
        <f t="shared" ca="1" si="48"/>
        <v>1093.8058119527477</v>
      </c>
      <c r="G458" s="38">
        <f t="shared" ca="1" si="43"/>
        <v>0</v>
      </c>
      <c r="H458" s="38">
        <f t="shared" ca="1" si="44"/>
        <v>2.0939105646494545</v>
      </c>
      <c r="I458" s="38">
        <f t="shared" ca="1" si="45"/>
        <v>1095.8997225173971</v>
      </c>
      <c r="J458" s="38">
        <f t="shared" ca="1" si="46"/>
        <v>2.0939105646493772</v>
      </c>
    </row>
    <row r="459" spans="3:10">
      <c r="C459" s="1">
        <v>443</v>
      </c>
      <c r="D459" s="38">
        <f t="shared" ca="1" si="42"/>
        <v>1.3757944214505762</v>
      </c>
      <c r="E459" s="38">
        <f t="shared" ca="1" si="47"/>
        <v>1095.1816063741983</v>
      </c>
      <c r="F459" s="38">
        <f t="shared" ca="1" si="48"/>
        <v>1095.8997225173971</v>
      </c>
      <c r="G459" s="38">
        <f t="shared" ca="1" si="43"/>
        <v>0.71811614319881301</v>
      </c>
      <c r="H459" s="38">
        <f t="shared" ca="1" si="44"/>
        <v>2.4746762667899542</v>
      </c>
      <c r="I459" s="38">
        <f t="shared" ca="1" si="45"/>
        <v>1098.374398784187</v>
      </c>
      <c r="J459" s="38">
        <f t="shared" ca="1" si="46"/>
        <v>3.1927924099886695</v>
      </c>
    </row>
    <row r="460" spans="3:10">
      <c r="C460" s="1">
        <v>444</v>
      </c>
      <c r="D460" s="38">
        <f t="shared" ca="1" si="42"/>
        <v>1.2639256465750826</v>
      </c>
      <c r="E460" s="38">
        <f t="shared" ca="1" si="47"/>
        <v>1096.4455320207733</v>
      </c>
      <c r="F460" s="38">
        <f t="shared" ca="1" si="48"/>
        <v>1098.374398784187</v>
      </c>
      <c r="G460" s="38">
        <f t="shared" ca="1" si="43"/>
        <v>1.92886676341368</v>
      </c>
      <c r="H460" s="38">
        <f t="shared" ca="1" si="44"/>
        <v>1.9608142951328946</v>
      </c>
      <c r="I460" s="38">
        <f t="shared" ca="1" si="45"/>
        <v>1100.3352130793198</v>
      </c>
      <c r="J460" s="38">
        <f t="shared" ca="1" si="46"/>
        <v>3.8896810585465573</v>
      </c>
    </row>
    <row r="461" spans="3:10">
      <c r="C461" s="1">
        <v>445</v>
      </c>
      <c r="D461" s="38">
        <f t="shared" ca="1" si="42"/>
        <v>2.1730987327546583</v>
      </c>
      <c r="E461" s="38">
        <f t="shared" ca="1" si="47"/>
        <v>1098.6186307535279</v>
      </c>
      <c r="F461" s="38">
        <f t="shared" ca="1" si="48"/>
        <v>1100.3352130793198</v>
      </c>
      <c r="G461" s="38">
        <f t="shared" ca="1" si="43"/>
        <v>1.7165823257919328</v>
      </c>
      <c r="H461" s="38">
        <f t="shared" ca="1" si="44"/>
        <v>1.761093287315376</v>
      </c>
      <c r="I461" s="38">
        <f t="shared" ca="1" si="45"/>
        <v>1102.0963063666352</v>
      </c>
      <c r="J461" s="38">
        <f t="shared" ca="1" si="46"/>
        <v>3.4776756131072943</v>
      </c>
    </row>
    <row r="462" spans="3:10">
      <c r="C462" s="1">
        <v>446</v>
      </c>
      <c r="D462" s="38">
        <f t="shared" ca="1" si="42"/>
        <v>0.13093400944402644</v>
      </c>
      <c r="E462" s="38">
        <f t="shared" ca="1" si="47"/>
        <v>1098.7495647629719</v>
      </c>
      <c r="F462" s="38">
        <f t="shared" ca="1" si="48"/>
        <v>1102.0963063666352</v>
      </c>
      <c r="G462" s="38">
        <f t="shared" ca="1" si="43"/>
        <v>3.346741603663304</v>
      </c>
      <c r="H462" s="38">
        <f t="shared" ca="1" si="44"/>
        <v>2.2346451535681719</v>
      </c>
      <c r="I462" s="38">
        <f t="shared" ca="1" si="45"/>
        <v>1104.3309515202034</v>
      </c>
      <c r="J462" s="38">
        <f t="shared" ca="1" si="46"/>
        <v>5.5813867572314848</v>
      </c>
    </row>
    <row r="463" spans="3:10">
      <c r="C463" s="1">
        <v>447</v>
      </c>
      <c r="D463" s="38">
        <f t="shared" ca="1" si="42"/>
        <v>4.1954218363631304</v>
      </c>
      <c r="E463" s="38">
        <f t="shared" ca="1" si="47"/>
        <v>1102.9449865993349</v>
      </c>
      <c r="F463" s="38">
        <f t="shared" ca="1" si="48"/>
        <v>1104.3309515202034</v>
      </c>
      <c r="G463" s="38">
        <f t="shared" ca="1" si="43"/>
        <v>1.3859649208684459</v>
      </c>
      <c r="H463" s="38">
        <f t="shared" ca="1" si="44"/>
        <v>1.6762156485626132</v>
      </c>
      <c r="I463" s="38">
        <f t="shared" ca="1" si="45"/>
        <v>1106.007167168766</v>
      </c>
      <c r="J463" s="38">
        <f t="shared" ca="1" si="46"/>
        <v>3.0621805694311206</v>
      </c>
    </row>
    <row r="464" spans="3:10">
      <c r="C464" s="1">
        <v>448</v>
      </c>
      <c r="D464" s="38">
        <f t="shared" ca="1" si="42"/>
        <v>2.964946640506561</v>
      </c>
      <c r="E464" s="38">
        <f t="shared" ca="1" si="47"/>
        <v>1105.9099332398414</v>
      </c>
      <c r="F464" s="38">
        <f t="shared" ca="1" si="48"/>
        <v>1106.007167168766</v>
      </c>
      <c r="G464" s="38">
        <f t="shared" ca="1" si="43"/>
        <v>9.7233928924651991E-2</v>
      </c>
      <c r="H464" s="38">
        <f t="shared" ca="1" si="44"/>
        <v>1.7398112022850647</v>
      </c>
      <c r="I464" s="38">
        <f t="shared" ca="1" si="45"/>
        <v>1107.746978371051</v>
      </c>
      <c r="J464" s="38">
        <f t="shared" ca="1" si="46"/>
        <v>1.8370451312096066</v>
      </c>
    </row>
    <row r="465" spans="3:10">
      <c r="C465" s="1">
        <v>449</v>
      </c>
      <c r="D465" s="38">
        <f t="shared" ca="1" si="42"/>
        <v>2.1725522331647209</v>
      </c>
      <c r="E465" s="38">
        <f t="shared" ca="1" si="47"/>
        <v>1108.082485473006</v>
      </c>
      <c r="F465" s="38">
        <f t="shared" ca="1" si="48"/>
        <v>1108.082485473006</v>
      </c>
      <c r="G465" s="38">
        <f t="shared" ca="1" si="43"/>
        <v>0</v>
      </c>
      <c r="H465" s="38">
        <f t="shared" ca="1" si="44"/>
        <v>1.79295762874249</v>
      </c>
      <c r="I465" s="38">
        <f t="shared" ca="1" si="45"/>
        <v>1109.8754431017485</v>
      </c>
      <c r="J465" s="38">
        <f t="shared" ca="1" si="46"/>
        <v>1.7929576287424425</v>
      </c>
    </row>
    <row r="466" spans="3:10">
      <c r="C466" s="1">
        <v>450</v>
      </c>
      <c r="D466" s="38">
        <f t="shared" ref="D466:D529" ca="1" si="49">$C$7+($C$8-$C$7)*RAND()</f>
        <v>4.2568235115177808</v>
      </c>
      <c r="E466" s="38">
        <f t="shared" ca="1" si="47"/>
        <v>1112.3393089845238</v>
      </c>
      <c r="F466" s="38">
        <f t="shared" ca="1" si="48"/>
        <v>1112.3393089845238</v>
      </c>
      <c r="G466" s="38">
        <f t="shared" ref="G466:G529" ca="1" si="50">F466-E466</f>
        <v>0</v>
      </c>
      <c r="H466" s="38">
        <f t="shared" ref="H466:H529" ca="1" si="51">NORMINV(RAND(),$C$11,$C$12)</f>
        <v>1.1863715241856831</v>
      </c>
      <c r="I466" s="38">
        <f t="shared" ref="I466:I529" ca="1" si="52">F466+H466</f>
        <v>1113.5256805087095</v>
      </c>
      <c r="J466" s="38">
        <f t="shared" ref="J466:J529" ca="1" si="53">I466-E466</f>
        <v>1.186371524185688</v>
      </c>
    </row>
    <row r="467" spans="3:10">
      <c r="C467" s="1">
        <v>451</v>
      </c>
      <c r="D467" s="38">
        <f t="shared" ca="1" si="49"/>
        <v>3.7513858516222873</v>
      </c>
      <c r="E467" s="38">
        <f t="shared" ref="E467:E530" ca="1" si="54">D467+E466</f>
        <v>1116.090694836146</v>
      </c>
      <c r="F467" s="38">
        <f t="shared" ref="F467:F530" ca="1" si="55">IF(E467&gt;I466,E467,I466)</f>
        <v>1116.090694836146</v>
      </c>
      <c r="G467" s="38">
        <f t="shared" ca="1" si="50"/>
        <v>0</v>
      </c>
      <c r="H467" s="38">
        <f t="shared" ca="1" si="51"/>
        <v>3.1672072604604855</v>
      </c>
      <c r="I467" s="38">
        <f t="shared" ca="1" si="52"/>
        <v>1119.2579020966064</v>
      </c>
      <c r="J467" s="38">
        <f t="shared" ca="1" si="53"/>
        <v>3.1672072604603727</v>
      </c>
    </row>
    <row r="468" spans="3:10">
      <c r="C468" s="1">
        <v>452</v>
      </c>
      <c r="D468" s="38">
        <f t="shared" ca="1" si="49"/>
        <v>1.8597808545210037</v>
      </c>
      <c r="E468" s="38">
        <f t="shared" ca="1" si="54"/>
        <v>1117.950475690667</v>
      </c>
      <c r="F468" s="38">
        <f t="shared" ca="1" si="55"/>
        <v>1119.2579020966064</v>
      </c>
      <c r="G468" s="38">
        <f t="shared" ca="1" si="50"/>
        <v>1.3074264059393954</v>
      </c>
      <c r="H468" s="38">
        <f t="shared" ca="1" si="51"/>
        <v>1.6285034962249334</v>
      </c>
      <c r="I468" s="38">
        <f t="shared" ca="1" si="52"/>
        <v>1120.8864055928314</v>
      </c>
      <c r="J468" s="38">
        <f t="shared" ca="1" si="53"/>
        <v>2.9359299021643892</v>
      </c>
    </row>
    <row r="469" spans="3:10">
      <c r="C469" s="1">
        <v>453</v>
      </c>
      <c r="D469" s="38">
        <f t="shared" ca="1" si="49"/>
        <v>0.77937659403047643</v>
      </c>
      <c r="E469" s="38">
        <f t="shared" ca="1" si="54"/>
        <v>1118.7298522846975</v>
      </c>
      <c r="F469" s="38">
        <f t="shared" ca="1" si="55"/>
        <v>1120.8864055928314</v>
      </c>
      <c r="G469" s="38">
        <f t="shared" ca="1" si="50"/>
        <v>2.1565533081338799</v>
      </c>
      <c r="H469" s="38">
        <f t="shared" ca="1" si="51"/>
        <v>1.2290946291302158</v>
      </c>
      <c r="I469" s="38">
        <f t="shared" ca="1" si="52"/>
        <v>1122.1155002219616</v>
      </c>
      <c r="J469" s="38">
        <f t="shared" ca="1" si="53"/>
        <v>3.3856479372641388</v>
      </c>
    </row>
    <row r="470" spans="3:10">
      <c r="C470" s="1">
        <v>454</v>
      </c>
      <c r="D470" s="38">
        <f t="shared" ca="1" si="49"/>
        <v>1.9109138681209181</v>
      </c>
      <c r="E470" s="38">
        <f t="shared" ca="1" si="54"/>
        <v>1120.6407661528183</v>
      </c>
      <c r="F470" s="38">
        <f t="shared" ca="1" si="55"/>
        <v>1122.1155002219616</v>
      </c>
      <c r="G470" s="38">
        <f t="shared" ca="1" si="50"/>
        <v>1.4747340691433237</v>
      </c>
      <c r="H470" s="38">
        <f t="shared" ca="1" si="51"/>
        <v>1.6381280503831299</v>
      </c>
      <c r="I470" s="38">
        <f t="shared" ca="1" si="52"/>
        <v>1123.7536282723447</v>
      </c>
      <c r="J470" s="38">
        <f t="shared" ca="1" si="53"/>
        <v>3.1128621195264259</v>
      </c>
    </row>
    <row r="471" spans="3:10">
      <c r="C471" s="1">
        <v>455</v>
      </c>
      <c r="D471" s="38">
        <f t="shared" ca="1" si="49"/>
        <v>4.656645536925188</v>
      </c>
      <c r="E471" s="38">
        <f t="shared" ca="1" si="54"/>
        <v>1125.2974116897435</v>
      </c>
      <c r="F471" s="38">
        <f t="shared" ca="1" si="55"/>
        <v>1125.2974116897435</v>
      </c>
      <c r="G471" s="38">
        <f t="shared" ca="1" si="50"/>
        <v>0</v>
      </c>
      <c r="H471" s="38">
        <f t="shared" ca="1" si="51"/>
        <v>2.4329154597641751</v>
      </c>
      <c r="I471" s="38">
        <f t="shared" ca="1" si="52"/>
        <v>1127.7303271495077</v>
      </c>
      <c r="J471" s="38">
        <f t="shared" ca="1" si="53"/>
        <v>2.4329154597642173</v>
      </c>
    </row>
    <row r="472" spans="3:10">
      <c r="C472" s="1">
        <v>456</v>
      </c>
      <c r="D472" s="38">
        <f t="shared" ca="1" si="49"/>
        <v>3.5936476296930748</v>
      </c>
      <c r="E472" s="38">
        <f t="shared" ca="1" si="54"/>
        <v>1128.8910593194366</v>
      </c>
      <c r="F472" s="38">
        <f t="shared" ca="1" si="55"/>
        <v>1128.8910593194366</v>
      </c>
      <c r="G472" s="38">
        <f t="shared" ca="1" si="50"/>
        <v>0</v>
      </c>
      <c r="H472" s="38">
        <f t="shared" ca="1" si="51"/>
        <v>2.2389508644999547</v>
      </c>
      <c r="I472" s="38">
        <f t="shared" ca="1" si="52"/>
        <v>1131.1300101839365</v>
      </c>
      <c r="J472" s="38">
        <f t="shared" ca="1" si="53"/>
        <v>2.2389508644998841</v>
      </c>
    </row>
    <row r="473" spans="3:10">
      <c r="C473" s="1">
        <v>457</v>
      </c>
      <c r="D473" s="38">
        <f t="shared" ca="1" si="49"/>
        <v>4.8455794407827293</v>
      </c>
      <c r="E473" s="38">
        <f t="shared" ca="1" si="54"/>
        <v>1133.7366387602194</v>
      </c>
      <c r="F473" s="38">
        <f t="shared" ca="1" si="55"/>
        <v>1133.7366387602194</v>
      </c>
      <c r="G473" s="38">
        <f t="shared" ca="1" si="50"/>
        <v>0</v>
      </c>
      <c r="H473" s="38">
        <f t="shared" ca="1" si="51"/>
        <v>3.0442165329780915</v>
      </c>
      <c r="I473" s="38">
        <f t="shared" ca="1" si="52"/>
        <v>1136.7808552931974</v>
      </c>
      <c r="J473" s="38">
        <f t="shared" ca="1" si="53"/>
        <v>3.0442165329779982</v>
      </c>
    </row>
    <row r="474" spans="3:10">
      <c r="C474" s="1">
        <v>458</v>
      </c>
      <c r="D474" s="38">
        <f t="shared" ca="1" si="49"/>
        <v>0.90162827676790402</v>
      </c>
      <c r="E474" s="38">
        <f t="shared" ca="1" si="54"/>
        <v>1134.6382670369874</v>
      </c>
      <c r="F474" s="38">
        <f t="shared" ca="1" si="55"/>
        <v>1136.7808552931974</v>
      </c>
      <c r="G474" s="38">
        <f t="shared" ca="1" si="50"/>
        <v>2.1425882562100469</v>
      </c>
      <c r="H474" s="38">
        <f t="shared" ca="1" si="51"/>
        <v>2.052453044459007</v>
      </c>
      <c r="I474" s="38">
        <f t="shared" ca="1" si="52"/>
        <v>1138.8333083376565</v>
      </c>
      <c r="J474" s="38">
        <f t="shared" ca="1" si="53"/>
        <v>4.1950413006691178</v>
      </c>
    </row>
    <row r="475" spans="3:10">
      <c r="C475" s="1">
        <v>459</v>
      </c>
      <c r="D475" s="38">
        <f t="shared" ca="1" si="49"/>
        <v>0.49491663997369761</v>
      </c>
      <c r="E475" s="38">
        <f t="shared" ca="1" si="54"/>
        <v>1135.1331836769612</v>
      </c>
      <c r="F475" s="38">
        <f t="shared" ca="1" si="55"/>
        <v>1138.8333083376565</v>
      </c>
      <c r="G475" s="38">
        <f t="shared" ca="1" si="50"/>
        <v>3.7001246606953373</v>
      </c>
      <c r="H475" s="38">
        <f t="shared" ca="1" si="51"/>
        <v>2.5191776107162505</v>
      </c>
      <c r="I475" s="38">
        <f t="shared" ca="1" si="52"/>
        <v>1141.3524859483728</v>
      </c>
      <c r="J475" s="38">
        <f t="shared" ca="1" si="53"/>
        <v>6.2193022714116069</v>
      </c>
    </row>
    <row r="476" spans="3:10">
      <c r="C476" s="1">
        <v>460</v>
      </c>
      <c r="D476" s="38">
        <f t="shared" ca="1" si="49"/>
        <v>0.24129673020467091</v>
      </c>
      <c r="E476" s="38">
        <f t="shared" ca="1" si="54"/>
        <v>1135.3744804071657</v>
      </c>
      <c r="F476" s="38">
        <f t="shared" ca="1" si="55"/>
        <v>1141.3524859483728</v>
      </c>
      <c r="G476" s="38">
        <f t="shared" ca="1" si="50"/>
        <v>5.9780055412070396</v>
      </c>
      <c r="H476" s="38">
        <f t="shared" ca="1" si="51"/>
        <v>1.7919438830166849</v>
      </c>
      <c r="I476" s="38">
        <f t="shared" ca="1" si="52"/>
        <v>1143.1444298313895</v>
      </c>
      <c r="J476" s="38">
        <f t="shared" ca="1" si="53"/>
        <v>7.7699494242237961</v>
      </c>
    </row>
    <row r="477" spans="3:10">
      <c r="C477" s="1">
        <v>461</v>
      </c>
      <c r="D477" s="38">
        <f t="shared" ca="1" si="49"/>
        <v>0.9755117191103202</v>
      </c>
      <c r="E477" s="38">
        <f t="shared" ca="1" si="54"/>
        <v>1136.349992126276</v>
      </c>
      <c r="F477" s="38">
        <f t="shared" ca="1" si="55"/>
        <v>1143.1444298313895</v>
      </c>
      <c r="G477" s="38">
        <f t="shared" ca="1" si="50"/>
        <v>6.7944377051135234</v>
      </c>
      <c r="H477" s="38">
        <f t="shared" ca="1" si="51"/>
        <v>1.6028546992021011</v>
      </c>
      <c r="I477" s="38">
        <f t="shared" ca="1" si="52"/>
        <v>1144.7472845305915</v>
      </c>
      <c r="J477" s="38">
        <f t="shared" ca="1" si="53"/>
        <v>8.3972924043155217</v>
      </c>
    </row>
    <row r="478" spans="3:10">
      <c r="C478" s="1">
        <v>462</v>
      </c>
      <c r="D478" s="38">
        <f t="shared" ca="1" si="49"/>
        <v>1.1987587479040007</v>
      </c>
      <c r="E478" s="38">
        <f t="shared" ca="1" si="54"/>
        <v>1137.5487508741801</v>
      </c>
      <c r="F478" s="38">
        <f t="shared" ca="1" si="55"/>
        <v>1144.7472845305915</v>
      </c>
      <c r="G478" s="38">
        <f t="shared" ca="1" si="50"/>
        <v>7.1985336564114277</v>
      </c>
      <c r="H478" s="38">
        <f t="shared" ca="1" si="51"/>
        <v>1.6919381527539024</v>
      </c>
      <c r="I478" s="38">
        <f t="shared" ca="1" si="52"/>
        <v>1146.4392226833454</v>
      </c>
      <c r="J478" s="38">
        <f t="shared" ca="1" si="53"/>
        <v>8.8904718091653194</v>
      </c>
    </row>
    <row r="479" spans="3:10">
      <c r="C479" s="1">
        <v>463</v>
      </c>
      <c r="D479" s="38">
        <f t="shared" ca="1" si="49"/>
        <v>3.7401385614181404</v>
      </c>
      <c r="E479" s="38">
        <f t="shared" ca="1" si="54"/>
        <v>1141.2888894355983</v>
      </c>
      <c r="F479" s="38">
        <f t="shared" ca="1" si="55"/>
        <v>1146.4392226833454</v>
      </c>
      <c r="G479" s="38">
        <f t="shared" ca="1" si="50"/>
        <v>5.1503332477470849</v>
      </c>
      <c r="H479" s="38">
        <f t="shared" ca="1" si="51"/>
        <v>1.9299775581329217</v>
      </c>
      <c r="I479" s="38">
        <f t="shared" ca="1" si="52"/>
        <v>1148.3692002414784</v>
      </c>
      <c r="J479" s="38">
        <f t="shared" ca="1" si="53"/>
        <v>7.0803108058801172</v>
      </c>
    </row>
    <row r="480" spans="3:10">
      <c r="C480" s="1">
        <v>464</v>
      </c>
      <c r="D480" s="38">
        <f t="shared" ca="1" si="49"/>
        <v>0.23676588269624044</v>
      </c>
      <c r="E480" s="38">
        <f t="shared" ca="1" si="54"/>
        <v>1141.5256553182946</v>
      </c>
      <c r="F480" s="38">
        <f t="shared" ca="1" si="55"/>
        <v>1148.3692002414784</v>
      </c>
      <c r="G480" s="38">
        <f t="shared" ca="1" si="50"/>
        <v>6.8435449231837993</v>
      </c>
      <c r="H480" s="38">
        <f t="shared" ca="1" si="51"/>
        <v>1.9178508322153311</v>
      </c>
      <c r="I480" s="38">
        <f t="shared" ca="1" si="52"/>
        <v>1150.2870510736939</v>
      </c>
      <c r="J480" s="38">
        <f t="shared" ca="1" si="53"/>
        <v>8.761395755399235</v>
      </c>
    </row>
    <row r="481" spans="3:10">
      <c r="C481" s="1">
        <v>465</v>
      </c>
      <c r="D481" s="38">
        <f t="shared" ca="1" si="49"/>
        <v>1.84618334840619</v>
      </c>
      <c r="E481" s="38">
        <f t="shared" ca="1" si="54"/>
        <v>1143.3718386667008</v>
      </c>
      <c r="F481" s="38">
        <f t="shared" ca="1" si="55"/>
        <v>1150.2870510736939</v>
      </c>
      <c r="G481" s="38">
        <f t="shared" ca="1" si="50"/>
        <v>6.9152124069930778</v>
      </c>
      <c r="H481" s="38">
        <f t="shared" ca="1" si="51"/>
        <v>2.7003510893600975</v>
      </c>
      <c r="I481" s="38">
        <f t="shared" ca="1" si="52"/>
        <v>1152.987402163054</v>
      </c>
      <c r="J481" s="38">
        <f t="shared" ca="1" si="53"/>
        <v>9.6155634963531611</v>
      </c>
    </row>
    <row r="482" spans="3:10">
      <c r="C482" s="1">
        <v>466</v>
      </c>
      <c r="D482" s="38">
        <f t="shared" ca="1" si="49"/>
        <v>3.4756416141522779</v>
      </c>
      <c r="E482" s="38">
        <f t="shared" ca="1" si="54"/>
        <v>1146.847480280853</v>
      </c>
      <c r="F482" s="38">
        <f t="shared" ca="1" si="55"/>
        <v>1152.987402163054</v>
      </c>
      <c r="G482" s="38">
        <f t="shared" ca="1" si="50"/>
        <v>6.1399218822009516</v>
      </c>
      <c r="H482" s="38">
        <f t="shared" ca="1" si="51"/>
        <v>2.0152446054579469</v>
      </c>
      <c r="I482" s="38">
        <f t="shared" ca="1" si="52"/>
        <v>1155.0026467685118</v>
      </c>
      <c r="J482" s="38">
        <f t="shared" ca="1" si="53"/>
        <v>8.1551664876587893</v>
      </c>
    </row>
    <row r="483" spans="3:10">
      <c r="C483" s="1">
        <v>467</v>
      </c>
      <c r="D483" s="38">
        <f t="shared" ca="1" si="49"/>
        <v>4.8098137193333734</v>
      </c>
      <c r="E483" s="38">
        <f t="shared" ca="1" si="54"/>
        <v>1151.6572940001863</v>
      </c>
      <c r="F483" s="38">
        <f t="shared" ca="1" si="55"/>
        <v>1155.0026467685118</v>
      </c>
      <c r="G483" s="38">
        <f t="shared" ca="1" si="50"/>
        <v>3.3453527683254833</v>
      </c>
      <c r="H483" s="38">
        <f t="shared" ca="1" si="51"/>
        <v>1.598044059407097</v>
      </c>
      <c r="I483" s="38">
        <f t="shared" ca="1" si="52"/>
        <v>1156.6006908279189</v>
      </c>
      <c r="J483" s="38">
        <f t="shared" ca="1" si="53"/>
        <v>4.943396827732613</v>
      </c>
    </row>
    <row r="484" spans="3:10">
      <c r="C484" s="1">
        <v>468</v>
      </c>
      <c r="D484" s="38">
        <f t="shared" ca="1" si="49"/>
        <v>0.46943897337708762</v>
      </c>
      <c r="E484" s="38">
        <f t="shared" ca="1" si="54"/>
        <v>1152.1267329735633</v>
      </c>
      <c r="F484" s="38">
        <f t="shared" ca="1" si="55"/>
        <v>1156.6006908279189</v>
      </c>
      <c r="G484" s="38">
        <f t="shared" ca="1" si="50"/>
        <v>4.4739578543556036</v>
      </c>
      <c r="H484" s="38">
        <f t="shared" ca="1" si="51"/>
        <v>1.8955118928926733</v>
      </c>
      <c r="I484" s="38">
        <f t="shared" ca="1" si="52"/>
        <v>1158.4962027208117</v>
      </c>
      <c r="J484" s="38">
        <f t="shared" ca="1" si="53"/>
        <v>6.3694697472483313</v>
      </c>
    </row>
    <row r="485" spans="3:10">
      <c r="C485" s="1">
        <v>469</v>
      </c>
      <c r="D485" s="38">
        <f t="shared" ca="1" si="49"/>
        <v>2.3006565833988608</v>
      </c>
      <c r="E485" s="38">
        <f t="shared" ca="1" si="54"/>
        <v>1154.4273895569622</v>
      </c>
      <c r="F485" s="38">
        <f t="shared" ca="1" si="55"/>
        <v>1158.4962027208117</v>
      </c>
      <c r="G485" s="38">
        <f t="shared" ca="1" si="50"/>
        <v>4.0688131638494269</v>
      </c>
      <c r="H485" s="38">
        <f t="shared" ca="1" si="51"/>
        <v>1.8301166442405563</v>
      </c>
      <c r="I485" s="38">
        <f t="shared" ca="1" si="52"/>
        <v>1160.3263193650523</v>
      </c>
      <c r="J485" s="38">
        <f t="shared" ca="1" si="53"/>
        <v>5.898929808090088</v>
      </c>
    </row>
    <row r="486" spans="3:10">
      <c r="C486" s="1">
        <v>470</v>
      </c>
      <c r="D486" s="38">
        <f t="shared" ca="1" si="49"/>
        <v>1.9756344712836238</v>
      </c>
      <c r="E486" s="38">
        <f t="shared" ca="1" si="54"/>
        <v>1156.4030240282459</v>
      </c>
      <c r="F486" s="38">
        <f t="shared" ca="1" si="55"/>
        <v>1160.3263193650523</v>
      </c>
      <c r="G486" s="38">
        <f t="shared" ca="1" si="50"/>
        <v>3.9232953368064045</v>
      </c>
      <c r="H486" s="38">
        <f t="shared" ca="1" si="51"/>
        <v>2.5078708361916178</v>
      </c>
      <c r="I486" s="38">
        <f t="shared" ca="1" si="52"/>
        <v>1162.8341902012439</v>
      </c>
      <c r="J486" s="38">
        <f t="shared" ca="1" si="53"/>
        <v>6.4311661729980187</v>
      </c>
    </row>
    <row r="487" spans="3:10">
      <c r="C487" s="1">
        <v>471</v>
      </c>
      <c r="D487" s="38">
        <f t="shared" ca="1" si="49"/>
        <v>3.1699840330547917</v>
      </c>
      <c r="E487" s="38">
        <f t="shared" ca="1" si="54"/>
        <v>1159.5730080613007</v>
      </c>
      <c r="F487" s="38">
        <f t="shared" ca="1" si="55"/>
        <v>1162.8341902012439</v>
      </c>
      <c r="G487" s="38">
        <f t="shared" ca="1" si="50"/>
        <v>3.2611821399432301</v>
      </c>
      <c r="H487" s="38">
        <f t="shared" ca="1" si="51"/>
        <v>2.1287065725361183</v>
      </c>
      <c r="I487" s="38">
        <f t="shared" ca="1" si="52"/>
        <v>1164.9628967737801</v>
      </c>
      <c r="J487" s="38">
        <f t="shared" ca="1" si="53"/>
        <v>5.3898887124794328</v>
      </c>
    </row>
    <row r="488" spans="3:10">
      <c r="C488" s="1">
        <v>472</v>
      </c>
      <c r="D488" s="38">
        <f t="shared" ca="1" si="49"/>
        <v>3.0735341365401769</v>
      </c>
      <c r="E488" s="38">
        <f t="shared" ca="1" si="54"/>
        <v>1162.646542197841</v>
      </c>
      <c r="F488" s="38">
        <f t="shared" ca="1" si="55"/>
        <v>1164.9628967737801</v>
      </c>
      <c r="G488" s="38">
        <f t="shared" ca="1" si="50"/>
        <v>2.3163545759391582</v>
      </c>
      <c r="H488" s="38">
        <f t="shared" ca="1" si="51"/>
        <v>1.8810132349753097</v>
      </c>
      <c r="I488" s="38">
        <f t="shared" ca="1" si="52"/>
        <v>1166.8439100087555</v>
      </c>
      <c r="J488" s="38">
        <f t="shared" ca="1" si="53"/>
        <v>4.1973678109145567</v>
      </c>
    </row>
    <row r="489" spans="3:10">
      <c r="C489" s="1">
        <v>473</v>
      </c>
      <c r="D489" s="38">
        <f t="shared" ca="1" si="49"/>
        <v>0.33463551575465655</v>
      </c>
      <c r="E489" s="38">
        <f t="shared" ca="1" si="54"/>
        <v>1162.9811777135956</v>
      </c>
      <c r="F489" s="38">
        <f t="shared" ca="1" si="55"/>
        <v>1166.8439100087555</v>
      </c>
      <c r="G489" s="38">
        <f t="shared" ca="1" si="50"/>
        <v>3.8627322951599581</v>
      </c>
      <c r="H489" s="38">
        <f t="shared" ca="1" si="51"/>
        <v>2.1374746320738827</v>
      </c>
      <c r="I489" s="38">
        <f t="shared" ca="1" si="52"/>
        <v>1168.9813846408294</v>
      </c>
      <c r="J489" s="38">
        <f t="shared" ca="1" si="53"/>
        <v>6.0002069272338758</v>
      </c>
    </row>
    <row r="490" spans="3:10">
      <c r="C490" s="1">
        <v>474</v>
      </c>
      <c r="D490" s="38">
        <f t="shared" ca="1" si="49"/>
        <v>3.1306806510568874</v>
      </c>
      <c r="E490" s="38">
        <f t="shared" ca="1" si="54"/>
        <v>1166.1118583646526</v>
      </c>
      <c r="F490" s="38">
        <f t="shared" ca="1" si="55"/>
        <v>1168.9813846408294</v>
      </c>
      <c r="G490" s="38">
        <f t="shared" ca="1" si="50"/>
        <v>2.8695262761768845</v>
      </c>
      <c r="H490" s="38">
        <f t="shared" ca="1" si="51"/>
        <v>2.1611967179135307</v>
      </c>
      <c r="I490" s="38">
        <f t="shared" ca="1" si="52"/>
        <v>1171.142581358743</v>
      </c>
      <c r="J490" s="38">
        <f t="shared" ca="1" si="53"/>
        <v>5.0307229940904108</v>
      </c>
    </row>
    <row r="491" spans="3:10">
      <c r="C491" s="1">
        <v>475</v>
      </c>
      <c r="D491" s="38">
        <f t="shared" ca="1" si="49"/>
        <v>2.4394353087560994</v>
      </c>
      <c r="E491" s="38">
        <f t="shared" ca="1" si="54"/>
        <v>1168.5512936734087</v>
      </c>
      <c r="F491" s="38">
        <f t="shared" ca="1" si="55"/>
        <v>1171.142581358743</v>
      </c>
      <c r="G491" s="38">
        <f t="shared" ca="1" si="50"/>
        <v>2.5912876853342368</v>
      </c>
      <c r="H491" s="38">
        <f t="shared" ca="1" si="51"/>
        <v>2.7001263936021083</v>
      </c>
      <c r="I491" s="38">
        <f t="shared" ca="1" si="52"/>
        <v>1173.8427077523452</v>
      </c>
      <c r="J491" s="38">
        <f t="shared" ca="1" si="53"/>
        <v>5.291414078936441</v>
      </c>
    </row>
    <row r="492" spans="3:10">
      <c r="C492" s="1">
        <v>476</v>
      </c>
      <c r="D492" s="38">
        <f t="shared" ca="1" si="49"/>
        <v>3.6865958866449282</v>
      </c>
      <c r="E492" s="38">
        <f t="shared" ca="1" si="54"/>
        <v>1172.2378895600536</v>
      </c>
      <c r="F492" s="38">
        <f t="shared" ca="1" si="55"/>
        <v>1173.8427077523452</v>
      </c>
      <c r="G492" s="38">
        <f t="shared" ca="1" si="50"/>
        <v>1.6048181922915319</v>
      </c>
      <c r="H492" s="38">
        <f t="shared" ca="1" si="51"/>
        <v>1.6382669019961149</v>
      </c>
      <c r="I492" s="38">
        <f t="shared" ca="1" si="52"/>
        <v>1175.4809746543413</v>
      </c>
      <c r="J492" s="38">
        <f t="shared" ca="1" si="53"/>
        <v>3.2430850942876077</v>
      </c>
    </row>
    <row r="493" spans="3:10">
      <c r="C493" s="1">
        <v>477</v>
      </c>
      <c r="D493" s="38">
        <f t="shared" ca="1" si="49"/>
        <v>4.1548071321722544</v>
      </c>
      <c r="E493" s="38">
        <f t="shared" ca="1" si="54"/>
        <v>1176.3926966922259</v>
      </c>
      <c r="F493" s="38">
        <f t="shared" ca="1" si="55"/>
        <v>1176.3926966922259</v>
      </c>
      <c r="G493" s="38">
        <f t="shared" ca="1" si="50"/>
        <v>0</v>
      </c>
      <c r="H493" s="38">
        <f t="shared" ca="1" si="51"/>
        <v>2.4761474929814109</v>
      </c>
      <c r="I493" s="38">
        <f t="shared" ca="1" si="52"/>
        <v>1178.8688441852073</v>
      </c>
      <c r="J493" s="38">
        <f t="shared" ca="1" si="53"/>
        <v>2.476147492981454</v>
      </c>
    </row>
    <row r="494" spans="3:10">
      <c r="C494" s="1">
        <v>478</v>
      </c>
      <c r="D494" s="38">
        <f t="shared" ca="1" si="49"/>
        <v>0.31383230304834864</v>
      </c>
      <c r="E494" s="38">
        <f t="shared" ca="1" si="54"/>
        <v>1176.7065289952743</v>
      </c>
      <c r="F494" s="38">
        <f t="shared" ca="1" si="55"/>
        <v>1178.8688441852073</v>
      </c>
      <c r="G494" s="38">
        <f t="shared" ca="1" si="50"/>
        <v>2.1623151899329969</v>
      </c>
      <c r="H494" s="38">
        <f t="shared" ca="1" si="51"/>
        <v>2.153052672784435</v>
      </c>
      <c r="I494" s="38">
        <f t="shared" ca="1" si="52"/>
        <v>1181.0218968579918</v>
      </c>
      <c r="J494" s="38">
        <f t="shared" ca="1" si="53"/>
        <v>4.3153678627174941</v>
      </c>
    </row>
    <row r="495" spans="3:10">
      <c r="C495" s="1">
        <v>479</v>
      </c>
      <c r="D495" s="38">
        <f t="shared" ca="1" si="49"/>
        <v>1.1495646734085374</v>
      </c>
      <c r="E495" s="38">
        <f t="shared" ca="1" si="54"/>
        <v>1177.8560936686829</v>
      </c>
      <c r="F495" s="38">
        <f t="shared" ca="1" si="55"/>
        <v>1181.0218968579918</v>
      </c>
      <c r="G495" s="38">
        <f t="shared" ca="1" si="50"/>
        <v>3.1658031893089174</v>
      </c>
      <c r="H495" s="38">
        <f t="shared" ca="1" si="51"/>
        <v>2.5014460417024558</v>
      </c>
      <c r="I495" s="38">
        <f t="shared" ca="1" si="52"/>
        <v>1183.5233428996942</v>
      </c>
      <c r="J495" s="38">
        <f t="shared" ca="1" si="53"/>
        <v>5.667249231011283</v>
      </c>
    </row>
    <row r="496" spans="3:10">
      <c r="C496" s="1">
        <v>480</v>
      </c>
      <c r="D496" s="38">
        <f t="shared" ca="1" si="49"/>
        <v>4.9595655668140886</v>
      </c>
      <c r="E496" s="38">
        <f t="shared" ca="1" si="54"/>
        <v>1182.8156592354969</v>
      </c>
      <c r="F496" s="38">
        <f t="shared" ca="1" si="55"/>
        <v>1183.5233428996942</v>
      </c>
      <c r="G496" s="38">
        <f t="shared" ca="1" si="50"/>
        <v>0.70768366419724771</v>
      </c>
      <c r="H496" s="38">
        <f t="shared" ca="1" si="51"/>
        <v>2.2265537937657736</v>
      </c>
      <c r="I496" s="38">
        <f t="shared" ca="1" si="52"/>
        <v>1185.74989669346</v>
      </c>
      <c r="J496" s="38">
        <f t="shared" ca="1" si="53"/>
        <v>2.9342374579630359</v>
      </c>
    </row>
    <row r="497" spans="3:10">
      <c r="C497" s="1">
        <v>481</v>
      </c>
      <c r="D497" s="38">
        <f t="shared" ca="1" si="49"/>
        <v>2.6309284296253295</v>
      </c>
      <c r="E497" s="38">
        <f t="shared" ca="1" si="54"/>
        <v>1185.4465876651223</v>
      </c>
      <c r="F497" s="38">
        <f t="shared" ca="1" si="55"/>
        <v>1185.74989669346</v>
      </c>
      <c r="G497" s="38">
        <f t="shared" ca="1" si="50"/>
        <v>0.30330902833770779</v>
      </c>
      <c r="H497" s="38">
        <f t="shared" ca="1" si="51"/>
        <v>1.3441215543396974</v>
      </c>
      <c r="I497" s="38">
        <f t="shared" ca="1" si="52"/>
        <v>1187.0940182477996</v>
      </c>
      <c r="J497" s="38">
        <f t="shared" ca="1" si="53"/>
        <v>1.6474305826773161</v>
      </c>
    </row>
    <row r="498" spans="3:10">
      <c r="C498" s="1">
        <v>482</v>
      </c>
      <c r="D498" s="38">
        <f t="shared" ca="1" si="49"/>
        <v>4.4355270111059006</v>
      </c>
      <c r="E498" s="38">
        <f t="shared" ca="1" si="54"/>
        <v>1189.8821146762282</v>
      </c>
      <c r="F498" s="38">
        <f t="shared" ca="1" si="55"/>
        <v>1189.8821146762282</v>
      </c>
      <c r="G498" s="38">
        <f t="shared" ca="1" si="50"/>
        <v>0</v>
      </c>
      <c r="H498" s="38">
        <f t="shared" ca="1" si="51"/>
        <v>2.6047942537995605</v>
      </c>
      <c r="I498" s="38">
        <f t="shared" ca="1" si="52"/>
        <v>1192.4869089300278</v>
      </c>
      <c r="J498" s="38">
        <f t="shared" ca="1" si="53"/>
        <v>2.6047942537995823</v>
      </c>
    </row>
    <row r="499" spans="3:10">
      <c r="C499" s="1">
        <v>483</v>
      </c>
      <c r="D499" s="38">
        <f t="shared" ca="1" si="49"/>
        <v>4.2926800738738393</v>
      </c>
      <c r="E499" s="38">
        <f t="shared" ca="1" si="54"/>
        <v>1194.1747947501021</v>
      </c>
      <c r="F499" s="38">
        <f t="shared" ca="1" si="55"/>
        <v>1194.1747947501021</v>
      </c>
      <c r="G499" s="38">
        <f t="shared" ca="1" si="50"/>
        <v>0</v>
      </c>
      <c r="H499" s="38">
        <f t="shared" ca="1" si="51"/>
        <v>2.1958222798566931</v>
      </c>
      <c r="I499" s="38">
        <f t="shared" ca="1" si="52"/>
        <v>1196.3706170299588</v>
      </c>
      <c r="J499" s="38">
        <f t="shared" ca="1" si="53"/>
        <v>2.1958222798566567</v>
      </c>
    </row>
    <row r="500" spans="3:10">
      <c r="C500" s="1">
        <v>484</v>
      </c>
      <c r="D500" s="38">
        <f t="shared" ca="1" si="49"/>
        <v>4.3163522675505011</v>
      </c>
      <c r="E500" s="38">
        <f t="shared" ca="1" si="54"/>
        <v>1198.4911470176526</v>
      </c>
      <c r="F500" s="38">
        <f t="shared" ca="1" si="55"/>
        <v>1198.4911470176526</v>
      </c>
      <c r="G500" s="38">
        <f t="shared" ca="1" si="50"/>
        <v>0</v>
      </c>
      <c r="H500" s="38">
        <f t="shared" ca="1" si="51"/>
        <v>1.1511388217011524</v>
      </c>
      <c r="I500" s="38">
        <f t="shared" ca="1" si="52"/>
        <v>1199.6422858393537</v>
      </c>
      <c r="J500" s="38">
        <f t="shared" ca="1" si="53"/>
        <v>1.1511388217011245</v>
      </c>
    </row>
    <row r="501" spans="3:10">
      <c r="C501" s="1">
        <v>485</v>
      </c>
      <c r="D501" s="38">
        <f t="shared" ca="1" si="49"/>
        <v>3.2280827062571023</v>
      </c>
      <c r="E501" s="38">
        <f t="shared" ca="1" si="54"/>
        <v>1201.7192297239096</v>
      </c>
      <c r="F501" s="38">
        <f t="shared" ca="1" si="55"/>
        <v>1201.7192297239096</v>
      </c>
      <c r="G501" s="38">
        <f t="shared" ca="1" si="50"/>
        <v>0</v>
      </c>
      <c r="H501" s="38">
        <f t="shared" ca="1" si="51"/>
        <v>1.8384197063595491</v>
      </c>
      <c r="I501" s="38">
        <f t="shared" ca="1" si="52"/>
        <v>1203.5576494302691</v>
      </c>
      <c r="J501" s="38">
        <f t="shared" ca="1" si="53"/>
        <v>1.8384197063594456</v>
      </c>
    </row>
    <row r="502" spans="3:10">
      <c r="C502" s="1">
        <v>486</v>
      </c>
      <c r="D502" s="38">
        <f t="shared" ca="1" si="49"/>
        <v>1.9001362398662032</v>
      </c>
      <c r="E502" s="38">
        <f t="shared" ca="1" si="54"/>
        <v>1203.6193659637759</v>
      </c>
      <c r="F502" s="38">
        <f t="shared" ca="1" si="55"/>
        <v>1203.6193659637759</v>
      </c>
      <c r="G502" s="38">
        <f t="shared" ca="1" si="50"/>
        <v>0</v>
      </c>
      <c r="H502" s="38">
        <f t="shared" ca="1" si="51"/>
        <v>1.1839361745729899</v>
      </c>
      <c r="I502" s="38">
        <f t="shared" ca="1" si="52"/>
        <v>1204.803302138349</v>
      </c>
      <c r="J502" s="38">
        <f t="shared" ca="1" si="53"/>
        <v>1.1839361745730912</v>
      </c>
    </row>
    <row r="503" spans="3:10">
      <c r="C503" s="1">
        <v>487</v>
      </c>
      <c r="D503" s="38">
        <f t="shared" ca="1" si="49"/>
        <v>2.9126083374887508</v>
      </c>
      <c r="E503" s="38">
        <f t="shared" ca="1" si="54"/>
        <v>1206.5319743012647</v>
      </c>
      <c r="F503" s="38">
        <f t="shared" ca="1" si="55"/>
        <v>1206.5319743012647</v>
      </c>
      <c r="G503" s="38">
        <f t="shared" ca="1" si="50"/>
        <v>0</v>
      </c>
      <c r="H503" s="38">
        <f t="shared" ca="1" si="51"/>
        <v>1.7114122233565219</v>
      </c>
      <c r="I503" s="38">
        <f t="shared" ca="1" si="52"/>
        <v>1208.2433865246212</v>
      </c>
      <c r="J503" s="38">
        <f t="shared" ca="1" si="53"/>
        <v>1.7114122233565467</v>
      </c>
    </row>
    <row r="504" spans="3:10">
      <c r="C504" s="1">
        <v>488</v>
      </c>
      <c r="D504" s="38">
        <f t="shared" ca="1" si="49"/>
        <v>0.22204435089149377</v>
      </c>
      <c r="E504" s="38">
        <f t="shared" ca="1" si="54"/>
        <v>1206.7540186521562</v>
      </c>
      <c r="F504" s="38">
        <f t="shared" ca="1" si="55"/>
        <v>1208.2433865246212</v>
      </c>
      <c r="G504" s="38">
        <f t="shared" ca="1" si="50"/>
        <v>1.4893678724649817</v>
      </c>
      <c r="H504" s="38">
        <f t="shared" ca="1" si="51"/>
        <v>2.490955897170247</v>
      </c>
      <c r="I504" s="38">
        <f t="shared" ca="1" si="52"/>
        <v>1210.7343424217916</v>
      </c>
      <c r="J504" s="38">
        <f t="shared" ca="1" si="53"/>
        <v>3.9803237696353335</v>
      </c>
    </row>
    <row r="505" spans="3:10">
      <c r="C505" s="1">
        <v>489</v>
      </c>
      <c r="D505" s="38">
        <f t="shared" ca="1" si="49"/>
        <v>0.66321549223163856</v>
      </c>
      <c r="E505" s="38">
        <f t="shared" ca="1" si="54"/>
        <v>1207.4172341443877</v>
      </c>
      <c r="F505" s="38">
        <f t="shared" ca="1" si="55"/>
        <v>1210.7343424217916</v>
      </c>
      <c r="G505" s="38">
        <f t="shared" ca="1" si="50"/>
        <v>3.3171082774038041</v>
      </c>
      <c r="H505" s="38">
        <f t="shared" ca="1" si="51"/>
        <v>2.5271736243473137</v>
      </c>
      <c r="I505" s="38">
        <f t="shared" ca="1" si="52"/>
        <v>1213.2615160461389</v>
      </c>
      <c r="J505" s="38">
        <f t="shared" ca="1" si="53"/>
        <v>5.8442819017511738</v>
      </c>
    </row>
    <row r="506" spans="3:10">
      <c r="C506" s="1">
        <v>490</v>
      </c>
      <c r="D506" s="38">
        <f t="shared" ca="1" si="49"/>
        <v>1.140209896034392</v>
      </c>
      <c r="E506" s="38">
        <f t="shared" ca="1" si="54"/>
        <v>1208.5574440404221</v>
      </c>
      <c r="F506" s="38">
        <f t="shared" ca="1" si="55"/>
        <v>1213.2615160461389</v>
      </c>
      <c r="G506" s="38">
        <f t="shared" ca="1" si="50"/>
        <v>4.7040720057168528</v>
      </c>
      <c r="H506" s="38">
        <f t="shared" ca="1" si="51"/>
        <v>2.288244956030594</v>
      </c>
      <c r="I506" s="38">
        <f t="shared" ca="1" si="52"/>
        <v>1215.5497610021696</v>
      </c>
      <c r="J506" s="38">
        <f t="shared" ca="1" si="53"/>
        <v>6.9923169617475196</v>
      </c>
    </row>
    <row r="507" spans="3:10">
      <c r="C507" s="1">
        <v>491</v>
      </c>
      <c r="D507" s="38">
        <f t="shared" ca="1" si="49"/>
        <v>1.2498044352559816</v>
      </c>
      <c r="E507" s="38">
        <f t="shared" ca="1" si="54"/>
        <v>1209.8072484756781</v>
      </c>
      <c r="F507" s="38">
        <f t="shared" ca="1" si="55"/>
        <v>1215.5497610021696</v>
      </c>
      <c r="G507" s="38">
        <f t="shared" ca="1" si="50"/>
        <v>5.7425125264915096</v>
      </c>
      <c r="H507" s="38">
        <f t="shared" ca="1" si="51"/>
        <v>1.0283824951190002</v>
      </c>
      <c r="I507" s="38">
        <f t="shared" ca="1" si="52"/>
        <v>1216.5781434972887</v>
      </c>
      <c r="J507" s="38">
        <f t="shared" ca="1" si="53"/>
        <v>6.7708950216106132</v>
      </c>
    </row>
    <row r="508" spans="3:10">
      <c r="C508" s="1">
        <v>492</v>
      </c>
      <c r="D508" s="38">
        <f t="shared" ca="1" si="49"/>
        <v>4.914442499595201</v>
      </c>
      <c r="E508" s="38">
        <f t="shared" ca="1" si="54"/>
        <v>1214.7216909752733</v>
      </c>
      <c r="F508" s="38">
        <f t="shared" ca="1" si="55"/>
        <v>1216.5781434972887</v>
      </c>
      <c r="G508" s="38">
        <f t="shared" ca="1" si="50"/>
        <v>1.8564525220153882</v>
      </c>
      <c r="H508" s="38">
        <f t="shared" ca="1" si="51"/>
        <v>1.7132646123298587</v>
      </c>
      <c r="I508" s="38">
        <f t="shared" ca="1" si="52"/>
        <v>1218.2914081096185</v>
      </c>
      <c r="J508" s="38">
        <f t="shared" ca="1" si="53"/>
        <v>3.5697171343451828</v>
      </c>
    </row>
    <row r="509" spans="3:10">
      <c r="C509" s="1">
        <v>493</v>
      </c>
      <c r="D509" s="38">
        <f t="shared" ca="1" si="49"/>
        <v>1.3612011836629305</v>
      </c>
      <c r="E509" s="38">
        <f t="shared" ca="1" si="54"/>
        <v>1216.0828921589361</v>
      </c>
      <c r="F509" s="38">
        <f t="shared" ca="1" si="55"/>
        <v>1218.2914081096185</v>
      </c>
      <c r="G509" s="38">
        <f t="shared" ca="1" si="50"/>
        <v>2.2085159506823402</v>
      </c>
      <c r="H509" s="38">
        <f t="shared" ca="1" si="51"/>
        <v>2.6362464625958095</v>
      </c>
      <c r="I509" s="38">
        <f t="shared" ca="1" si="52"/>
        <v>1220.9276545722144</v>
      </c>
      <c r="J509" s="38">
        <f t="shared" ca="1" si="53"/>
        <v>4.8447624132782039</v>
      </c>
    </row>
    <row r="510" spans="3:10">
      <c r="C510" s="1">
        <v>494</v>
      </c>
      <c r="D510" s="38">
        <f t="shared" ca="1" si="49"/>
        <v>1.9091978455182961</v>
      </c>
      <c r="E510" s="38">
        <f t="shared" ca="1" si="54"/>
        <v>1217.9920900044544</v>
      </c>
      <c r="F510" s="38">
        <f t="shared" ca="1" si="55"/>
        <v>1220.9276545722144</v>
      </c>
      <c r="G510" s="38">
        <f t="shared" ca="1" si="50"/>
        <v>2.9355645677599114</v>
      </c>
      <c r="H510" s="38">
        <f t="shared" ca="1" si="51"/>
        <v>1.724751196909158</v>
      </c>
      <c r="I510" s="38">
        <f t="shared" ca="1" si="52"/>
        <v>1222.6524057691236</v>
      </c>
      <c r="J510" s="38">
        <f t="shared" ca="1" si="53"/>
        <v>4.6603157646691216</v>
      </c>
    </row>
    <row r="511" spans="3:10">
      <c r="C511" s="1">
        <v>495</v>
      </c>
      <c r="D511" s="38">
        <f t="shared" ca="1" si="49"/>
        <v>0.92693750618668025</v>
      </c>
      <c r="E511" s="38">
        <f t="shared" ca="1" si="54"/>
        <v>1218.9190275106412</v>
      </c>
      <c r="F511" s="38">
        <f t="shared" ca="1" si="55"/>
        <v>1222.6524057691236</v>
      </c>
      <c r="G511" s="38">
        <f t="shared" ca="1" si="50"/>
        <v>3.7333782584823894</v>
      </c>
      <c r="H511" s="38">
        <f t="shared" ca="1" si="51"/>
        <v>1.579758162770744</v>
      </c>
      <c r="I511" s="38">
        <f t="shared" ca="1" si="52"/>
        <v>1224.2321639318943</v>
      </c>
      <c r="J511" s="38">
        <f t="shared" ca="1" si="53"/>
        <v>5.313136421253148</v>
      </c>
    </row>
    <row r="512" spans="3:10">
      <c r="C512" s="1">
        <v>496</v>
      </c>
      <c r="D512" s="38">
        <f t="shared" ca="1" si="49"/>
        <v>2.7037468441910404</v>
      </c>
      <c r="E512" s="38">
        <f t="shared" ca="1" si="54"/>
        <v>1221.6227743548322</v>
      </c>
      <c r="F512" s="38">
        <f t="shared" ca="1" si="55"/>
        <v>1224.2321639318943</v>
      </c>
      <c r="G512" s="38">
        <f t="shared" ca="1" si="50"/>
        <v>2.6093895770620747</v>
      </c>
      <c r="H512" s="38">
        <f t="shared" ca="1" si="51"/>
        <v>1.8643537692010124</v>
      </c>
      <c r="I512" s="38">
        <f t="shared" ca="1" si="52"/>
        <v>1226.0965177010953</v>
      </c>
      <c r="J512" s="38">
        <f t="shared" ca="1" si="53"/>
        <v>4.4737433462630634</v>
      </c>
    </row>
    <row r="513" spans="3:10">
      <c r="C513" s="1">
        <v>497</v>
      </c>
      <c r="D513" s="38">
        <f t="shared" ca="1" si="49"/>
        <v>2.0490339198177225</v>
      </c>
      <c r="E513" s="38">
        <f t="shared" ca="1" si="54"/>
        <v>1223.6718082746499</v>
      </c>
      <c r="F513" s="38">
        <f t="shared" ca="1" si="55"/>
        <v>1226.0965177010953</v>
      </c>
      <c r="G513" s="38">
        <f t="shared" ca="1" si="50"/>
        <v>2.4247094264453608</v>
      </c>
      <c r="H513" s="38">
        <f t="shared" ca="1" si="51"/>
        <v>1.7476496731598856</v>
      </c>
      <c r="I513" s="38">
        <f t="shared" ca="1" si="52"/>
        <v>1227.8441673742552</v>
      </c>
      <c r="J513" s="38">
        <f t="shared" ca="1" si="53"/>
        <v>4.1723590996052735</v>
      </c>
    </row>
    <row r="514" spans="3:10">
      <c r="C514" s="1">
        <v>498</v>
      </c>
      <c r="D514" s="38">
        <f t="shared" ca="1" si="49"/>
        <v>3.2086292775192122</v>
      </c>
      <c r="E514" s="38">
        <f t="shared" ca="1" si="54"/>
        <v>1226.8804375521693</v>
      </c>
      <c r="F514" s="38">
        <f t="shared" ca="1" si="55"/>
        <v>1227.8441673742552</v>
      </c>
      <c r="G514" s="38">
        <f t="shared" ca="1" si="50"/>
        <v>0.96372982208595204</v>
      </c>
      <c r="H514" s="38">
        <f t="shared" ca="1" si="51"/>
        <v>2.2834324315669918</v>
      </c>
      <c r="I514" s="38">
        <f t="shared" ca="1" si="52"/>
        <v>1230.1275998058222</v>
      </c>
      <c r="J514" s="38">
        <f t="shared" ca="1" si="53"/>
        <v>3.2471622536529594</v>
      </c>
    </row>
    <row r="515" spans="3:10">
      <c r="C515" s="1">
        <v>499</v>
      </c>
      <c r="D515" s="38">
        <f t="shared" ca="1" si="49"/>
        <v>3.0643315401426823</v>
      </c>
      <c r="E515" s="38">
        <f t="shared" ca="1" si="54"/>
        <v>1229.9447690923118</v>
      </c>
      <c r="F515" s="38">
        <f t="shared" ca="1" si="55"/>
        <v>1230.1275998058222</v>
      </c>
      <c r="G515" s="38">
        <f t="shared" ca="1" si="50"/>
        <v>0.18283071351038416</v>
      </c>
      <c r="H515" s="38">
        <f t="shared" ca="1" si="51"/>
        <v>2.5186285057661513</v>
      </c>
      <c r="I515" s="38">
        <f t="shared" ca="1" si="52"/>
        <v>1232.6462283115884</v>
      </c>
      <c r="J515" s="38">
        <f t="shared" ca="1" si="53"/>
        <v>2.7014592192765576</v>
      </c>
    </row>
    <row r="516" spans="3:10">
      <c r="C516" s="1">
        <v>500</v>
      </c>
      <c r="D516" s="38">
        <f t="shared" ca="1" si="49"/>
        <v>2.5511726337186396</v>
      </c>
      <c r="E516" s="38">
        <f t="shared" ca="1" si="54"/>
        <v>1232.4959417260304</v>
      </c>
      <c r="F516" s="38">
        <f t="shared" ca="1" si="55"/>
        <v>1232.6462283115884</v>
      </c>
      <c r="G516" s="38">
        <f t="shared" ca="1" si="50"/>
        <v>0.15028658555797847</v>
      </c>
      <c r="H516" s="38">
        <f t="shared" ca="1" si="51"/>
        <v>2.8460566826585389</v>
      </c>
      <c r="I516" s="38">
        <f t="shared" ca="1" si="52"/>
        <v>1235.492284994247</v>
      </c>
      <c r="J516" s="38">
        <f t="shared" ca="1" si="53"/>
        <v>2.9963432682166058</v>
      </c>
    </row>
    <row r="517" spans="3:10">
      <c r="C517" s="1">
        <v>501</v>
      </c>
      <c r="D517" s="38">
        <f t="shared" ca="1" si="49"/>
        <v>2.8957365243919204</v>
      </c>
      <c r="E517" s="38">
        <f t="shared" ca="1" si="54"/>
        <v>1235.3916782504223</v>
      </c>
      <c r="F517" s="38">
        <f t="shared" ca="1" si="55"/>
        <v>1235.492284994247</v>
      </c>
      <c r="G517" s="38">
        <f t="shared" ca="1" si="50"/>
        <v>0.10060674382475554</v>
      </c>
      <c r="H517" s="38">
        <f t="shared" ca="1" si="51"/>
        <v>2.2928158769762779</v>
      </c>
      <c r="I517" s="38">
        <f t="shared" ca="1" si="52"/>
        <v>1237.7851008712232</v>
      </c>
      <c r="J517" s="38">
        <f t="shared" ca="1" si="53"/>
        <v>2.3934226208009477</v>
      </c>
    </row>
    <row r="518" spans="3:10">
      <c r="C518" s="1">
        <v>502</v>
      </c>
      <c r="D518" s="38">
        <f t="shared" ca="1" si="49"/>
        <v>1.7468028099199189</v>
      </c>
      <c r="E518" s="38">
        <f t="shared" ca="1" si="54"/>
        <v>1237.1384810603422</v>
      </c>
      <c r="F518" s="38">
        <f t="shared" ca="1" si="55"/>
        <v>1237.7851008712232</v>
      </c>
      <c r="G518" s="38">
        <f t="shared" ca="1" si="50"/>
        <v>0.64661981088102038</v>
      </c>
      <c r="H518" s="38">
        <f t="shared" ca="1" si="51"/>
        <v>2.3195424247437662</v>
      </c>
      <c r="I518" s="38">
        <f t="shared" ca="1" si="52"/>
        <v>1240.104643295967</v>
      </c>
      <c r="J518" s="38">
        <f t="shared" ca="1" si="53"/>
        <v>2.966162235624779</v>
      </c>
    </row>
    <row r="519" spans="3:10">
      <c r="C519" s="1">
        <v>503</v>
      </c>
      <c r="D519" s="38">
        <f t="shared" ca="1" si="49"/>
        <v>0.12417269849323731</v>
      </c>
      <c r="E519" s="38">
        <f t="shared" ca="1" si="54"/>
        <v>1237.2626537588355</v>
      </c>
      <c r="F519" s="38">
        <f t="shared" ca="1" si="55"/>
        <v>1240.104643295967</v>
      </c>
      <c r="G519" s="38">
        <f t="shared" ca="1" si="50"/>
        <v>2.8419895371314396</v>
      </c>
      <c r="H519" s="38">
        <f t="shared" ca="1" si="51"/>
        <v>1.4980827029892079</v>
      </c>
      <c r="I519" s="38">
        <f t="shared" ca="1" si="52"/>
        <v>1241.6027259989562</v>
      </c>
      <c r="J519" s="38">
        <f t="shared" ca="1" si="53"/>
        <v>4.3400722401206622</v>
      </c>
    </row>
    <row r="520" spans="3:10">
      <c r="C520" s="1">
        <v>504</v>
      </c>
      <c r="D520" s="38">
        <f t="shared" ca="1" si="49"/>
        <v>2.4001800214931701E-2</v>
      </c>
      <c r="E520" s="38">
        <f t="shared" ca="1" si="54"/>
        <v>1237.2866555590504</v>
      </c>
      <c r="F520" s="38">
        <f t="shared" ca="1" si="55"/>
        <v>1241.6027259989562</v>
      </c>
      <c r="G520" s="38">
        <f t="shared" ca="1" si="50"/>
        <v>4.3160704399058432</v>
      </c>
      <c r="H520" s="38">
        <f t="shared" ca="1" si="51"/>
        <v>1.9943756351270721</v>
      </c>
      <c r="I520" s="38">
        <f t="shared" ca="1" si="52"/>
        <v>1243.5971016340832</v>
      </c>
      <c r="J520" s="38">
        <f t="shared" ca="1" si="53"/>
        <v>6.3104460750328144</v>
      </c>
    </row>
    <row r="521" spans="3:10">
      <c r="C521" s="1">
        <v>505</v>
      </c>
      <c r="D521" s="38">
        <f t="shared" ca="1" si="49"/>
        <v>2.70042200323579</v>
      </c>
      <c r="E521" s="38">
        <f t="shared" ca="1" si="54"/>
        <v>1239.9870775622862</v>
      </c>
      <c r="F521" s="38">
        <f t="shared" ca="1" si="55"/>
        <v>1243.5971016340832</v>
      </c>
      <c r="G521" s="38">
        <f t="shared" ca="1" si="50"/>
        <v>3.6100240717969427</v>
      </c>
      <c r="H521" s="38">
        <f t="shared" ca="1" si="51"/>
        <v>1.5439014358807235</v>
      </c>
      <c r="I521" s="38">
        <f t="shared" ca="1" si="52"/>
        <v>1245.141003069964</v>
      </c>
      <c r="J521" s="38">
        <f t="shared" ca="1" si="53"/>
        <v>5.1539255076777408</v>
      </c>
    </row>
    <row r="522" spans="3:10">
      <c r="C522" s="1">
        <v>506</v>
      </c>
      <c r="D522" s="38">
        <f t="shared" ca="1" si="49"/>
        <v>3.3976406369947671</v>
      </c>
      <c r="E522" s="38">
        <f t="shared" ca="1" si="54"/>
        <v>1243.384718199281</v>
      </c>
      <c r="F522" s="38">
        <f t="shared" ca="1" si="55"/>
        <v>1245.141003069964</v>
      </c>
      <c r="G522" s="38">
        <f t="shared" ca="1" si="50"/>
        <v>1.7562848706829755</v>
      </c>
      <c r="H522" s="38">
        <f t="shared" ca="1" si="51"/>
        <v>2.2044809991805576</v>
      </c>
      <c r="I522" s="38">
        <f t="shared" ca="1" si="52"/>
        <v>1247.3454840691445</v>
      </c>
      <c r="J522" s="38">
        <f t="shared" ca="1" si="53"/>
        <v>3.9607658698635078</v>
      </c>
    </row>
    <row r="523" spans="3:10">
      <c r="C523" s="1">
        <v>507</v>
      </c>
      <c r="D523" s="38">
        <f t="shared" ca="1" si="49"/>
        <v>3.7162435408553769</v>
      </c>
      <c r="E523" s="38">
        <f t="shared" ca="1" si="54"/>
        <v>1247.1009617401364</v>
      </c>
      <c r="F523" s="38">
        <f t="shared" ca="1" si="55"/>
        <v>1247.3454840691445</v>
      </c>
      <c r="G523" s="38">
        <f t="shared" ca="1" si="50"/>
        <v>0.24452232900807758</v>
      </c>
      <c r="H523" s="38">
        <f t="shared" ca="1" si="51"/>
        <v>2.8225035547044395</v>
      </c>
      <c r="I523" s="38">
        <f t="shared" ca="1" si="52"/>
        <v>1250.1679876238488</v>
      </c>
      <c r="J523" s="38">
        <f t="shared" ca="1" si="53"/>
        <v>3.0670258837124038</v>
      </c>
    </row>
    <row r="524" spans="3:10">
      <c r="C524" s="1">
        <v>508</v>
      </c>
      <c r="D524" s="38">
        <f t="shared" ca="1" si="49"/>
        <v>4.5544843099579859</v>
      </c>
      <c r="E524" s="38">
        <f t="shared" ca="1" si="54"/>
        <v>1251.6554460500945</v>
      </c>
      <c r="F524" s="38">
        <f t="shared" ca="1" si="55"/>
        <v>1251.6554460500945</v>
      </c>
      <c r="G524" s="38">
        <f t="shared" ca="1" si="50"/>
        <v>0</v>
      </c>
      <c r="H524" s="38">
        <f t="shared" ca="1" si="51"/>
        <v>1.4377249552684284</v>
      </c>
      <c r="I524" s="38">
        <f t="shared" ca="1" si="52"/>
        <v>1253.0931710053628</v>
      </c>
      <c r="J524" s="38">
        <f t="shared" ca="1" si="53"/>
        <v>1.4377249552683224</v>
      </c>
    </row>
    <row r="525" spans="3:10">
      <c r="C525" s="1">
        <v>509</v>
      </c>
      <c r="D525" s="38">
        <f t="shared" ca="1" si="49"/>
        <v>0.37067810493971398</v>
      </c>
      <c r="E525" s="38">
        <f t="shared" ca="1" si="54"/>
        <v>1252.0261241550343</v>
      </c>
      <c r="F525" s="38">
        <f t="shared" ca="1" si="55"/>
        <v>1253.0931710053628</v>
      </c>
      <c r="G525" s="38">
        <f t="shared" ca="1" si="50"/>
        <v>1.067046850328552</v>
      </c>
      <c r="H525" s="38">
        <f t="shared" ca="1" si="51"/>
        <v>2.048163549605226</v>
      </c>
      <c r="I525" s="38">
        <f t="shared" ca="1" si="52"/>
        <v>1255.1413345549681</v>
      </c>
      <c r="J525" s="38">
        <f t="shared" ca="1" si="53"/>
        <v>3.1152103999338578</v>
      </c>
    </row>
    <row r="526" spans="3:10">
      <c r="C526" s="1">
        <v>510</v>
      </c>
      <c r="D526" s="38">
        <f t="shared" ca="1" si="49"/>
        <v>3.9066455253245409</v>
      </c>
      <c r="E526" s="38">
        <f t="shared" ca="1" si="54"/>
        <v>1255.9327696803589</v>
      </c>
      <c r="F526" s="38">
        <f t="shared" ca="1" si="55"/>
        <v>1255.9327696803589</v>
      </c>
      <c r="G526" s="38">
        <f t="shared" ca="1" si="50"/>
        <v>0</v>
      </c>
      <c r="H526" s="38">
        <f t="shared" ca="1" si="51"/>
        <v>2.0223158033343998</v>
      </c>
      <c r="I526" s="38">
        <f t="shared" ca="1" si="52"/>
        <v>1257.9550854836932</v>
      </c>
      <c r="J526" s="38">
        <f t="shared" ca="1" si="53"/>
        <v>2.0223158033343225</v>
      </c>
    </row>
    <row r="527" spans="3:10">
      <c r="C527" s="1">
        <v>511</v>
      </c>
      <c r="D527" s="38">
        <f t="shared" ca="1" si="49"/>
        <v>3.9584979394790993</v>
      </c>
      <c r="E527" s="38">
        <f t="shared" ca="1" si="54"/>
        <v>1259.8912676198379</v>
      </c>
      <c r="F527" s="38">
        <f t="shared" ca="1" si="55"/>
        <v>1259.8912676198379</v>
      </c>
      <c r="G527" s="38">
        <f t="shared" ca="1" si="50"/>
        <v>0</v>
      </c>
      <c r="H527" s="38">
        <f t="shared" ca="1" si="51"/>
        <v>2.1369756008136509</v>
      </c>
      <c r="I527" s="38">
        <f t="shared" ca="1" si="52"/>
        <v>1262.0282432206516</v>
      </c>
      <c r="J527" s="38">
        <f t="shared" ca="1" si="53"/>
        <v>2.1369756008136847</v>
      </c>
    </row>
    <row r="528" spans="3:10">
      <c r="C528" s="1">
        <v>512</v>
      </c>
      <c r="D528" s="38">
        <f t="shared" ca="1" si="49"/>
        <v>2.5200180025114611</v>
      </c>
      <c r="E528" s="38">
        <f t="shared" ca="1" si="54"/>
        <v>1262.4112856223494</v>
      </c>
      <c r="F528" s="38">
        <f t="shared" ca="1" si="55"/>
        <v>1262.4112856223494</v>
      </c>
      <c r="G528" s="38">
        <f t="shared" ca="1" si="50"/>
        <v>0</v>
      </c>
      <c r="H528" s="38">
        <f t="shared" ca="1" si="51"/>
        <v>2.2635108579180341</v>
      </c>
      <c r="I528" s="38">
        <f t="shared" ca="1" si="52"/>
        <v>1264.6747964802673</v>
      </c>
      <c r="J528" s="38">
        <f t="shared" ca="1" si="53"/>
        <v>2.2635108579179359</v>
      </c>
    </row>
    <row r="529" spans="3:10">
      <c r="C529" s="1">
        <v>513</v>
      </c>
      <c r="D529" s="38">
        <f t="shared" ca="1" si="49"/>
        <v>3.2531941336553221</v>
      </c>
      <c r="E529" s="38">
        <f t="shared" ca="1" si="54"/>
        <v>1265.6644797560048</v>
      </c>
      <c r="F529" s="38">
        <f t="shared" ca="1" si="55"/>
        <v>1265.6644797560048</v>
      </c>
      <c r="G529" s="38">
        <f t="shared" ca="1" si="50"/>
        <v>0</v>
      </c>
      <c r="H529" s="38">
        <f t="shared" ca="1" si="51"/>
        <v>2.0294431037310074</v>
      </c>
      <c r="I529" s="38">
        <f t="shared" ca="1" si="52"/>
        <v>1267.6939228597357</v>
      </c>
      <c r="J529" s="38">
        <f t="shared" ca="1" si="53"/>
        <v>2.029443103730955</v>
      </c>
    </row>
    <row r="530" spans="3:10">
      <c r="C530" s="1">
        <v>514</v>
      </c>
      <c r="D530" s="38">
        <f t="shared" ref="D530:D593" ca="1" si="56">$C$7+($C$8-$C$7)*RAND()</f>
        <v>3.0831150777706586</v>
      </c>
      <c r="E530" s="38">
        <f t="shared" ca="1" si="54"/>
        <v>1268.7475948337753</v>
      </c>
      <c r="F530" s="38">
        <f t="shared" ca="1" si="55"/>
        <v>1268.7475948337753</v>
      </c>
      <c r="G530" s="38">
        <f t="shared" ref="G530:G593" ca="1" si="57">F530-E530</f>
        <v>0</v>
      </c>
      <c r="H530" s="38">
        <f t="shared" ref="H530:H593" ca="1" si="58">NORMINV(RAND(),$C$11,$C$12)</f>
        <v>1.9965593485845348</v>
      </c>
      <c r="I530" s="38">
        <f t="shared" ref="I530:I593" ca="1" si="59">F530+H530</f>
        <v>1270.7441541823598</v>
      </c>
      <c r="J530" s="38">
        <f t="shared" ref="J530:J593" ca="1" si="60">I530-E530</f>
        <v>1.9965593485844693</v>
      </c>
    </row>
    <row r="531" spans="3:10">
      <c r="C531" s="1">
        <v>515</v>
      </c>
      <c r="D531" s="38">
        <f t="shared" ca="1" si="56"/>
        <v>1.2141404911329945</v>
      </c>
      <c r="E531" s="38">
        <f t="shared" ref="E531:E594" ca="1" si="61">D531+E530</f>
        <v>1269.9617353249084</v>
      </c>
      <c r="F531" s="38">
        <f t="shared" ref="F531:F594" ca="1" si="62">IF(E531&gt;I530,E531,I530)</f>
        <v>1270.7441541823598</v>
      </c>
      <c r="G531" s="38">
        <f t="shared" ca="1" si="57"/>
        <v>0.78241885745137552</v>
      </c>
      <c r="H531" s="38">
        <f t="shared" ca="1" si="58"/>
        <v>1.3337645510914515</v>
      </c>
      <c r="I531" s="38">
        <f t="shared" ca="1" si="59"/>
        <v>1272.0779187334513</v>
      </c>
      <c r="J531" s="38">
        <f t="shared" ca="1" si="60"/>
        <v>2.1161834085428382</v>
      </c>
    </row>
    <row r="532" spans="3:10">
      <c r="C532" s="1">
        <v>516</v>
      </c>
      <c r="D532" s="38">
        <f t="shared" ca="1" si="56"/>
        <v>1.1427323577759791</v>
      </c>
      <c r="E532" s="38">
        <f t="shared" ca="1" si="61"/>
        <v>1271.1044676826843</v>
      </c>
      <c r="F532" s="38">
        <f t="shared" ca="1" si="62"/>
        <v>1272.0779187334513</v>
      </c>
      <c r="G532" s="38">
        <f t="shared" ca="1" si="57"/>
        <v>0.97345105076692562</v>
      </c>
      <c r="H532" s="38">
        <f t="shared" ca="1" si="58"/>
        <v>2.2043472847888399</v>
      </c>
      <c r="I532" s="38">
        <f t="shared" ca="1" si="59"/>
        <v>1274.2822660182401</v>
      </c>
      <c r="J532" s="38">
        <f t="shared" ca="1" si="60"/>
        <v>3.1777983355557353</v>
      </c>
    </row>
    <row r="533" spans="3:10">
      <c r="C533" s="1">
        <v>517</v>
      </c>
      <c r="D533" s="38">
        <f t="shared" ca="1" si="56"/>
        <v>0.81052129645008519</v>
      </c>
      <c r="E533" s="38">
        <f t="shared" ca="1" si="61"/>
        <v>1271.9149889791345</v>
      </c>
      <c r="F533" s="38">
        <f t="shared" ca="1" si="62"/>
        <v>1274.2822660182401</v>
      </c>
      <c r="G533" s="38">
        <f t="shared" ca="1" si="57"/>
        <v>2.3672770391056019</v>
      </c>
      <c r="H533" s="38">
        <f t="shared" ca="1" si="58"/>
        <v>1.9258420305990054</v>
      </c>
      <c r="I533" s="38">
        <f t="shared" ca="1" si="59"/>
        <v>1276.208108048839</v>
      </c>
      <c r="J533" s="38">
        <f t="shared" ca="1" si="60"/>
        <v>4.2931190697045167</v>
      </c>
    </row>
    <row r="534" spans="3:10">
      <c r="C534" s="1">
        <v>518</v>
      </c>
      <c r="D534" s="38">
        <f t="shared" ca="1" si="56"/>
        <v>2.9125218053665525</v>
      </c>
      <c r="E534" s="38">
        <f t="shared" ca="1" si="61"/>
        <v>1274.8275107845011</v>
      </c>
      <c r="F534" s="38">
        <f t="shared" ca="1" si="62"/>
        <v>1276.208108048839</v>
      </c>
      <c r="G534" s="38">
        <f t="shared" ca="1" si="57"/>
        <v>1.3805972643378936</v>
      </c>
      <c r="H534" s="38">
        <f t="shared" ca="1" si="58"/>
        <v>1.9650439558236539</v>
      </c>
      <c r="I534" s="38">
        <f t="shared" ca="1" si="59"/>
        <v>1278.1731520046626</v>
      </c>
      <c r="J534" s="38">
        <f t="shared" ca="1" si="60"/>
        <v>3.3456412201614967</v>
      </c>
    </row>
    <row r="535" spans="3:10">
      <c r="C535" s="1">
        <v>519</v>
      </c>
      <c r="D535" s="38">
        <f t="shared" ca="1" si="56"/>
        <v>1.2513396582869545</v>
      </c>
      <c r="E535" s="38">
        <f t="shared" ca="1" si="61"/>
        <v>1276.0788504427881</v>
      </c>
      <c r="F535" s="38">
        <f t="shared" ca="1" si="62"/>
        <v>1278.1731520046626</v>
      </c>
      <c r="G535" s="38">
        <f t="shared" ca="1" si="57"/>
        <v>2.0943015618745449</v>
      </c>
      <c r="H535" s="38">
        <f t="shared" ca="1" si="58"/>
        <v>1.7853367537385922</v>
      </c>
      <c r="I535" s="38">
        <f t="shared" ca="1" si="59"/>
        <v>1279.9584887584012</v>
      </c>
      <c r="J535" s="38">
        <f t="shared" ca="1" si="60"/>
        <v>3.8796383156131924</v>
      </c>
    </row>
    <row r="536" spans="3:10">
      <c r="C536" s="1">
        <v>520</v>
      </c>
      <c r="D536" s="38">
        <f t="shared" ca="1" si="56"/>
        <v>3.5589486503159073</v>
      </c>
      <c r="E536" s="38">
        <f t="shared" ca="1" si="61"/>
        <v>1279.6377990931039</v>
      </c>
      <c r="F536" s="38">
        <f t="shared" ca="1" si="62"/>
        <v>1279.9584887584012</v>
      </c>
      <c r="G536" s="38">
        <f t="shared" ca="1" si="57"/>
        <v>0.32068966529732279</v>
      </c>
      <c r="H536" s="38">
        <f t="shared" ca="1" si="58"/>
        <v>2.3623580457423135</v>
      </c>
      <c r="I536" s="38">
        <f t="shared" ca="1" si="59"/>
        <v>1282.3208468041435</v>
      </c>
      <c r="J536" s="38">
        <f t="shared" ca="1" si="60"/>
        <v>2.683047711039535</v>
      </c>
    </row>
    <row r="537" spans="3:10">
      <c r="C537" s="1">
        <v>521</v>
      </c>
      <c r="D537" s="38">
        <f t="shared" ca="1" si="56"/>
        <v>1.8908903258598808</v>
      </c>
      <c r="E537" s="38">
        <f t="shared" ca="1" si="61"/>
        <v>1281.5286894189637</v>
      </c>
      <c r="F537" s="38">
        <f t="shared" ca="1" si="62"/>
        <v>1282.3208468041435</v>
      </c>
      <c r="G537" s="38">
        <f t="shared" ca="1" si="57"/>
        <v>0.79215738517973477</v>
      </c>
      <c r="H537" s="38">
        <f t="shared" ca="1" si="58"/>
        <v>1.3338281214135117</v>
      </c>
      <c r="I537" s="38">
        <f t="shared" ca="1" si="59"/>
        <v>1283.6546749255569</v>
      </c>
      <c r="J537" s="38">
        <f t="shared" ca="1" si="60"/>
        <v>2.1259855065932243</v>
      </c>
    </row>
    <row r="538" spans="3:10">
      <c r="C538" s="1">
        <v>522</v>
      </c>
      <c r="D538" s="38">
        <f t="shared" ca="1" si="56"/>
        <v>1.847347933934339</v>
      </c>
      <c r="E538" s="38">
        <f t="shared" ca="1" si="61"/>
        <v>1283.376037352898</v>
      </c>
      <c r="F538" s="38">
        <f t="shared" ca="1" si="62"/>
        <v>1283.6546749255569</v>
      </c>
      <c r="G538" s="38">
        <f t="shared" ca="1" si="57"/>
        <v>0.27863757265890854</v>
      </c>
      <c r="H538" s="38">
        <f t="shared" ca="1" si="58"/>
        <v>1.811628861189031</v>
      </c>
      <c r="I538" s="38">
        <f t="shared" ca="1" si="59"/>
        <v>1285.466303786746</v>
      </c>
      <c r="J538" s="38">
        <f t="shared" ca="1" si="60"/>
        <v>2.0902664338480008</v>
      </c>
    </row>
    <row r="539" spans="3:10">
      <c r="C539" s="1">
        <v>523</v>
      </c>
      <c r="D539" s="38">
        <f t="shared" ca="1" si="56"/>
        <v>6.919895504424789E-2</v>
      </c>
      <c r="E539" s="38">
        <f t="shared" ca="1" si="61"/>
        <v>1283.4452363079422</v>
      </c>
      <c r="F539" s="38">
        <f t="shared" ca="1" si="62"/>
        <v>1285.466303786746</v>
      </c>
      <c r="G539" s="38">
        <f t="shared" ca="1" si="57"/>
        <v>2.0210674788038432</v>
      </c>
      <c r="H539" s="38">
        <f t="shared" ca="1" si="58"/>
        <v>2.6889873946413738</v>
      </c>
      <c r="I539" s="38">
        <f t="shared" ca="1" si="59"/>
        <v>1288.1552911813874</v>
      </c>
      <c r="J539" s="38">
        <f t="shared" ca="1" si="60"/>
        <v>4.7100548734451877</v>
      </c>
    </row>
    <row r="540" spans="3:10">
      <c r="C540" s="1">
        <v>524</v>
      </c>
      <c r="D540" s="38">
        <f t="shared" ca="1" si="56"/>
        <v>1.0312885414090112</v>
      </c>
      <c r="E540" s="38">
        <f t="shared" ca="1" si="61"/>
        <v>1284.4765248493511</v>
      </c>
      <c r="F540" s="38">
        <f t="shared" ca="1" si="62"/>
        <v>1288.1552911813874</v>
      </c>
      <c r="G540" s="38">
        <f t="shared" ca="1" si="57"/>
        <v>3.6787663320362753</v>
      </c>
      <c r="H540" s="38">
        <f t="shared" ca="1" si="58"/>
        <v>2.0257462348807436</v>
      </c>
      <c r="I540" s="38">
        <f t="shared" ca="1" si="59"/>
        <v>1290.1810374162681</v>
      </c>
      <c r="J540" s="38">
        <f t="shared" ca="1" si="60"/>
        <v>5.7045125669169465</v>
      </c>
    </row>
    <row r="541" spans="3:10">
      <c r="C541" s="1">
        <v>525</v>
      </c>
      <c r="D541" s="38">
        <f t="shared" ca="1" si="56"/>
        <v>3.6289644945235549</v>
      </c>
      <c r="E541" s="38">
        <f t="shared" ca="1" si="61"/>
        <v>1288.1054893438748</v>
      </c>
      <c r="F541" s="38">
        <f t="shared" ca="1" si="62"/>
        <v>1290.1810374162681</v>
      </c>
      <c r="G541" s="38">
        <f t="shared" ca="1" si="57"/>
        <v>2.0755480723933033</v>
      </c>
      <c r="H541" s="38">
        <f t="shared" ca="1" si="58"/>
        <v>1.6437579801716953</v>
      </c>
      <c r="I541" s="38">
        <f t="shared" ca="1" si="59"/>
        <v>1291.8247953964396</v>
      </c>
      <c r="J541" s="38">
        <f t="shared" ca="1" si="60"/>
        <v>3.7193060525648889</v>
      </c>
    </row>
    <row r="542" spans="3:10">
      <c r="C542" s="1">
        <v>526</v>
      </c>
      <c r="D542" s="38">
        <f t="shared" ca="1" si="56"/>
        <v>4.1975499534040832</v>
      </c>
      <c r="E542" s="38">
        <f t="shared" ca="1" si="61"/>
        <v>1292.3030392972789</v>
      </c>
      <c r="F542" s="38">
        <f t="shared" ca="1" si="62"/>
        <v>1292.3030392972789</v>
      </c>
      <c r="G542" s="38">
        <f t="shared" ca="1" si="57"/>
        <v>0</v>
      </c>
      <c r="H542" s="38">
        <f t="shared" ca="1" si="58"/>
        <v>2.5949674724906626</v>
      </c>
      <c r="I542" s="38">
        <f t="shared" ca="1" si="59"/>
        <v>1294.8980067697696</v>
      </c>
      <c r="J542" s="38">
        <f t="shared" ca="1" si="60"/>
        <v>2.5949674724906799</v>
      </c>
    </row>
    <row r="543" spans="3:10">
      <c r="C543" s="1">
        <v>527</v>
      </c>
      <c r="D543" s="38">
        <f t="shared" ca="1" si="56"/>
        <v>1.9631619131365547</v>
      </c>
      <c r="E543" s="38">
        <f t="shared" ca="1" si="61"/>
        <v>1294.2662012104154</v>
      </c>
      <c r="F543" s="38">
        <f t="shared" ca="1" si="62"/>
        <v>1294.8980067697696</v>
      </c>
      <c r="G543" s="38">
        <f t="shared" ca="1" si="57"/>
        <v>0.63180555935423399</v>
      </c>
      <c r="H543" s="38">
        <f t="shared" ca="1" si="58"/>
        <v>2.0952544306247476</v>
      </c>
      <c r="I543" s="38">
        <f t="shared" ca="1" si="59"/>
        <v>1296.9932612003943</v>
      </c>
      <c r="J543" s="38">
        <f t="shared" ca="1" si="60"/>
        <v>2.7270599899788976</v>
      </c>
    </row>
    <row r="544" spans="3:10">
      <c r="C544" s="1">
        <v>528</v>
      </c>
      <c r="D544" s="38">
        <f t="shared" ca="1" si="56"/>
        <v>4.5912280380830754</v>
      </c>
      <c r="E544" s="38">
        <f t="shared" ca="1" si="61"/>
        <v>1298.8574292484984</v>
      </c>
      <c r="F544" s="38">
        <f t="shared" ca="1" si="62"/>
        <v>1298.8574292484984</v>
      </c>
      <c r="G544" s="38">
        <f t="shared" ca="1" si="57"/>
        <v>0</v>
      </c>
      <c r="H544" s="38">
        <f t="shared" ca="1" si="58"/>
        <v>2.0159600248261103</v>
      </c>
      <c r="I544" s="38">
        <f t="shared" ca="1" si="59"/>
        <v>1300.8733892733246</v>
      </c>
      <c r="J544" s="38">
        <f t="shared" ca="1" si="60"/>
        <v>2.0159600248261995</v>
      </c>
    </row>
    <row r="545" spans="3:10">
      <c r="C545" s="1">
        <v>529</v>
      </c>
      <c r="D545" s="38">
        <f t="shared" ca="1" si="56"/>
        <v>3.749422101896033</v>
      </c>
      <c r="E545" s="38">
        <f t="shared" ca="1" si="61"/>
        <v>1302.6068513503944</v>
      </c>
      <c r="F545" s="38">
        <f t="shared" ca="1" si="62"/>
        <v>1302.6068513503944</v>
      </c>
      <c r="G545" s="38">
        <f t="shared" ca="1" si="57"/>
        <v>0</v>
      </c>
      <c r="H545" s="38">
        <f t="shared" ca="1" si="58"/>
        <v>2.2118364881582817</v>
      </c>
      <c r="I545" s="38">
        <f t="shared" ca="1" si="59"/>
        <v>1304.8186878385527</v>
      </c>
      <c r="J545" s="38">
        <f t="shared" ca="1" si="60"/>
        <v>2.2118364881582693</v>
      </c>
    </row>
    <row r="546" spans="3:10">
      <c r="C546" s="1">
        <v>530</v>
      </c>
      <c r="D546" s="38">
        <f t="shared" ca="1" si="56"/>
        <v>0.19980955663637667</v>
      </c>
      <c r="E546" s="38">
        <f t="shared" ca="1" si="61"/>
        <v>1302.8066609070308</v>
      </c>
      <c r="F546" s="38">
        <f t="shared" ca="1" si="62"/>
        <v>1304.8186878385527</v>
      </c>
      <c r="G546" s="38">
        <f t="shared" ca="1" si="57"/>
        <v>2.0120269315218593</v>
      </c>
      <c r="H546" s="38">
        <f t="shared" ca="1" si="58"/>
        <v>2.7484092152204282</v>
      </c>
      <c r="I546" s="38">
        <f t="shared" ca="1" si="59"/>
        <v>1307.5670970537731</v>
      </c>
      <c r="J546" s="38">
        <f t="shared" ca="1" si="60"/>
        <v>4.7604361467422223</v>
      </c>
    </row>
    <row r="547" spans="3:10">
      <c r="C547" s="1">
        <v>531</v>
      </c>
      <c r="D547" s="38">
        <f t="shared" ca="1" si="56"/>
        <v>4.9945795656988263</v>
      </c>
      <c r="E547" s="38">
        <f t="shared" ca="1" si="61"/>
        <v>1307.8012404727297</v>
      </c>
      <c r="F547" s="38">
        <f t="shared" ca="1" si="62"/>
        <v>1307.8012404727297</v>
      </c>
      <c r="G547" s="38">
        <f t="shared" ca="1" si="57"/>
        <v>0</v>
      </c>
      <c r="H547" s="38">
        <f t="shared" ca="1" si="58"/>
        <v>1.2893290320647637</v>
      </c>
      <c r="I547" s="38">
        <f t="shared" ca="1" si="59"/>
        <v>1309.0905695047945</v>
      </c>
      <c r="J547" s="38">
        <f t="shared" ca="1" si="60"/>
        <v>1.2893290320648703</v>
      </c>
    </row>
    <row r="548" spans="3:10">
      <c r="C548" s="1">
        <v>532</v>
      </c>
      <c r="D548" s="38">
        <f t="shared" ca="1" si="56"/>
        <v>3.7201957325131287</v>
      </c>
      <c r="E548" s="38">
        <f t="shared" ca="1" si="61"/>
        <v>1311.5214362052427</v>
      </c>
      <c r="F548" s="38">
        <f t="shared" ca="1" si="62"/>
        <v>1311.5214362052427</v>
      </c>
      <c r="G548" s="38">
        <f t="shared" ca="1" si="57"/>
        <v>0</v>
      </c>
      <c r="H548" s="38">
        <f t="shared" ca="1" si="58"/>
        <v>2.1690628688847466</v>
      </c>
      <c r="I548" s="38">
        <f t="shared" ca="1" si="59"/>
        <v>1313.6904990741275</v>
      </c>
      <c r="J548" s="38">
        <f t="shared" ca="1" si="60"/>
        <v>2.1690628688847937</v>
      </c>
    </row>
    <row r="549" spans="3:10">
      <c r="C549" s="1">
        <v>533</v>
      </c>
      <c r="D549" s="38">
        <f t="shared" ca="1" si="56"/>
        <v>3.2757667235947752</v>
      </c>
      <c r="E549" s="38">
        <f t="shared" ca="1" si="61"/>
        <v>1314.7972029288376</v>
      </c>
      <c r="F549" s="38">
        <f t="shared" ca="1" si="62"/>
        <v>1314.7972029288376</v>
      </c>
      <c r="G549" s="38">
        <f t="shared" ca="1" si="57"/>
        <v>0</v>
      </c>
      <c r="H549" s="38">
        <f t="shared" ca="1" si="58"/>
        <v>1.9344533998918929</v>
      </c>
      <c r="I549" s="38">
        <f t="shared" ca="1" si="59"/>
        <v>1316.7316563287295</v>
      </c>
      <c r="J549" s="38">
        <f t="shared" ca="1" si="60"/>
        <v>1.934453399891936</v>
      </c>
    </row>
    <row r="550" spans="3:10">
      <c r="C550" s="1">
        <v>534</v>
      </c>
      <c r="D550" s="38">
        <f t="shared" ca="1" si="56"/>
        <v>3.6036697439856824E-2</v>
      </c>
      <c r="E550" s="38">
        <f t="shared" ca="1" si="61"/>
        <v>1314.8332396262774</v>
      </c>
      <c r="F550" s="38">
        <f t="shared" ca="1" si="62"/>
        <v>1316.7316563287295</v>
      </c>
      <c r="G550" s="38">
        <f t="shared" ca="1" si="57"/>
        <v>1.8984167024520957</v>
      </c>
      <c r="H550" s="38">
        <f t="shared" ca="1" si="58"/>
        <v>2.6926000330286755</v>
      </c>
      <c r="I550" s="38">
        <f t="shared" ca="1" si="59"/>
        <v>1319.4242563617581</v>
      </c>
      <c r="J550" s="38">
        <f t="shared" ca="1" si="60"/>
        <v>4.5910167354807072</v>
      </c>
    </row>
    <row r="551" spans="3:10">
      <c r="C551" s="1">
        <v>535</v>
      </c>
      <c r="D551" s="38">
        <f t="shared" ca="1" si="56"/>
        <v>1.2383727642854185</v>
      </c>
      <c r="E551" s="38">
        <f t="shared" ca="1" si="61"/>
        <v>1316.0716123905629</v>
      </c>
      <c r="F551" s="38">
        <f t="shared" ca="1" si="62"/>
        <v>1319.4242563617581</v>
      </c>
      <c r="G551" s="38">
        <f t="shared" ca="1" si="57"/>
        <v>3.3526439711952207</v>
      </c>
      <c r="H551" s="38">
        <f t="shared" ca="1" si="58"/>
        <v>1.8977666082797411</v>
      </c>
      <c r="I551" s="38">
        <f t="shared" ca="1" si="59"/>
        <v>1321.3220229700378</v>
      </c>
      <c r="J551" s="38">
        <f t="shared" ca="1" si="60"/>
        <v>5.2504105794748739</v>
      </c>
    </row>
    <row r="552" spans="3:10">
      <c r="C552" s="1">
        <v>536</v>
      </c>
      <c r="D552" s="38">
        <f t="shared" ca="1" si="56"/>
        <v>4.1634480075271902</v>
      </c>
      <c r="E552" s="38">
        <f t="shared" ca="1" si="61"/>
        <v>1320.2350603980901</v>
      </c>
      <c r="F552" s="38">
        <f t="shared" ca="1" si="62"/>
        <v>1321.3220229700378</v>
      </c>
      <c r="G552" s="38">
        <f t="shared" ca="1" si="57"/>
        <v>1.0869625719476517</v>
      </c>
      <c r="H552" s="38">
        <f t="shared" ca="1" si="58"/>
        <v>1.8131358930011099</v>
      </c>
      <c r="I552" s="38">
        <f t="shared" ca="1" si="59"/>
        <v>1323.1351588630389</v>
      </c>
      <c r="J552" s="38">
        <f t="shared" ca="1" si="60"/>
        <v>2.9000984649487691</v>
      </c>
    </row>
    <row r="553" spans="3:10">
      <c r="C553" s="1">
        <v>537</v>
      </c>
      <c r="D553" s="38">
        <f t="shared" ca="1" si="56"/>
        <v>1.8023884348135115</v>
      </c>
      <c r="E553" s="38">
        <f t="shared" ca="1" si="61"/>
        <v>1322.0374488329037</v>
      </c>
      <c r="F553" s="38">
        <f t="shared" ca="1" si="62"/>
        <v>1323.1351588630389</v>
      </c>
      <c r="G553" s="38">
        <f t="shared" ca="1" si="57"/>
        <v>1.0977100301352039</v>
      </c>
      <c r="H553" s="38">
        <f t="shared" ca="1" si="58"/>
        <v>1.9497750019213573</v>
      </c>
      <c r="I553" s="38">
        <f t="shared" ca="1" si="59"/>
        <v>1325.0849338649602</v>
      </c>
      <c r="J553" s="38">
        <f t="shared" ca="1" si="60"/>
        <v>3.0474850320565565</v>
      </c>
    </row>
    <row r="554" spans="3:10">
      <c r="C554" s="1">
        <v>538</v>
      </c>
      <c r="D554" s="38">
        <f t="shared" ca="1" si="56"/>
        <v>3.5268733383149797</v>
      </c>
      <c r="E554" s="38">
        <f t="shared" ca="1" si="61"/>
        <v>1325.5643221712187</v>
      </c>
      <c r="F554" s="38">
        <f t="shared" ca="1" si="62"/>
        <v>1325.5643221712187</v>
      </c>
      <c r="G554" s="38">
        <f t="shared" ca="1" si="57"/>
        <v>0</v>
      </c>
      <c r="H554" s="38">
        <f t="shared" ca="1" si="58"/>
        <v>2.090543241391102</v>
      </c>
      <c r="I554" s="38">
        <f t="shared" ca="1" si="59"/>
        <v>1327.6548654126098</v>
      </c>
      <c r="J554" s="38">
        <f t="shared" ca="1" si="60"/>
        <v>2.0905432413910603</v>
      </c>
    </row>
    <row r="555" spans="3:10">
      <c r="C555" s="1">
        <v>539</v>
      </c>
      <c r="D555" s="38">
        <f t="shared" ca="1" si="56"/>
        <v>2.3745274705197867</v>
      </c>
      <c r="E555" s="38">
        <f t="shared" ca="1" si="61"/>
        <v>1327.9388496417384</v>
      </c>
      <c r="F555" s="38">
        <f t="shared" ca="1" si="62"/>
        <v>1327.9388496417384</v>
      </c>
      <c r="G555" s="38">
        <f t="shared" ca="1" si="57"/>
        <v>0</v>
      </c>
      <c r="H555" s="38">
        <f t="shared" ca="1" si="58"/>
        <v>2.0456475153339371</v>
      </c>
      <c r="I555" s="38">
        <f t="shared" ca="1" si="59"/>
        <v>1329.9844971570724</v>
      </c>
      <c r="J555" s="38">
        <f t="shared" ca="1" si="60"/>
        <v>2.0456475153339397</v>
      </c>
    </row>
    <row r="556" spans="3:10">
      <c r="C556" s="1">
        <v>540</v>
      </c>
      <c r="D556" s="38">
        <f t="shared" ca="1" si="56"/>
        <v>0.40850617976735115</v>
      </c>
      <c r="E556" s="38">
        <f t="shared" ca="1" si="61"/>
        <v>1328.3473558215057</v>
      </c>
      <c r="F556" s="38">
        <f t="shared" ca="1" si="62"/>
        <v>1329.9844971570724</v>
      </c>
      <c r="G556" s="38">
        <f t="shared" ca="1" si="57"/>
        <v>1.6371413355666391</v>
      </c>
      <c r="H556" s="38">
        <f t="shared" ca="1" si="58"/>
        <v>2.2033976999120855</v>
      </c>
      <c r="I556" s="38">
        <f t="shared" ca="1" si="59"/>
        <v>1332.1878948569845</v>
      </c>
      <c r="J556" s="38">
        <f t="shared" ca="1" si="60"/>
        <v>3.8405390354787414</v>
      </c>
    </row>
    <row r="557" spans="3:10">
      <c r="C557" s="1">
        <v>541</v>
      </c>
      <c r="D557" s="38">
        <f t="shared" ca="1" si="56"/>
        <v>1.4612742682641722</v>
      </c>
      <c r="E557" s="38">
        <f t="shared" ca="1" si="61"/>
        <v>1329.8086300897698</v>
      </c>
      <c r="F557" s="38">
        <f t="shared" ca="1" si="62"/>
        <v>1332.1878948569845</v>
      </c>
      <c r="G557" s="38">
        <f t="shared" ca="1" si="57"/>
        <v>2.3792647672146359</v>
      </c>
      <c r="H557" s="38">
        <f t="shared" ca="1" si="58"/>
        <v>1.848125680100585</v>
      </c>
      <c r="I557" s="38">
        <f t="shared" ca="1" si="59"/>
        <v>1334.0360205370851</v>
      </c>
      <c r="J557" s="38">
        <f t="shared" ca="1" si="60"/>
        <v>4.2273904473152015</v>
      </c>
    </row>
    <row r="558" spans="3:10">
      <c r="C558" s="1">
        <v>542</v>
      </c>
      <c r="D558" s="38">
        <f t="shared" ca="1" si="56"/>
        <v>3.4132032709915916</v>
      </c>
      <c r="E558" s="38">
        <f t="shared" ca="1" si="61"/>
        <v>1333.2218333607614</v>
      </c>
      <c r="F558" s="38">
        <f t="shared" ca="1" si="62"/>
        <v>1334.0360205370851</v>
      </c>
      <c r="G558" s="38">
        <f t="shared" ca="1" si="57"/>
        <v>0.81418717632368498</v>
      </c>
      <c r="H558" s="38">
        <f t="shared" ca="1" si="58"/>
        <v>1.2967843550888376</v>
      </c>
      <c r="I558" s="38">
        <f t="shared" ca="1" si="59"/>
        <v>1335.332804892174</v>
      </c>
      <c r="J558" s="38">
        <f t="shared" ca="1" si="60"/>
        <v>2.1109715314125879</v>
      </c>
    </row>
    <row r="559" spans="3:10">
      <c r="C559" s="1">
        <v>543</v>
      </c>
      <c r="D559" s="38">
        <f t="shared" ca="1" si="56"/>
        <v>1.1983946211451602</v>
      </c>
      <c r="E559" s="38">
        <f t="shared" ca="1" si="61"/>
        <v>1334.4202279819065</v>
      </c>
      <c r="F559" s="38">
        <f t="shared" ca="1" si="62"/>
        <v>1335.332804892174</v>
      </c>
      <c r="G559" s="38">
        <f t="shared" ca="1" si="57"/>
        <v>0.91257691026748944</v>
      </c>
      <c r="H559" s="38">
        <f t="shared" ca="1" si="58"/>
        <v>1.7963002329779532</v>
      </c>
      <c r="I559" s="38">
        <f t="shared" ca="1" si="59"/>
        <v>1337.1291051251519</v>
      </c>
      <c r="J559" s="38">
        <f t="shared" ca="1" si="60"/>
        <v>2.708877143245445</v>
      </c>
    </row>
    <row r="560" spans="3:10">
      <c r="C560" s="1">
        <v>544</v>
      </c>
      <c r="D560" s="38">
        <f t="shared" ca="1" si="56"/>
        <v>0.72187704556313126</v>
      </c>
      <c r="E560" s="38">
        <f t="shared" ca="1" si="61"/>
        <v>1335.1421050274696</v>
      </c>
      <c r="F560" s="38">
        <f t="shared" ca="1" si="62"/>
        <v>1337.1291051251519</v>
      </c>
      <c r="G560" s="38">
        <f t="shared" ca="1" si="57"/>
        <v>1.9870000976823121</v>
      </c>
      <c r="H560" s="38">
        <f t="shared" ca="1" si="58"/>
        <v>2.2094955569430064</v>
      </c>
      <c r="I560" s="38">
        <f t="shared" ca="1" si="59"/>
        <v>1339.3386006820949</v>
      </c>
      <c r="J560" s="38">
        <f t="shared" ca="1" si="60"/>
        <v>4.1964956546253234</v>
      </c>
    </row>
    <row r="561" spans="3:10">
      <c r="C561" s="1">
        <v>545</v>
      </c>
      <c r="D561" s="38">
        <f t="shared" ca="1" si="56"/>
        <v>4.9007940609915375</v>
      </c>
      <c r="E561" s="38">
        <f t="shared" ca="1" si="61"/>
        <v>1340.0428990884611</v>
      </c>
      <c r="F561" s="38">
        <f t="shared" ca="1" si="62"/>
        <v>1340.0428990884611</v>
      </c>
      <c r="G561" s="38">
        <f t="shared" ca="1" si="57"/>
        <v>0</v>
      </c>
      <c r="H561" s="38">
        <f t="shared" ca="1" si="58"/>
        <v>2.3163068615363169</v>
      </c>
      <c r="I561" s="38">
        <f t="shared" ca="1" si="59"/>
        <v>1342.3592059499974</v>
      </c>
      <c r="J561" s="38">
        <f t="shared" ca="1" si="60"/>
        <v>2.3163068615363045</v>
      </c>
    </row>
    <row r="562" spans="3:10">
      <c r="C562" s="1">
        <v>546</v>
      </c>
      <c r="D562" s="38">
        <f t="shared" ca="1" si="56"/>
        <v>0.67472127226024137</v>
      </c>
      <c r="E562" s="38">
        <f t="shared" ca="1" si="61"/>
        <v>1340.7176203607214</v>
      </c>
      <c r="F562" s="38">
        <f t="shared" ca="1" si="62"/>
        <v>1342.3592059499974</v>
      </c>
      <c r="G562" s="38">
        <f t="shared" ca="1" si="57"/>
        <v>1.6415855892760192</v>
      </c>
      <c r="H562" s="38">
        <f t="shared" ca="1" si="58"/>
        <v>2.2645882599500826</v>
      </c>
      <c r="I562" s="38">
        <f t="shared" ca="1" si="59"/>
        <v>1344.6237942099476</v>
      </c>
      <c r="J562" s="38">
        <f t="shared" ca="1" si="60"/>
        <v>3.9061738492262066</v>
      </c>
    </row>
    <row r="563" spans="3:10">
      <c r="C563" s="1">
        <v>547</v>
      </c>
      <c r="D563" s="38">
        <f t="shared" ca="1" si="56"/>
        <v>0.71466154227475931</v>
      </c>
      <c r="E563" s="38">
        <f t="shared" ca="1" si="61"/>
        <v>1341.4322819029962</v>
      </c>
      <c r="F563" s="38">
        <f t="shared" ca="1" si="62"/>
        <v>1344.6237942099476</v>
      </c>
      <c r="G563" s="38">
        <f t="shared" ca="1" si="57"/>
        <v>3.1915123069513811</v>
      </c>
      <c r="H563" s="38">
        <f t="shared" ca="1" si="58"/>
        <v>1.40279073825112</v>
      </c>
      <c r="I563" s="38">
        <f t="shared" ca="1" si="59"/>
        <v>1346.0265849481987</v>
      </c>
      <c r="J563" s="38">
        <f t="shared" ca="1" si="60"/>
        <v>4.5943030452024232</v>
      </c>
    </row>
    <row r="564" spans="3:10">
      <c r="C564" s="1">
        <v>548</v>
      </c>
      <c r="D564" s="38">
        <f t="shared" ca="1" si="56"/>
        <v>1.0139654414507604</v>
      </c>
      <c r="E564" s="38">
        <f t="shared" ca="1" si="61"/>
        <v>1342.4462473444471</v>
      </c>
      <c r="F564" s="38">
        <f t="shared" ca="1" si="62"/>
        <v>1346.0265849481987</v>
      </c>
      <c r="G564" s="38">
        <f t="shared" ca="1" si="57"/>
        <v>3.5803376037515591</v>
      </c>
      <c r="H564" s="38">
        <f t="shared" ca="1" si="58"/>
        <v>2.7946812426933443</v>
      </c>
      <c r="I564" s="38">
        <f t="shared" ca="1" si="59"/>
        <v>1348.8212661908919</v>
      </c>
      <c r="J564" s="38">
        <f t="shared" ca="1" si="60"/>
        <v>6.3750188464448456</v>
      </c>
    </row>
    <row r="565" spans="3:10">
      <c r="C565" s="1">
        <v>549</v>
      </c>
      <c r="D565" s="38">
        <f t="shared" ca="1" si="56"/>
        <v>4.0983062910326975</v>
      </c>
      <c r="E565" s="38">
        <f t="shared" ca="1" si="61"/>
        <v>1346.5445536354798</v>
      </c>
      <c r="F565" s="38">
        <f t="shared" ca="1" si="62"/>
        <v>1348.8212661908919</v>
      </c>
      <c r="G565" s="38">
        <f t="shared" ca="1" si="57"/>
        <v>2.2767125554121321</v>
      </c>
      <c r="H565" s="38">
        <f t="shared" ca="1" si="58"/>
        <v>1.6048970180713535</v>
      </c>
      <c r="I565" s="38">
        <f t="shared" ca="1" si="59"/>
        <v>1350.4261632089633</v>
      </c>
      <c r="J565" s="38">
        <f t="shared" ca="1" si="60"/>
        <v>3.8816095734835017</v>
      </c>
    </row>
    <row r="566" spans="3:10">
      <c r="C566" s="1">
        <v>550</v>
      </c>
      <c r="D566" s="38">
        <f t="shared" ca="1" si="56"/>
        <v>3.3301009683873772</v>
      </c>
      <c r="E566" s="38">
        <f t="shared" ca="1" si="61"/>
        <v>1349.8746546038672</v>
      </c>
      <c r="F566" s="38">
        <f t="shared" ca="1" si="62"/>
        <v>1350.4261632089633</v>
      </c>
      <c r="G566" s="38">
        <f t="shared" ca="1" si="57"/>
        <v>0.55150860509615995</v>
      </c>
      <c r="H566" s="38">
        <f t="shared" ca="1" si="58"/>
        <v>1.7171247075461562</v>
      </c>
      <c r="I566" s="38">
        <f t="shared" ca="1" si="59"/>
        <v>1352.1432879165095</v>
      </c>
      <c r="J566" s="38">
        <f t="shared" ca="1" si="60"/>
        <v>2.2686333126423506</v>
      </c>
    </row>
    <row r="567" spans="3:10">
      <c r="C567" s="1">
        <v>551</v>
      </c>
      <c r="D567" s="38">
        <f t="shared" ca="1" si="56"/>
        <v>2.7121781417768887</v>
      </c>
      <c r="E567" s="38">
        <f t="shared" ca="1" si="61"/>
        <v>1352.586832745644</v>
      </c>
      <c r="F567" s="38">
        <f t="shared" ca="1" si="62"/>
        <v>1352.586832745644</v>
      </c>
      <c r="G567" s="38">
        <f t="shared" ca="1" si="57"/>
        <v>0</v>
      </c>
      <c r="H567" s="38">
        <f t="shared" ca="1" si="58"/>
        <v>2.9807355173891494</v>
      </c>
      <c r="I567" s="38">
        <f t="shared" ca="1" si="59"/>
        <v>1355.5675682630331</v>
      </c>
      <c r="J567" s="38">
        <f t="shared" ca="1" si="60"/>
        <v>2.980735517389121</v>
      </c>
    </row>
    <row r="568" spans="3:10">
      <c r="C568" s="1">
        <v>552</v>
      </c>
      <c r="D568" s="38">
        <f t="shared" ca="1" si="56"/>
        <v>3.7431347405586051</v>
      </c>
      <c r="E568" s="38">
        <f t="shared" ca="1" si="61"/>
        <v>1356.3299674862026</v>
      </c>
      <c r="F568" s="38">
        <f t="shared" ca="1" si="62"/>
        <v>1356.3299674862026</v>
      </c>
      <c r="G568" s="38">
        <f t="shared" ca="1" si="57"/>
        <v>0</v>
      </c>
      <c r="H568" s="38">
        <f t="shared" ca="1" si="58"/>
        <v>1.8364668858038653</v>
      </c>
      <c r="I568" s="38">
        <f t="shared" ca="1" si="59"/>
        <v>1358.1664343720065</v>
      </c>
      <c r="J568" s="38">
        <f t="shared" ca="1" si="60"/>
        <v>1.8364668858039295</v>
      </c>
    </row>
    <row r="569" spans="3:10">
      <c r="C569" s="1">
        <v>553</v>
      </c>
      <c r="D569" s="38">
        <f t="shared" ca="1" si="56"/>
        <v>2.1221871702766197</v>
      </c>
      <c r="E569" s="38">
        <f t="shared" ca="1" si="61"/>
        <v>1358.4521546564793</v>
      </c>
      <c r="F569" s="38">
        <f t="shared" ca="1" si="62"/>
        <v>1358.4521546564793</v>
      </c>
      <c r="G569" s="38">
        <f t="shared" ca="1" si="57"/>
        <v>0</v>
      </c>
      <c r="H569" s="38">
        <f t="shared" ca="1" si="58"/>
        <v>1.44226551206294</v>
      </c>
      <c r="I569" s="38">
        <f t="shared" ca="1" si="59"/>
        <v>1359.8944201685422</v>
      </c>
      <c r="J569" s="38">
        <f t="shared" ca="1" si="60"/>
        <v>1.4422655120629315</v>
      </c>
    </row>
    <row r="570" spans="3:10">
      <c r="C570" s="1">
        <v>554</v>
      </c>
      <c r="D570" s="38">
        <f t="shared" ca="1" si="56"/>
        <v>4.6509477734805769</v>
      </c>
      <c r="E570" s="38">
        <f t="shared" ca="1" si="61"/>
        <v>1363.1031024299598</v>
      </c>
      <c r="F570" s="38">
        <f t="shared" ca="1" si="62"/>
        <v>1363.1031024299598</v>
      </c>
      <c r="G570" s="38">
        <f t="shared" ca="1" si="57"/>
        <v>0</v>
      </c>
      <c r="H570" s="38">
        <f t="shared" ca="1" si="58"/>
        <v>1.577286881547556</v>
      </c>
      <c r="I570" s="38">
        <f t="shared" ca="1" si="59"/>
        <v>1364.6803893115073</v>
      </c>
      <c r="J570" s="38">
        <f t="shared" ca="1" si="60"/>
        <v>1.5772868815474794</v>
      </c>
    </row>
    <row r="571" spans="3:10">
      <c r="C571" s="1">
        <v>555</v>
      </c>
      <c r="D571" s="38">
        <f t="shared" ca="1" si="56"/>
        <v>1.8323648642723167</v>
      </c>
      <c r="E571" s="38">
        <f t="shared" ca="1" si="61"/>
        <v>1364.935467294232</v>
      </c>
      <c r="F571" s="38">
        <f t="shared" ca="1" si="62"/>
        <v>1364.935467294232</v>
      </c>
      <c r="G571" s="38">
        <f t="shared" ca="1" si="57"/>
        <v>0</v>
      </c>
      <c r="H571" s="38">
        <f t="shared" ca="1" si="58"/>
        <v>2.926656957824274</v>
      </c>
      <c r="I571" s="38">
        <f t="shared" ca="1" si="59"/>
        <v>1367.8621242520562</v>
      </c>
      <c r="J571" s="38">
        <f t="shared" ca="1" si="60"/>
        <v>2.926656957824207</v>
      </c>
    </row>
    <row r="572" spans="3:10">
      <c r="C572" s="1">
        <v>556</v>
      </c>
      <c r="D572" s="38">
        <f t="shared" ca="1" si="56"/>
        <v>1.6567972001258275</v>
      </c>
      <c r="E572" s="38">
        <f t="shared" ca="1" si="61"/>
        <v>1366.5922644943578</v>
      </c>
      <c r="F572" s="38">
        <f t="shared" ca="1" si="62"/>
        <v>1367.8621242520562</v>
      </c>
      <c r="G572" s="38">
        <f t="shared" ca="1" si="57"/>
        <v>1.2698597576984412</v>
      </c>
      <c r="H572" s="38">
        <f t="shared" ca="1" si="58"/>
        <v>2.8838110171264177</v>
      </c>
      <c r="I572" s="38">
        <f t="shared" ca="1" si="59"/>
        <v>1370.7459352691826</v>
      </c>
      <c r="J572" s="38">
        <f t="shared" ca="1" si="60"/>
        <v>4.1536707748248318</v>
      </c>
    </row>
    <row r="573" spans="3:10">
      <c r="C573" s="1">
        <v>557</v>
      </c>
      <c r="D573" s="38">
        <f t="shared" ca="1" si="56"/>
        <v>3.0185333519501469</v>
      </c>
      <c r="E573" s="38">
        <f t="shared" ca="1" si="61"/>
        <v>1369.6107978463078</v>
      </c>
      <c r="F573" s="38">
        <f t="shared" ca="1" si="62"/>
        <v>1370.7459352691826</v>
      </c>
      <c r="G573" s="38">
        <f t="shared" ca="1" si="57"/>
        <v>1.1351374228747773</v>
      </c>
      <c r="H573" s="38">
        <f t="shared" ca="1" si="58"/>
        <v>1.6771032536076316</v>
      </c>
      <c r="I573" s="38">
        <f t="shared" ca="1" si="59"/>
        <v>1372.4230385227902</v>
      </c>
      <c r="J573" s="38">
        <f t="shared" ca="1" si="60"/>
        <v>2.8122406764823609</v>
      </c>
    </row>
    <row r="574" spans="3:10">
      <c r="C574" s="1">
        <v>558</v>
      </c>
      <c r="D574" s="38">
        <f t="shared" ca="1" si="56"/>
        <v>2.2526403663228374</v>
      </c>
      <c r="E574" s="38">
        <f t="shared" ca="1" si="61"/>
        <v>1371.8634382126306</v>
      </c>
      <c r="F574" s="38">
        <f t="shared" ca="1" si="62"/>
        <v>1372.4230385227902</v>
      </c>
      <c r="G574" s="38">
        <f t="shared" ca="1" si="57"/>
        <v>0.55960031015956702</v>
      </c>
      <c r="H574" s="38">
        <f t="shared" ca="1" si="58"/>
        <v>1.051566525894629</v>
      </c>
      <c r="I574" s="38">
        <f t="shared" ca="1" si="59"/>
        <v>1373.4746050486849</v>
      </c>
      <c r="J574" s="38">
        <f t="shared" ca="1" si="60"/>
        <v>1.6111668360542808</v>
      </c>
    </row>
    <row r="575" spans="3:10">
      <c r="C575" s="1">
        <v>559</v>
      </c>
      <c r="D575" s="38">
        <f t="shared" ca="1" si="56"/>
        <v>2.7421080722167543</v>
      </c>
      <c r="E575" s="38">
        <f t="shared" ca="1" si="61"/>
        <v>1374.6055462848474</v>
      </c>
      <c r="F575" s="38">
        <f t="shared" ca="1" si="62"/>
        <v>1374.6055462848474</v>
      </c>
      <c r="G575" s="38">
        <f t="shared" ca="1" si="57"/>
        <v>0</v>
      </c>
      <c r="H575" s="38">
        <f t="shared" ca="1" si="58"/>
        <v>1.3991553062353366</v>
      </c>
      <c r="I575" s="38">
        <f t="shared" ca="1" si="59"/>
        <v>1376.0047015910827</v>
      </c>
      <c r="J575" s="38">
        <f t="shared" ca="1" si="60"/>
        <v>1.3991553062353432</v>
      </c>
    </row>
    <row r="576" spans="3:10">
      <c r="C576" s="1">
        <v>560</v>
      </c>
      <c r="D576" s="38">
        <f t="shared" ca="1" si="56"/>
        <v>4.6589530434150648</v>
      </c>
      <c r="E576" s="38">
        <f t="shared" ca="1" si="61"/>
        <v>1379.2644993282624</v>
      </c>
      <c r="F576" s="38">
        <f t="shared" ca="1" si="62"/>
        <v>1379.2644993282624</v>
      </c>
      <c r="G576" s="38">
        <f t="shared" ca="1" si="57"/>
        <v>0</v>
      </c>
      <c r="H576" s="38">
        <f t="shared" ca="1" si="58"/>
        <v>1.7198029837951425</v>
      </c>
      <c r="I576" s="38">
        <f t="shared" ca="1" si="59"/>
        <v>1380.9843023120575</v>
      </c>
      <c r="J576" s="38">
        <f t="shared" ca="1" si="60"/>
        <v>1.7198029837950344</v>
      </c>
    </row>
    <row r="577" spans="3:10">
      <c r="C577" s="1">
        <v>561</v>
      </c>
      <c r="D577" s="38">
        <f t="shared" ca="1" si="56"/>
        <v>3.7015699778401236</v>
      </c>
      <c r="E577" s="38">
        <f t="shared" ca="1" si="61"/>
        <v>1382.9660693061026</v>
      </c>
      <c r="F577" s="38">
        <f t="shared" ca="1" si="62"/>
        <v>1382.9660693061026</v>
      </c>
      <c r="G577" s="38">
        <f t="shared" ca="1" si="57"/>
        <v>0</v>
      </c>
      <c r="H577" s="38">
        <f t="shared" ca="1" si="58"/>
        <v>2.5525049310294872</v>
      </c>
      <c r="I577" s="38">
        <f t="shared" ca="1" si="59"/>
        <v>1385.518574237132</v>
      </c>
      <c r="J577" s="38">
        <f t="shared" ca="1" si="60"/>
        <v>2.5525049310294889</v>
      </c>
    </row>
    <row r="578" spans="3:10">
      <c r="C578" s="1">
        <v>562</v>
      </c>
      <c r="D578" s="38">
        <f t="shared" ca="1" si="56"/>
        <v>4.7335349338509243</v>
      </c>
      <c r="E578" s="38">
        <f t="shared" ca="1" si="61"/>
        <v>1387.6996042399535</v>
      </c>
      <c r="F578" s="38">
        <f t="shared" ca="1" si="62"/>
        <v>1387.6996042399535</v>
      </c>
      <c r="G578" s="38">
        <f t="shared" ca="1" si="57"/>
        <v>0</v>
      </c>
      <c r="H578" s="38">
        <f t="shared" ca="1" si="58"/>
        <v>2.6982160064655041</v>
      </c>
      <c r="I578" s="38">
        <f t="shared" ca="1" si="59"/>
        <v>1390.3978202464191</v>
      </c>
      <c r="J578" s="38">
        <f t="shared" ca="1" si="60"/>
        <v>2.6982160064656</v>
      </c>
    </row>
    <row r="579" spans="3:10">
      <c r="C579" s="1">
        <v>563</v>
      </c>
      <c r="D579" s="38">
        <f t="shared" ca="1" si="56"/>
        <v>4.1995327438670618</v>
      </c>
      <c r="E579" s="38">
        <f t="shared" ca="1" si="61"/>
        <v>1391.8991369838207</v>
      </c>
      <c r="F579" s="38">
        <f t="shared" ca="1" si="62"/>
        <v>1391.8991369838207</v>
      </c>
      <c r="G579" s="38">
        <f t="shared" ca="1" si="57"/>
        <v>0</v>
      </c>
      <c r="H579" s="38">
        <f t="shared" ca="1" si="58"/>
        <v>2.1701846143561485</v>
      </c>
      <c r="I579" s="38">
        <f t="shared" ca="1" si="59"/>
        <v>1394.0693215981769</v>
      </c>
      <c r="J579" s="38">
        <f t="shared" ca="1" si="60"/>
        <v>2.1701846143562307</v>
      </c>
    </row>
    <row r="580" spans="3:10">
      <c r="C580" s="1">
        <v>564</v>
      </c>
      <c r="D580" s="38">
        <f t="shared" ca="1" si="56"/>
        <v>0.77996296934318698</v>
      </c>
      <c r="E580" s="38">
        <f t="shared" ca="1" si="61"/>
        <v>1392.6790999531638</v>
      </c>
      <c r="F580" s="38">
        <f t="shared" ca="1" si="62"/>
        <v>1394.0693215981769</v>
      </c>
      <c r="G580" s="38">
        <f t="shared" ca="1" si="57"/>
        <v>1.3902216450130709</v>
      </c>
      <c r="H580" s="38">
        <f t="shared" ca="1" si="58"/>
        <v>1.7501461262895786</v>
      </c>
      <c r="I580" s="38">
        <f t="shared" ca="1" si="59"/>
        <v>1395.8194677244664</v>
      </c>
      <c r="J580" s="38">
        <f t="shared" ca="1" si="60"/>
        <v>3.1403677713026354</v>
      </c>
    </row>
    <row r="581" spans="3:10">
      <c r="C581" s="1">
        <v>565</v>
      </c>
      <c r="D581" s="38">
        <f t="shared" ca="1" si="56"/>
        <v>1.2724077474742006</v>
      </c>
      <c r="E581" s="38">
        <f t="shared" ca="1" si="61"/>
        <v>1393.9515077006381</v>
      </c>
      <c r="F581" s="38">
        <f t="shared" ca="1" si="62"/>
        <v>1395.8194677244664</v>
      </c>
      <c r="G581" s="38">
        <f t="shared" ca="1" si="57"/>
        <v>1.8679600238283456</v>
      </c>
      <c r="H581" s="38">
        <f t="shared" ca="1" si="58"/>
        <v>2.8086467117742213</v>
      </c>
      <c r="I581" s="38">
        <f t="shared" ca="1" si="59"/>
        <v>1398.6281144362406</v>
      </c>
      <c r="J581" s="38">
        <f t="shared" ca="1" si="60"/>
        <v>4.6766067356024905</v>
      </c>
    </row>
    <row r="582" spans="3:10">
      <c r="C582" s="1">
        <v>566</v>
      </c>
      <c r="D582" s="38">
        <f t="shared" ca="1" si="56"/>
        <v>1.4685205341416074</v>
      </c>
      <c r="E582" s="38">
        <f t="shared" ca="1" si="61"/>
        <v>1395.4200282347797</v>
      </c>
      <c r="F582" s="38">
        <f t="shared" ca="1" si="62"/>
        <v>1398.6281144362406</v>
      </c>
      <c r="G582" s="38">
        <f t="shared" ca="1" si="57"/>
        <v>3.2080862014609011</v>
      </c>
      <c r="H582" s="38">
        <f t="shared" ca="1" si="58"/>
        <v>1.6967132000661715</v>
      </c>
      <c r="I582" s="38">
        <f t="shared" ca="1" si="59"/>
        <v>1400.3248276363067</v>
      </c>
      <c r="J582" s="38">
        <f t="shared" ca="1" si="60"/>
        <v>4.9047994015270433</v>
      </c>
    </row>
    <row r="583" spans="3:10">
      <c r="C583" s="1">
        <v>567</v>
      </c>
      <c r="D583" s="38">
        <f t="shared" ca="1" si="56"/>
        <v>9.2687785199183081E-2</v>
      </c>
      <c r="E583" s="38">
        <f t="shared" ca="1" si="61"/>
        <v>1395.5127160199788</v>
      </c>
      <c r="F583" s="38">
        <f t="shared" ca="1" si="62"/>
        <v>1400.3248276363067</v>
      </c>
      <c r="G583" s="38">
        <f t="shared" ca="1" si="57"/>
        <v>4.8121116163279112</v>
      </c>
      <c r="H583" s="38">
        <f t="shared" ca="1" si="58"/>
        <v>2.2278804838928283</v>
      </c>
      <c r="I583" s="38">
        <f t="shared" ca="1" si="59"/>
        <v>1402.5527081201997</v>
      </c>
      <c r="J583" s="38">
        <f t="shared" ca="1" si="60"/>
        <v>7.039992100220843</v>
      </c>
    </row>
    <row r="584" spans="3:10">
      <c r="C584" s="1">
        <v>568</v>
      </c>
      <c r="D584" s="38">
        <f t="shared" ca="1" si="56"/>
        <v>3.0452335857867228</v>
      </c>
      <c r="E584" s="38">
        <f t="shared" ca="1" si="61"/>
        <v>1398.5579496057655</v>
      </c>
      <c r="F584" s="38">
        <f t="shared" ca="1" si="62"/>
        <v>1402.5527081201997</v>
      </c>
      <c r="G584" s="38">
        <f t="shared" ca="1" si="57"/>
        <v>3.9947585144341247</v>
      </c>
      <c r="H584" s="38">
        <f t="shared" ca="1" si="58"/>
        <v>2.3339824313215889</v>
      </c>
      <c r="I584" s="38">
        <f t="shared" ca="1" si="59"/>
        <v>1404.8866905515213</v>
      </c>
      <c r="J584" s="38">
        <f t="shared" ca="1" si="60"/>
        <v>6.328740945755726</v>
      </c>
    </row>
    <row r="585" spans="3:10">
      <c r="C585" s="1">
        <v>569</v>
      </c>
      <c r="D585" s="38">
        <f t="shared" ca="1" si="56"/>
        <v>3.4906751726172365</v>
      </c>
      <c r="E585" s="38">
        <f t="shared" ca="1" si="61"/>
        <v>1402.0486247783829</v>
      </c>
      <c r="F585" s="38">
        <f t="shared" ca="1" si="62"/>
        <v>1404.8866905515213</v>
      </c>
      <c r="G585" s="38">
        <f t="shared" ca="1" si="57"/>
        <v>2.8380657731383963</v>
      </c>
      <c r="H585" s="38">
        <f t="shared" ca="1" si="58"/>
        <v>1.8418506601416011</v>
      </c>
      <c r="I585" s="38">
        <f t="shared" ca="1" si="59"/>
        <v>1406.7285412116628</v>
      </c>
      <c r="J585" s="38">
        <f t="shared" ca="1" si="60"/>
        <v>4.6799164332799137</v>
      </c>
    </row>
    <row r="586" spans="3:10">
      <c r="C586" s="1">
        <v>570</v>
      </c>
      <c r="D586" s="38">
        <f t="shared" ca="1" si="56"/>
        <v>1.6552747878150424</v>
      </c>
      <c r="E586" s="38">
        <f t="shared" ca="1" si="61"/>
        <v>1403.7038995661978</v>
      </c>
      <c r="F586" s="38">
        <f t="shared" ca="1" si="62"/>
        <v>1406.7285412116628</v>
      </c>
      <c r="G586" s="38">
        <f t="shared" ca="1" si="57"/>
        <v>3.0246416454649534</v>
      </c>
      <c r="H586" s="38">
        <f t="shared" ca="1" si="58"/>
        <v>1.8681323189611418</v>
      </c>
      <c r="I586" s="38">
        <f t="shared" ca="1" si="59"/>
        <v>1408.596673530624</v>
      </c>
      <c r="J586" s="38">
        <f t="shared" ca="1" si="60"/>
        <v>4.8927739644261692</v>
      </c>
    </row>
    <row r="587" spans="3:10">
      <c r="C587" s="1">
        <v>571</v>
      </c>
      <c r="D587" s="38">
        <f t="shared" ca="1" si="56"/>
        <v>0.52301887655508694</v>
      </c>
      <c r="E587" s="38">
        <f t="shared" ca="1" si="61"/>
        <v>1404.226918442753</v>
      </c>
      <c r="F587" s="38">
        <f t="shared" ca="1" si="62"/>
        <v>1408.596673530624</v>
      </c>
      <c r="G587" s="38">
        <f t="shared" ca="1" si="57"/>
        <v>4.369755087870999</v>
      </c>
      <c r="H587" s="38">
        <f t="shared" ca="1" si="58"/>
        <v>2.298910497105163</v>
      </c>
      <c r="I587" s="38">
        <f t="shared" ca="1" si="59"/>
        <v>1410.8955840277292</v>
      </c>
      <c r="J587" s="38">
        <f t="shared" ca="1" si="60"/>
        <v>6.6686655849762246</v>
      </c>
    </row>
    <row r="588" spans="3:10">
      <c r="C588" s="1">
        <v>572</v>
      </c>
      <c r="D588" s="38">
        <f t="shared" ca="1" si="56"/>
        <v>3.0532238285154496</v>
      </c>
      <c r="E588" s="38">
        <f t="shared" ca="1" si="61"/>
        <v>1407.2801422712685</v>
      </c>
      <c r="F588" s="38">
        <f t="shared" ca="1" si="62"/>
        <v>1410.8955840277292</v>
      </c>
      <c r="G588" s="38">
        <f t="shared" ca="1" si="57"/>
        <v>3.6154417564607684</v>
      </c>
      <c r="H588" s="38">
        <f t="shared" ca="1" si="58"/>
        <v>2.4173917547943775</v>
      </c>
      <c r="I588" s="38">
        <f t="shared" ca="1" si="59"/>
        <v>1413.3129757825236</v>
      </c>
      <c r="J588" s="38">
        <f t="shared" ca="1" si="60"/>
        <v>6.0328335112551486</v>
      </c>
    </row>
    <row r="589" spans="3:10">
      <c r="C589" s="1">
        <v>573</v>
      </c>
      <c r="D589" s="38">
        <f t="shared" ca="1" si="56"/>
        <v>2.3649791498769561</v>
      </c>
      <c r="E589" s="38">
        <f t="shared" ca="1" si="61"/>
        <v>1409.6451214211454</v>
      </c>
      <c r="F589" s="38">
        <f t="shared" ca="1" si="62"/>
        <v>1413.3129757825236</v>
      </c>
      <c r="G589" s="38">
        <f t="shared" ca="1" si="57"/>
        <v>3.667854361378204</v>
      </c>
      <c r="H589" s="38">
        <f t="shared" ca="1" si="58"/>
        <v>1.7403464029498044</v>
      </c>
      <c r="I589" s="38">
        <f t="shared" ca="1" si="59"/>
        <v>1415.0533221854735</v>
      </c>
      <c r="J589" s="38">
        <f t="shared" ca="1" si="60"/>
        <v>5.4082007643280576</v>
      </c>
    </row>
    <row r="590" spans="3:10">
      <c r="C590" s="1">
        <v>574</v>
      </c>
      <c r="D590" s="38">
        <f t="shared" ca="1" si="56"/>
        <v>1.2059841213848306</v>
      </c>
      <c r="E590" s="38">
        <f t="shared" ca="1" si="61"/>
        <v>1410.8511055425301</v>
      </c>
      <c r="F590" s="38">
        <f t="shared" ca="1" si="62"/>
        <v>1415.0533221854735</v>
      </c>
      <c r="G590" s="38">
        <f t="shared" ca="1" si="57"/>
        <v>4.2022166429433128</v>
      </c>
      <c r="H590" s="38">
        <f t="shared" ca="1" si="58"/>
        <v>2.6649821843583248</v>
      </c>
      <c r="I590" s="38">
        <f t="shared" ca="1" si="59"/>
        <v>1417.7183043698317</v>
      </c>
      <c r="J590" s="38">
        <f t="shared" ca="1" si="60"/>
        <v>6.8671988273015359</v>
      </c>
    </row>
    <row r="591" spans="3:10">
      <c r="C591" s="1">
        <v>575</v>
      </c>
      <c r="D591" s="38">
        <f t="shared" ca="1" si="56"/>
        <v>3.7377976545775344</v>
      </c>
      <c r="E591" s="38">
        <f t="shared" ca="1" si="61"/>
        <v>1414.5889031971076</v>
      </c>
      <c r="F591" s="38">
        <f t="shared" ca="1" si="62"/>
        <v>1417.7183043698317</v>
      </c>
      <c r="G591" s="38">
        <f t="shared" ca="1" si="57"/>
        <v>3.1294011727241013</v>
      </c>
      <c r="H591" s="38">
        <f t="shared" ca="1" si="58"/>
        <v>1.5988846968665691</v>
      </c>
      <c r="I591" s="38">
        <f t="shared" ca="1" si="59"/>
        <v>1419.3171890666983</v>
      </c>
      <c r="J591" s="38">
        <f t="shared" ca="1" si="60"/>
        <v>4.7282858695907635</v>
      </c>
    </row>
    <row r="592" spans="3:10">
      <c r="C592" s="1">
        <v>576</v>
      </c>
      <c r="D592" s="38">
        <f t="shared" ca="1" si="56"/>
        <v>4.4404065980233227</v>
      </c>
      <c r="E592" s="38">
        <f t="shared" ca="1" si="61"/>
        <v>1419.029309795131</v>
      </c>
      <c r="F592" s="38">
        <f t="shared" ca="1" si="62"/>
        <v>1419.3171890666983</v>
      </c>
      <c r="G592" s="38">
        <f t="shared" ca="1" si="57"/>
        <v>0.28787927156736259</v>
      </c>
      <c r="H592" s="38">
        <f t="shared" ca="1" si="58"/>
        <v>1.9397855029667093</v>
      </c>
      <c r="I592" s="38">
        <f t="shared" ca="1" si="59"/>
        <v>1421.2569745696651</v>
      </c>
      <c r="J592" s="38">
        <f t="shared" ca="1" si="60"/>
        <v>2.2276647745341052</v>
      </c>
    </row>
    <row r="593" spans="3:10">
      <c r="C593" s="1">
        <v>577</v>
      </c>
      <c r="D593" s="38">
        <f t="shared" ca="1" si="56"/>
        <v>1.8747025034816989</v>
      </c>
      <c r="E593" s="38">
        <f t="shared" ca="1" si="61"/>
        <v>1420.9040122986128</v>
      </c>
      <c r="F593" s="38">
        <f t="shared" ca="1" si="62"/>
        <v>1421.2569745696651</v>
      </c>
      <c r="G593" s="38">
        <f t="shared" ca="1" si="57"/>
        <v>0.35296227105231992</v>
      </c>
      <c r="H593" s="38">
        <f t="shared" ca="1" si="58"/>
        <v>2.1931828161646894</v>
      </c>
      <c r="I593" s="38">
        <f t="shared" ca="1" si="59"/>
        <v>1423.4501573858297</v>
      </c>
      <c r="J593" s="38">
        <f t="shared" ca="1" si="60"/>
        <v>2.546145087216928</v>
      </c>
    </row>
    <row r="594" spans="3:10">
      <c r="C594" s="1">
        <v>578</v>
      </c>
      <c r="D594" s="38">
        <f t="shared" ref="D594:D657" ca="1" si="63">$C$7+($C$8-$C$7)*RAND()</f>
        <v>4.3716446025380113</v>
      </c>
      <c r="E594" s="38">
        <f t="shared" ca="1" si="61"/>
        <v>1425.2756569011508</v>
      </c>
      <c r="F594" s="38">
        <f t="shared" ca="1" si="62"/>
        <v>1425.2756569011508</v>
      </c>
      <c r="G594" s="38">
        <f t="shared" ref="G594:G657" ca="1" si="64">F594-E594</f>
        <v>0</v>
      </c>
      <c r="H594" s="38">
        <f t="shared" ref="H594:H657" ca="1" si="65">NORMINV(RAND(),$C$11,$C$12)</f>
        <v>1.9993907814497462</v>
      </c>
      <c r="I594" s="38">
        <f t="shared" ref="I594:I657" ca="1" si="66">F594+H594</f>
        <v>1427.2750476826006</v>
      </c>
      <c r="J594" s="38">
        <f t="shared" ref="J594:J657" ca="1" si="67">I594-E594</f>
        <v>1.9993907814498471</v>
      </c>
    </row>
    <row r="595" spans="3:10">
      <c r="C595" s="1">
        <v>579</v>
      </c>
      <c r="D595" s="38">
        <f t="shared" ca="1" si="63"/>
        <v>4.6704506158758932</v>
      </c>
      <c r="E595" s="38">
        <f t="shared" ref="E595:E658" ca="1" si="68">D595+E594</f>
        <v>1429.9461075170266</v>
      </c>
      <c r="F595" s="38">
        <f t="shared" ref="F595:F658" ca="1" si="69">IF(E595&gt;I594,E595,I594)</f>
        <v>1429.9461075170266</v>
      </c>
      <c r="G595" s="38">
        <f t="shared" ca="1" si="64"/>
        <v>0</v>
      </c>
      <c r="H595" s="38">
        <f t="shared" ca="1" si="65"/>
        <v>2.5137836245615404</v>
      </c>
      <c r="I595" s="38">
        <f t="shared" ca="1" si="66"/>
        <v>1432.4598911415881</v>
      </c>
      <c r="J595" s="38">
        <f t="shared" ca="1" si="67"/>
        <v>2.5137836245614835</v>
      </c>
    </row>
    <row r="596" spans="3:10">
      <c r="C596" s="1">
        <v>580</v>
      </c>
      <c r="D596" s="38">
        <f t="shared" ca="1" si="63"/>
        <v>1.2836451941793232</v>
      </c>
      <c r="E596" s="38">
        <f t="shared" ca="1" si="68"/>
        <v>1431.2297527112059</v>
      </c>
      <c r="F596" s="38">
        <f t="shared" ca="1" si="69"/>
        <v>1432.4598911415881</v>
      </c>
      <c r="G596" s="38">
        <f t="shared" ca="1" si="64"/>
        <v>1.2301384303821123</v>
      </c>
      <c r="H596" s="38">
        <f t="shared" ca="1" si="65"/>
        <v>2.8058139433580194</v>
      </c>
      <c r="I596" s="38">
        <f t="shared" ca="1" si="66"/>
        <v>1435.2657050849461</v>
      </c>
      <c r="J596" s="38">
        <f t="shared" ca="1" si="67"/>
        <v>4.0359523737402014</v>
      </c>
    </row>
    <row r="597" spans="3:10">
      <c r="C597" s="1">
        <v>581</v>
      </c>
      <c r="D597" s="38">
        <f t="shared" ca="1" si="63"/>
        <v>3.8892439638173348</v>
      </c>
      <c r="E597" s="38">
        <f t="shared" ca="1" si="68"/>
        <v>1435.1189966750233</v>
      </c>
      <c r="F597" s="38">
        <f t="shared" ca="1" si="69"/>
        <v>1435.2657050849461</v>
      </c>
      <c r="G597" s="38">
        <f t="shared" ca="1" si="64"/>
        <v>0.14670840992289413</v>
      </c>
      <c r="H597" s="38">
        <f t="shared" ca="1" si="65"/>
        <v>2.2623609026740108</v>
      </c>
      <c r="I597" s="38">
        <f t="shared" ca="1" si="66"/>
        <v>1437.5280659876203</v>
      </c>
      <c r="J597" s="38">
        <f t="shared" ca="1" si="67"/>
        <v>2.409069312597012</v>
      </c>
    </row>
    <row r="598" spans="3:10">
      <c r="C598" s="1">
        <v>582</v>
      </c>
      <c r="D598" s="38">
        <f t="shared" ca="1" si="63"/>
        <v>4.414356103434252</v>
      </c>
      <c r="E598" s="38">
        <f t="shared" ca="1" si="68"/>
        <v>1439.5333527784576</v>
      </c>
      <c r="F598" s="38">
        <f t="shared" ca="1" si="69"/>
        <v>1439.5333527784576</v>
      </c>
      <c r="G598" s="38">
        <f t="shared" ca="1" si="64"/>
        <v>0</v>
      </c>
      <c r="H598" s="38">
        <f t="shared" ca="1" si="65"/>
        <v>1.9146858158693609</v>
      </c>
      <c r="I598" s="38">
        <f t="shared" ca="1" si="66"/>
        <v>1441.448038594327</v>
      </c>
      <c r="J598" s="38">
        <f t="shared" ca="1" si="67"/>
        <v>1.9146858158694613</v>
      </c>
    </row>
    <row r="599" spans="3:10">
      <c r="C599" s="1">
        <v>583</v>
      </c>
      <c r="D599" s="38">
        <f t="shared" ca="1" si="63"/>
        <v>1.0844371668626185</v>
      </c>
      <c r="E599" s="38">
        <f t="shared" ca="1" si="68"/>
        <v>1440.6177899453203</v>
      </c>
      <c r="F599" s="38">
        <f t="shared" ca="1" si="69"/>
        <v>1441.448038594327</v>
      </c>
      <c r="G599" s="38">
        <f t="shared" ca="1" si="64"/>
        <v>0.83024864900676221</v>
      </c>
      <c r="H599" s="38">
        <f t="shared" ca="1" si="65"/>
        <v>1.2882590053990688</v>
      </c>
      <c r="I599" s="38">
        <f t="shared" ca="1" si="66"/>
        <v>1442.7362975997262</v>
      </c>
      <c r="J599" s="38">
        <f t="shared" ca="1" si="67"/>
        <v>2.1185076544059029</v>
      </c>
    </row>
    <row r="600" spans="3:10">
      <c r="C600" s="1">
        <v>584</v>
      </c>
      <c r="D600" s="38">
        <f t="shared" ca="1" si="63"/>
        <v>3.9000558618257353E-3</v>
      </c>
      <c r="E600" s="38">
        <f t="shared" ca="1" si="68"/>
        <v>1440.6216900011821</v>
      </c>
      <c r="F600" s="38">
        <f t="shared" ca="1" si="69"/>
        <v>1442.7362975997262</v>
      </c>
      <c r="G600" s="38">
        <f t="shared" ca="1" si="64"/>
        <v>2.1146075985441257</v>
      </c>
      <c r="H600" s="38">
        <f t="shared" ca="1" si="65"/>
        <v>2.1962590229130208</v>
      </c>
      <c r="I600" s="38">
        <f t="shared" ca="1" si="66"/>
        <v>1444.9325566226391</v>
      </c>
      <c r="J600" s="38">
        <f t="shared" ca="1" si="67"/>
        <v>4.3108666214570803</v>
      </c>
    </row>
    <row r="601" spans="3:10">
      <c r="C601" s="1">
        <v>585</v>
      </c>
      <c r="D601" s="38">
        <f t="shared" ca="1" si="63"/>
        <v>2.7157271024815186</v>
      </c>
      <c r="E601" s="38">
        <f t="shared" ca="1" si="68"/>
        <v>1443.3374171036635</v>
      </c>
      <c r="F601" s="38">
        <f t="shared" ca="1" si="69"/>
        <v>1444.9325566226391</v>
      </c>
      <c r="G601" s="38">
        <f t="shared" ca="1" si="64"/>
        <v>1.5951395189756568</v>
      </c>
      <c r="H601" s="38">
        <f t="shared" ca="1" si="65"/>
        <v>1.8917935597239497</v>
      </c>
      <c r="I601" s="38">
        <f t="shared" ca="1" si="66"/>
        <v>1446.8243501823631</v>
      </c>
      <c r="J601" s="38">
        <f t="shared" ca="1" si="67"/>
        <v>3.4869330786996215</v>
      </c>
    </row>
    <row r="602" spans="3:10">
      <c r="C602" s="1">
        <v>586</v>
      </c>
      <c r="D602" s="38">
        <f t="shared" ca="1" si="63"/>
        <v>1.8460239149634834</v>
      </c>
      <c r="E602" s="38">
        <f t="shared" ca="1" si="68"/>
        <v>1445.183441018627</v>
      </c>
      <c r="F602" s="38">
        <f t="shared" ca="1" si="69"/>
        <v>1446.8243501823631</v>
      </c>
      <c r="G602" s="38">
        <f t="shared" ca="1" si="64"/>
        <v>1.6409091637360689</v>
      </c>
      <c r="H602" s="38">
        <f t="shared" ca="1" si="65"/>
        <v>2.0474496514321889</v>
      </c>
      <c r="I602" s="38">
        <f t="shared" ca="1" si="66"/>
        <v>1448.8717998337952</v>
      </c>
      <c r="J602" s="38">
        <f t="shared" ca="1" si="67"/>
        <v>3.6883588151681579</v>
      </c>
    </row>
    <row r="603" spans="3:10">
      <c r="C603" s="1">
        <v>587</v>
      </c>
      <c r="D603" s="38">
        <f t="shared" ca="1" si="63"/>
        <v>0.54698846862468453</v>
      </c>
      <c r="E603" s="38">
        <f t="shared" ca="1" si="68"/>
        <v>1445.7304294872517</v>
      </c>
      <c r="F603" s="38">
        <f t="shared" ca="1" si="69"/>
        <v>1448.8717998337952</v>
      </c>
      <c r="G603" s="38">
        <f t="shared" ca="1" si="64"/>
        <v>3.1413703465434537</v>
      </c>
      <c r="H603" s="38">
        <f t="shared" ca="1" si="65"/>
        <v>2.8820205643549213</v>
      </c>
      <c r="I603" s="38">
        <f t="shared" ca="1" si="66"/>
        <v>1451.7538203981501</v>
      </c>
      <c r="J603" s="38">
        <f t="shared" ca="1" si="67"/>
        <v>6.0233909108983426</v>
      </c>
    </row>
    <row r="604" spans="3:10">
      <c r="C604" s="1">
        <v>588</v>
      </c>
      <c r="D604" s="38">
        <f t="shared" ca="1" si="63"/>
        <v>4.0577314740603585</v>
      </c>
      <c r="E604" s="38">
        <f t="shared" ca="1" si="68"/>
        <v>1449.7881609613121</v>
      </c>
      <c r="F604" s="38">
        <f t="shared" ca="1" si="69"/>
        <v>1451.7538203981501</v>
      </c>
      <c r="G604" s="38">
        <f t="shared" ca="1" si="64"/>
        <v>1.9656594368379956</v>
      </c>
      <c r="H604" s="38">
        <f t="shared" ca="1" si="65"/>
        <v>2.2498431139414903</v>
      </c>
      <c r="I604" s="38">
        <f t="shared" ca="1" si="66"/>
        <v>1454.0036635120916</v>
      </c>
      <c r="J604" s="38">
        <f t="shared" ca="1" si="67"/>
        <v>4.2155025507795472</v>
      </c>
    </row>
    <row r="605" spans="3:10">
      <c r="C605" s="1">
        <v>589</v>
      </c>
      <c r="D605" s="38">
        <f t="shared" ca="1" si="63"/>
        <v>2.8592884667814773</v>
      </c>
      <c r="E605" s="38">
        <f t="shared" ca="1" si="68"/>
        <v>1452.6474494280935</v>
      </c>
      <c r="F605" s="38">
        <f t="shared" ca="1" si="69"/>
        <v>1454.0036635120916</v>
      </c>
      <c r="G605" s="38">
        <f t="shared" ca="1" si="64"/>
        <v>1.3562140839981112</v>
      </c>
      <c r="H605" s="38">
        <f t="shared" ca="1" si="65"/>
        <v>2.2089935940351073</v>
      </c>
      <c r="I605" s="38">
        <f t="shared" ca="1" si="66"/>
        <v>1456.2126571061267</v>
      </c>
      <c r="J605" s="38">
        <f t="shared" ca="1" si="67"/>
        <v>3.5652076780331754</v>
      </c>
    </row>
    <row r="606" spans="3:10">
      <c r="C606" s="1">
        <v>590</v>
      </c>
      <c r="D606" s="38">
        <f t="shared" ca="1" si="63"/>
        <v>0.6489626446137281</v>
      </c>
      <c r="E606" s="38">
        <f t="shared" ca="1" si="68"/>
        <v>1453.2964120727072</v>
      </c>
      <c r="F606" s="38">
        <f t="shared" ca="1" si="69"/>
        <v>1456.2126571061267</v>
      </c>
      <c r="G606" s="38">
        <f t="shared" ca="1" si="64"/>
        <v>2.9162450334195</v>
      </c>
      <c r="H606" s="38">
        <f t="shared" ca="1" si="65"/>
        <v>1.875998177397922</v>
      </c>
      <c r="I606" s="38">
        <f t="shared" ca="1" si="66"/>
        <v>1458.0886552835245</v>
      </c>
      <c r="J606" s="38">
        <f t="shared" ca="1" si="67"/>
        <v>4.7922432108173325</v>
      </c>
    </row>
    <row r="607" spans="3:10">
      <c r="C607" s="1">
        <v>591</v>
      </c>
      <c r="D607" s="38">
        <f t="shared" ca="1" si="63"/>
        <v>0.13124470833923263</v>
      </c>
      <c r="E607" s="38">
        <f t="shared" ca="1" si="68"/>
        <v>1453.4276567810464</v>
      </c>
      <c r="F607" s="38">
        <f t="shared" ca="1" si="69"/>
        <v>1458.0886552835245</v>
      </c>
      <c r="G607" s="38">
        <f t="shared" ca="1" si="64"/>
        <v>4.6609985024781508</v>
      </c>
      <c r="H607" s="38">
        <f t="shared" ca="1" si="65"/>
        <v>2.8774328136110601</v>
      </c>
      <c r="I607" s="38">
        <f t="shared" ca="1" si="66"/>
        <v>1460.9660880971355</v>
      </c>
      <c r="J607" s="38">
        <f t="shared" ca="1" si="67"/>
        <v>7.5384313160891452</v>
      </c>
    </row>
    <row r="608" spans="3:10">
      <c r="C608" s="1">
        <v>592</v>
      </c>
      <c r="D608" s="38">
        <f t="shared" ca="1" si="63"/>
        <v>1.487122740925314</v>
      </c>
      <c r="E608" s="38">
        <f t="shared" ca="1" si="68"/>
        <v>1454.9147795219717</v>
      </c>
      <c r="F608" s="38">
        <f t="shared" ca="1" si="69"/>
        <v>1460.9660880971355</v>
      </c>
      <c r="G608" s="38">
        <f t="shared" ca="1" si="64"/>
        <v>6.05130857516383</v>
      </c>
      <c r="H608" s="38">
        <f t="shared" ca="1" si="65"/>
        <v>1.7766882390604311</v>
      </c>
      <c r="I608" s="38">
        <f t="shared" ca="1" si="66"/>
        <v>1462.7427763361959</v>
      </c>
      <c r="J608" s="38">
        <f t="shared" ca="1" si="67"/>
        <v>7.8279968142242069</v>
      </c>
    </row>
    <row r="609" spans="3:10">
      <c r="C609" s="1">
        <v>593</v>
      </c>
      <c r="D609" s="38">
        <f t="shared" ca="1" si="63"/>
        <v>3.8915502358731322</v>
      </c>
      <c r="E609" s="38">
        <f t="shared" ca="1" si="68"/>
        <v>1458.8063297578449</v>
      </c>
      <c r="F609" s="38">
        <f t="shared" ca="1" si="69"/>
        <v>1462.7427763361959</v>
      </c>
      <c r="G609" s="38">
        <f t="shared" ca="1" si="64"/>
        <v>3.9364465783510241</v>
      </c>
      <c r="H609" s="38">
        <f t="shared" ca="1" si="65"/>
        <v>2.10206978016853</v>
      </c>
      <c r="I609" s="38">
        <f t="shared" ca="1" si="66"/>
        <v>1464.8448461163644</v>
      </c>
      <c r="J609" s="38">
        <f t="shared" ca="1" si="67"/>
        <v>6.0385163585194732</v>
      </c>
    </row>
    <row r="610" spans="3:10">
      <c r="C610" s="1">
        <v>594</v>
      </c>
      <c r="D610" s="38">
        <f t="shared" ca="1" si="63"/>
        <v>4.8107935536795052</v>
      </c>
      <c r="E610" s="38">
        <f t="shared" ca="1" si="68"/>
        <v>1463.6171233115244</v>
      </c>
      <c r="F610" s="38">
        <f t="shared" ca="1" si="69"/>
        <v>1464.8448461163644</v>
      </c>
      <c r="G610" s="38">
        <f t="shared" ca="1" si="64"/>
        <v>1.2277228048399138</v>
      </c>
      <c r="H610" s="38">
        <f t="shared" ca="1" si="65"/>
        <v>2.5252066629559593</v>
      </c>
      <c r="I610" s="38">
        <f t="shared" ca="1" si="66"/>
        <v>1467.3700527793203</v>
      </c>
      <c r="J610" s="38">
        <f t="shared" ca="1" si="67"/>
        <v>3.752929467795866</v>
      </c>
    </row>
    <row r="611" spans="3:10">
      <c r="C611" s="1">
        <v>595</v>
      </c>
      <c r="D611" s="38">
        <f t="shared" ca="1" si="63"/>
        <v>3.0936262968103905</v>
      </c>
      <c r="E611" s="38">
        <f t="shared" ca="1" si="68"/>
        <v>1466.7107496083349</v>
      </c>
      <c r="F611" s="38">
        <f t="shared" ca="1" si="69"/>
        <v>1467.3700527793203</v>
      </c>
      <c r="G611" s="38">
        <f t="shared" ca="1" si="64"/>
        <v>0.65930317098536761</v>
      </c>
      <c r="H611" s="38">
        <f t="shared" ca="1" si="65"/>
        <v>2.2830041100270138</v>
      </c>
      <c r="I611" s="38">
        <f t="shared" ca="1" si="66"/>
        <v>1469.6530568893472</v>
      </c>
      <c r="J611" s="38">
        <f t="shared" ca="1" si="67"/>
        <v>2.9423072810122903</v>
      </c>
    </row>
    <row r="612" spans="3:10">
      <c r="C612" s="1">
        <v>596</v>
      </c>
      <c r="D612" s="38">
        <f t="shared" ca="1" si="63"/>
        <v>4.4540798495561953</v>
      </c>
      <c r="E612" s="38">
        <f t="shared" ca="1" si="68"/>
        <v>1471.1648294578911</v>
      </c>
      <c r="F612" s="38">
        <f t="shared" ca="1" si="69"/>
        <v>1471.1648294578911</v>
      </c>
      <c r="G612" s="38">
        <f t="shared" ca="1" si="64"/>
        <v>0</v>
      </c>
      <c r="H612" s="38">
        <f t="shared" ca="1" si="65"/>
        <v>2.1573614906816436</v>
      </c>
      <c r="I612" s="38">
        <f t="shared" ca="1" si="66"/>
        <v>1473.3221909485728</v>
      </c>
      <c r="J612" s="38">
        <f t="shared" ca="1" si="67"/>
        <v>2.1573614906817511</v>
      </c>
    </row>
    <row r="613" spans="3:10">
      <c r="C613" s="1">
        <v>597</v>
      </c>
      <c r="D613" s="38">
        <f t="shared" ca="1" si="63"/>
        <v>4.2978055649695177</v>
      </c>
      <c r="E613" s="38">
        <f t="shared" ca="1" si="68"/>
        <v>1475.4626350228607</v>
      </c>
      <c r="F613" s="38">
        <f t="shared" ca="1" si="69"/>
        <v>1475.4626350228607</v>
      </c>
      <c r="G613" s="38">
        <f t="shared" ca="1" si="64"/>
        <v>0</v>
      </c>
      <c r="H613" s="38">
        <f t="shared" ca="1" si="65"/>
        <v>2.9975886582907658</v>
      </c>
      <c r="I613" s="38">
        <f t="shared" ca="1" si="66"/>
        <v>1478.4602236811515</v>
      </c>
      <c r="J613" s="38">
        <f t="shared" ca="1" si="67"/>
        <v>2.9975886582908515</v>
      </c>
    </row>
    <row r="614" spans="3:10">
      <c r="C614" s="1">
        <v>598</v>
      </c>
      <c r="D614" s="38">
        <f t="shared" ca="1" si="63"/>
        <v>3.0981364835109644</v>
      </c>
      <c r="E614" s="38">
        <f t="shared" ca="1" si="68"/>
        <v>1478.5607715063716</v>
      </c>
      <c r="F614" s="38">
        <f t="shared" ca="1" si="69"/>
        <v>1478.5607715063716</v>
      </c>
      <c r="G614" s="38">
        <f t="shared" ca="1" si="64"/>
        <v>0</v>
      </c>
      <c r="H614" s="38">
        <f t="shared" ca="1" si="65"/>
        <v>1.8828106982836785</v>
      </c>
      <c r="I614" s="38">
        <f t="shared" ca="1" si="66"/>
        <v>1480.4435822046553</v>
      </c>
      <c r="J614" s="38">
        <f t="shared" ca="1" si="67"/>
        <v>1.8828106982837198</v>
      </c>
    </row>
    <row r="615" spans="3:10">
      <c r="C615" s="1">
        <v>599</v>
      </c>
      <c r="D615" s="38">
        <f t="shared" ca="1" si="63"/>
        <v>3.755840910287056</v>
      </c>
      <c r="E615" s="38">
        <f t="shared" ca="1" si="68"/>
        <v>1482.3166124166587</v>
      </c>
      <c r="F615" s="38">
        <f t="shared" ca="1" si="69"/>
        <v>1482.3166124166587</v>
      </c>
      <c r="G615" s="38">
        <f t="shared" ca="1" si="64"/>
        <v>0</v>
      </c>
      <c r="H615" s="38">
        <f t="shared" ca="1" si="65"/>
        <v>2.465118693393237</v>
      </c>
      <c r="I615" s="38">
        <f t="shared" ca="1" si="66"/>
        <v>1484.7817311100519</v>
      </c>
      <c r="J615" s="38">
        <f t="shared" ca="1" si="67"/>
        <v>2.4651186933931513</v>
      </c>
    </row>
    <row r="616" spans="3:10">
      <c r="C616" s="1">
        <v>600</v>
      </c>
      <c r="D616" s="38">
        <f t="shared" ca="1" si="63"/>
        <v>1.626234228525133</v>
      </c>
      <c r="E616" s="38">
        <f t="shared" ca="1" si="68"/>
        <v>1483.9428466451839</v>
      </c>
      <c r="F616" s="38">
        <f t="shared" ca="1" si="69"/>
        <v>1484.7817311100519</v>
      </c>
      <c r="G616" s="38">
        <f t="shared" ca="1" si="64"/>
        <v>0.83888446486798784</v>
      </c>
      <c r="H616" s="38">
        <f t="shared" ca="1" si="65"/>
        <v>2.2604464972604936</v>
      </c>
      <c r="I616" s="38">
        <f t="shared" ca="1" si="66"/>
        <v>1487.0421776073124</v>
      </c>
      <c r="J616" s="38">
        <f t="shared" ca="1" si="67"/>
        <v>3.0993309621285334</v>
      </c>
    </row>
    <row r="617" spans="3:10">
      <c r="C617" s="1">
        <v>601</v>
      </c>
      <c r="D617" s="38">
        <f t="shared" ca="1" si="63"/>
        <v>0.66171130793093391</v>
      </c>
      <c r="E617" s="38">
        <f t="shared" ca="1" si="68"/>
        <v>1484.6045579531149</v>
      </c>
      <c r="F617" s="38">
        <f t="shared" ca="1" si="69"/>
        <v>1487.0421776073124</v>
      </c>
      <c r="G617" s="38">
        <f t="shared" ca="1" si="64"/>
        <v>2.4376196541975332</v>
      </c>
      <c r="H617" s="38">
        <f t="shared" ca="1" si="65"/>
        <v>2.5733524003389192</v>
      </c>
      <c r="I617" s="38">
        <f t="shared" ca="1" si="66"/>
        <v>1489.6155300076514</v>
      </c>
      <c r="J617" s="38">
        <f t="shared" ca="1" si="67"/>
        <v>5.0109720545365235</v>
      </c>
    </row>
    <row r="618" spans="3:10">
      <c r="C618" s="1">
        <v>602</v>
      </c>
      <c r="D618" s="38">
        <f t="shared" ca="1" si="63"/>
        <v>2.0892306651800578</v>
      </c>
      <c r="E618" s="38">
        <f t="shared" ca="1" si="68"/>
        <v>1486.693788618295</v>
      </c>
      <c r="F618" s="38">
        <f t="shared" ca="1" si="69"/>
        <v>1489.6155300076514</v>
      </c>
      <c r="G618" s="38">
        <f t="shared" ca="1" si="64"/>
        <v>2.9217413893563844</v>
      </c>
      <c r="H618" s="38">
        <f t="shared" ca="1" si="65"/>
        <v>2.6841382632985171</v>
      </c>
      <c r="I618" s="38">
        <f t="shared" ca="1" si="66"/>
        <v>1492.29966827095</v>
      </c>
      <c r="J618" s="38">
        <f t="shared" ca="1" si="67"/>
        <v>5.6058796526549486</v>
      </c>
    </row>
    <row r="619" spans="3:10">
      <c r="C619" s="1">
        <v>603</v>
      </c>
      <c r="D619" s="38">
        <f t="shared" ca="1" si="63"/>
        <v>1.5793339607313377</v>
      </c>
      <c r="E619" s="38">
        <f t="shared" ca="1" si="68"/>
        <v>1488.2731225790264</v>
      </c>
      <c r="F619" s="38">
        <f t="shared" ca="1" si="69"/>
        <v>1492.29966827095</v>
      </c>
      <c r="G619" s="38">
        <f t="shared" ca="1" si="64"/>
        <v>4.0265456919235021</v>
      </c>
      <c r="H619" s="38">
        <f t="shared" ca="1" si="65"/>
        <v>2.824504310571716</v>
      </c>
      <c r="I619" s="38">
        <f t="shared" ca="1" si="66"/>
        <v>1495.1241725815216</v>
      </c>
      <c r="J619" s="38">
        <f t="shared" ca="1" si="67"/>
        <v>6.8510500024951853</v>
      </c>
    </row>
    <row r="620" spans="3:10">
      <c r="C620" s="1">
        <v>604</v>
      </c>
      <c r="D620" s="38">
        <f t="shared" ca="1" si="63"/>
        <v>0.81098848474052854</v>
      </c>
      <c r="E620" s="38">
        <f t="shared" ca="1" si="68"/>
        <v>1489.0841110637671</v>
      </c>
      <c r="F620" s="38">
        <f t="shared" ca="1" si="69"/>
        <v>1495.1241725815216</v>
      </c>
      <c r="G620" s="38">
        <f t="shared" ca="1" si="64"/>
        <v>6.040061517754566</v>
      </c>
      <c r="H620" s="38">
        <f t="shared" ca="1" si="65"/>
        <v>2.828166172128515</v>
      </c>
      <c r="I620" s="38">
        <f t="shared" ca="1" si="66"/>
        <v>1497.9523387536501</v>
      </c>
      <c r="J620" s="38">
        <f t="shared" ca="1" si="67"/>
        <v>8.8682276898830423</v>
      </c>
    </row>
    <row r="621" spans="3:10">
      <c r="C621" s="1">
        <v>605</v>
      </c>
      <c r="D621" s="38">
        <f t="shared" ca="1" si="63"/>
        <v>1.0185332301528904</v>
      </c>
      <c r="E621" s="38">
        <f t="shared" ca="1" si="68"/>
        <v>1490.1026442939199</v>
      </c>
      <c r="F621" s="38">
        <f t="shared" ca="1" si="69"/>
        <v>1497.9523387536501</v>
      </c>
      <c r="G621" s="38">
        <f t="shared" ca="1" si="64"/>
        <v>7.8496944597302445</v>
      </c>
      <c r="H621" s="38">
        <f t="shared" ca="1" si="65"/>
        <v>1.9182484523325314</v>
      </c>
      <c r="I621" s="38">
        <f t="shared" ca="1" si="66"/>
        <v>1499.8705872059827</v>
      </c>
      <c r="J621" s="38">
        <f t="shared" ca="1" si="67"/>
        <v>9.7679429120628356</v>
      </c>
    </row>
    <row r="622" spans="3:10">
      <c r="C622" s="1">
        <v>606</v>
      </c>
      <c r="D622" s="38">
        <f t="shared" ca="1" si="63"/>
        <v>2.9925073456733919</v>
      </c>
      <c r="E622" s="38">
        <f t="shared" ca="1" si="68"/>
        <v>1493.0951516395933</v>
      </c>
      <c r="F622" s="38">
        <f t="shared" ca="1" si="69"/>
        <v>1499.8705872059827</v>
      </c>
      <c r="G622" s="38">
        <f t="shared" ca="1" si="64"/>
        <v>6.775435566389433</v>
      </c>
      <c r="H622" s="38">
        <f t="shared" ca="1" si="65"/>
        <v>2.751702672612089</v>
      </c>
      <c r="I622" s="38">
        <f t="shared" ca="1" si="66"/>
        <v>1502.6222898785948</v>
      </c>
      <c r="J622" s="38">
        <f t="shared" ca="1" si="67"/>
        <v>9.5271382390014878</v>
      </c>
    </row>
    <row r="623" spans="3:10">
      <c r="C623" s="1">
        <v>607</v>
      </c>
      <c r="D623" s="38">
        <f t="shared" ca="1" si="63"/>
        <v>1.9803456238597916E-2</v>
      </c>
      <c r="E623" s="38">
        <f t="shared" ca="1" si="68"/>
        <v>1493.1149550958319</v>
      </c>
      <c r="F623" s="38">
        <f t="shared" ca="1" si="69"/>
        <v>1502.6222898785948</v>
      </c>
      <c r="G623" s="38">
        <f t="shared" ca="1" si="64"/>
        <v>9.5073347827628822</v>
      </c>
      <c r="H623" s="38">
        <f t="shared" ca="1" si="65"/>
        <v>1.5809413035146889</v>
      </c>
      <c r="I623" s="38">
        <f t="shared" ca="1" si="66"/>
        <v>1504.2032311821094</v>
      </c>
      <c r="J623" s="38">
        <f t="shared" ca="1" si="67"/>
        <v>11.088276086277574</v>
      </c>
    </row>
    <row r="624" spans="3:10">
      <c r="C624" s="1">
        <v>608</v>
      </c>
      <c r="D624" s="38">
        <f t="shared" ca="1" si="63"/>
        <v>1.5535475829930612</v>
      </c>
      <c r="E624" s="38">
        <f t="shared" ca="1" si="68"/>
        <v>1494.668502678825</v>
      </c>
      <c r="F624" s="38">
        <f t="shared" ca="1" si="69"/>
        <v>1504.2032311821094</v>
      </c>
      <c r="G624" s="38">
        <f t="shared" ca="1" si="64"/>
        <v>9.5347285032844411</v>
      </c>
      <c r="H624" s="38">
        <f t="shared" ca="1" si="65"/>
        <v>2.1408843630466405</v>
      </c>
      <c r="I624" s="38">
        <f t="shared" ca="1" si="66"/>
        <v>1506.344115545156</v>
      </c>
      <c r="J624" s="38">
        <f t="shared" ca="1" si="67"/>
        <v>11.675612866330994</v>
      </c>
    </row>
    <row r="625" spans="3:10">
      <c r="C625" s="1">
        <v>609</v>
      </c>
      <c r="D625" s="38">
        <f t="shared" ca="1" si="63"/>
        <v>3.2431849975770155</v>
      </c>
      <c r="E625" s="38">
        <f t="shared" ca="1" si="68"/>
        <v>1497.9116876764019</v>
      </c>
      <c r="F625" s="38">
        <f t="shared" ca="1" si="69"/>
        <v>1506.344115545156</v>
      </c>
      <c r="G625" s="38">
        <f t="shared" ca="1" si="64"/>
        <v>8.4324278687540755</v>
      </c>
      <c r="H625" s="38">
        <f t="shared" ca="1" si="65"/>
        <v>1.762896665158457</v>
      </c>
      <c r="I625" s="38">
        <f t="shared" ca="1" si="66"/>
        <v>1508.1070122103145</v>
      </c>
      <c r="J625" s="38">
        <f t="shared" ca="1" si="67"/>
        <v>10.195324533912526</v>
      </c>
    </row>
    <row r="626" spans="3:10">
      <c r="C626" s="1">
        <v>610</v>
      </c>
      <c r="D626" s="38">
        <f t="shared" ca="1" si="63"/>
        <v>1.9920674141421701</v>
      </c>
      <c r="E626" s="38">
        <f t="shared" ca="1" si="68"/>
        <v>1499.9037550905441</v>
      </c>
      <c r="F626" s="38">
        <f t="shared" ca="1" si="69"/>
        <v>1508.1070122103145</v>
      </c>
      <c r="G626" s="38">
        <f t="shared" ca="1" si="64"/>
        <v>8.2032571197703419</v>
      </c>
      <c r="H626" s="38">
        <f t="shared" ca="1" si="65"/>
        <v>2.2415651751346433</v>
      </c>
      <c r="I626" s="38">
        <f t="shared" ca="1" si="66"/>
        <v>1510.3485773854491</v>
      </c>
      <c r="J626" s="38">
        <f t="shared" ca="1" si="67"/>
        <v>10.444822294904952</v>
      </c>
    </row>
    <row r="627" spans="3:10">
      <c r="C627" s="1">
        <v>611</v>
      </c>
      <c r="D627" s="38">
        <f t="shared" ca="1" si="63"/>
        <v>4.1423986765733076</v>
      </c>
      <c r="E627" s="38">
        <f t="shared" ca="1" si="68"/>
        <v>1504.0461537671174</v>
      </c>
      <c r="F627" s="38">
        <f t="shared" ca="1" si="69"/>
        <v>1510.3485773854491</v>
      </c>
      <c r="G627" s="38">
        <f t="shared" ca="1" si="64"/>
        <v>6.3024236183316589</v>
      </c>
      <c r="H627" s="38">
        <f t="shared" ca="1" si="65"/>
        <v>2.3041321235156946</v>
      </c>
      <c r="I627" s="38">
        <f t="shared" ca="1" si="66"/>
        <v>1512.6527095089648</v>
      </c>
      <c r="J627" s="38">
        <f t="shared" ca="1" si="67"/>
        <v>8.6065557418473873</v>
      </c>
    </row>
    <row r="628" spans="3:10">
      <c r="C628" s="1">
        <v>612</v>
      </c>
      <c r="D628" s="38">
        <f t="shared" ca="1" si="63"/>
        <v>1.5993839035649138</v>
      </c>
      <c r="E628" s="38">
        <f t="shared" ca="1" si="68"/>
        <v>1505.6455376706824</v>
      </c>
      <c r="F628" s="38">
        <f t="shared" ca="1" si="69"/>
        <v>1512.6527095089648</v>
      </c>
      <c r="G628" s="38">
        <f t="shared" ca="1" si="64"/>
        <v>7.0071718382823747</v>
      </c>
      <c r="H628" s="38">
        <f t="shared" ca="1" si="65"/>
        <v>2.0023643653107697</v>
      </c>
      <c r="I628" s="38">
        <f t="shared" ca="1" si="66"/>
        <v>1514.6550738742756</v>
      </c>
      <c r="J628" s="38">
        <f t="shared" ca="1" si="67"/>
        <v>9.009536203593143</v>
      </c>
    </row>
    <row r="629" spans="3:10">
      <c r="C629" s="1">
        <v>613</v>
      </c>
      <c r="D629" s="38">
        <f t="shared" ca="1" si="63"/>
        <v>2.8313786953326572</v>
      </c>
      <c r="E629" s="38">
        <f t="shared" ca="1" si="68"/>
        <v>1508.4769163660151</v>
      </c>
      <c r="F629" s="38">
        <f t="shared" ca="1" si="69"/>
        <v>1514.6550738742756</v>
      </c>
      <c r="G629" s="38">
        <f t="shared" ca="1" si="64"/>
        <v>6.1781575082604832</v>
      </c>
      <c r="H629" s="38">
        <f t="shared" ca="1" si="65"/>
        <v>1.9635599221180842</v>
      </c>
      <c r="I629" s="38">
        <f t="shared" ca="1" si="66"/>
        <v>1516.6186337963936</v>
      </c>
      <c r="J629" s="38">
        <f t="shared" ca="1" si="67"/>
        <v>8.1417174303785487</v>
      </c>
    </row>
    <row r="630" spans="3:10">
      <c r="C630" s="1">
        <v>614</v>
      </c>
      <c r="D630" s="38">
        <f t="shared" ca="1" si="63"/>
        <v>1.8634678869889969</v>
      </c>
      <c r="E630" s="38">
        <f t="shared" ca="1" si="68"/>
        <v>1510.340384253004</v>
      </c>
      <c r="F630" s="38">
        <f t="shared" ca="1" si="69"/>
        <v>1516.6186337963936</v>
      </c>
      <c r="G630" s="38">
        <f t="shared" ca="1" si="64"/>
        <v>6.2782495433896202</v>
      </c>
      <c r="H630" s="38">
        <f t="shared" ca="1" si="65"/>
        <v>1.4636590929935052</v>
      </c>
      <c r="I630" s="38">
        <f t="shared" ca="1" si="66"/>
        <v>1518.0822928893872</v>
      </c>
      <c r="J630" s="38">
        <f t="shared" ca="1" si="67"/>
        <v>7.7419086363831866</v>
      </c>
    </row>
    <row r="631" spans="3:10">
      <c r="C631" s="1">
        <v>615</v>
      </c>
      <c r="D631" s="38">
        <f t="shared" ca="1" si="63"/>
        <v>1.1260385827022612</v>
      </c>
      <c r="E631" s="38">
        <f t="shared" ca="1" si="68"/>
        <v>1511.4664228357062</v>
      </c>
      <c r="F631" s="38">
        <f t="shared" ca="1" si="69"/>
        <v>1518.0822928893872</v>
      </c>
      <c r="G631" s="38">
        <f t="shared" ca="1" si="64"/>
        <v>6.6158700536809647</v>
      </c>
      <c r="H631" s="38">
        <f t="shared" ca="1" si="65"/>
        <v>1.6751973797497368</v>
      </c>
      <c r="I631" s="38">
        <f t="shared" ca="1" si="66"/>
        <v>1519.757490269137</v>
      </c>
      <c r="J631" s="38">
        <f t="shared" ca="1" si="67"/>
        <v>8.2910674334307259</v>
      </c>
    </row>
    <row r="632" spans="3:10">
      <c r="C632" s="1">
        <v>616</v>
      </c>
      <c r="D632" s="38">
        <f t="shared" ca="1" si="63"/>
        <v>0.71329575438257409</v>
      </c>
      <c r="E632" s="38">
        <f t="shared" ca="1" si="68"/>
        <v>1512.1797185900889</v>
      </c>
      <c r="F632" s="38">
        <f t="shared" ca="1" si="69"/>
        <v>1519.757490269137</v>
      </c>
      <c r="G632" s="38">
        <f t="shared" ca="1" si="64"/>
        <v>7.5777716790480554</v>
      </c>
      <c r="H632" s="38">
        <f t="shared" ca="1" si="65"/>
        <v>0.88161770095746994</v>
      </c>
      <c r="I632" s="38">
        <f t="shared" ca="1" si="66"/>
        <v>1520.6391079700945</v>
      </c>
      <c r="J632" s="38">
        <f t="shared" ca="1" si="67"/>
        <v>8.4593893800056321</v>
      </c>
    </row>
    <row r="633" spans="3:10">
      <c r="C633" s="1">
        <v>617</v>
      </c>
      <c r="D633" s="38">
        <f t="shared" ca="1" si="63"/>
        <v>3.0552242938553338</v>
      </c>
      <c r="E633" s="38">
        <f t="shared" ca="1" si="68"/>
        <v>1515.2349428839443</v>
      </c>
      <c r="F633" s="38">
        <f t="shared" ca="1" si="69"/>
        <v>1520.6391079700945</v>
      </c>
      <c r="G633" s="38">
        <f t="shared" ca="1" si="64"/>
        <v>5.4041650861502148</v>
      </c>
      <c r="H633" s="38">
        <f t="shared" ca="1" si="65"/>
        <v>1.9718885266111355</v>
      </c>
      <c r="I633" s="38">
        <f t="shared" ca="1" si="66"/>
        <v>1522.6109964967056</v>
      </c>
      <c r="J633" s="38">
        <f t="shared" ca="1" si="67"/>
        <v>7.376053612761325</v>
      </c>
    </row>
    <row r="634" spans="3:10">
      <c r="C634" s="1">
        <v>618</v>
      </c>
      <c r="D634" s="38">
        <f t="shared" ca="1" si="63"/>
        <v>0.81645166619177978</v>
      </c>
      <c r="E634" s="38">
        <f t="shared" ca="1" si="68"/>
        <v>1516.0513945501361</v>
      </c>
      <c r="F634" s="38">
        <f t="shared" ca="1" si="69"/>
        <v>1522.6109964967056</v>
      </c>
      <c r="G634" s="38">
        <f t="shared" ca="1" si="64"/>
        <v>6.5596019465695008</v>
      </c>
      <c r="H634" s="38">
        <f t="shared" ca="1" si="65"/>
        <v>1.0624417929461218</v>
      </c>
      <c r="I634" s="38">
        <f t="shared" ca="1" si="66"/>
        <v>1523.6734382896518</v>
      </c>
      <c r="J634" s="38">
        <f t="shared" ca="1" si="67"/>
        <v>7.622043739515675</v>
      </c>
    </row>
    <row r="635" spans="3:10">
      <c r="C635" s="1">
        <v>619</v>
      </c>
      <c r="D635" s="38">
        <f t="shared" ca="1" si="63"/>
        <v>3.6185611221974314</v>
      </c>
      <c r="E635" s="38">
        <f t="shared" ca="1" si="68"/>
        <v>1519.6699556723336</v>
      </c>
      <c r="F635" s="38">
        <f t="shared" ca="1" si="69"/>
        <v>1523.6734382896518</v>
      </c>
      <c r="G635" s="38">
        <f t="shared" ca="1" si="64"/>
        <v>4.003482617318241</v>
      </c>
      <c r="H635" s="38">
        <f t="shared" ca="1" si="65"/>
        <v>1.7157200470546883</v>
      </c>
      <c r="I635" s="38">
        <f t="shared" ca="1" si="66"/>
        <v>1525.3891583367065</v>
      </c>
      <c r="J635" s="38">
        <f t="shared" ca="1" si="67"/>
        <v>5.719202664372915</v>
      </c>
    </row>
    <row r="636" spans="3:10">
      <c r="C636" s="1">
        <v>620</v>
      </c>
      <c r="D636" s="38">
        <f t="shared" ca="1" si="63"/>
        <v>1.4033317797880134</v>
      </c>
      <c r="E636" s="38">
        <f t="shared" ca="1" si="68"/>
        <v>1521.0732874521216</v>
      </c>
      <c r="F636" s="38">
        <f t="shared" ca="1" si="69"/>
        <v>1525.3891583367065</v>
      </c>
      <c r="G636" s="38">
        <f t="shared" ca="1" si="64"/>
        <v>4.3158708845849105</v>
      </c>
      <c r="H636" s="38">
        <f t="shared" ca="1" si="65"/>
        <v>1.1769572835217699</v>
      </c>
      <c r="I636" s="38">
        <f t="shared" ca="1" si="66"/>
        <v>1526.5661156202282</v>
      </c>
      <c r="J636" s="38">
        <f t="shared" ca="1" si="67"/>
        <v>5.4928281681065982</v>
      </c>
    </row>
    <row r="637" spans="3:10">
      <c r="C637" s="1">
        <v>621</v>
      </c>
      <c r="D637" s="38">
        <f t="shared" ca="1" si="63"/>
        <v>4.3523087972355468</v>
      </c>
      <c r="E637" s="38">
        <f t="shared" ca="1" si="68"/>
        <v>1525.4255962493571</v>
      </c>
      <c r="F637" s="38">
        <f t="shared" ca="1" si="69"/>
        <v>1526.5661156202282</v>
      </c>
      <c r="G637" s="38">
        <f t="shared" ca="1" si="64"/>
        <v>1.1405193708710613</v>
      </c>
      <c r="H637" s="38">
        <f t="shared" ca="1" si="65"/>
        <v>2.6262070712888361</v>
      </c>
      <c r="I637" s="38">
        <f t="shared" ca="1" si="66"/>
        <v>1529.1923226915171</v>
      </c>
      <c r="J637" s="38">
        <f t="shared" ca="1" si="67"/>
        <v>3.7667264421600066</v>
      </c>
    </row>
    <row r="638" spans="3:10">
      <c r="C638" s="1">
        <v>622</v>
      </c>
      <c r="D638" s="38">
        <f t="shared" ca="1" si="63"/>
        <v>4.1545611111509313</v>
      </c>
      <c r="E638" s="38">
        <f t="shared" ca="1" si="68"/>
        <v>1529.5801573605081</v>
      </c>
      <c r="F638" s="38">
        <f t="shared" ca="1" si="69"/>
        <v>1529.5801573605081</v>
      </c>
      <c r="G638" s="38">
        <f t="shared" ca="1" si="64"/>
        <v>0</v>
      </c>
      <c r="H638" s="38">
        <f t="shared" ca="1" si="65"/>
        <v>2.3449669929711932</v>
      </c>
      <c r="I638" s="38">
        <f t="shared" ca="1" si="66"/>
        <v>1531.9251243534793</v>
      </c>
      <c r="J638" s="38">
        <f t="shared" ca="1" si="67"/>
        <v>2.3449669929711945</v>
      </c>
    </row>
    <row r="639" spans="3:10">
      <c r="C639" s="1">
        <v>623</v>
      </c>
      <c r="D639" s="38">
        <f t="shared" ca="1" si="63"/>
        <v>0.38577981159097829</v>
      </c>
      <c r="E639" s="38">
        <f t="shared" ca="1" si="68"/>
        <v>1529.9659371720991</v>
      </c>
      <c r="F639" s="38">
        <f t="shared" ca="1" si="69"/>
        <v>1531.9251243534793</v>
      </c>
      <c r="G639" s="38">
        <f t="shared" ca="1" si="64"/>
        <v>1.95918718138023</v>
      </c>
      <c r="H639" s="38">
        <f t="shared" ca="1" si="65"/>
        <v>2.6325511006696254</v>
      </c>
      <c r="I639" s="38">
        <f t="shared" ca="1" si="66"/>
        <v>1534.5576754541489</v>
      </c>
      <c r="J639" s="38">
        <f t="shared" ca="1" si="67"/>
        <v>4.591738282049846</v>
      </c>
    </row>
    <row r="640" spans="3:10">
      <c r="C640" s="1">
        <v>624</v>
      </c>
      <c r="D640" s="38">
        <f t="shared" ca="1" si="63"/>
        <v>3.4854941611172268</v>
      </c>
      <c r="E640" s="38">
        <f t="shared" ca="1" si="68"/>
        <v>1533.4514313332163</v>
      </c>
      <c r="F640" s="38">
        <f t="shared" ca="1" si="69"/>
        <v>1534.5576754541489</v>
      </c>
      <c r="G640" s="38">
        <f t="shared" ca="1" si="64"/>
        <v>1.1062441209326153</v>
      </c>
      <c r="H640" s="38">
        <f t="shared" ca="1" si="65"/>
        <v>1.1651836401737852</v>
      </c>
      <c r="I640" s="38">
        <f t="shared" ca="1" si="66"/>
        <v>1535.7228590943228</v>
      </c>
      <c r="J640" s="38">
        <f t="shared" ca="1" si="67"/>
        <v>2.2714277611064517</v>
      </c>
    </row>
    <row r="641" spans="3:10">
      <c r="C641" s="1">
        <v>625</v>
      </c>
      <c r="D641" s="38">
        <f t="shared" ca="1" si="63"/>
        <v>0.67234239703797161</v>
      </c>
      <c r="E641" s="38">
        <f t="shared" ca="1" si="68"/>
        <v>1534.1237737302542</v>
      </c>
      <c r="F641" s="38">
        <f t="shared" ca="1" si="69"/>
        <v>1535.7228590943228</v>
      </c>
      <c r="G641" s="38">
        <f t="shared" ca="1" si="64"/>
        <v>1.5990853640685145</v>
      </c>
      <c r="H641" s="38">
        <f t="shared" ca="1" si="65"/>
        <v>1.4685816668081679</v>
      </c>
      <c r="I641" s="38">
        <f t="shared" ca="1" si="66"/>
        <v>1537.1914407611309</v>
      </c>
      <c r="J641" s="38">
        <f t="shared" ca="1" si="67"/>
        <v>3.0676670308766916</v>
      </c>
    </row>
    <row r="642" spans="3:10">
      <c r="C642" s="1">
        <v>626</v>
      </c>
      <c r="D642" s="38">
        <f t="shared" ca="1" si="63"/>
        <v>3.5088089281793873</v>
      </c>
      <c r="E642" s="38">
        <f t="shared" ca="1" si="68"/>
        <v>1537.6325826584336</v>
      </c>
      <c r="F642" s="38">
        <f t="shared" ca="1" si="69"/>
        <v>1537.6325826584336</v>
      </c>
      <c r="G642" s="38">
        <f t="shared" ca="1" si="64"/>
        <v>0</v>
      </c>
      <c r="H642" s="38">
        <f t="shared" ca="1" si="65"/>
        <v>1.3034337645910146</v>
      </c>
      <c r="I642" s="38">
        <f t="shared" ca="1" si="66"/>
        <v>1538.9360164230247</v>
      </c>
      <c r="J642" s="38">
        <f t="shared" ca="1" si="67"/>
        <v>1.3034337645910909</v>
      </c>
    </row>
    <row r="643" spans="3:10">
      <c r="C643" s="1">
        <v>627</v>
      </c>
      <c r="D643" s="38">
        <f t="shared" ca="1" si="63"/>
        <v>4.2740320855953273</v>
      </c>
      <c r="E643" s="38">
        <f t="shared" ca="1" si="68"/>
        <v>1541.906614744029</v>
      </c>
      <c r="F643" s="38">
        <f t="shared" ca="1" si="69"/>
        <v>1541.906614744029</v>
      </c>
      <c r="G643" s="38">
        <f t="shared" ca="1" si="64"/>
        <v>0</v>
      </c>
      <c r="H643" s="38">
        <f t="shared" ca="1" si="65"/>
        <v>2.5574323980693459</v>
      </c>
      <c r="I643" s="38">
        <f t="shared" ca="1" si="66"/>
        <v>1544.4640471420983</v>
      </c>
      <c r="J643" s="38">
        <f t="shared" ca="1" si="67"/>
        <v>2.5574323980692952</v>
      </c>
    </row>
    <row r="644" spans="3:10">
      <c r="C644" s="1">
        <v>628</v>
      </c>
      <c r="D644" s="38">
        <f t="shared" ca="1" si="63"/>
        <v>3.3956150590554679</v>
      </c>
      <c r="E644" s="38">
        <f t="shared" ca="1" si="68"/>
        <v>1545.3022298030844</v>
      </c>
      <c r="F644" s="38">
        <f t="shared" ca="1" si="69"/>
        <v>1545.3022298030844</v>
      </c>
      <c r="G644" s="38">
        <f t="shared" ca="1" si="64"/>
        <v>0</v>
      </c>
      <c r="H644" s="38">
        <f t="shared" ca="1" si="65"/>
        <v>1.491380303321507</v>
      </c>
      <c r="I644" s="38">
        <f t="shared" ca="1" si="66"/>
        <v>1546.7936101064058</v>
      </c>
      <c r="J644" s="38">
        <f t="shared" ca="1" si="67"/>
        <v>1.4913803033214208</v>
      </c>
    </row>
    <row r="645" spans="3:10">
      <c r="C645" s="1">
        <v>629</v>
      </c>
      <c r="D645" s="38">
        <f t="shared" ca="1" si="63"/>
        <v>1.562812501368414</v>
      </c>
      <c r="E645" s="38">
        <f t="shared" ca="1" si="68"/>
        <v>1546.8650423044528</v>
      </c>
      <c r="F645" s="38">
        <f t="shared" ca="1" si="69"/>
        <v>1546.8650423044528</v>
      </c>
      <c r="G645" s="38">
        <f t="shared" ca="1" si="64"/>
        <v>0</v>
      </c>
      <c r="H645" s="38">
        <f t="shared" ca="1" si="65"/>
        <v>1.4734503065173257</v>
      </c>
      <c r="I645" s="38">
        <f t="shared" ca="1" si="66"/>
        <v>1548.3384926109702</v>
      </c>
      <c r="J645" s="38">
        <f t="shared" ca="1" si="67"/>
        <v>1.4734503065174067</v>
      </c>
    </row>
    <row r="646" spans="3:10">
      <c r="C646" s="1">
        <v>630</v>
      </c>
      <c r="D646" s="38">
        <f t="shared" ca="1" si="63"/>
        <v>4.8699893266503516</v>
      </c>
      <c r="E646" s="38">
        <f t="shared" ca="1" si="68"/>
        <v>1551.7350316311031</v>
      </c>
      <c r="F646" s="38">
        <f t="shared" ca="1" si="69"/>
        <v>1551.7350316311031</v>
      </c>
      <c r="G646" s="38">
        <f t="shared" ca="1" si="64"/>
        <v>0</v>
      </c>
      <c r="H646" s="38">
        <f t="shared" ca="1" si="65"/>
        <v>2.0917436324732455</v>
      </c>
      <c r="I646" s="38">
        <f t="shared" ca="1" si="66"/>
        <v>1553.8267752635763</v>
      </c>
      <c r="J646" s="38">
        <f t="shared" ca="1" si="67"/>
        <v>2.0917436324732535</v>
      </c>
    </row>
    <row r="647" spans="3:10">
      <c r="C647" s="1">
        <v>631</v>
      </c>
      <c r="D647" s="38">
        <f t="shared" ca="1" si="63"/>
        <v>0.73627365820582991</v>
      </c>
      <c r="E647" s="38">
        <f t="shared" ca="1" si="68"/>
        <v>1552.4713052893089</v>
      </c>
      <c r="F647" s="38">
        <f t="shared" ca="1" si="69"/>
        <v>1553.8267752635763</v>
      </c>
      <c r="G647" s="38">
        <f t="shared" ca="1" si="64"/>
        <v>1.3554699742674075</v>
      </c>
      <c r="H647" s="38">
        <f t="shared" ca="1" si="65"/>
        <v>1.7077261304811677</v>
      </c>
      <c r="I647" s="38">
        <f t="shared" ca="1" si="66"/>
        <v>1555.5345013940575</v>
      </c>
      <c r="J647" s="38">
        <f t="shared" ca="1" si="67"/>
        <v>3.0631961047486129</v>
      </c>
    </row>
    <row r="648" spans="3:10">
      <c r="C648" s="1">
        <v>632</v>
      </c>
      <c r="D648" s="38">
        <f t="shared" ca="1" si="63"/>
        <v>3.1471862000389645</v>
      </c>
      <c r="E648" s="38">
        <f t="shared" ca="1" si="68"/>
        <v>1555.6184914893479</v>
      </c>
      <c r="F648" s="38">
        <f t="shared" ca="1" si="69"/>
        <v>1555.6184914893479</v>
      </c>
      <c r="G648" s="38">
        <f t="shared" ca="1" si="64"/>
        <v>0</v>
      </c>
      <c r="H648" s="38">
        <f t="shared" ca="1" si="65"/>
        <v>2.0590003726440438</v>
      </c>
      <c r="I648" s="38">
        <f t="shared" ca="1" si="66"/>
        <v>1557.6774918619919</v>
      </c>
      <c r="J648" s="38">
        <f t="shared" ca="1" si="67"/>
        <v>2.05900037264405</v>
      </c>
    </row>
    <row r="649" spans="3:10">
      <c r="C649" s="1">
        <v>633</v>
      </c>
      <c r="D649" s="38">
        <f t="shared" ca="1" si="63"/>
        <v>0.94781750011869337</v>
      </c>
      <c r="E649" s="38">
        <f t="shared" ca="1" si="68"/>
        <v>1556.5663089894665</v>
      </c>
      <c r="F649" s="38">
        <f t="shared" ca="1" si="69"/>
        <v>1557.6774918619919</v>
      </c>
      <c r="G649" s="38">
        <f t="shared" ca="1" si="64"/>
        <v>1.1111828725254327</v>
      </c>
      <c r="H649" s="38">
        <f t="shared" ca="1" si="65"/>
        <v>2.0316610250245115</v>
      </c>
      <c r="I649" s="38">
        <f t="shared" ca="1" si="66"/>
        <v>1559.7091528870164</v>
      </c>
      <c r="J649" s="38">
        <f t="shared" ca="1" si="67"/>
        <v>3.1428438975499375</v>
      </c>
    </row>
    <row r="650" spans="3:10">
      <c r="C650" s="1">
        <v>634</v>
      </c>
      <c r="D650" s="38">
        <f t="shared" ca="1" si="63"/>
        <v>0.42668123726387563</v>
      </c>
      <c r="E650" s="38">
        <f t="shared" ca="1" si="68"/>
        <v>1556.9929902267304</v>
      </c>
      <c r="F650" s="38">
        <f t="shared" ca="1" si="69"/>
        <v>1559.7091528870164</v>
      </c>
      <c r="G650" s="38">
        <f t="shared" ca="1" si="64"/>
        <v>2.7161626602860451</v>
      </c>
      <c r="H650" s="38">
        <f t="shared" ca="1" si="65"/>
        <v>2.0341741783342848</v>
      </c>
      <c r="I650" s="38">
        <f t="shared" ca="1" si="66"/>
        <v>1561.7433270653507</v>
      </c>
      <c r="J650" s="38">
        <f t="shared" ca="1" si="67"/>
        <v>4.750336838620342</v>
      </c>
    </row>
    <row r="651" spans="3:10">
      <c r="C651" s="1">
        <v>635</v>
      </c>
      <c r="D651" s="38">
        <f t="shared" ca="1" si="63"/>
        <v>3.5731068711459657</v>
      </c>
      <c r="E651" s="38">
        <f t="shared" ca="1" si="68"/>
        <v>1560.5660970978763</v>
      </c>
      <c r="F651" s="38">
        <f t="shared" ca="1" si="69"/>
        <v>1561.7433270653507</v>
      </c>
      <c r="G651" s="38">
        <f t="shared" ca="1" si="64"/>
        <v>1.1772299674744318</v>
      </c>
      <c r="H651" s="38">
        <f t="shared" ca="1" si="65"/>
        <v>2.4592120834039224</v>
      </c>
      <c r="I651" s="38">
        <f t="shared" ca="1" si="66"/>
        <v>1564.2025391487546</v>
      </c>
      <c r="J651" s="38">
        <f t="shared" ca="1" si="67"/>
        <v>3.6364420508782587</v>
      </c>
    </row>
    <row r="652" spans="3:10">
      <c r="C652" s="1">
        <v>636</v>
      </c>
      <c r="D652" s="38">
        <f t="shared" ca="1" si="63"/>
        <v>3.4776718714459358</v>
      </c>
      <c r="E652" s="38">
        <f t="shared" ca="1" si="68"/>
        <v>1564.0437689693222</v>
      </c>
      <c r="F652" s="38">
        <f t="shared" ca="1" si="69"/>
        <v>1564.2025391487546</v>
      </c>
      <c r="G652" s="38">
        <f t="shared" ca="1" si="64"/>
        <v>0.1587701794323948</v>
      </c>
      <c r="H652" s="38">
        <f t="shared" ca="1" si="65"/>
        <v>1.5417910645478181</v>
      </c>
      <c r="I652" s="38">
        <f t="shared" ca="1" si="66"/>
        <v>1565.7443302133024</v>
      </c>
      <c r="J652" s="38">
        <f t="shared" ca="1" si="67"/>
        <v>1.7005612439802462</v>
      </c>
    </row>
    <row r="653" spans="3:10">
      <c r="C653" s="1">
        <v>637</v>
      </c>
      <c r="D653" s="38">
        <f t="shared" ca="1" si="63"/>
        <v>3.6955179026280649E-2</v>
      </c>
      <c r="E653" s="38">
        <f t="shared" ca="1" si="68"/>
        <v>1564.0807241483485</v>
      </c>
      <c r="F653" s="38">
        <f t="shared" ca="1" si="69"/>
        <v>1565.7443302133024</v>
      </c>
      <c r="G653" s="38">
        <f t="shared" ca="1" si="64"/>
        <v>1.6636060649539104</v>
      </c>
      <c r="H653" s="38">
        <f t="shared" ca="1" si="65"/>
        <v>1.8589378577902549</v>
      </c>
      <c r="I653" s="38">
        <f t="shared" ca="1" si="66"/>
        <v>1567.6032680710928</v>
      </c>
      <c r="J653" s="38">
        <f t="shared" ca="1" si="67"/>
        <v>3.5225439227442621</v>
      </c>
    </row>
    <row r="654" spans="3:10">
      <c r="C654" s="1">
        <v>638</v>
      </c>
      <c r="D654" s="38">
        <f t="shared" ca="1" si="63"/>
        <v>3.6573301253664496</v>
      </c>
      <c r="E654" s="38">
        <f t="shared" ca="1" si="68"/>
        <v>1567.7380542737149</v>
      </c>
      <c r="F654" s="38">
        <f t="shared" ca="1" si="69"/>
        <v>1567.7380542737149</v>
      </c>
      <c r="G654" s="38">
        <f t="shared" ca="1" si="64"/>
        <v>0</v>
      </c>
      <c r="H654" s="38">
        <f t="shared" ca="1" si="65"/>
        <v>1.8268176590551719</v>
      </c>
      <c r="I654" s="38">
        <f t="shared" ca="1" si="66"/>
        <v>1569.5648719327701</v>
      </c>
      <c r="J654" s="38">
        <f t="shared" ca="1" si="67"/>
        <v>1.826817659055223</v>
      </c>
    </row>
    <row r="655" spans="3:10">
      <c r="C655" s="1">
        <v>639</v>
      </c>
      <c r="D655" s="38">
        <f t="shared" ca="1" si="63"/>
        <v>4.6093659508979998</v>
      </c>
      <c r="E655" s="38">
        <f t="shared" ca="1" si="68"/>
        <v>1572.347420224613</v>
      </c>
      <c r="F655" s="38">
        <f t="shared" ca="1" si="69"/>
        <v>1572.347420224613</v>
      </c>
      <c r="G655" s="38">
        <f t="shared" ca="1" si="64"/>
        <v>0</v>
      </c>
      <c r="H655" s="38">
        <f t="shared" ca="1" si="65"/>
        <v>1.9348750277401341</v>
      </c>
      <c r="I655" s="38">
        <f t="shared" ca="1" si="66"/>
        <v>1574.2822952523532</v>
      </c>
      <c r="J655" s="38">
        <f t="shared" ca="1" si="67"/>
        <v>1.9348750277401905</v>
      </c>
    </row>
    <row r="656" spans="3:10">
      <c r="C656" s="1">
        <v>640</v>
      </c>
      <c r="D656" s="38">
        <f t="shared" ca="1" si="63"/>
        <v>2.5579781040525891</v>
      </c>
      <c r="E656" s="38">
        <f t="shared" ca="1" si="68"/>
        <v>1574.9053983286656</v>
      </c>
      <c r="F656" s="38">
        <f t="shared" ca="1" si="69"/>
        <v>1574.9053983286656</v>
      </c>
      <c r="G656" s="38">
        <f t="shared" ca="1" si="64"/>
        <v>0</v>
      </c>
      <c r="H656" s="38">
        <f t="shared" ca="1" si="65"/>
        <v>2.4276110863526461</v>
      </c>
      <c r="I656" s="38">
        <f t="shared" ca="1" si="66"/>
        <v>1577.3330094150183</v>
      </c>
      <c r="J656" s="38">
        <f t="shared" ca="1" si="67"/>
        <v>2.4276110863527265</v>
      </c>
    </row>
    <row r="657" spans="3:10">
      <c r="C657" s="1">
        <v>641</v>
      </c>
      <c r="D657" s="38">
        <f t="shared" ca="1" si="63"/>
        <v>1.7680345732709946</v>
      </c>
      <c r="E657" s="38">
        <f t="shared" ca="1" si="68"/>
        <v>1576.6734329019366</v>
      </c>
      <c r="F657" s="38">
        <f t="shared" ca="1" si="69"/>
        <v>1577.3330094150183</v>
      </c>
      <c r="G657" s="38">
        <f t="shared" ca="1" si="64"/>
        <v>0.65957651308167442</v>
      </c>
      <c r="H657" s="38">
        <f t="shared" ca="1" si="65"/>
        <v>1.2920072144384762</v>
      </c>
      <c r="I657" s="38">
        <f t="shared" ca="1" si="66"/>
        <v>1578.6250166294567</v>
      </c>
      <c r="J657" s="38">
        <f t="shared" ca="1" si="67"/>
        <v>1.9515837275200738</v>
      </c>
    </row>
    <row r="658" spans="3:10">
      <c r="C658" s="1">
        <v>642</v>
      </c>
      <c r="D658" s="38">
        <f t="shared" ref="D658:D721" ca="1" si="70">$C$7+($C$8-$C$7)*RAND()</f>
        <v>2.0812625281994439</v>
      </c>
      <c r="E658" s="38">
        <f t="shared" ca="1" si="68"/>
        <v>1578.7546954301361</v>
      </c>
      <c r="F658" s="38">
        <f t="shared" ca="1" si="69"/>
        <v>1578.7546954301361</v>
      </c>
      <c r="G658" s="38">
        <f t="shared" ref="G658:G721" ca="1" si="71">F658-E658</f>
        <v>0</v>
      </c>
      <c r="H658" s="38">
        <f t="shared" ref="H658:H721" ca="1" si="72">NORMINV(RAND(),$C$11,$C$12)</f>
        <v>2.0910455313002463</v>
      </c>
      <c r="I658" s="38">
        <f t="shared" ref="I658:I721" ca="1" si="73">F658+H658</f>
        <v>1580.8457409614364</v>
      </c>
      <c r="J658" s="38">
        <f t="shared" ref="J658:J721" ca="1" si="74">I658-E658</f>
        <v>2.091045531300324</v>
      </c>
    </row>
    <row r="659" spans="3:10">
      <c r="C659" s="1">
        <v>643</v>
      </c>
      <c r="D659" s="38">
        <f t="shared" ca="1" si="70"/>
        <v>1.7062313506493254</v>
      </c>
      <c r="E659" s="38">
        <f t="shared" ref="E659:E722" ca="1" si="75">D659+E658</f>
        <v>1580.4609267807855</v>
      </c>
      <c r="F659" s="38">
        <f t="shared" ref="F659:F722" ca="1" si="76">IF(E659&gt;I658,E659,I658)</f>
        <v>1580.8457409614364</v>
      </c>
      <c r="G659" s="38">
        <f t="shared" ca="1" si="71"/>
        <v>0.38481418065089201</v>
      </c>
      <c r="H659" s="38">
        <f t="shared" ca="1" si="72"/>
        <v>1.9215641483736123</v>
      </c>
      <c r="I659" s="38">
        <f t="shared" ca="1" si="73"/>
        <v>1582.76730510981</v>
      </c>
      <c r="J659" s="38">
        <f t="shared" ca="1" si="74"/>
        <v>2.3063783290244828</v>
      </c>
    </row>
    <row r="660" spans="3:10">
      <c r="C660" s="1">
        <v>644</v>
      </c>
      <c r="D660" s="38">
        <f t="shared" ca="1" si="70"/>
        <v>1.4688468685167071</v>
      </c>
      <c r="E660" s="38">
        <f t="shared" ca="1" si="75"/>
        <v>1581.9297736493022</v>
      </c>
      <c r="F660" s="38">
        <f t="shared" ca="1" si="76"/>
        <v>1582.76730510981</v>
      </c>
      <c r="G660" s="38">
        <f t="shared" ca="1" si="71"/>
        <v>0.83753146050776195</v>
      </c>
      <c r="H660" s="38">
        <f t="shared" ca="1" si="72"/>
        <v>1.4962579018609963</v>
      </c>
      <c r="I660" s="38">
        <f t="shared" ca="1" si="73"/>
        <v>1584.2635630116711</v>
      </c>
      <c r="J660" s="38">
        <f t="shared" ca="1" si="74"/>
        <v>2.3337893623688615</v>
      </c>
    </row>
    <row r="661" spans="3:10">
      <c r="C661" s="1">
        <v>645</v>
      </c>
      <c r="D661" s="38">
        <f t="shared" ca="1" si="70"/>
        <v>2.4000844315507761</v>
      </c>
      <c r="E661" s="38">
        <f t="shared" ca="1" si="75"/>
        <v>1584.329858080853</v>
      </c>
      <c r="F661" s="38">
        <f t="shared" ca="1" si="76"/>
        <v>1584.329858080853</v>
      </c>
      <c r="G661" s="38">
        <f t="shared" ca="1" si="71"/>
        <v>0</v>
      </c>
      <c r="H661" s="38">
        <f t="shared" ca="1" si="72"/>
        <v>2.8471104265893215</v>
      </c>
      <c r="I661" s="38">
        <f t="shared" ca="1" si="73"/>
        <v>1587.1769685074423</v>
      </c>
      <c r="J661" s="38">
        <f t="shared" ca="1" si="74"/>
        <v>2.8471104265893246</v>
      </c>
    </row>
    <row r="662" spans="3:10">
      <c r="C662" s="1">
        <v>646</v>
      </c>
      <c r="D662" s="38">
        <f t="shared" ca="1" si="70"/>
        <v>2.3224256966822971</v>
      </c>
      <c r="E662" s="38">
        <f t="shared" ca="1" si="75"/>
        <v>1586.6522837775353</v>
      </c>
      <c r="F662" s="38">
        <f t="shared" ca="1" si="76"/>
        <v>1587.1769685074423</v>
      </c>
      <c r="G662" s="38">
        <f t="shared" ca="1" si="71"/>
        <v>0.52468472990699411</v>
      </c>
      <c r="H662" s="38">
        <f t="shared" ca="1" si="72"/>
        <v>2.5159163203332584</v>
      </c>
      <c r="I662" s="38">
        <f t="shared" ca="1" si="73"/>
        <v>1589.6928848277755</v>
      </c>
      <c r="J662" s="38">
        <f t="shared" ca="1" si="74"/>
        <v>3.0406010502401841</v>
      </c>
    </row>
    <row r="663" spans="3:10">
      <c r="C663" s="1">
        <v>647</v>
      </c>
      <c r="D663" s="38">
        <f t="shared" ca="1" si="70"/>
        <v>0.15169992757816941</v>
      </c>
      <c r="E663" s="38">
        <f t="shared" ca="1" si="75"/>
        <v>1586.8039837051135</v>
      </c>
      <c r="F663" s="38">
        <f t="shared" ca="1" si="76"/>
        <v>1589.6928848277755</v>
      </c>
      <c r="G663" s="38">
        <f t="shared" ca="1" si="71"/>
        <v>2.8889011226619914</v>
      </c>
      <c r="H663" s="38">
        <f t="shared" ca="1" si="72"/>
        <v>1.9276466909873087</v>
      </c>
      <c r="I663" s="38">
        <f t="shared" ca="1" si="73"/>
        <v>1591.6205315187628</v>
      </c>
      <c r="J663" s="38">
        <f t="shared" ca="1" si="74"/>
        <v>4.8165478136493221</v>
      </c>
    </row>
    <row r="664" spans="3:10">
      <c r="C664" s="1">
        <v>648</v>
      </c>
      <c r="D664" s="38">
        <f t="shared" ca="1" si="70"/>
        <v>3.637639364963098</v>
      </c>
      <c r="E664" s="38">
        <f t="shared" ca="1" si="75"/>
        <v>1590.4416230700767</v>
      </c>
      <c r="F664" s="38">
        <f t="shared" ca="1" si="76"/>
        <v>1591.6205315187628</v>
      </c>
      <c r="G664" s="38">
        <f t="shared" ca="1" si="71"/>
        <v>1.1789084486861157</v>
      </c>
      <c r="H664" s="38">
        <f t="shared" ca="1" si="72"/>
        <v>1.8681982581343235</v>
      </c>
      <c r="I664" s="38">
        <f t="shared" ca="1" si="73"/>
        <v>1593.4887297768971</v>
      </c>
      <c r="J664" s="38">
        <f t="shared" ca="1" si="74"/>
        <v>3.0471067068203865</v>
      </c>
    </row>
    <row r="665" spans="3:10">
      <c r="C665" s="1">
        <v>649</v>
      </c>
      <c r="D665" s="38">
        <f t="shared" ca="1" si="70"/>
        <v>0.57576005809698128</v>
      </c>
      <c r="E665" s="38">
        <f t="shared" ca="1" si="75"/>
        <v>1591.0173831281736</v>
      </c>
      <c r="F665" s="38">
        <f t="shared" ca="1" si="76"/>
        <v>1593.4887297768971</v>
      </c>
      <c r="G665" s="38">
        <f t="shared" ca="1" si="71"/>
        <v>2.471346648723511</v>
      </c>
      <c r="H665" s="38">
        <f t="shared" ca="1" si="72"/>
        <v>2.4209342043502575</v>
      </c>
      <c r="I665" s="38">
        <f t="shared" ca="1" si="73"/>
        <v>1595.9096639812474</v>
      </c>
      <c r="J665" s="38">
        <f t="shared" ca="1" si="74"/>
        <v>4.8922808530737711</v>
      </c>
    </row>
    <row r="666" spans="3:10">
      <c r="C666" s="1">
        <v>650</v>
      </c>
      <c r="D666" s="38">
        <f t="shared" ca="1" si="70"/>
        <v>2.8980549302711474</v>
      </c>
      <c r="E666" s="38">
        <f t="shared" ca="1" si="75"/>
        <v>1593.9154380584448</v>
      </c>
      <c r="F666" s="38">
        <f t="shared" ca="1" si="76"/>
        <v>1595.9096639812474</v>
      </c>
      <c r="G666" s="38">
        <f t="shared" ca="1" si="71"/>
        <v>1.9942259228025705</v>
      </c>
      <c r="H666" s="38">
        <f t="shared" ca="1" si="72"/>
        <v>0.94859212474249599</v>
      </c>
      <c r="I666" s="38">
        <f t="shared" ca="1" si="73"/>
        <v>1596.8582561059898</v>
      </c>
      <c r="J666" s="38">
        <f t="shared" ca="1" si="74"/>
        <v>2.9428180475449608</v>
      </c>
    </row>
    <row r="667" spans="3:10">
      <c r="C667" s="1">
        <v>651</v>
      </c>
      <c r="D667" s="38">
        <f t="shared" ca="1" si="70"/>
        <v>0.70793457614713895</v>
      </c>
      <c r="E667" s="38">
        <f t="shared" ca="1" si="75"/>
        <v>1594.623372634592</v>
      </c>
      <c r="F667" s="38">
        <f t="shared" ca="1" si="76"/>
        <v>1596.8582561059898</v>
      </c>
      <c r="G667" s="38">
        <f t="shared" ca="1" si="71"/>
        <v>2.2348834713977794</v>
      </c>
      <c r="H667" s="38">
        <f t="shared" ca="1" si="72"/>
        <v>2.1394172267808358</v>
      </c>
      <c r="I667" s="38">
        <f t="shared" ca="1" si="73"/>
        <v>1598.9976733327705</v>
      </c>
      <c r="J667" s="38">
        <f t="shared" ca="1" si="74"/>
        <v>4.3743006981785584</v>
      </c>
    </row>
    <row r="668" spans="3:10">
      <c r="C668" s="1">
        <v>652</v>
      </c>
      <c r="D668" s="38">
        <f t="shared" ca="1" si="70"/>
        <v>4.424673341287825</v>
      </c>
      <c r="E668" s="38">
        <f t="shared" ca="1" si="75"/>
        <v>1599.0480459758799</v>
      </c>
      <c r="F668" s="38">
        <f t="shared" ca="1" si="76"/>
        <v>1599.0480459758799</v>
      </c>
      <c r="G668" s="38">
        <f t="shared" ca="1" si="71"/>
        <v>0</v>
      </c>
      <c r="H668" s="38">
        <f t="shared" ca="1" si="72"/>
        <v>2.4707353491506954</v>
      </c>
      <c r="I668" s="38">
        <f t="shared" ca="1" si="73"/>
        <v>1601.5187813250307</v>
      </c>
      <c r="J668" s="38">
        <f t="shared" ca="1" si="74"/>
        <v>2.4707353491508002</v>
      </c>
    </row>
    <row r="669" spans="3:10">
      <c r="C669" s="1">
        <v>653</v>
      </c>
      <c r="D669" s="38">
        <f t="shared" ca="1" si="70"/>
        <v>1.6075853951796237</v>
      </c>
      <c r="E669" s="38">
        <f t="shared" ca="1" si="75"/>
        <v>1600.6556313710594</v>
      </c>
      <c r="F669" s="38">
        <f t="shared" ca="1" si="76"/>
        <v>1601.5187813250307</v>
      </c>
      <c r="G669" s="38">
        <f t="shared" ca="1" si="71"/>
        <v>0.86314995397128769</v>
      </c>
      <c r="H669" s="38">
        <f t="shared" ca="1" si="72"/>
        <v>2.8386363094295053</v>
      </c>
      <c r="I669" s="38">
        <f t="shared" ca="1" si="73"/>
        <v>1604.3574176344603</v>
      </c>
      <c r="J669" s="38">
        <f t="shared" ca="1" si="74"/>
        <v>3.7017862634008907</v>
      </c>
    </row>
    <row r="670" spans="3:10">
      <c r="C670" s="1">
        <v>654</v>
      </c>
      <c r="D670" s="38">
        <f t="shared" ca="1" si="70"/>
        <v>1.1674931032775515</v>
      </c>
      <c r="E670" s="38">
        <f t="shared" ca="1" si="75"/>
        <v>1601.823124474337</v>
      </c>
      <c r="F670" s="38">
        <f t="shared" ca="1" si="76"/>
        <v>1604.3574176344603</v>
      </c>
      <c r="G670" s="38">
        <f t="shared" ca="1" si="71"/>
        <v>2.5342931601232976</v>
      </c>
      <c r="H670" s="38">
        <f t="shared" ca="1" si="72"/>
        <v>2.4695276289712056</v>
      </c>
      <c r="I670" s="38">
        <f t="shared" ca="1" si="73"/>
        <v>1606.8269452634315</v>
      </c>
      <c r="J670" s="38">
        <f t="shared" ca="1" si="74"/>
        <v>5.0038207890945614</v>
      </c>
    </row>
    <row r="671" spans="3:10">
      <c r="C671" s="1">
        <v>655</v>
      </c>
      <c r="D671" s="38">
        <f t="shared" ca="1" si="70"/>
        <v>1.160978397500837</v>
      </c>
      <c r="E671" s="38">
        <f t="shared" ca="1" si="75"/>
        <v>1602.9841028718379</v>
      </c>
      <c r="F671" s="38">
        <f t="shared" ca="1" si="76"/>
        <v>1606.8269452634315</v>
      </c>
      <c r="G671" s="38">
        <f t="shared" ca="1" si="71"/>
        <v>3.8428423915936492</v>
      </c>
      <c r="H671" s="38">
        <f t="shared" ca="1" si="72"/>
        <v>1.4513589666423168</v>
      </c>
      <c r="I671" s="38">
        <f t="shared" ca="1" si="73"/>
        <v>1608.2783042300739</v>
      </c>
      <c r="J671" s="38">
        <f t="shared" ca="1" si="74"/>
        <v>5.2942013582360232</v>
      </c>
    </row>
    <row r="672" spans="3:10">
      <c r="C672" s="1">
        <v>656</v>
      </c>
      <c r="D672" s="38">
        <f t="shared" ca="1" si="70"/>
        <v>1.4916523621449924</v>
      </c>
      <c r="E672" s="38">
        <f t="shared" ca="1" si="75"/>
        <v>1604.4757552339829</v>
      </c>
      <c r="F672" s="38">
        <f t="shared" ca="1" si="76"/>
        <v>1608.2783042300739</v>
      </c>
      <c r="G672" s="38">
        <f t="shared" ca="1" si="71"/>
        <v>3.8025489960909908</v>
      </c>
      <c r="H672" s="38">
        <f t="shared" ca="1" si="72"/>
        <v>2.2213573042051702</v>
      </c>
      <c r="I672" s="38">
        <f t="shared" ca="1" si="73"/>
        <v>1610.4996615342791</v>
      </c>
      <c r="J672" s="38">
        <f t="shared" ca="1" si="74"/>
        <v>6.0239063002961757</v>
      </c>
    </row>
    <row r="673" spans="3:10">
      <c r="C673" s="1">
        <v>657</v>
      </c>
      <c r="D673" s="38">
        <f t="shared" ca="1" si="70"/>
        <v>1.5364479036034799</v>
      </c>
      <c r="E673" s="38">
        <f t="shared" ca="1" si="75"/>
        <v>1606.0122031375863</v>
      </c>
      <c r="F673" s="38">
        <f t="shared" ca="1" si="76"/>
        <v>1610.4996615342791</v>
      </c>
      <c r="G673" s="38">
        <f t="shared" ca="1" si="71"/>
        <v>4.487458396692773</v>
      </c>
      <c r="H673" s="38">
        <f t="shared" ca="1" si="72"/>
        <v>1.9338649297667418</v>
      </c>
      <c r="I673" s="38">
        <f t="shared" ca="1" si="73"/>
        <v>1612.4335264640458</v>
      </c>
      <c r="J673" s="38">
        <f t="shared" ca="1" si="74"/>
        <v>6.4213233264595146</v>
      </c>
    </row>
    <row r="674" spans="3:10">
      <c r="C674" s="1">
        <v>658</v>
      </c>
      <c r="D674" s="38">
        <f t="shared" ca="1" si="70"/>
        <v>4.1008004314353004</v>
      </c>
      <c r="E674" s="38">
        <f t="shared" ca="1" si="75"/>
        <v>1610.1130035690217</v>
      </c>
      <c r="F674" s="38">
        <f t="shared" ca="1" si="76"/>
        <v>1612.4335264640458</v>
      </c>
      <c r="G674" s="38">
        <f t="shared" ca="1" si="71"/>
        <v>2.320522895024169</v>
      </c>
      <c r="H674" s="38">
        <f t="shared" ca="1" si="72"/>
        <v>1.1183500930795789</v>
      </c>
      <c r="I674" s="38">
        <f t="shared" ca="1" si="73"/>
        <v>1613.5518765571253</v>
      </c>
      <c r="J674" s="38">
        <f t="shared" ca="1" si="74"/>
        <v>3.4388729881036397</v>
      </c>
    </row>
    <row r="675" spans="3:10">
      <c r="C675" s="1">
        <v>659</v>
      </c>
      <c r="D675" s="38">
        <f t="shared" ca="1" si="70"/>
        <v>2.6349096979168456</v>
      </c>
      <c r="E675" s="38">
        <f t="shared" ca="1" si="75"/>
        <v>1612.7479132669384</v>
      </c>
      <c r="F675" s="38">
        <f t="shared" ca="1" si="76"/>
        <v>1613.5518765571253</v>
      </c>
      <c r="G675" s="38">
        <f t="shared" ca="1" si="71"/>
        <v>0.80396329018685719</v>
      </c>
      <c r="H675" s="38">
        <f t="shared" ca="1" si="72"/>
        <v>1.831831613876125</v>
      </c>
      <c r="I675" s="38">
        <f t="shared" ca="1" si="73"/>
        <v>1615.3837081710014</v>
      </c>
      <c r="J675" s="38">
        <f t="shared" ca="1" si="74"/>
        <v>2.6357949040630047</v>
      </c>
    </row>
    <row r="676" spans="3:10">
      <c r="C676" s="1">
        <v>660</v>
      </c>
      <c r="D676" s="38">
        <f t="shared" ca="1" si="70"/>
        <v>0.74917893917995693</v>
      </c>
      <c r="E676" s="38">
        <f t="shared" ca="1" si="75"/>
        <v>1613.4970922061184</v>
      </c>
      <c r="F676" s="38">
        <f t="shared" ca="1" si="76"/>
        <v>1615.3837081710014</v>
      </c>
      <c r="G676" s="38">
        <f t="shared" ca="1" si="71"/>
        <v>1.8866159648830489</v>
      </c>
      <c r="H676" s="38">
        <f t="shared" ca="1" si="72"/>
        <v>2.1380487108657706</v>
      </c>
      <c r="I676" s="38">
        <f t="shared" ca="1" si="73"/>
        <v>1617.5217568818673</v>
      </c>
      <c r="J676" s="38">
        <f t="shared" ca="1" si="74"/>
        <v>4.0246646757489088</v>
      </c>
    </row>
    <row r="677" spans="3:10">
      <c r="C677" s="1">
        <v>661</v>
      </c>
      <c r="D677" s="38">
        <f t="shared" ca="1" si="70"/>
        <v>0.2775396411385278</v>
      </c>
      <c r="E677" s="38">
        <f t="shared" ca="1" si="75"/>
        <v>1613.7746318472568</v>
      </c>
      <c r="F677" s="38">
        <f t="shared" ca="1" si="76"/>
        <v>1617.5217568818673</v>
      </c>
      <c r="G677" s="38">
        <f t="shared" ca="1" si="71"/>
        <v>3.7471250346104625</v>
      </c>
      <c r="H677" s="38">
        <f t="shared" ca="1" si="72"/>
        <v>1.0295367603333094</v>
      </c>
      <c r="I677" s="38">
        <f t="shared" ca="1" si="73"/>
        <v>1618.5512936422006</v>
      </c>
      <c r="J677" s="38">
        <f t="shared" ca="1" si="74"/>
        <v>4.7766617949437205</v>
      </c>
    </row>
    <row r="678" spans="3:10">
      <c r="C678" s="1">
        <v>662</v>
      </c>
      <c r="D678" s="38">
        <f t="shared" ca="1" si="70"/>
        <v>4.5663970467359345</v>
      </c>
      <c r="E678" s="38">
        <f t="shared" ca="1" si="75"/>
        <v>1618.3410288939929</v>
      </c>
      <c r="F678" s="38">
        <f t="shared" ca="1" si="76"/>
        <v>1618.5512936422006</v>
      </c>
      <c r="G678" s="38">
        <f t="shared" ca="1" si="71"/>
        <v>0.21026474820769181</v>
      </c>
      <c r="H678" s="38">
        <f t="shared" ca="1" si="72"/>
        <v>1.7557527026131101</v>
      </c>
      <c r="I678" s="38">
        <f t="shared" ca="1" si="73"/>
        <v>1620.3070463448137</v>
      </c>
      <c r="J678" s="38">
        <f t="shared" ca="1" si="74"/>
        <v>1.9660174508208001</v>
      </c>
    </row>
    <row r="679" spans="3:10">
      <c r="C679" s="1">
        <v>663</v>
      </c>
      <c r="D679" s="38">
        <f t="shared" ca="1" si="70"/>
        <v>1.7346563679726879</v>
      </c>
      <c r="E679" s="38">
        <f t="shared" ca="1" si="75"/>
        <v>1620.0756852619656</v>
      </c>
      <c r="F679" s="38">
        <f t="shared" ca="1" si="76"/>
        <v>1620.3070463448137</v>
      </c>
      <c r="G679" s="38">
        <f t="shared" ca="1" si="71"/>
        <v>0.23136108284802503</v>
      </c>
      <c r="H679" s="38">
        <f t="shared" ca="1" si="72"/>
        <v>1.3982929054853273</v>
      </c>
      <c r="I679" s="38">
        <f t="shared" ca="1" si="73"/>
        <v>1621.7053392502989</v>
      </c>
      <c r="J679" s="38">
        <f t="shared" ca="1" si="74"/>
        <v>1.6296539883333026</v>
      </c>
    </row>
    <row r="680" spans="3:10">
      <c r="C680" s="1">
        <v>664</v>
      </c>
      <c r="D680" s="38">
        <f t="shared" ca="1" si="70"/>
        <v>1.7570457091345144</v>
      </c>
      <c r="E680" s="38">
        <f t="shared" ca="1" si="75"/>
        <v>1621.8327309711001</v>
      </c>
      <c r="F680" s="38">
        <f t="shared" ca="1" si="76"/>
        <v>1621.8327309711001</v>
      </c>
      <c r="G680" s="38">
        <f t="shared" ca="1" si="71"/>
        <v>0</v>
      </c>
      <c r="H680" s="38">
        <f t="shared" ca="1" si="72"/>
        <v>1.6313140653186116</v>
      </c>
      <c r="I680" s="38">
        <f t="shared" ca="1" si="73"/>
        <v>1623.4640450364186</v>
      </c>
      <c r="J680" s="38">
        <f t="shared" ca="1" si="74"/>
        <v>1.6313140653185201</v>
      </c>
    </row>
    <row r="681" spans="3:10">
      <c r="C681" s="1">
        <v>665</v>
      </c>
      <c r="D681" s="38">
        <f t="shared" ca="1" si="70"/>
        <v>1.1422747577692567</v>
      </c>
      <c r="E681" s="38">
        <f t="shared" ca="1" si="75"/>
        <v>1622.9750057288693</v>
      </c>
      <c r="F681" s="38">
        <f t="shared" ca="1" si="76"/>
        <v>1623.4640450364186</v>
      </c>
      <c r="G681" s="38">
        <f t="shared" ca="1" si="71"/>
        <v>0.48903930754931935</v>
      </c>
      <c r="H681" s="38">
        <f t="shared" ca="1" si="72"/>
        <v>2.3937613233950099</v>
      </c>
      <c r="I681" s="38">
        <f t="shared" ca="1" si="73"/>
        <v>1625.8578063598136</v>
      </c>
      <c r="J681" s="38">
        <f t="shared" ca="1" si="74"/>
        <v>2.8828006309443026</v>
      </c>
    </row>
    <row r="682" spans="3:10">
      <c r="C682" s="1">
        <v>666</v>
      </c>
      <c r="D682" s="38">
        <f t="shared" ca="1" si="70"/>
        <v>2.1559923742087568</v>
      </c>
      <c r="E682" s="38">
        <f t="shared" ca="1" si="75"/>
        <v>1625.1309981030781</v>
      </c>
      <c r="F682" s="38">
        <f t="shared" ca="1" si="76"/>
        <v>1625.8578063598136</v>
      </c>
      <c r="G682" s="38">
        <f t="shared" ca="1" si="71"/>
        <v>0.72680825673546678</v>
      </c>
      <c r="H682" s="38">
        <f t="shared" ca="1" si="72"/>
        <v>1.8544873524754448</v>
      </c>
      <c r="I682" s="38">
        <f t="shared" ca="1" si="73"/>
        <v>1627.712293712289</v>
      </c>
      <c r="J682" s="38">
        <f t="shared" ca="1" si="74"/>
        <v>2.5812956092108834</v>
      </c>
    </row>
    <row r="683" spans="3:10">
      <c r="C683" s="1">
        <v>667</v>
      </c>
      <c r="D683" s="38">
        <f t="shared" ca="1" si="70"/>
        <v>1.6067396820920927</v>
      </c>
      <c r="E683" s="38">
        <f t="shared" ca="1" si="75"/>
        <v>1626.7377377851701</v>
      </c>
      <c r="F683" s="38">
        <f t="shared" ca="1" si="76"/>
        <v>1627.712293712289</v>
      </c>
      <c r="G683" s="38">
        <f t="shared" ca="1" si="71"/>
        <v>0.97455592711889949</v>
      </c>
      <c r="H683" s="38">
        <f t="shared" ca="1" si="72"/>
        <v>2.1259347776994479</v>
      </c>
      <c r="I683" s="38">
        <f t="shared" ca="1" si="73"/>
        <v>1629.8382284899885</v>
      </c>
      <c r="J683" s="38">
        <f t="shared" ca="1" si="74"/>
        <v>3.1004907048184123</v>
      </c>
    </row>
    <row r="684" spans="3:10">
      <c r="C684" s="1">
        <v>668</v>
      </c>
      <c r="D684" s="38">
        <f t="shared" ca="1" si="70"/>
        <v>2.0701799181798979</v>
      </c>
      <c r="E684" s="38">
        <f t="shared" ca="1" si="75"/>
        <v>1628.8079177033501</v>
      </c>
      <c r="F684" s="38">
        <f t="shared" ca="1" si="76"/>
        <v>1629.8382284899885</v>
      </c>
      <c r="G684" s="38">
        <f t="shared" ca="1" si="71"/>
        <v>1.030310786638438</v>
      </c>
      <c r="H684" s="38">
        <f t="shared" ca="1" si="72"/>
        <v>1.7047652973954024</v>
      </c>
      <c r="I684" s="38">
        <f t="shared" ca="1" si="73"/>
        <v>1631.5429937873839</v>
      </c>
      <c r="J684" s="38">
        <f t="shared" ca="1" si="74"/>
        <v>2.7350760840338353</v>
      </c>
    </row>
    <row r="685" spans="3:10">
      <c r="C685" s="1">
        <v>669</v>
      </c>
      <c r="D685" s="38">
        <f t="shared" ca="1" si="70"/>
        <v>3.6330853684032185</v>
      </c>
      <c r="E685" s="38">
        <f t="shared" ca="1" si="75"/>
        <v>1632.4410030717534</v>
      </c>
      <c r="F685" s="38">
        <f t="shared" ca="1" si="76"/>
        <v>1632.4410030717534</v>
      </c>
      <c r="G685" s="38">
        <f t="shared" ca="1" si="71"/>
        <v>0</v>
      </c>
      <c r="H685" s="38">
        <f t="shared" ca="1" si="72"/>
        <v>0.33774006873983864</v>
      </c>
      <c r="I685" s="38">
        <f t="shared" ca="1" si="73"/>
        <v>1632.7787431404931</v>
      </c>
      <c r="J685" s="38">
        <f t="shared" ca="1" si="74"/>
        <v>0.33774006873977669</v>
      </c>
    </row>
    <row r="686" spans="3:10">
      <c r="C686" s="1">
        <v>670</v>
      </c>
      <c r="D686" s="38">
        <f t="shared" ca="1" si="70"/>
        <v>2.7402885184055474</v>
      </c>
      <c r="E686" s="38">
        <f t="shared" ca="1" si="75"/>
        <v>1635.1812915901589</v>
      </c>
      <c r="F686" s="38">
        <f t="shared" ca="1" si="76"/>
        <v>1635.1812915901589</v>
      </c>
      <c r="G686" s="38">
        <f t="shared" ca="1" si="71"/>
        <v>0</v>
      </c>
      <c r="H686" s="38">
        <f t="shared" ca="1" si="72"/>
        <v>1.9250600798689275</v>
      </c>
      <c r="I686" s="38">
        <f t="shared" ca="1" si="73"/>
        <v>1637.1063516700278</v>
      </c>
      <c r="J686" s="38">
        <f t="shared" ca="1" si="74"/>
        <v>1.9250600798688993</v>
      </c>
    </row>
    <row r="687" spans="3:10">
      <c r="C687" s="1">
        <v>671</v>
      </c>
      <c r="D687" s="38">
        <f t="shared" ca="1" si="70"/>
        <v>4.3113215067638171</v>
      </c>
      <c r="E687" s="38">
        <f t="shared" ca="1" si="75"/>
        <v>1639.4926130969227</v>
      </c>
      <c r="F687" s="38">
        <f t="shared" ca="1" si="76"/>
        <v>1639.4926130969227</v>
      </c>
      <c r="G687" s="38">
        <f t="shared" ca="1" si="71"/>
        <v>0</v>
      </c>
      <c r="H687" s="38">
        <f t="shared" ca="1" si="72"/>
        <v>2.3721002596694993</v>
      </c>
      <c r="I687" s="38">
        <f t="shared" ca="1" si="73"/>
        <v>1641.8647133565921</v>
      </c>
      <c r="J687" s="38">
        <f t="shared" ca="1" si="74"/>
        <v>2.3721002596694234</v>
      </c>
    </row>
    <row r="688" spans="3:10">
      <c r="C688" s="1">
        <v>672</v>
      </c>
      <c r="D688" s="38">
        <f t="shared" ca="1" si="70"/>
        <v>1.4547231772405012</v>
      </c>
      <c r="E688" s="38">
        <f t="shared" ca="1" si="75"/>
        <v>1640.9473362741633</v>
      </c>
      <c r="F688" s="38">
        <f t="shared" ca="1" si="76"/>
        <v>1641.8647133565921</v>
      </c>
      <c r="G688" s="38">
        <f t="shared" ca="1" si="71"/>
        <v>0.91737708242885674</v>
      </c>
      <c r="H688" s="38">
        <f t="shared" ca="1" si="72"/>
        <v>1.6870778176118051</v>
      </c>
      <c r="I688" s="38">
        <f t="shared" ca="1" si="73"/>
        <v>1643.551791174204</v>
      </c>
      <c r="J688" s="38">
        <f t="shared" ca="1" si="74"/>
        <v>2.6044549000407642</v>
      </c>
    </row>
    <row r="689" spans="3:10">
      <c r="C689" s="1">
        <v>673</v>
      </c>
      <c r="D689" s="38">
        <f t="shared" ca="1" si="70"/>
        <v>2.6891609662352911</v>
      </c>
      <c r="E689" s="38">
        <f t="shared" ca="1" si="75"/>
        <v>1643.6364972403985</v>
      </c>
      <c r="F689" s="38">
        <f t="shared" ca="1" si="76"/>
        <v>1643.6364972403985</v>
      </c>
      <c r="G689" s="38">
        <f t="shared" ca="1" si="71"/>
        <v>0</v>
      </c>
      <c r="H689" s="38">
        <f t="shared" ca="1" si="72"/>
        <v>1.4834095236273197</v>
      </c>
      <c r="I689" s="38">
        <f t="shared" ca="1" si="73"/>
        <v>1645.1199067640259</v>
      </c>
      <c r="J689" s="38">
        <f t="shared" ca="1" si="74"/>
        <v>1.4834095236274152</v>
      </c>
    </row>
    <row r="690" spans="3:10">
      <c r="C690" s="1">
        <v>674</v>
      </c>
      <c r="D690" s="38">
        <f t="shared" ca="1" si="70"/>
        <v>1.1543330735895851</v>
      </c>
      <c r="E690" s="38">
        <f t="shared" ca="1" si="75"/>
        <v>1644.7908303139882</v>
      </c>
      <c r="F690" s="38">
        <f t="shared" ca="1" si="76"/>
        <v>1645.1199067640259</v>
      </c>
      <c r="G690" s="38">
        <f t="shared" ca="1" si="71"/>
        <v>0.32907645003774633</v>
      </c>
      <c r="H690" s="38">
        <f t="shared" ca="1" si="72"/>
        <v>3.3427062152439699</v>
      </c>
      <c r="I690" s="38">
        <f t="shared" ca="1" si="73"/>
        <v>1648.4626129792698</v>
      </c>
      <c r="J690" s="38">
        <f t="shared" ca="1" si="74"/>
        <v>3.6717826652816257</v>
      </c>
    </row>
    <row r="691" spans="3:10">
      <c r="C691" s="1">
        <v>675</v>
      </c>
      <c r="D691" s="38">
        <f t="shared" ca="1" si="70"/>
        <v>2.877874772903581</v>
      </c>
      <c r="E691" s="38">
        <f t="shared" ca="1" si="75"/>
        <v>1647.6687050868918</v>
      </c>
      <c r="F691" s="38">
        <f t="shared" ca="1" si="76"/>
        <v>1648.4626129792698</v>
      </c>
      <c r="G691" s="38">
        <f t="shared" ca="1" si="71"/>
        <v>0.79390789237800163</v>
      </c>
      <c r="H691" s="38">
        <f t="shared" ca="1" si="72"/>
        <v>0.52287613962047219</v>
      </c>
      <c r="I691" s="38">
        <f t="shared" ca="1" si="73"/>
        <v>1648.9854891188902</v>
      </c>
      <c r="J691" s="38">
        <f t="shared" ca="1" si="74"/>
        <v>1.3167840319983952</v>
      </c>
    </row>
    <row r="692" spans="3:10">
      <c r="C692" s="1">
        <v>676</v>
      </c>
      <c r="D692" s="38">
        <f t="shared" ca="1" si="70"/>
        <v>1.0360723146772606</v>
      </c>
      <c r="E692" s="38">
        <f t="shared" ca="1" si="75"/>
        <v>1648.7047774015691</v>
      </c>
      <c r="F692" s="38">
        <f t="shared" ca="1" si="76"/>
        <v>1648.9854891188902</v>
      </c>
      <c r="G692" s="38">
        <f t="shared" ca="1" si="71"/>
        <v>0.28071171732108269</v>
      </c>
      <c r="H692" s="38">
        <f t="shared" ca="1" si="72"/>
        <v>0.6359807939043236</v>
      </c>
      <c r="I692" s="38">
        <f t="shared" ca="1" si="73"/>
        <v>1649.6214699127945</v>
      </c>
      <c r="J692" s="38">
        <f t="shared" ca="1" si="74"/>
        <v>0.91669251122539208</v>
      </c>
    </row>
    <row r="693" spans="3:10">
      <c r="C693" s="1">
        <v>677</v>
      </c>
      <c r="D693" s="38">
        <f t="shared" ca="1" si="70"/>
        <v>1.4993444383942656</v>
      </c>
      <c r="E693" s="38">
        <f t="shared" ca="1" si="75"/>
        <v>1650.2041218399634</v>
      </c>
      <c r="F693" s="38">
        <f t="shared" ca="1" si="76"/>
        <v>1650.2041218399634</v>
      </c>
      <c r="G693" s="38">
        <f t="shared" ca="1" si="71"/>
        <v>0</v>
      </c>
      <c r="H693" s="38">
        <f t="shared" ca="1" si="72"/>
        <v>2.1466963529100664</v>
      </c>
      <c r="I693" s="38">
        <f t="shared" ca="1" si="73"/>
        <v>1652.3508181928735</v>
      </c>
      <c r="J693" s="38">
        <f t="shared" ca="1" si="74"/>
        <v>2.1466963529101122</v>
      </c>
    </row>
    <row r="694" spans="3:10">
      <c r="C694" s="1">
        <v>678</v>
      </c>
      <c r="D694" s="38">
        <f t="shared" ca="1" si="70"/>
        <v>1.1281202889565738</v>
      </c>
      <c r="E694" s="38">
        <f t="shared" ca="1" si="75"/>
        <v>1651.3322421289199</v>
      </c>
      <c r="F694" s="38">
        <f t="shared" ca="1" si="76"/>
        <v>1652.3508181928735</v>
      </c>
      <c r="G694" s="38">
        <f t="shared" ca="1" si="71"/>
        <v>1.0185760639535602</v>
      </c>
      <c r="H694" s="38">
        <f t="shared" ca="1" si="72"/>
        <v>1.5390552806603732</v>
      </c>
      <c r="I694" s="38">
        <f t="shared" ca="1" si="73"/>
        <v>1653.889873473534</v>
      </c>
      <c r="J694" s="38">
        <f t="shared" ca="1" si="74"/>
        <v>2.5576313446140375</v>
      </c>
    </row>
    <row r="695" spans="3:10">
      <c r="C695" s="1">
        <v>679</v>
      </c>
      <c r="D695" s="38">
        <f t="shared" ca="1" si="70"/>
        <v>1.9810500621475102</v>
      </c>
      <c r="E695" s="38">
        <f t="shared" ca="1" si="75"/>
        <v>1653.3132921910674</v>
      </c>
      <c r="F695" s="38">
        <f t="shared" ca="1" si="76"/>
        <v>1653.889873473534</v>
      </c>
      <c r="G695" s="38">
        <f t="shared" ca="1" si="71"/>
        <v>0.57658128246657725</v>
      </c>
      <c r="H695" s="38">
        <f t="shared" ca="1" si="72"/>
        <v>2.4102995390658886</v>
      </c>
      <c r="I695" s="38">
        <f t="shared" ca="1" si="73"/>
        <v>1656.3001730125998</v>
      </c>
      <c r="J695" s="38">
        <f t="shared" ca="1" si="74"/>
        <v>2.9868808215323952</v>
      </c>
    </row>
    <row r="696" spans="3:10">
      <c r="C696" s="1">
        <v>680</v>
      </c>
      <c r="D696" s="38">
        <f t="shared" ca="1" si="70"/>
        <v>3.4846948202720389</v>
      </c>
      <c r="E696" s="38">
        <f t="shared" ca="1" si="75"/>
        <v>1656.7979870113395</v>
      </c>
      <c r="F696" s="38">
        <f t="shared" ca="1" si="76"/>
        <v>1656.7979870113395</v>
      </c>
      <c r="G696" s="38">
        <f t="shared" ca="1" si="71"/>
        <v>0</v>
      </c>
      <c r="H696" s="38">
        <f t="shared" ca="1" si="72"/>
        <v>1.3479683478632536</v>
      </c>
      <c r="I696" s="38">
        <f t="shared" ca="1" si="73"/>
        <v>1658.1459553592028</v>
      </c>
      <c r="J696" s="38">
        <f t="shared" ca="1" si="74"/>
        <v>1.3479683478633433</v>
      </c>
    </row>
    <row r="697" spans="3:10">
      <c r="C697" s="1">
        <v>681</v>
      </c>
      <c r="D697" s="38">
        <f t="shared" ca="1" si="70"/>
        <v>4.3312893090578211</v>
      </c>
      <c r="E697" s="38">
        <f t="shared" ca="1" si="75"/>
        <v>1661.1292763203974</v>
      </c>
      <c r="F697" s="38">
        <f t="shared" ca="1" si="76"/>
        <v>1661.1292763203974</v>
      </c>
      <c r="G697" s="38">
        <f t="shared" ca="1" si="71"/>
        <v>0</v>
      </c>
      <c r="H697" s="38">
        <f t="shared" ca="1" si="72"/>
        <v>1.6366475592062717</v>
      </c>
      <c r="I697" s="38">
        <f t="shared" ca="1" si="73"/>
        <v>1662.7659238796036</v>
      </c>
      <c r="J697" s="38">
        <f t="shared" ca="1" si="74"/>
        <v>1.636647559206267</v>
      </c>
    </row>
    <row r="698" spans="3:10">
      <c r="C698" s="1">
        <v>682</v>
      </c>
      <c r="D698" s="38">
        <f t="shared" ca="1" si="70"/>
        <v>4.488164436358038</v>
      </c>
      <c r="E698" s="38">
        <f t="shared" ca="1" si="75"/>
        <v>1665.6174407567555</v>
      </c>
      <c r="F698" s="38">
        <f t="shared" ca="1" si="76"/>
        <v>1665.6174407567555</v>
      </c>
      <c r="G698" s="38">
        <f t="shared" ca="1" si="71"/>
        <v>0</v>
      </c>
      <c r="H698" s="38">
        <f t="shared" ca="1" si="72"/>
        <v>2.2973264676733915</v>
      </c>
      <c r="I698" s="38">
        <f t="shared" ca="1" si="73"/>
        <v>1667.9147672244289</v>
      </c>
      <c r="J698" s="38">
        <f t="shared" ca="1" si="74"/>
        <v>2.2973264676734289</v>
      </c>
    </row>
    <row r="699" spans="3:10">
      <c r="C699" s="1">
        <v>683</v>
      </c>
      <c r="D699" s="38">
        <f t="shared" ca="1" si="70"/>
        <v>2.0189396843528811</v>
      </c>
      <c r="E699" s="38">
        <f t="shared" ca="1" si="75"/>
        <v>1667.6363804411085</v>
      </c>
      <c r="F699" s="38">
        <f t="shared" ca="1" si="76"/>
        <v>1667.9147672244289</v>
      </c>
      <c r="G699" s="38">
        <f t="shared" ca="1" si="71"/>
        <v>0.27838678332045674</v>
      </c>
      <c r="H699" s="38">
        <f t="shared" ca="1" si="72"/>
        <v>2.3503156440690631</v>
      </c>
      <c r="I699" s="38">
        <f t="shared" ca="1" si="73"/>
        <v>1670.265082868498</v>
      </c>
      <c r="J699" s="38">
        <f t="shared" ca="1" si="74"/>
        <v>2.6287024273894986</v>
      </c>
    </row>
    <row r="700" spans="3:10">
      <c r="C700" s="1">
        <v>684</v>
      </c>
      <c r="D700" s="38">
        <f t="shared" ca="1" si="70"/>
        <v>0.52859747626523235</v>
      </c>
      <c r="E700" s="38">
        <f t="shared" ca="1" si="75"/>
        <v>1668.1649779173738</v>
      </c>
      <c r="F700" s="38">
        <f t="shared" ca="1" si="76"/>
        <v>1670.265082868498</v>
      </c>
      <c r="G700" s="38">
        <f t="shared" ca="1" si="71"/>
        <v>2.1001049511241945</v>
      </c>
      <c r="H700" s="38">
        <f t="shared" ca="1" si="72"/>
        <v>1.4081883625928349</v>
      </c>
      <c r="I700" s="38">
        <f t="shared" ca="1" si="73"/>
        <v>1671.6732712310909</v>
      </c>
      <c r="J700" s="38">
        <f t="shared" ca="1" si="74"/>
        <v>3.508293313717104</v>
      </c>
    </row>
    <row r="701" spans="3:10">
      <c r="C701" s="1">
        <v>685</v>
      </c>
      <c r="D701" s="38">
        <f t="shared" ca="1" si="70"/>
        <v>3.9924554641460763</v>
      </c>
      <c r="E701" s="38">
        <f t="shared" ca="1" si="75"/>
        <v>1672.1574333815199</v>
      </c>
      <c r="F701" s="38">
        <f t="shared" ca="1" si="76"/>
        <v>1672.1574333815199</v>
      </c>
      <c r="G701" s="38">
        <f t="shared" ca="1" si="71"/>
        <v>0</v>
      </c>
      <c r="H701" s="38">
        <f t="shared" ca="1" si="72"/>
        <v>1.886833787662471</v>
      </c>
      <c r="I701" s="38">
        <f t="shared" ca="1" si="73"/>
        <v>1674.0442671691824</v>
      </c>
      <c r="J701" s="38">
        <f t="shared" ca="1" si="74"/>
        <v>1.8868337876624537</v>
      </c>
    </row>
    <row r="702" spans="3:10">
      <c r="C702" s="1">
        <v>686</v>
      </c>
      <c r="D702" s="38">
        <f t="shared" ca="1" si="70"/>
        <v>4.2617644534711534</v>
      </c>
      <c r="E702" s="38">
        <f t="shared" ca="1" si="75"/>
        <v>1676.4191978349911</v>
      </c>
      <c r="F702" s="38">
        <f t="shared" ca="1" si="76"/>
        <v>1676.4191978349911</v>
      </c>
      <c r="G702" s="38">
        <f t="shared" ca="1" si="71"/>
        <v>0</v>
      </c>
      <c r="H702" s="38">
        <f t="shared" ca="1" si="72"/>
        <v>2.8826705871178291</v>
      </c>
      <c r="I702" s="38">
        <f t="shared" ca="1" si="73"/>
        <v>1679.301868422109</v>
      </c>
      <c r="J702" s="38">
        <f t="shared" ca="1" si="74"/>
        <v>2.8826705871179001</v>
      </c>
    </row>
    <row r="703" spans="3:10">
      <c r="C703" s="1">
        <v>687</v>
      </c>
      <c r="D703" s="38">
        <f t="shared" ca="1" si="70"/>
        <v>1.4772785957512646</v>
      </c>
      <c r="E703" s="38">
        <f t="shared" ca="1" si="75"/>
        <v>1677.8964764307423</v>
      </c>
      <c r="F703" s="38">
        <f t="shared" ca="1" si="76"/>
        <v>1679.301868422109</v>
      </c>
      <c r="G703" s="38">
        <f t="shared" ca="1" si="71"/>
        <v>1.4053919913667414</v>
      </c>
      <c r="H703" s="38">
        <f t="shared" ca="1" si="72"/>
        <v>1.9414769679770234</v>
      </c>
      <c r="I703" s="38">
        <f t="shared" ca="1" si="73"/>
        <v>1681.243345390086</v>
      </c>
      <c r="J703" s="38">
        <f t="shared" ca="1" si="74"/>
        <v>3.3468689593437375</v>
      </c>
    </row>
    <row r="704" spans="3:10">
      <c r="C704" s="1">
        <v>688</v>
      </c>
      <c r="D704" s="38">
        <f t="shared" ca="1" si="70"/>
        <v>4.9905398186894594</v>
      </c>
      <c r="E704" s="38">
        <f t="shared" ca="1" si="75"/>
        <v>1682.8870162494318</v>
      </c>
      <c r="F704" s="38">
        <f t="shared" ca="1" si="76"/>
        <v>1682.8870162494318</v>
      </c>
      <c r="G704" s="38">
        <f t="shared" ca="1" si="71"/>
        <v>0</v>
      </c>
      <c r="H704" s="38">
        <f t="shared" ca="1" si="72"/>
        <v>1.9809583275496718</v>
      </c>
      <c r="I704" s="38">
        <f t="shared" ca="1" si="73"/>
        <v>1684.8679745769814</v>
      </c>
      <c r="J704" s="38">
        <f t="shared" ca="1" si="74"/>
        <v>1.9809583275496152</v>
      </c>
    </row>
    <row r="705" spans="3:10">
      <c r="C705" s="1">
        <v>689</v>
      </c>
      <c r="D705" s="38">
        <f t="shared" ca="1" si="70"/>
        <v>3.7591547790970905</v>
      </c>
      <c r="E705" s="38">
        <f t="shared" ca="1" si="75"/>
        <v>1686.6461710285289</v>
      </c>
      <c r="F705" s="38">
        <f t="shared" ca="1" si="76"/>
        <v>1686.6461710285289</v>
      </c>
      <c r="G705" s="38">
        <f t="shared" ca="1" si="71"/>
        <v>0</v>
      </c>
      <c r="H705" s="38">
        <f t="shared" ca="1" si="72"/>
        <v>1.5561619255523009</v>
      </c>
      <c r="I705" s="38">
        <f t="shared" ca="1" si="73"/>
        <v>1688.2023329540812</v>
      </c>
      <c r="J705" s="38">
        <f t="shared" ca="1" si="74"/>
        <v>1.5561619255522601</v>
      </c>
    </row>
    <row r="706" spans="3:10">
      <c r="C706" s="1">
        <v>690</v>
      </c>
      <c r="D706" s="38">
        <f t="shared" ca="1" si="70"/>
        <v>0.2317270805518401</v>
      </c>
      <c r="E706" s="38">
        <f t="shared" ca="1" si="75"/>
        <v>1686.8778981090807</v>
      </c>
      <c r="F706" s="38">
        <f t="shared" ca="1" si="76"/>
        <v>1688.2023329540812</v>
      </c>
      <c r="G706" s="38">
        <f t="shared" ca="1" si="71"/>
        <v>1.3244348450004964</v>
      </c>
      <c r="H706" s="38">
        <f t="shared" ca="1" si="72"/>
        <v>1.9762182892848874</v>
      </c>
      <c r="I706" s="38">
        <f t="shared" ca="1" si="73"/>
        <v>1690.178551243366</v>
      </c>
      <c r="J706" s="38">
        <f t="shared" ca="1" si="74"/>
        <v>3.3006531342853123</v>
      </c>
    </row>
    <row r="707" spans="3:10">
      <c r="C707" s="1">
        <v>691</v>
      </c>
      <c r="D707" s="38">
        <f t="shared" ca="1" si="70"/>
        <v>3.5894124104480958</v>
      </c>
      <c r="E707" s="38">
        <f t="shared" ca="1" si="75"/>
        <v>1690.4673105195288</v>
      </c>
      <c r="F707" s="38">
        <f t="shared" ca="1" si="76"/>
        <v>1690.4673105195288</v>
      </c>
      <c r="G707" s="38">
        <f t="shared" ca="1" si="71"/>
        <v>0</v>
      </c>
      <c r="H707" s="38">
        <f t="shared" ca="1" si="72"/>
        <v>2.5931323911011077</v>
      </c>
      <c r="I707" s="38">
        <f t="shared" ca="1" si="73"/>
        <v>1693.0604429106299</v>
      </c>
      <c r="J707" s="38">
        <f t="shared" ca="1" si="74"/>
        <v>2.5931323911011077</v>
      </c>
    </row>
    <row r="708" spans="3:10">
      <c r="C708" s="1">
        <v>692</v>
      </c>
      <c r="D708" s="38">
        <f t="shared" ca="1" si="70"/>
        <v>2.976282800740162</v>
      </c>
      <c r="E708" s="38">
        <f t="shared" ca="1" si="75"/>
        <v>1693.443593320269</v>
      </c>
      <c r="F708" s="38">
        <f t="shared" ca="1" si="76"/>
        <v>1693.443593320269</v>
      </c>
      <c r="G708" s="38">
        <f t="shared" ca="1" si="71"/>
        <v>0</v>
      </c>
      <c r="H708" s="38">
        <f t="shared" ca="1" si="72"/>
        <v>3.3569674978134021</v>
      </c>
      <c r="I708" s="38">
        <f t="shared" ca="1" si="73"/>
        <v>1696.8005608180824</v>
      </c>
      <c r="J708" s="38">
        <f t="shared" ca="1" si="74"/>
        <v>3.3569674978134572</v>
      </c>
    </row>
    <row r="709" spans="3:10">
      <c r="C709" s="1">
        <v>693</v>
      </c>
      <c r="D709" s="38">
        <f t="shared" ca="1" si="70"/>
        <v>2.3376861359724947</v>
      </c>
      <c r="E709" s="38">
        <f t="shared" ca="1" si="75"/>
        <v>1695.7812794562415</v>
      </c>
      <c r="F709" s="38">
        <f t="shared" ca="1" si="76"/>
        <v>1696.8005608180824</v>
      </c>
      <c r="G709" s="38">
        <f t="shared" ca="1" si="71"/>
        <v>1.0192813618409673</v>
      </c>
      <c r="H709" s="38">
        <f t="shared" ca="1" si="72"/>
        <v>1.7332221584550414</v>
      </c>
      <c r="I709" s="38">
        <f t="shared" ca="1" si="73"/>
        <v>1698.5337829765374</v>
      </c>
      <c r="J709" s="38">
        <f t="shared" ca="1" si="74"/>
        <v>2.7525035202959316</v>
      </c>
    </row>
    <row r="710" spans="3:10">
      <c r="C710" s="1">
        <v>694</v>
      </c>
      <c r="D710" s="38">
        <f t="shared" ca="1" si="70"/>
        <v>4.4440963570860772</v>
      </c>
      <c r="E710" s="38">
        <f t="shared" ca="1" si="75"/>
        <v>1700.2253758133274</v>
      </c>
      <c r="F710" s="38">
        <f t="shared" ca="1" si="76"/>
        <v>1700.2253758133274</v>
      </c>
      <c r="G710" s="38">
        <f t="shared" ca="1" si="71"/>
        <v>0</v>
      </c>
      <c r="H710" s="38">
        <f t="shared" ca="1" si="72"/>
        <v>1.8521066817394056</v>
      </c>
      <c r="I710" s="38">
        <f t="shared" ca="1" si="73"/>
        <v>1702.0774824950668</v>
      </c>
      <c r="J710" s="38">
        <f t="shared" ca="1" si="74"/>
        <v>1.8521066817393148</v>
      </c>
    </row>
    <row r="711" spans="3:10">
      <c r="C711" s="1">
        <v>695</v>
      </c>
      <c r="D711" s="38">
        <f t="shared" ca="1" si="70"/>
        <v>1.1021776890336688</v>
      </c>
      <c r="E711" s="38">
        <f t="shared" ca="1" si="75"/>
        <v>1701.3275535023611</v>
      </c>
      <c r="F711" s="38">
        <f t="shared" ca="1" si="76"/>
        <v>1702.0774824950668</v>
      </c>
      <c r="G711" s="38">
        <f t="shared" ca="1" si="71"/>
        <v>0.74992899270569069</v>
      </c>
      <c r="H711" s="38">
        <f t="shared" ca="1" si="72"/>
        <v>1.8051130481868873</v>
      </c>
      <c r="I711" s="38">
        <f t="shared" ca="1" si="73"/>
        <v>1703.8825955432537</v>
      </c>
      <c r="J711" s="38">
        <f t="shared" ca="1" si="74"/>
        <v>2.5550420408926584</v>
      </c>
    </row>
    <row r="712" spans="3:10">
      <c r="C712" s="1">
        <v>696</v>
      </c>
      <c r="D712" s="38">
        <f t="shared" ca="1" si="70"/>
        <v>0.87780231521672858</v>
      </c>
      <c r="E712" s="38">
        <f t="shared" ca="1" si="75"/>
        <v>1702.2053558175778</v>
      </c>
      <c r="F712" s="38">
        <f t="shared" ca="1" si="76"/>
        <v>1703.8825955432537</v>
      </c>
      <c r="G712" s="38">
        <f t="shared" ca="1" si="71"/>
        <v>1.6772397256759177</v>
      </c>
      <c r="H712" s="38">
        <f t="shared" ca="1" si="72"/>
        <v>1.8684887461087996</v>
      </c>
      <c r="I712" s="38">
        <f t="shared" ca="1" si="73"/>
        <v>1705.7510842893626</v>
      </c>
      <c r="J712" s="38">
        <f t="shared" ca="1" si="74"/>
        <v>3.5457284717847415</v>
      </c>
    </row>
    <row r="713" spans="3:10">
      <c r="C713" s="1">
        <v>697</v>
      </c>
      <c r="D713" s="38">
        <f t="shared" ca="1" si="70"/>
        <v>4.671847906548896</v>
      </c>
      <c r="E713" s="38">
        <f t="shared" ca="1" si="75"/>
        <v>1706.8772037241267</v>
      </c>
      <c r="F713" s="38">
        <f t="shared" ca="1" si="76"/>
        <v>1706.8772037241267</v>
      </c>
      <c r="G713" s="38">
        <f t="shared" ca="1" si="71"/>
        <v>0</v>
      </c>
      <c r="H713" s="38">
        <f t="shared" ca="1" si="72"/>
        <v>2.1913193473924362</v>
      </c>
      <c r="I713" s="38">
        <f t="shared" ca="1" si="73"/>
        <v>1709.0685230715192</v>
      </c>
      <c r="J713" s="38">
        <f t="shared" ca="1" si="74"/>
        <v>2.1913193473924366</v>
      </c>
    </row>
    <row r="714" spans="3:10">
      <c r="C714" s="1">
        <v>698</v>
      </c>
      <c r="D714" s="38">
        <f t="shared" ca="1" si="70"/>
        <v>3.9273267984893234</v>
      </c>
      <c r="E714" s="38">
        <f t="shared" ca="1" si="75"/>
        <v>1710.804530522616</v>
      </c>
      <c r="F714" s="38">
        <f t="shared" ca="1" si="76"/>
        <v>1710.804530522616</v>
      </c>
      <c r="G714" s="38">
        <f t="shared" ca="1" si="71"/>
        <v>0</v>
      </c>
      <c r="H714" s="38">
        <f t="shared" ca="1" si="72"/>
        <v>1.6587045637756679</v>
      </c>
      <c r="I714" s="38">
        <f t="shared" ca="1" si="73"/>
        <v>1712.4632350863917</v>
      </c>
      <c r="J714" s="38">
        <f t="shared" ca="1" si="74"/>
        <v>1.6587045637757001</v>
      </c>
    </row>
    <row r="715" spans="3:10">
      <c r="C715" s="1">
        <v>699</v>
      </c>
      <c r="D715" s="38">
        <f t="shared" ca="1" si="70"/>
        <v>2.5579656096534773</v>
      </c>
      <c r="E715" s="38">
        <f t="shared" ca="1" si="75"/>
        <v>1713.3624961322694</v>
      </c>
      <c r="F715" s="38">
        <f t="shared" ca="1" si="76"/>
        <v>1713.3624961322694</v>
      </c>
      <c r="G715" s="38">
        <f t="shared" ca="1" si="71"/>
        <v>0</v>
      </c>
      <c r="H715" s="38">
        <f t="shared" ca="1" si="72"/>
        <v>2.6089377200843562</v>
      </c>
      <c r="I715" s="38">
        <f t="shared" ca="1" si="73"/>
        <v>1715.9714338523538</v>
      </c>
      <c r="J715" s="38">
        <f t="shared" ca="1" si="74"/>
        <v>2.608937720084441</v>
      </c>
    </row>
    <row r="716" spans="3:10">
      <c r="C716" s="1">
        <v>700</v>
      </c>
      <c r="D716" s="38">
        <f t="shared" ca="1" si="70"/>
        <v>2.4232751499890535</v>
      </c>
      <c r="E716" s="38">
        <f t="shared" ca="1" si="75"/>
        <v>1715.7857712822583</v>
      </c>
      <c r="F716" s="38">
        <f t="shared" ca="1" si="76"/>
        <v>1715.9714338523538</v>
      </c>
      <c r="G716" s="38">
        <f t="shared" ca="1" si="71"/>
        <v>0.18566257009547371</v>
      </c>
      <c r="H716" s="38">
        <f t="shared" ca="1" si="72"/>
        <v>1.8002671831520087</v>
      </c>
      <c r="I716" s="38">
        <f t="shared" ca="1" si="73"/>
        <v>1717.7717010355059</v>
      </c>
      <c r="J716" s="38">
        <f t="shared" ca="1" si="74"/>
        <v>1.9859297532475466</v>
      </c>
    </row>
    <row r="717" spans="3:10">
      <c r="C717" s="1">
        <v>701</v>
      </c>
      <c r="D717" s="38">
        <f t="shared" ca="1" si="70"/>
        <v>0.77112658093628939</v>
      </c>
      <c r="E717" s="38">
        <f t="shared" ca="1" si="75"/>
        <v>1716.5568978631945</v>
      </c>
      <c r="F717" s="38">
        <f t="shared" ca="1" si="76"/>
        <v>1717.7717010355059</v>
      </c>
      <c r="G717" s="38">
        <f t="shared" ca="1" si="71"/>
        <v>1.214803172311349</v>
      </c>
      <c r="H717" s="38">
        <f t="shared" ca="1" si="72"/>
        <v>2.4273278787224841</v>
      </c>
      <c r="I717" s="38">
        <f t="shared" ca="1" si="73"/>
        <v>1720.1990289142284</v>
      </c>
      <c r="J717" s="38">
        <f t="shared" ca="1" si="74"/>
        <v>3.6421310510338571</v>
      </c>
    </row>
    <row r="718" spans="3:10">
      <c r="C718" s="1">
        <v>702</v>
      </c>
      <c r="D718" s="38">
        <f t="shared" ca="1" si="70"/>
        <v>4.8700362673308542</v>
      </c>
      <c r="E718" s="38">
        <f t="shared" ca="1" si="75"/>
        <v>1721.4269341305253</v>
      </c>
      <c r="F718" s="38">
        <f t="shared" ca="1" si="76"/>
        <v>1721.4269341305253</v>
      </c>
      <c r="G718" s="38">
        <f t="shared" ca="1" si="71"/>
        <v>0</v>
      </c>
      <c r="H718" s="38">
        <f t="shared" ca="1" si="72"/>
        <v>2.6373560030518068</v>
      </c>
      <c r="I718" s="38">
        <f t="shared" ca="1" si="73"/>
        <v>1724.0642901335771</v>
      </c>
      <c r="J718" s="38">
        <f t="shared" ca="1" si="74"/>
        <v>2.6373560030517638</v>
      </c>
    </row>
    <row r="719" spans="3:10">
      <c r="C719" s="1">
        <v>703</v>
      </c>
      <c r="D719" s="38">
        <f t="shared" ca="1" si="70"/>
        <v>1.7619294222373898</v>
      </c>
      <c r="E719" s="38">
        <f t="shared" ca="1" si="75"/>
        <v>1723.1888635527628</v>
      </c>
      <c r="F719" s="38">
        <f t="shared" ca="1" si="76"/>
        <v>1724.0642901335771</v>
      </c>
      <c r="G719" s="38">
        <f t="shared" ca="1" si="71"/>
        <v>0.87542658081429181</v>
      </c>
      <c r="H719" s="38">
        <f t="shared" ca="1" si="72"/>
        <v>1.2697891752424129</v>
      </c>
      <c r="I719" s="38">
        <f t="shared" ca="1" si="73"/>
        <v>1725.3340793088196</v>
      </c>
      <c r="J719" s="38">
        <f t="shared" ca="1" si="74"/>
        <v>2.1452157560568139</v>
      </c>
    </row>
    <row r="720" spans="3:10">
      <c r="C720" s="1">
        <v>704</v>
      </c>
      <c r="D720" s="38">
        <f t="shared" ca="1" si="70"/>
        <v>4.9692431183033179</v>
      </c>
      <c r="E720" s="38">
        <f t="shared" ca="1" si="75"/>
        <v>1728.158106671066</v>
      </c>
      <c r="F720" s="38">
        <f t="shared" ca="1" si="76"/>
        <v>1728.158106671066</v>
      </c>
      <c r="G720" s="38">
        <f t="shared" ca="1" si="71"/>
        <v>0</v>
      </c>
      <c r="H720" s="38">
        <f t="shared" ca="1" si="72"/>
        <v>1.9694624246349242</v>
      </c>
      <c r="I720" s="38">
        <f t="shared" ca="1" si="73"/>
        <v>1730.1275690957009</v>
      </c>
      <c r="J720" s="38">
        <f t="shared" ca="1" si="74"/>
        <v>1.9694624246349122</v>
      </c>
    </row>
    <row r="721" spans="3:10">
      <c r="C721" s="1">
        <v>705</v>
      </c>
      <c r="D721" s="38">
        <f t="shared" ca="1" si="70"/>
        <v>1.2512984977572157</v>
      </c>
      <c r="E721" s="38">
        <f t="shared" ca="1" si="75"/>
        <v>1729.4094051688232</v>
      </c>
      <c r="F721" s="38">
        <f t="shared" ca="1" si="76"/>
        <v>1730.1275690957009</v>
      </c>
      <c r="G721" s="38">
        <f t="shared" ca="1" si="71"/>
        <v>0.71816392687765074</v>
      </c>
      <c r="H721" s="38">
        <f t="shared" ca="1" si="72"/>
        <v>1.7764944540830983</v>
      </c>
      <c r="I721" s="38">
        <f t="shared" ca="1" si="73"/>
        <v>1731.904063549784</v>
      </c>
      <c r="J721" s="38">
        <f t="shared" ca="1" si="74"/>
        <v>2.4946583809608001</v>
      </c>
    </row>
    <row r="722" spans="3:10">
      <c r="C722" s="1">
        <v>706</v>
      </c>
      <c r="D722" s="38">
        <f t="shared" ref="D722:D785" ca="1" si="77">$C$7+($C$8-$C$7)*RAND()</f>
        <v>4.7175197567395895</v>
      </c>
      <c r="E722" s="38">
        <f t="shared" ca="1" si="75"/>
        <v>1734.1269249255629</v>
      </c>
      <c r="F722" s="38">
        <f t="shared" ca="1" si="76"/>
        <v>1734.1269249255629</v>
      </c>
      <c r="G722" s="38">
        <f t="shared" ref="G722:G785" ca="1" si="78">F722-E722</f>
        <v>0</v>
      </c>
      <c r="H722" s="38">
        <f t="shared" ref="H722:H785" ca="1" si="79">NORMINV(RAND(),$C$11,$C$12)</f>
        <v>1.9627906790228731</v>
      </c>
      <c r="I722" s="38">
        <f t="shared" ref="I722:I785" ca="1" si="80">F722+H722</f>
        <v>1736.0897156045858</v>
      </c>
      <c r="J722" s="38">
        <f t="shared" ref="J722:J785" ca="1" si="81">I722-E722</f>
        <v>1.9627906790228735</v>
      </c>
    </row>
    <row r="723" spans="3:10">
      <c r="C723" s="1">
        <v>707</v>
      </c>
      <c r="D723" s="38">
        <f t="shared" ca="1" si="77"/>
        <v>2.5518964426388244</v>
      </c>
      <c r="E723" s="38">
        <f t="shared" ref="E723:E786" ca="1" si="82">D723+E722</f>
        <v>1736.6788213682016</v>
      </c>
      <c r="F723" s="38">
        <f t="shared" ref="F723:F786" ca="1" si="83">IF(E723&gt;I722,E723,I722)</f>
        <v>1736.6788213682016</v>
      </c>
      <c r="G723" s="38">
        <f t="shared" ca="1" si="78"/>
        <v>0</v>
      </c>
      <c r="H723" s="38">
        <f t="shared" ca="1" si="79"/>
        <v>2.2917140565841621</v>
      </c>
      <c r="I723" s="38">
        <f t="shared" ca="1" si="80"/>
        <v>1738.9705354247858</v>
      </c>
      <c r="J723" s="38">
        <f t="shared" ca="1" si="81"/>
        <v>2.2917140565841692</v>
      </c>
    </row>
    <row r="724" spans="3:10">
      <c r="C724" s="1">
        <v>708</v>
      </c>
      <c r="D724" s="38">
        <f t="shared" ca="1" si="77"/>
        <v>1.9763381837815945</v>
      </c>
      <c r="E724" s="38">
        <f t="shared" ca="1" si="82"/>
        <v>1738.6551595519832</v>
      </c>
      <c r="F724" s="38">
        <f t="shared" ca="1" si="83"/>
        <v>1738.9705354247858</v>
      </c>
      <c r="G724" s="38">
        <f t="shared" ca="1" si="78"/>
        <v>0.31537587280263324</v>
      </c>
      <c r="H724" s="38">
        <f t="shared" ca="1" si="79"/>
        <v>1.053884091094992</v>
      </c>
      <c r="I724" s="38">
        <f t="shared" ca="1" si="80"/>
        <v>1740.0244195158807</v>
      </c>
      <c r="J724" s="38">
        <f t="shared" ca="1" si="81"/>
        <v>1.369259963897548</v>
      </c>
    </row>
    <row r="725" spans="3:10">
      <c r="C725" s="1">
        <v>709</v>
      </c>
      <c r="D725" s="38">
        <f t="shared" ca="1" si="77"/>
        <v>3.8886936704594355</v>
      </c>
      <c r="E725" s="38">
        <f t="shared" ca="1" si="82"/>
        <v>1742.5438532224425</v>
      </c>
      <c r="F725" s="38">
        <f t="shared" ca="1" si="83"/>
        <v>1742.5438532224425</v>
      </c>
      <c r="G725" s="38">
        <f t="shared" ca="1" si="78"/>
        <v>0</v>
      </c>
      <c r="H725" s="38">
        <f t="shared" ca="1" si="79"/>
        <v>1.7332388974407964</v>
      </c>
      <c r="I725" s="38">
        <f t="shared" ca="1" si="80"/>
        <v>1744.2770921198833</v>
      </c>
      <c r="J725" s="38">
        <f t="shared" ca="1" si="81"/>
        <v>1.7332388974407422</v>
      </c>
    </row>
    <row r="726" spans="3:10">
      <c r="C726" s="1">
        <v>710</v>
      </c>
      <c r="D726" s="38">
        <f t="shared" ca="1" si="77"/>
        <v>3.3143190082970682</v>
      </c>
      <c r="E726" s="38">
        <f t="shared" ca="1" si="82"/>
        <v>1745.8581722307397</v>
      </c>
      <c r="F726" s="38">
        <f t="shared" ca="1" si="83"/>
        <v>1745.8581722307397</v>
      </c>
      <c r="G726" s="38">
        <f t="shared" ca="1" si="78"/>
        <v>0</v>
      </c>
      <c r="H726" s="38">
        <f t="shared" ca="1" si="79"/>
        <v>2.7007603608379691</v>
      </c>
      <c r="I726" s="38">
        <f t="shared" ca="1" si="80"/>
        <v>1748.5589325915776</v>
      </c>
      <c r="J726" s="38">
        <f t="shared" ca="1" si="81"/>
        <v>2.7007603608378759</v>
      </c>
    </row>
    <row r="727" spans="3:10">
      <c r="C727" s="1">
        <v>711</v>
      </c>
      <c r="D727" s="38">
        <f t="shared" ca="1" si="77"/>
        <v>2.8527263132287657</v>
      </c>
      <c r="E727" s="38">
        <f t="shared" ca="1" si="82"/>
        <v>1748.7108985439684</v>
      </c>
      <c r="F727" s="38">
        <f t="shared" ca="1" si="83"/>
        <v>1748.7108985439684</v>
      </c>
      <c r="G727" s="38">
        <f t="shared" ca="1" si="78"/>
        <v>0</v>
      </c>
      <c r="H727" s="38">
        <f t="shared" ca="1" si="79"/>
        <v>2.3307957512724662</v>
      </c>
      <c r="I727" s="38">
        <f t="shared" ca="1" si="80"/>
        <v>1751.0416942952409</v>
      </c>
      <c r="J727" s="38">
        <f t="shared" ca="1" si="81"/>
        <v>2.3307957512724897</v>
      </c>
    </row>
    <row r="728" spans="3:10">
      <c r="C728" s="1">
        <v>712</v>
      </c>
      <c r="D728" s="38">
        <f t="shared" ca="1" si="77"/>
        <v>0.41973187196192308</v>
      </c>
      <c r="E728" s="38">
        <f t="shared" ca="1" si="82"/>
        <v>1749.1306304159302</v>
      </c>
      <c r="F728" s="38">
        <f t="shared" ca="1" si="83"/>
        <v>1751.0416942952409</v>
      </c>
      <c r="G728" s="38">
        <f t="shared" ca="1" si="78"/>
        <v>1.9110638793106318</v>
      </c>
      <c r="H728" s="38">
        <f t="shared" ca="1" si="79"/>
        <v>2.3673159019587762</v>
      </c>
      <c r="I728" s="38">
        <f t="shared" ca="1" si="80"/>
        <v>1753.4090101971997</v>
      </c>
      <c r="J728" s="38">
        <f t="shared" ca="1" si="81"/>
        <v>4.2783797812694502</v>
      </c>
    </row>
    <row r="729" spans="3:10">
      <c r="C729" s="1">
        <v>713</v>
      </c>
      <c r="D729" s="38">
        <f t="shared" ca="1" si="77"/>
        <v>0.31201642753625636</v>
      </c>
      <c r="E729" s="38">
        <f t="shared" ca="1" si="82"/>
        <v>1749.4426468434665</v>
      </c>
      <c r="F729" s="38">
        <f t="shared" ca="1" si="83"/>
        <v>1753.4090101971997</v>
      </c>
      <c r="G729" s="38">
        <f t="shared" ca="1" si="78"/>
        <v>3.9663633537331862</v>
      </c>
      <c r="H729" s="38">
        <f t="shared" ca="1" si="79"/>
        <v>1.8011448453279364</v>
      </c>
      <c r="I729" s="38">
        <f t="shared" ca="1" si="80"/>
        <v>1755.2101550425275</v>
      </c>
      <c r="J729" s="38">
        <f t="shared" ca="1" si="81"/>
        <v>5.7675081990610124</v>
      </c>
    </row>
    <row r="730" spans="3:10">
      <c r="C730" s="1">
        <v>714</v>
      </c>
      <c r="D730" s="38">
        <f t="shared" ca="1" si="77"/>
        <v>1.3243917458758414</v>
      </c>
      <c r="E730" s="38">
        <f t="shared" ca="1" si="82"/>
        <v>1750.7670385893423</v>
      </c>
      <c r="F730" s="38">
        <f t="shared" ca="1" si="83"/>
        <v>1755.2101550425275</v>
      </c>
      <c r="G730" s="38">
        <f t="shared" ca="1" si="78"/>
        <v>4.4431164531852119</v>
      </c>
      <c r="H730" s="38">
        <f t="shared" ca="1" si="79"/>
        <v>1.7221821492986567</v>
      </c>
      <c r="I730" s="38">
        <f t="shared" ca="1" si="80"/>
        <v>1756.9323371918263</v>
      </c>
      <c r="J730" s="38">
        <f t="shared" ca="1" si="81"/>
        <v>6.165298602483972</v>
      </c>
    </row>
    <row r="731" spans="3:10">
      <c r="C731" s="1">
        <v>715</v>
      </c>
      <c r="D731" s="38">
        <f t="shared" ca="1" si="77"/>
        <v>4.6667081390984775</v>
      </c>
      <c r="E731" s="38">
        <f t="shared" ca="1" si="82"/>
        <v>1755.4337467284408</v>
      </c>
      <c r="F731" s="38">
        <f t="shared" ca="1" si="83"/>
        <v>1756.9323371918263</v>
      </c>
      <c r="G731" s="38">
        <f t="shared" ca="1" si="78"/>
        <v>1.4985904633854261</v>
      </c>
      <c r="H731" s="38">
        <f t="shared" ca="1" si="79"/>
        <v>2.674703896150656</v>
      </c>
      <c r="I731" s="38">
        <f t="shared" ca="1" si="80"/>
        <v>1759.607041087977</v>
      </c>
      <c r="J731" s="38">
        <f t="shared" ca="1" si="81"/>
        <v>4.1732943595361576</v>
      </c>
    </row>
    <row r="732" spans="3:10">
      <c r="C732" s="1">
        <v>716</v>
      </c>
      <c r="D732" s="38">
        <f t="shared" ca="1" si="77"/>
        <v>5.354802135032477E-2</v>
      </c>
      <c r="E732" s="38">
        <f t="shared" ca="1" si="82"/>
        <v>1755.4872947497911</v>
      </c>
      <c r="F732" s="38">
        <f t="shared" ca="1" si="83"/>
        <v>1759.607041087977</v>
      </c>
      <c r="G732" s="38">
        <f t="shared" ca="1" si="78"/>
        <v>4.1197463381859052</v>
      </c>
      <c r="H732" s="38">
        <f t="shared" ca="1" si="79"/>
        <v>2.2308920145475506</v>
      </c>
      <c r="I732" s="38">
        <f t="shared" ca="1" si="80"/>
        <v>1761.8379331025246</v>
      </c>
      <c r="J732" s="38">
        <f t="shared" ca="1" si="81"/>
        <v>6.3506383527335402</v>
      </c>
    </row>
    <row r="733" spans="3:10">
      <c r="C733" s="1">
        <v>717</v>
      </c>
      <c r="D733" s="38">
        <f t="shared" ca="1" si="77"/>
        <v>4.9660415290244178</v>
      </c>
      <c r="E733" s="38">
        <f t="shared" ca="1" si="82"/>
        <v>1760.4533362788154</v>
      </c>
      <c r="F733" s="38">
        <f t="shared" ca="1" si="83"/>
        <v>1761.8379331025246</v>
      </c>
      <c r="G733" s="38">
        <f t="shared" ca="1" si="78"/>
        <v>1.3845968237092166</v>
      </c>
      <c r="H733" s="38">
        <f t="shared" ca="1" si="79"/>
        <v>1.5373779091933764</v>
      </c>
      <c r="I733" s="38">
        <f t="shared" ca="1" si="80"/>
        <v>1763.3753110117179</v>
      </c>
      <c r="J733" s="38">
        <f t="shared" ca="1" si="81"/>
        <v>2.9219747329025267</v>
      </c>
    </row>
    <row r="734" spans="3:10">
      <c r="C734" s="1">
        <v>718</v>
      </c>
      <c r="D734" s="38">
        <f t="shared" ca="1" si="77"/>
        <v>1.9603452015985345</v>
      </c>
      <c r="E734" s="38">
        <f t="shared" ca="1" si="82"/>
        <v>1762.413681480414</v>
      </c>
      <c r="F734" s="38">
        <f t="shared" ca="1" si="83"/>
        <v>1763.3753110117179</v>
      </c>
      <c r="G734" s="38">
        <f t="shared" ca="1" si="78"/>
        <v>0.96162953130397</v>
      </c>
      <c r="H734" s="38">
        <f t="shared" ca="1" si="79"/>
        <v>2.1041825307229183</v>
      </c>
      <c r="I734" s="38">
        <f t="shared" ca="1" si="80"/>
        <v>1765.4794935424409</v>
      </c>
      <c r="J734" s="38">
        <f t="shared" ca="1" si="81"/>
        <v>3.0658120620269074</v>
      </c>
    </row>
    <row r="735" spans="3:10">
      <c r="C735" s="1">
        <v>719</v>
      </c>
      <c r="D735" s="38">
        <f t="shared" ca="1" si="77"/>
        <v>4.8627804980345157</v>
      </c>
      <c r="E735" s="38">
        <f t="shared" ca="1" si="82"/>
        <v>1767.2764619784484</v>
      </c>
      <c r="F735" s="38">
        <f t="shared" ca="1" si="83"/>
        <v>1767.2764619784484</v>
      </c>
      <c r="G735" s="38">
        <f t="shared" ca="1" si="78"/>
        <v>0</v>
      </c>
      <c r="H735" s="38">
        <f t="shared" ca="1" si="79"/>
        <v>1.8961843809168277</v>
      </c>
      <c r="I735" s="38">
        <f t="shared" ca="1" si="80"/>
        <v>1769.1726463593652</v>
      </c>
      <c r="J735" s="38">
        <f t="shared" ca="1" si="81"/>
        <v>1.8961843809167931</v>
      </c>
    </row>
    <row r="736" spans="3:10">
      <c r="C736" s="1">
        <v>720</v>
      </c>
      <c r="D736" s="38">
        <f t="shared" ca="1" si="77"/>
        <v>4.2867311818432468</v>
      </c>
      <c r="E736" s="38">
        <f t="shared" ca="1" si="82"/>
        <v>1771.5631931602916</v>
      </c>
      <c r="F736" s="38">
        <f t="shared" ca="1" si="83"/>
        <v>1771.5631931602916</v>
      </c>
      <c r="G736" s="38">
        <f t="shared" ca="1" si="78"/>
        <v>0</v>
      </c>
      <c r="H736" s="38">
        <f t="shared" ca="1" si="79"/>
        <v>1.1873601730959029</v>
      </c>
      <c r="I736" s="38">
        <f t="shared" ca="1" si="80"/>
        <v>1772.7505533333874</v>
      </c>
      <c r="J736" s="38">
        <f t="shared" ca="1" si="81"/>
        <v>1.1873601730958399</v>
      </c>
    </row>
    <row r="737" spans="3:10">
      <c r="C737" s="1">
        <v>721</v>
      </c>
      <c r="D737" s="38">
        <f t="shared" ca="1" si="77"/>
        <v>3.0651889988000196</v>
      </c>
      <c r="E737" s="38">
        <f t="shared" ca="1" si="82"/>
        <v>1774.6283821590916</v>
      </c>
      <c r="F737" s="38">
        <f t="shared" ca="1" si="83"/>
        <v>1774.6283821590916</v>
      </c>
      <c r="G737" s="38">
        <f t="shared" ca="1" si="78"/>
        <v>0</v>
      </c>
      <c r="H737" s="38">
        <f t="shared" ca="1" si="79"/>
        <v>1.8756286612935411</v>
      </c>
      <c r="I737" s="38">
        <f t="shared" ca="1" si="80"/>
        <v>1776.5040108203852</v>
      </c>
      <c r="J737" s="38">
        <f t="shared" ca="1" si="81"/>
        <v>1.8756286612936037</v>
      </c>
    </row>
    <row r="738" spans="3:10">
      <c r="C738" s="1">
        <v>722</v>
      </c>
      <c r="D738" s="38">
        <f t="shared" ca="1" si="77"/>
        <v>0.65520984504416124</v>
      </c>
      <c r="E738" s="38">
        <f t="shared" ca="1" si="82"/>
        <v>1775.2835920041357</v>
      </c>
      <c r="F738" s="38">
        <f t="shared" ca="1" si="83"/>
        <v>1776.5040108203852</v>
      </c>
      <c r="G738" s="38">
        <f t="shared" ca="1" si="78"/>
        <v>1.2204188162495484</v>
      </c>
      <c r="H738" s="38">
        <f t="shared" ca="1" si="79"/>
        <v>1.7848034751574235</v>
      </c>
      <c r="I738" s="38">
        <f t="shared" ca="1" si="80"/>
        <v>1778.2888142955426</v>
      </c>
      <c r="J738" s="38">
        <f t="shared" ca="1" si="81"/>
        <v>3.0052222914068807</v>
      </c>
    </row>
    <row r="739" spans="3:10">
      <c r="C739" s="1">
        <v>723</v>
      </c>
      <c r="D739" s="38">
        <f t="shared" ca="1" si="77"/>
        <v>3.1061850779724742</v>
      </c>
      <c r="E739" s="38">
        <f t="shared" ca="1" si="82"/>
        <v>1778.3897770821081</v>
      </c>
      <c r="F739" s="38">
        <f t="shared" ca="1" si="83"/>
        <v>1778.3897770821081</v>
      </c>
      <c r="G739" s="38">
        <f t="shared" ca="1" si="78"/>
        <v>0</v>
      </c>
      <c r="H739" s="38">
        <f t="shared" ca="1" si="79"/>
        <v>1.914760637880021</v>
      </c>
      <c r="I739" s="38">
        <f t="shared" ca="1" si="80"/>
        <v>1780.304537719988</v>
      </c>
      <c r="J739" s="38">
        <f t="shared" ca="1" si="81"/>
        <v>1.9147606378799082</v>
      </c>
    </row>
    <row r="740" spans="3:10">
      <c r="C740" s="1">
        <v>724</v>
      </c>
      <c r="D740" s="38">
        <f t="shared" ca="1" si="77"/>
        <v>4.6639930445749513</v>
      </c>
      <c r="E740" s="38">
        <f t="shared" ca="1" si="82"/>
        <v>1783.053770126683</v>
      </c>
      <c r="F740" s="38">
        <f t="shared" ca="1" si="83"/>
        <v>1783.053770126683</v>
      </c>
      <c r="G740" s="38">
        <f t="shared" ca="1" si="78"/>
        <v>0</v>
      </c>
      <c r="H740" s="38">
        <f t="shared" ca="1" si="79"/>
        <v>1.6514809346051245</v>
      </c>
      <c r="I740" s="38">
        <f t="shared" ca="1" si="80"/>
        <v>1784.7052510612882</v>
      </c>
      <c r="J740" s="38">
        <f t="shared" ca="1" si="81"/>
        <v>1.6514809346051607</v>
      </c>
    </row>
    <row r="741" spans="3:10">
      <c r="C741" s="1">
        <v>725</v>
      </c>
      <c r="D741" s="38">
        <f t="shared" ca="1" si="77"/>
        <v>4.2903506670817695</v>
      </c>
      <c r="E741" s="38">
        <f t="shared" ca="1" si="82"/>
        <v>1787.3441207937649</v>
      </c>
      <c r="F741" s="38">
        <f t="shared" ca="1" si="83"/>
        <v>1787.3441207937649</v>
      </c>
      <c r="G741" s="38">
        <f t="shared" ca="1" si="78"/>
        <v>0</v>
      </c>
      <c r="H741" s="38">
        <f t="shared" ca="1" si="79"/>
        <v>2.5459538426330215</v>
      </c>
      <c r="I741" s="38">
        <f t="shared" ca="1" si="80"/>
        <v>1789.8900746363979</v>
      </c>
      <c r="J741" s="38">
        <f t="shared" ca="1" si="81"/>
        <v>2.5459538426330255</v>
      </c>
    </row>
    <row r="742" spans="3:10">
      <c r="C742" s="1">
        <v>726</v>
      </c>
      <c r="D742" s="38">
        <f t="shared" ca="1" si="77"/>
        <v>4.1464785668362429</v>
      </c>
      <c r="E742" s="38">
        <f t="shared" ca="1" si="82"/>
        <v>1791.4905993606012</v>
      </c>
      <c r="F742" s="38">
        <f t="shared" ca="1" si="83"/>
        <v>1791.4905993606012</v>
      </c>
      <c r="G742" s="38">
        <f t="shared" ca="1" si="78"/>
        <v>0</v>
      </c>
      <c r="H742" s="38">
        <f t="shared" ca="1" si="79"/>
        <v>2.6931874919278767</v>
      </c>
      <c r="I742" s="38">
        <f t="shared" ca="1" si="80"/>
        <v>1794.183786852529</v>
      </c>
      <c r="J742" s="38">
        <f t="shared" ca="1" si="81"/>
        <v>2.6931874919278016</v>
      </c>
    </row>
    <row r="743" spans="3:10">
      <c r="C743" s="1">
        <v>727</v>
      </c>
      <c r="D743" s="38">
        <f t="shared" ca="1" si="77"/>
        <v>0.88830637032038529</v>
      </c>
      <c r="E743" s="38">
        <f t="shared" ca="1" si="82"/>
        <v>1792.3789057309216</v>
      </c>
      <c r="F743" s="38">
        <f t="shared" ca="1" si="83"/>
        <v>1794.183786852529</v>
      </c>
      <c r="G743" s="38">
        <f t="shared" ca="1" si="78"/>
        <v>1.8048811216074228</v>
      </c>
      <c r="H743" s="38">
        <f t="shared" ca="1" si="79"/>
        <v>2.7455159655329586</v>
      </c>
      <c r="I743" s="38">
        <f t="shared" ca="1" si="80"/>
        <v>1796.9293028180621</v>
      </c>
      <c r="J743" s="38">
        <f t="shared" ca="1" si="81"/>
        <v>4.5503970871404817</v>
      </c>
    </row>
    <row r="744" spans="3:10">
      <c r="C744" s="1">
        <v>728</v>
      </c>
      <c r="D744" s="38">
        <f t="shared" ca="1" si="77"/>
        <v>2.6025329393680479</v>
      </c>
      <c r="E744" s="38">
        <f t="shared" ca="1" si="82"/>
        <v>1794.9814386702897</v>
      </c>
      <c r="F744" s="38">
        <f t="shared" ca="1" si="83"/>
        <v>1796.9293028180621</v>
      </c>
      <c r="G744" s="38">
        <f t="shared" ca="1" si="78"/>
        <v>1.9478641477724068</v>
      </c>
      <c r="H744" s="38">
        <f t="shared" ca="1" si="79"/>
        <v>2.0199980508652997</v>
      </c>
      <c r="I744" s="38">
        <f t="shared" ca="1" si="80"/>
        <v>1798.9493008689274</v>
      </c>
      <c r="J744" s="38">
        <f t="shared" ca="1" si="81"/>
        <v>3.9678621986377038</v>
      </c>
    </row>
    <row r="745" spans="3:10">
      <c r="C745" s="1">
        <v>729</v>
      </c>
      <c r="D745" s="38">
        <f t="shared" ca="1" si="77"/>
        <v>0.13150329631453739</v>
      </c>
      <c r="E745" s="38">
        <f t="shared" ca="1" si="82"/>
        <v>1795.1129419666042</v>
      </c>
      <c r="F745" s="38">
        <f t="shared" ca="1" si="83"/>
        <v>1798.9493008689274</v>
      </c>
      <c r="G745" s="38">
        <f t="shared" ca="1" si="78"/>
        <v>3.836358902323127</v>
      </c>
      <c r="H745" s="38">
        <f t="shared" ca="1" si="79"/>
        <v>1.0909558264979473</v>
      </c>
      <c r="I745" s="38">
        <f t="shared" ca="1" si="80"/>
        <v>1800.0402566954253</v>
      </c>
      <c r="J745" s="38">
        <f t="shared" ca="1" si="81"/>
        <v>4.9273147288211021</v>
      </c>
    </row>
    <row r="746" spans="3:10">
      <c r="C746" s="1">
        <v>730</v>
      </c>
      <c r="D746" s="38">
        <f t="shared" ca="1" si="77"/>
        <v>4.5964471786074252</v>
      </c>
      <c r="E746" s="38">
        <f t="shared" ca="1" si="82"/>
        <v>1799.7093891452116</v>
      </c>
      <c r="F746" s="38">
        <f t="shared" ca="1" si="83"/>
        <v>1800.0402566954253</v>
      </c>
      <c r="G746" s="38">
        <f t="shared" ca="1" si="78"/>
        <v>0.33086755021372483</v>
      </c>
      <c r="H746" s="38">
        <f t="shared" ca="1" si="79"/>
        <v>1.9988522244735061</v>
      </c>
      <c r="I746" s="38">
        <f t="shared" ca="1" si="80"/>
        <v>1802.0391089198988</v>
      </c>
      <c r="J746" s="38">
        <f t="shared" ca="1" si="81"/>
        <v>2.3297197746871916</v>
      </c>
    </row>
    <row r="747" spans="3:10">
      <c r="C747" s="1">
        <v>731</v>
      </c>
      <c r="D747" s="38">
        <f t="shared" ca="1" si="77"/>
        <v>3.4056607503185843</v>
      </c>
      <c r="E747" s="38">
        <f t="shared" ca="1" si="82"/>
        <v>1803.1150498955301</v>
      </c>
      <c r="F747" s="38">
        <f t="shared" ca="1" si="83"/>
        <v>1803.1150498955301</v>
      </c>
      <c r="G747" s="38">
        <f t="shared" ca="1" si="78"/>
        <v>0</v>
      </c>
      <c r="H747" s="38">
        <f t="shared" ca="1" si="79"/>
        <v>2.6012293736981258</v>
      </c>
      <c r="I747" s="38">
        <f t="shared" ca="1" si="80"/>
        <v>1805.7162792692282</v>
      </c>
      <c r="J747" s="38">
        <f t="shared" ca="1" si="81"/>
        <v>2.601229373698061</v>
      </c>
    </row>
    <row r="748" spans="3:10">
      <c r="C748" s="1">
        <v>732</v>
      </c>
      <c r="D748" s="38">
        <f t="shared" ca="1" si="77"/>
        <v>3.2941535597126559</v>
      </c>
      <c r="E748" s="38">
        <f t="shared" ca="1" si="82"/>
        <v>1806.4092034552427</v>
      </c>
      <c r="F748" s="38">
        <f t="shared" ca="1" si="83"/>
        <v>1806.4092034552427</v>
      </c>
      <c r="G748" s="38">
        <f t="shared" ca="1" si="78"/>
        <v>0</v>
      </c>
      <c r="H748" s="38">
        <f t="shared" ca="1" si="79"/>
        <v>1.950139980536894</v>
      </c>
      <c r="I748" s="38">
        <f t="shared" ca="1" si="80"/>
        <v>1808.3593434357797</v>
      </c>
      <c r="J748" s="38">
        <f t="shared" ca="1" si="81"/>
        <v>1.9501399805369601</v>
      </c>
    </row>
    <row r="749" spans="3:10">
      <c r="C749" s="1">
        <v>733</v>
      </c>
      <c r="D749" s="38">
        <f t="shared" ca="1" si="77"/>
        <v>3.8424296592335336</v>
      </c>
      <c r="E749" s="38">
        <f t="shared" ca="1" si="82"/>
        <v>1810.2516331144764</v>
      </c>
      <c r="F749" s="38">
        <f t="shared" ca="1" si="83"/>
        <v>1810.2516331144764</v>
      </c>
      <c r="G749" s="38">
        <f t="shared" ca="1" si="78"/>
        <v>0</v>
      </c>
      <c r="H749" s="38">
        <f t="shared" ca="1" si="79"/>
        <v>2.5057373944550903</v>
      </c>
      <c r="I749" s="38">
        <f t="shared" ca="1" si="80"/>
        <v>1812.7573705089314</v>
      </c>
      <c r="J749" s="38">
        <f t="shared" ca="1" si="81"/>
        <v>2.5057373944550818</v>
      </c>
    </row>
    <row r="750" spans="3:10">
      <c r="C750" s="1">
        <v>734</v>
      </c>
      <c r="D750" s="38">
        <f t="shared" ca="1" si="77"/>
        <v>2.734018218678079</v>
      </c>
      <c r="E750" s="38">
        <f t="shared" ca="1" si="82"/>
        <v>1812.9856513331545</v>
      </c>
      <c r="F750" s="38">
        <f t="shared" ca="1" si="83"/>
        <v>1812.9856513331545</v>
      </c>
      <c r="G750" s="38">
        <f t="shared" ca="1" si="78"/>
        <v>0</v>
      </c>
      <c r="H750" s="38">
        <f t="shared" ca="1" si="79"/>
        <v>1.6641621304445815</v>
      </c>
      <c r="I750" s="38">
        <f t="shared" ca="1" si="80"/>
        <v>1814.649813463599</v>
      </c>
      <c r="J750" s="38">
        <f t="shared" ca="1" si="81"/>
        <v>1.664162130444538</v>
      </c>
    </row>
    <row r="751" spans="3:10">
      <c r="C751" s="1">
        <v>735</v>
      </c>
      <c r="D751" s="38">
        <f t="shared" ca="1" si="77"/>
        <v>2.1544883587161827</v>
      </c>
      <c r="E751" s="38">
        <f t="shared" ca="1" si="82"/>
        <v>1815.1401396918707</v>
      </c>
      <c r="F751" s="38">
        <f t="shared" ca="1" si="83"/>
        <v>1815.1401396918707</v>
      </c>
      <c r="G751" s="38">
        <f t="shared" ca="1" si="78"/>
        <v>0</v>
      </c>
      <c r="H751" s="38">
        <f t="shared" ca="1" si="79"/>
        <v>2.2998348659450674</v>
      </c>
      <c r="I751" s="38">
        <f t="shared" ca="1" si="80"/>
        <v>1817.4399745578157</v>
      </c>
      <c r="J751" s="38">
        <f t="shared" ca="1" si="81"/>
        <v>2.2998348659450585</v>
      </c>
    </row>
    <row r="752" spans="3:10">
      <c r="C752" s="1">
        <v>736</v>
      </c>
      <c r="D752" s="38">
        <f t="shared" ca="1" si="77"/>
        <v>4.1395671892929427</v>
      </c>
      <c r="E752" s="38">
        <f t="shared" ca="1" si="82"/>
        <v>1819.2797068811635</v>
      </c>
      <c r="F752" s="38">
        <f t="shared" ca="1" si="83"/>
        <v>1819.2797068811635</v>
      </c>
      <c r="G752" s="38">
        <f t="shared" ca="1" si="78"/>
        <v>0</v>
      </c>
      <c r="H752" s="38">
        <f t="shared" ca="1" si="79"/>
        <v>2.0323931874821812</v>
      </c>
      <c r="I752" s="38">
        <f t="shared" ca="1" si="80"/>
        <v>1821.3121000686458</v>
      </c>
      <c r="J752" s="38">
        <f t="shared" ca="1" si="81"/>
        <v>2.0323931874822847</v>
      </c>
    </row>
    <row r="753" spans="3:10">
      <c r="C753" s="1">
        <v>737</v>
      </c>
      <c r="D753" s="38">
        <f t="shared" ca="1" si="77"/>
        <v>0.67808319543715079</v>
      </c>
      <c r="E753" s="38">
        <f t="shared" ca="1" si="82"/>
        <v>1819.9577900766008</v>
      </c>
      <c r="F753" s="38">
        <f t="shared" ca="1" si="83"/>
        <v>1821.3121000686458</v>
      </c>
      <c r="G753" s="38">
        <f t="shared" ca="1" si="78"/>
        <v>1.3543099920450459</v>
      </c>
      <c r="H753" s="38">
        <f t="shared" ca="1" si="79"/>
        <v>2.1293962148183661</v>
      </c>
      <c r="I753" s="38">
        <f t="shared" ca="1" si="80"/>
        <v>1823.4414962834642</v>
      </c>
      <c r="J753" s="38">
        <f t="shared" ca="1" si="81"/>
        <v>3.4837062068634168</v>
      </c>
    </row>
    <row r="754" spans="3:10">
      <c r="C754" s="1">
        <v>738</v>
      </c>
      <c r="D754" s="38">
        <f t="shared" ca="1" si="77"/>
        <v>4.0865711160073221</v>
      </c>
      <c r="E754" s="38">
        <f t="shared" ca="1" si="82"/>
        <v>1824.044361192608</v>
      </c>
      <c r="F754" s="38">
        <f t="shared" ca="1" si="83"/>
        <v>1824.044361192608</v>
      </c>
      <c r="G754" s="38">
        <f t="shared" ca="1" si="78"/>
        <v>0</v>
      </c>
      <c r="H754" s="38">
        <f t="shared" ca="1" si="79"/>
        <v>1.8581659111856472</v>
      </c>
      <c r="I754" s="38">
        <f t="shared" ca="1" si="80"/>
        <v>1825.9025271037935</v>
      </c>
      <c r="J754" s="38">
        <f t="shared" ca="1" si="81"/>
        <v>1.8581659111855515</v>
      </c>
    </row>
    <row r="755" spans="3:10">
      <c r="C755" s="1">
        <v>739</v>
      </c>
      <c r="D755" s="38">
        <f t="shared" ca="1" si="77"/>
        <v>3.035357139599002</v>
      </c>
      <c r="E755" s="38">
        <f t="shared" ca="1" si="82"/>
        <v>1827.079718332207</v>
      </c>
      <c r="F755" s="38">
        <f t="shared" ca="1" si="83"/>
        <v>1827.079718332207</v>
      </c>
      <c r="G755" s="38">
        <f t="shared" ca="1" si="78"/>
        <v>0</v>
      </c>
      <c r="H755" s="38">
        <f t="shared" ca="1" si="79"/>
        <v>2.6924397019102981</v>
      </c>
      <c r="I755" s="38">
        <f t="shared" ca="1" si="80"/>
        <v>1829.7721580341172</v>
      </c>
      <c r="J755" s="38">
        <f t="shared" ca="1" si="81"/>
        <v>2.6924397019101889</v>
      </c>
    </row>
    <row r="756" spans="3:10">
      <c r="C756" s="1">
        <v>740</v>
      </c>
      <c r="D756" s="38">
        <f t="shared" ca="1" si="77"/>
        <v>4.399349433814951</v>
      </c>
      <c r="E756" s="38">
        <f t="shared" ca="1" si="82"/>
        <v>1831.4790677660219</v>
      </c>
      <c r="F756" s="38">
        <f t="shared" ca="1" si="83"/>
        <v>1831.4790677660219</v>
      </c>
      <c r="G756" s="38">
        <f t="shared" ca="1" si="78"/>
        <v>0</v>
      </c>
      <c r="H756" s="38">
        <f t="shared" ca="1" si="79"/>
        <v>1.9769603670911293</v>
      </c>
      <c r="I756" s="38">
        <f t="shared" ca="1" si="80"/>
        <v>1833.456028133113</v>
      </c>
      <c r="J756" s="38">
        <f t="shared" ca="1" si="81"/>
        <v>1.9769603670911238</v>
      </c>
    </row>
    <row r="757" spans="3:10">
      <c r="C757" s="1">
        <v>741</v>
      </c>
      <c r="D757" s="38">
        <f t="shared" ca="1" si="77"/>
        <v>0.80742588097177326</v>
      </c>
      <c r="E757" s="38">
        <f t="shared" ca="1" si="82"/>
        <v>1832.2864936469937</v>
      </c>
      <c r="F757" s="38">
        <f t="shared" ca="1" si="83"/>
        <v>1833.456028133113</v>
      </c>
      <c r="G757" s="38">
        <f t="shared" ca="1" si="78"/>
        <v>1.1695344861193462</v>
      </c>
      <c r="H757" s="38">
        <f t="shared" ca="1" si="79"/>
        <v>1.9238741877476628</v>
      </c>
      <c r="I757" s="38">
        <f t="shared" ca="1" si="80"/>
        <v>1835.3799023208608</v>
      </c>
      <c r="J757" s="38">
        <f t="shared" ca="1" si="81"/>
        <v>3.0934086738670885</v>
      </c>
    </row>
    <row r="758" spans="3:10">
      <c r="C758" s="1">
        <v>742</v>
      </c>
      <c r="D758" s="38">
        <f t="shared" ca="1" si="77"/>
        <v>0.67207473490430714</v>
      </c>
      <c r="E758" s="38">
        <f t="shared" ca="1" si="82"/>
        <v>1832.958568381898</v>
      </c>
      <c r="F758" s="38">
        <f t="shared" ca="1" si="83"/>
        <v>1835.3799023208608</v>
      </c>
      <c r="G758" s="38">
        <f t="shared" ca="1" si="78"/>
        <v>2.421333938962789</v>
      </c>
      <c r="H758" s="38">
        <f t="shared" ca="1" si="79"/>
        <v>1.9796216204494601</v>
      </c>
      <c r="I758" s="38">
        <f t="shared" ca="1" si="80"/>
        <v>1837.3595239413103</v>
      </c>
      <c r="J758" s="38">
        <f t="shared" ca="1" si="81"/>
        <v>4.4009555594122958</v>
      </c>
    </row>
    <row r="759" spans="3:10">
      <c r="C759" s="1">
        <v>743</v>
      </c>
      <c r="D759" s="38">
        <f t="shared" ca="1" si="77"/>
        <v>0.6378390485443769</v>
      </c>
      <c r="E759" s="38">
        <f t="shared" ca="1" si="82"/>
        <v>1833.5964074304422</v>
      </c>
      <c r="F759" s="38">
        <f t="shared" ca="1" si="83"/>
        <v>1837.3595239413103</v>
      </c>
      <c r="G759" s="38">
        <f t="shared" ca="1" si="78"/>
        <v>3.7631165108680307</v>
      </c>
      <c r="H759" s="38">
        <f t="shared" ca="1" si="79"/>
        <v>2.5942450246883815</v>
      </c>
      <c r="I759" s="38">
        <f t="shared" ca="1" si="80"/>
        <v>1839.9537689659987</v>
      </c>
      <c r="J759" s="38">
        <f t="shared" ca="1" si="81"/>
        <v>6.3573615355564925</v>
      </c>
    </row>
    <row r="760" spans="3:10">
      <c r="C760" s="1">
        <v>744</v>
      </c>
      <c r="D760" s="38">
        <f t="shared" ca="1" si="77"/>
        <v>3.1986522403927511</v>
      </c>
      <c r="E760" s="38">
        <f t="shared" ca="1" si="82"/>
        <v>1836.7950596708349</v>
      </c>
      <c r="F760" s="38">
        <f t="shared" ca="1" si="83"/>
        <v>1839.9537689659987</v>
      </c>
      <c r="G760" s="38">
        <f t="shared" ca="1" si="78"/>
        <v>3.1587092951638169</v>
      </c>
      <c r="H760" s="38">
        <f t="shared" ca="1" si="79"/>
        <v>1.9130395384074856</v>
      </c>
      <c r="I760" s="38">
        <f t="shared" ca="1" si="80"/>
        <v>1841.8668085044062</v>
      </c>
      <c r="J760" s="38">
        <f t="shared" ca="1" si="81"/>
        <v>5.0717488335712915</v>
      </c>
    </row>
    <row r="761" spans="3:10">
      <c r="C761" s="1">
        <v>745</v>
      </c>
      <c r="D761" s="38">
        <f t="shared" ca="1" si="77"/>
        <v>1.0098470171750624</v>
      </c>
      <c r="E761" s="38">
        <f t="shared" ca="1" si="82"/>
        <v>1837.8049066880101</v>
      </c>
      <c r="F761" s="38">
        <f t="shared" ca="1" si="83"/>
        <v>1841.8668085044062</v>
      </c>
      <c r="G761" s="38">
        <f t="shared" ca="1" si="78"/>
        <v>4.06190181639613</v>
      </c>
      <c r="H761" s="38">
        <f t="shared" ca="1" si="79"/>
        <v>1.0921755329931777</v>
      </c>
      <c r="I761" s="38">
        <f t="shared" ca="1" si="80"/>
        <v>1842.9589840373994</v>
      </c>
      <c r="J761" s="38">
        <f t="shared" ca="1" si="81"/>
        <v>5.1540773493893539</v>
      </c>
    </row>
    <row r="762" spans="3:10">
      <c r="C762" s="1">
        <v>746</v>
      </c>
      <c r="D762" s="38">
        <f t="shared" ca="1" si="77"/>
        <v>3.3643039604223794</v>
      </c>
      <c r="E762" s="38">
        <f t="shared" ca="1" si="82"/>
        <v>1841.1692106484325</v>
      </c>
      <c r="F762" s="38">
        <f t="shared" ca="1" si="83"/>
        <v>1842.9589840373994</v>
      </c>
      <c r="G762" s="38">
        <f t="shared" ca="1" si="78"/>
        <v>1.789773388966978</v>
      </c>
      <c r="H762" s="38">
        <f t="shared" ca="1" si="79"/>
        <v>2.1629457533867673</v>
      </c>
      <c r="I762" s="38">
        <f t="shared" ca="1" si="80"/>
        <v>1845.1219297907862</v>
      </c>
      <c r="J762" s="38">
        <f t="shared" ca="1" si="81"/>
        <v>3.9527191423537715</v>
      </c>
    </row>
    <row r="763" spans="3:10">
      <c r="C763" s="1">
        <v>747</v>
      </c>
      <c r="D763" s="38">
        <f t="shared" ca="1" si="77"/>
        <v>1.1294751762795174</v>
      </c>
      <c r="E763" s="38">
        <f t="shared" ca="1" si="82"/>
        <v>1842.298685824712</v>
      </c>
      <c r="F763" s="38">
        <f t="shared" ca="1" si="83"/>
        <v>1845.1219297907862</v>
      </c>
      <c r="G763" s="38">
        <f t="shared" ca="1" si="78"/>
        <v>2.8232439660741875</v>
      </c>
      <c r="H763" s="38">
        <f t="shared" ca="1" si="79"/>
        <v>1.9169656083726565</v>
      </c>
      <c r="I763" s="38">
        <f t="shared" ca="1" si="80"/>
        <v>1847.0388953991589</v>
      </c>
      <c r="J763" s="38">
        <f t="shared" ca="1" si="81"/>
        <v>4.7402095744469079</v>
      </c>
    </row>
    <row r="764" spans="3:10">
      <c r="C764" s="1">
        <v>748</v>
      </c>
      <c r="D764" s="38">
        <f t="shared" ca="1" si="77"/>
        <v>4.268386006359981E-2</v>
      </c>
      <c r="E764" s="38">
        <f t="shared" ca="1" si="82"/>
        <v>1842.3413696847756</v>
      </c>
      <c r="F764" s="38">
        <f t="shared" ca="1" si="83"/>
        <v>1847.0388953991589</v>
      </c>
      <c r="G764" s="38">
        <f t="shared" ca="1" si="78"/>
        <v>4.697525714383346</v>
      </c>
      <c r="H764" s="38">
        <f t="shared" ca="1" si="79"/>
        <v>1.4255967090260926</v>
      </c>
      <c r="I764" s="38">
        <f t="shared" ca="1" si="80"/>
        <v>1848.4644921081851</v>
      </c>
      <c r="J764" s="38">
        <f t="shared" ca="1" si="81"/>
        <v>6.1231224234095407</v>
      </c>
    </row>
    <row r="765" spans="3:10">
      <c r="C765" s="1">
        <v>749</v>
      </c>
      <c r="D765" s="38">
        <f t="shared" ca="1" si="77"/>
        <v>1.4576340568156232</v>
      </c>
      <c r="E765" s="38">
        <f t="shared" ca="1" si="82"/>
        <v>1843.7990037415912</v>
      </c>
      <c r="F765" s="38">
        <f t="shared" ca="1" si="83"/>
        <v>1848.4644921081851</v>
      </c>
      <c r="G765" s="38">
        <f t="shared" ca="1" si="78"/>
        <v>4.6654883665939906</v>
      </c>
      <c r="H765" s="38">
        <f t="shared" ca="1" si="79"/>
        <v>1.9187572030139524</v>
      </c>
      <c r="I765" s="38">
        <f t="shared" ca="1" si="80"/>
        <v>1850.3832493111991</v>
      </c>
      <c r="J765" s="38">
        <f t="shared" ca="1" si="81"/>
        <v>6.5842455696079014</v>
      </c>
    </row>
    <row r="766" spans="3:10">
      <c r="C766" s="1">
        <v>750</v>
      </c>
      <c r="D766" s="38">
        <f t="shared" ca="1" si="77"/>
        <v>0.64128240235152012</v>
      </c>
      <c r="E766" s="38">
        <f t="shared" ca="1" si="82"/>
        <v>1844.4402861439426</v>
      </c>
      <c r="F766" s="38">
        <f t="shared" ca="1" si="83"/>
        <v>1850.3832493111991</v>
      </c>
      <c r="G766" s="38">
        <f t="shared" ca="1" si="78"/>
        <v>5.9429631672564938</v>
      </c>
      <c r="H766" s="38">
        <f t="shared" ca="1" si="79"/>
        <v>1.9803601740066501</v>
      </c>
      <c r="I766" s="38">
        <f t="shared" ca="1" si="80"/>
        <v>1852.3636094852056</v>
      </c>
      <c r="J766" s="38">
        <f t="shared" ca="1" si="81"/>
        <v>7.9233233412630852</v>
      </c>
    </row>
    <row r="767" spans="3:10">
      <c r="C767" s="1">
        <v>751</v>
      </c>
      <c r="D767" s="38">
        <f t="shared" ca="1" si="77"/>
        <v>2.8812997653474808</v>
      </c>
      <c r="E767" s="38">
        <f t="shared" ca="1" si="82"/>
        <v>1847.32158590929</v>
      </c>
      <c r="F767" s="38">
        <f t="shared" ca="1" si="83"/>
        <v>1852.3636094852056</v>
      </c>
      <c r="G767" s="38">
        <f t="shared" ca="1" si="78"/>
        <v>5.042023575915664</v>
      </c>
      <c r="H767" s="38">
        <f t="shared" ca="1" si="79"/>
        <v>2.1399562821188054</v>
      </c>
      <c r="I767" s="38">
        <f t="shared" ca="1" si="80"/>
        <v>1854.5035657673245</v>
      </c>
      <c r="J767" s="38">
        <f t="shared" ca="1" si="81"/>
        <v>7.1819798580345378</v>
      </c>
    </row>
    <row r="768" spans="3:10">
      <c r="C768" s="1">
        <v>752</v>
      </c>
      <c r="D768" s="38">
        <f t="shared" ca="1" si="77"/>
        <v>1.7695466959011203</v>
      </c>
      <c r="E768" s="38">
        <f t="shared" ca="1" si="82"/>
        <v>1849.0911326051912</v>
      </c>
      <c r="F768" s="38">
        <f t="shared" ca="1" si="83"/>
        <v>1854.5035657673245</v>
      </c>
      <c r="G768" s="38">
        <f t="shared" ca="1" si="78"/>
        <v>5.4124331621333113</v>
      </c>
      <c r="H768" s="38">
        <f t="shared" ca="1" si="79"/>
        <v>1.8484039515362611</v>
      </c>
      <c r="I768" s="38">
        <f t="shared" ca="1" si="80"/>
        <v>1856.3519697188608</v>
      </c>
      <c r="J768" s="38">
        <f t="shared" ca="1" si="81"/>
        <v>7.2608371136695951</v>
      </c>
    </row>
    <row r="769" spans="3:10">
      <c r="C769" s="1">
        <v>753</v>
      </c>
      <c r="D769" s="38">
        <f t="shared" ca="1" si="77"/>
        <v>0.70705185709128482</v>
      </c>
      <c r="E769" s="38">
        <f t="shared" ca="1" si="82"/>
        <v>1849.7981844622825</v>
      </c>
      <c r="F769" s="38">
        <f t="shared" ca="1" si="83"/>
        <v>1856.3519697188608</v>
      </c>
      <c r="G769" s="38">
        <f t="shared" ca="1" si="78"/>
        <v>6.5537852565782941</v>
      </c>
      <c r="H769" s="38">
        <f t="shared" ca="1" si="79"/>
        <v>1.774205611132454</v>
      </c>
      <c r="I769" s="38">
        <f t="shared" ca="1" si="80"/>
        <v>1858.1261753299932</v>
      </c>
      <c r="J769" s="38">
        <f t="shared" ca="1" si="81"/>
        <v>8.327990867710696</v>
      </c>
    </row>
    <row r="770" spans="3:10">
      <c r="C770" s="1">
        <v>754</v>
      </c>
      <c r="D770" s="38">
        <f t="shared" ca="1" si="77"/>
        <v>3.234172871245292</v>
      </c>
      <c r="E770" s="38">
        <f t="shared" ca="1" si="82"/>
        <v>1853.0323573335279</v>
      </c>
      <c r="F770" s="38">
        <f t="shared" ca="1" si="83"/>
        <v>1858.1261753299932</v>
      </c>
      <c r="G770" s="38">
        <f t="shared" ca="1" si="78"/>
        <v>5.0938179964653045</v>
      </c>
      <c r="H770" s="38">
        <f t="shared" ca="1" si="79"/>
        <v>2.050392221211228</v>
      </c>
      <c r="I770" s="38">
        <f t="shared" ca="1" si="80"/>
        <v>1860.1765675512045</v>
      </c>
      <c r="J770" s="38">
        <f t="shared" ca="1" si="81"/>
        <v>7.1442102176765729</v>
      </c>
    </row>
    <row r="771" spans="3:10">
      <c r="C771" s="1">
        <v>755</v>
      </c>
      <c r="D771" s="38">
        <f t="shared" ca="1" si="77"/>
        <v>0.48725946650580942</v>
      </c>
      <c r="E771" s="38">
        <f t="shared" ca="1" si="82"/>
        <v>1853.5196168000336</v>
      </c>
      <c r="F771" s="38">
        <f t="shared" ca="1" si="83"/>
        <v>1860.1765675512045</v>
      </c>
      <c r="G771" s="38">
        <f t="shared" ca="1" si="78"/>
        <v>6.6569507511708252</v>
      </c>
      <c r="H771" s="38">
        <f t="shared" ca="1" si="79"/>
        <v>2.6811666662052498</v>
      </c>
      <c r="I771" s="38">
        <f t="shared" ca="1" si="80"/>
        <v>1862.8577342174096</v>
      </c>
      <c r="J771" s="38">
        <f t="shared" ca="1" si="81"/>
        <v>9.3381174173759973</v>
      </c>
    </row>
    <row r="772" spans="3:10">
      <c r="C772" s="1">
        <v>756</v>
      </c>
      <c r="D772" s="38">
        <f t="shared" ca="1" si="77"/>
        <v>3.0450830315006732</v>
      </c>
      <c r="E772" s="38">
        <f t="shared" ca="1" si="82"/>
        <v>1856.5646998315344</v>
      </c>
      <c r="F772" s="38">
        <f t="shared" ca="1" si="83"/>
        <v>1862.8577342174096</v>
      </c>
      <c r="G772" s="38">
        <f t="shared" ca="1" si="78"/>
        <v>6.2930343858752167</v>
      </c>
      <c r="H772" s="38">
        <f t="shared" ca="1" si="79"/>
        <v>1.6881419224524192</v>
      </c>
      <c r="I772" s="38">
        <f t="shared" ca="1" si="80"/>
        <v>1864.545876139862</v>
      </c>
      <c r="J772" s="38">
        <f t="shared" ca="1" si="81"/>
        <v>7.9811763083275764</v>
      </c>
    </row>
    <row r="773" spans="3:10">
      <c r="C773" s="1">
        <v>757</v>
      </c>
      <c r="D773" s="38">
        <f t="shared" ca="1" si="77"/>
        <v>1.9214854769612089</v>
      </c>
      <c r="E773" s="38">
        <f t="shared" ca="1" si="82"/>
        <v>1858.4861853084956</v>
      </c>
      <c r="F773" s="38">
        <f t="shared" ca="1" si="83"/>
        <v>1864.545876139862</v>
      </c>
      <c r="G773" s="38">
        <f t="shared" ca="1" si="78"/>
        <v>6.0596908313664244</v>
      </c>
      <c r="H773" s="38">
        <f t="shared" ca="1" si="79"/>
        <v>2.6186117204379524</v>
      </c>
      <c r="I773" s="38">
        <f t="shared" ca="1" si="80"/>
        <v>1867.1644878602999</v>
      </c>
      <c r="J773" s="38">
        <f t="shared" ca="1" si="81"/>
        <v>8.678302551804336</v>
      </c>
    </row>
    <row r="774" spans="3:10">
      <c r="C774" s="1">
        <v>758</v>
      </c>
      <c r="D774" s="38">
        <f t="shared" ca="1" si="77"/>
        <v>0.87431987223774044</v>
      </c>
      <c r="E774" s="38">
        <f t="shared" ca="1" si="82"/>
        <v>1859.3605051807333</v>
      </c>
      <c r="F774" s="38">
        <f t="shared" ca="1" si="83"/>
        <v>1867.1644878602999</v>
      </c>
      <c r="G774" s="38">
        <f t="shared" ca="1" si="78"/>
        <v>7.8039826795666158</v>
      </c>
      <c r="H774" s="38">
        <f t="shared" ca="1" si="79"/>
        <v>1.9064792252628615</v>
      </c>
      <c r="I774" s="38">
        <f t="shared" ca="1" si="80"/>
        <v>1869.0709670855629</v>
      </c>
      <c r="J774" s="38">
        <f t="shared" ca="1" si="81"/>
        <v>9.7104619048295717</v>
      </c>
    </row>
    <row r="775" spans="3:10">
      <c r="C775" s="1">
        <v>759</v>
      </c>
      <c r="D775" s="38">
        <f t="shared" ca="1" si="77"/>
        <v>3.1462069308386065</v>
      </c>
      <c r="E775" s="38">
        <f t="shared" ca="1" si="82"/>
        <v>1862.5067121115719</v>
      </c>
      <c r="F775" s="38">
        <f t="shared" ca="1" si="83"/>
        <v>1869.0709670855629</v>
      </c>
      <c r="G775" s="38">
        <f t="shared" ca="1" si="78"/>
        <v>6.5642549739909555</v>
      </c>
      <c r="H775" s="38">
        <f t="shared" ca="1" si="79"/>
        <v>2.6857351551531239</v>
      </c>
      <c r="I775" s="38">
        <f t="shared" ca="1" si="80"/>
        <v>1871.7567022407161</v>
      </c>
      <c r="J775" s="38">
        <f t="shared" ca="1" si="81"/>
        <v>9.2499901291441802</v>
      </c>
    </row>
    <row r="776" spans="3:10">
      <c r="C776" s="1">
        <v>760</v>
      </c>
      <c r="D776" s="38">
        <f t="shared" ca="1" si="77"/>
        <v>2.1147991000943915</v>
      </c>
      <c r="E776" s="38">
        <f t="shared" ca="1" si="82"/>
        <v>1864.6215112116663</v>
      </c>
      <c r="F776" s="38">
        <f t="shared" ca="1" si="83"/>
        <v>1871.7567022407161</v>
      </c>
      <c r="G776" s="38">
        <f t="shared" ca="1" si="78"/>
        <v>7.1351910290497926</v>
      </c>
      <c r="H776" s="38">
        <f t="shared" ca="1" si="79"/>
        <v>1.9052281580977359</v>
      </c>
      <c r="I776" s="38">
        <f t="shared" ca="1" si="80"/>
        <v>1873.6619303988139</v>
      </c>
      <c r="J776" s="38">
        <f t="shared" ca="1" si="81"/>
        <v>9.0404191871475632</v>
      </c>
    </row>
    <row r="777" spans="3:10">
      <c r="C777" s="1">
        <v>761</v>
      </c>
      <c r="D777" s="38">
        <f t="shared" ca="1" si="77"/>
        <v>2.5077749043751836</v>
      </c>
      <c r="E777" s="38">
        <f t="shared" ca="1" si="82"/>
        <v>1867.1292861160414</v>
      </c>
      <c r="F777" s="38">
        <f t="shared" ca="1" si="83"/>
        <v>1873.6619303988139</v>
      </c>
      <c r="G777" s="38">
        <f t="shared" ca="1" si="78"/>
        <v>6.5326442827724804</v>
      </c>
      <c r="H777" s="38">
        <f t="shared" ca="1" si="79"/>
        <v>1.7469728016725883</v>
      </c>
      <c r="I777" s="38">
        <f t="shared" ca="1" si="80"/>
        <v>1875.4089032004865</v>
      </c>
      <c r="J777" s="38">
        <f t="shared" ca="1" si="81"/>
        <v>8.2796170844451353</v>
      </c>
    </row>
    <row r="778" spans="3:10">
      <c r="C778" s="1">
        <v>762</v>
      </c>
      <c r="D778" s="38">
        <f t="shared" ca="1" si="77"/>
        <v>4.4774919292108715</v>
      </c>
      <c r="E778" s="38">
        <f t="shared" ca="1" si="82"/>
        <v>1871.6067780452522</v>
      </c>
      <c r="F778" s="38">
        <f t="shared" ca="1" si="83"/>
        <v>1875.4089032004865</v>
      </c>
      <c r="G778" s="38">
        <f t="shared" ca="1" si="78"/>
        <v>3.8021251552343074</v>
      </c>
      <c r="H778" s="38">
        <f t="shared" ca="1" si="79"/>
        <v>2.4758498716276756</v>
      </c>
      <c r="I778" s="38">
        <f t="shared" ca="1" si="80"/>
        <v>1877.8847530721141</v>
      </c>
      <c r="J778" s="38">
        <f t="shared" ca="1" si="81"/>
        <v>6.2779750268618955</v>
      </c>
    </row>
    <row r="779" spans="3:10">
      <c r="C779" s="1">
        <v>763</v>
      </c>
      <c r="D779" s="38">
        <f t="shared" ca="1" si="77"/>
        <v>3.6341474964941205</v>
      </c>
      <c r="E779" s="38">
        <f t="shared" ca="1" si="82"/>
        <v>1875.2409255417463</v>
      </c>
      <c r="F779" s="38">
        <f t="shared" ca="1" si="83"/>
        <v>1877.8847530721141</v>
      </c>
      <c r="G779" s="38">
        <f t="shared" ca="1" si="78"/>
        <v>2.6438275303678438</v>
      </c>
      <c r="H779" s="38">
        <f t="shared" ca="1" si="79"/>
        <v>2.4823053072212318</v>
      </c>
      <c r="I779" s="38">
        <f t="shared" ca="1" si="80"/>
        <v>1880.3670583793353</v>
      </c>
      <c r="J779" s="38">
        <f t="shared" ca="1" si="81"/>
        <v>5.1261328375890116</v>
      </c>
    </row>
    <row r="780" spans="3:10">
      <c r="C780" s="1">
        <v>764</v>
      </c>
      <c r="D780" s="38">
        <f t="shared" ca="1" si="77"/>
        <v>0.22485697072264055</v>
      </c>
      <c r="E780" s="38">
        <f t="shared" ca="1" si="82"/>
        <v>1875.4657825124689</v>
      </c>
      <c r="F780" s="38">
        <f t="shared" ca="1" si="83"/>
        <v>1880.3670583793353</v>
      </c>
      <c r="G780" s="38">
        <f t="shared" ca="1" si="78"/>
        <v>4.9012758668663992</v>
      </c>
      <c r="H780" s="38">
        <f t="shared" ca="1" si="79"/>
        <v>2.0192459251888959</v>
      </c>
      <c r="I780" s="38">
        <f t="shared" ca="1" si="80"/>
        <v>1882.3863043045242</v>
      </c>
      <c r="J780" s="38">
        <f t="shared" ca="1" si="81"/>
        <v>6.9205217920552968</v>
      </c>
    </row>
    <row r="781" spans="3:10">
      <c r="C781" s="1">
        <v>765</v>
      </c>
      <c r="D781" s="38">
        <f t="shared" ca="1" si="77"/>
        <v>3.7047002886527034</v>
      </c>
      <c r="E781" s="38">
        <f t="shared" ca="1" si="82"/>
        <v>1879.1704828011216</v>
      </c>
      <c r="F781" s="38">
        <f t="shared" ca="1" si="83"/>
        <v>1882.3863043045242</v>
      </c>
      <c r="G781" s="38">
        <f t="shared" ca="1" si="78"/>
        <v>3.2158215034025943</v>
      </c>
      <c r="H781" s="38">
        <f t="shared" ca="1" si="79"/>
        <v>2.031337467475145</v>
      </c>
      <c r="I781" s="38">
        <f t="shared" ca="1" si="80"/>
        <v>1884.4176417719993</v>
      </c>
      <c r="J781" s="38">
        <f t="shared" ca="1" si="81"/>
        <v>5.2471589708777628</v>
      </c>
    </row>
    <row r="782" spans="3:10">
      <c r="C782" s="1">
        <v>766</v>
      </c>
      <c r="D782" s="38">
        <f t="shared" ca="1" si="77"/>
        <v>3.8457314255539847</v>
      </c>
      <c r="E782" s="38">
        <f t="shared" ca="1" si="82"/>
        <v>1883.0162142266756</v>
      </c>
      <c r="F782" s="38">
        <f t="shared" ca="1" si="83"/>
        <v>1884.4176417719993</v>
      </c>
      <c r="G782" s="38">
        <f t="shared" ca="1" si="78"/>
        <v>1.4014275453237133</v>
      </c>
      <c r="H782" s="38">
        <f t="shared" ca="1" si="79"/>
        <v>1.2882619402046418</v>
      </c>
      <c r="I782" s="38">
        <f t="shared" ca="1" si="80"/>
        <v>1885.705903712204</v>
      </c>
      <c r="J782" s="38">
        <f t="shared" ca="1" si="81"/>
        <v>2.6896894855283335</v>
      </c>
    </row>
    <row r="783" spans="3:10">
      <c r="C783" s="1">
        <v>767</v>
      </c>
      <c r="D783" s="38">
        <f t="shared" ca="1" si="77"/>
        <v>2.3812674775309794</v>
      </c>
      <c r="E783" s="38">
        <f t="shared" ca="1" si="82"/>
        <v>1885.3974817042067</v>
      </c>
      <c r="F783" s="38">
        <f t="shared" ca="1" si="83"/>
        <v>1885.705903712204</v>
      </c>
      <c r="G783" s="38">
        <f t="shared" ca="1" si="78"/>
        <v>0.30842200799725106</v>
      </c>
      <c r="H783" s="38">
        <f t="shared" ca="1" si="79"/>
        <v>1.0450736958266376</v>
      </c>
      <c r="I783" s="38">
        <f t="shared" ca="1" si="80"/>
        <v>1886.7509774080306</v>
      </c>
      <c r="J783" s="38">
        <f t="shared" ca="1" si="81"/>
        <v>1.3534957038239099</v>
      </c>
    </row>
    <row r="784" spans="3:10">
      <c r="C784" s="1">
        <v>768</v>
      </c>
      <c r="D784" s="38">
        <f t="shared" ca="1" si="77"/>
        <v>2.8543370005222291</v>
      </c>
      <c r="E784" s="38">
        <f t="shared" ca="1" si="82"/>
        <v>1888.251818704729</v>
      </c>
      <c r="F784" s="38">
        <f t="shared" ca="1" si="83"/>
        <v>1888.251818704729</v>
      </c>
      <c r="G784" s="38">
        <f t="shared" ca="1" si="78"/>
        <v>0</v>
      </c>
      <c r="H784" s="38">
        <f t="shared" ca="1" si="79"/>
        <v>2.2279086509582608</v>
      </c>
      <c r="I784" s="38">
        <f t="shared" ca="1" si="80"/>
        <v>1890.4797273556871</v>
      </c>
      <c r="J784" s="38">
        <f t="shared" ca="1" si="81"/>
        <v>2.2279086509581703</v>
      </c>
    </row>
    <row r="785" spans="3:10">
      <c r="C785" s="1">
        <v>769</v>
      </c>
      <c r="D785" s="38">
        <f t="shared" ca="1" si="77"/>
        <v>3.7407955646922932</v>
      </c>
      <c r="E785" s="38">
        <f t="shared" ca="1" si="82"/>
        <v>1891.9926142694212</v>
      </c>
      <c r="F785" s="38">
        <f t="shared" ca="1" si="83"/>
        <v>1891.9926142694212</v>
      </c>
      <c r="G785" s="38">
        <f t="shared" ca="1" si="78"/>
        <v>0</v>
      </c>
      <c r="H785" s="38">
        <f t="shared" ca="1" si="79"/>
        <v>1.9727263729359532</v>
      </c>
      <c r="I785" s="38">
        <f t="shared" ca="1" si="80"/>
        <v>1893.9653406423572</v>
      </c>
      <c r="J785" s="38">
        <f t="shared" ca="1" si="81"/>
        <v>1.9727263729359947</v>
      </c>
    </row>
    <row r="786" spans="3:10">
      <c r="C786" s="1">
        <v>770</v>
      </c>
      <c r="D786" s="38">
        <f t="shared" ref="D786:D849" ca="1" si="84">$C$7+($C$8-$C$7)*RAND()</f>
        <v>2.4051873316488543</v>
      </c>
      <c r="E786" s="38">
        <f t="shared" ca="1" si="82"/>
        <v>1894.3978016010701</v>
      </c>
      <c r="F786" s="38">
        <f t="shared" ca="1" si="83"/>
        <v>1894.3978016010701</v>
      </c>
      <c r="G786" s="38">
        <f t="shared" ref="G786:G849" ca="1" si="85">F786-E786</f>
        <v>0</v>
      </c>
      <c r="H786" s="38">
        <f t="shared" ref="H786:H849" ca="1" si="86">NORMINV(RAND(),$C$11,$C$12)</f>
        <v>1.3355812533258604</v>
      </c>
      <c r="I786" s="38">
        <f t="shared" ref="I786:I849" ca="1" si="87">F786+H786</f>
        <v>1895.733382854396</v>
      </c>
      <c r="J786" s="38">
        <f t="shared" ref="J786:J849" ca="1" si="88">I786-E786</f>
        <v>1.3355812533259268</v>
      </c>
    </row>
    <row r="787" spans="3:10">
      <c r="C787" s="1">
        <v>771</v>
      </c>
      <c r="D787" s="38">
        <f t="shared" ca="1" si="84"/>
        <v>0.40254151220413592</v>
      </c>
      <c r="E787" s="38">
        <f t="shared" ref="E787:E850" ca="1" si="89">D787+E786</f>
        <v>1894.8003431132743</v>
      </c>
      <c r="F787" s="38">
        <f t="shared" ref="F787:F850" ca="1" si="90">IF(E787&gt;I786,E787,I786)</f>
        <v>1895.733382854396</v>
      </c>
      <c r="G787" s="38">
        <f t="shared" ca="1" si="85"/>
        <v>0.93303974112177457</v>
      </c>
      <c r="H787" s="38">
        <f t="shared" ca="1" si="86"/>
        <v>1.847151026955641</v>
      </c>
      <c r="I787" s="38">
        <f t="shared" ca="1" si="87"/>
        <v>1897.5805338813516</v>
      </c>
      <c r="J787" s="38">
        <f t="shared" ca="1" si="88"/>
        <v>2.7801907680773184</v>
      </c>
    </row>
    <row r="788" spans="3:10">
      <c r="C788" s="1">
        <v>772</v>
      </c>
      <c r="D788" s="38">
        <f t="shared" ca="1" si="84"/>
        <v>0.43341478185655813</v>
      </c>
      <c r="E788" s="38">
        <f t="shared" ca="1" si="89"/>
        <v>1895.2337578951308</v>
      </c>
      <c r="F788" s="38">
        <f t="shared" ca="1" si="90"/>
        <v>1897.5805338813516</v>
      </c>
      <c r="G788" s="38">
        <f t="shared" ca="1" si="85"/>
        <v>2.3467759862207913</v>
      </c>
      <c r="H788" s="38">
        <f t="shared" ca="1" si="86"/>
        <v>2.0256534545233289</v>
      </c>
      <c r="I788" s="38">
        <f t="shared" ca="1" si="87"/>
        <v>1899.6061873358749</v>
      </c>
      <c r="J788" s="38">
        <f t="shared" ca="1" si="88"/>
        <v>4.3724294407440993</v>
      </c>
    </row>
    <row r="789" spans="3:10">
      <c r="C789" s="1">
        <v>773</v>
      </c>
      <c r="D789" s="38">
        <f t="shared" ca="1" si="84"/>
        <v>2.435711509568796</v>
      </c>
      <c r="E789" s="38">
        <f t="shared" ca="1" si="89"/>
        <v>1897.6694694046996</v>
      </c>
      <c r="F789" s="38">
        <f t="shared" ca="1" si="90"/>
        <v>1899.6061873358749</v>
      </c>
      <c r="G789" s="38">
        <f t="shared" ca="1" si="85"/>
        <v>1.9367179311752807</v>
      </c>
      <c r="H789" s="38">
        <f t="shared" ca="1" si="86"/>
        <v>1.6939781695058267</v>
      </c>
      <c r="I789" s="38">
        <f t="shared" ca="1" si="87"/>
        <v>1901.3001655053806</v>
      </c>
      <c r="J789" s="38">
        <f t="shared" ca="1" si="88"/>
        <v>3.630696100681007</v>
      </c>
    </row>
    <row r="790" spans="3:10">
      <c r="C790" s="1">
        <v>774</v>
      </c>
      <c r="D790" s="38">
        <f t="shared" ca="1" si="84"/>
        <v>3.1227376008326542</v>
      </c>
      <c r="E790" s="38">
        <f t="shared" ca="1" si="89"/>
        <v>1900.7922070055322</v>
      </c>
      <c r="F790" s="38">
        <f t="shared" ca="1" si="90"/>
        <v>1901.3001655053806</v>
      </c>
      <c r="G790" s="38">
        <f t="shared" ca="1" si="85"/>
        <v>0.50795849984842789</v>
      </c>
      <c r="H790" s="38">
        <f t="shared" ca="1" si="86"/>
        <v>1.3052167130492414</v>
      </c>
      <c r="I790" s="38">
        <f t="shared" ca="1" si="87"/>
        <v>1902.6053822184299</v>
      </c>
      <c r="J790" s="38">
        <f t="shared" ca="1" si="88"/>
        <v>1.8131752128977041</v>
      </c>
    </row>
    <row r="791" spans="3:10">
      <c r="C791" s="1">
        <v>775</v>
      </c>
      <c r="D791" s="38">
        <f t="shared" ca="1" si="84"/>
        <v>2.261470377864176</v>
      </c>
      <c r="E791" s="38">
        <f t="shared" ca="1" si="89"/>
        <v>1903.0536773833965</v>
      </c>
      <c r="F791" s="38">
        <f t="shared" ca="1" si="90"/>
        <v>1903.0536773833965</v>
      </c>
      <c r="G791" s="38">
        <f t="shared" ca="1" si="85"/>
        <v>0</v>
      </c>
      <c r="H791" s="38">
        <f t="shared" ca="1" si="86"/>
        <v>2.5572021517435943</v>
      </c>
      <c r="I791" s="38">
        <f t="shared" ca="1" si="87"/>
        <v>1905.6108795351402</v>
      </c>
      <c r="J791" s="38">
        <f t="shared" ca="1" si="88"/>
        <v>2.5572021517436951</v>
      </c>
    </row>
    <row r="792" spans="3:10">
      <c r="C792" s="1">
        <v>776</v>
      </c>
      <c r="D792" s="38">
        <f t="shared" ca="1" si="84"/>
        <v>4.6965051413154342</v>
      </c>
      <c r="E792" s="38">
        <f t="shared" ca="1" si="89"/>
        <v>1907.7501825247118</v>
      </c>
      <c r="F792" s="38">
        <f t="shared" ca="1" si="90"/>
        <v>1907.7501825247118</v>
      </c>
      <c r="G792" s="38">
        <f t="shared" ca="1" si="85"/>
        <v>0</v>
      </c>
      <c r="H792" s="38">
        <f t="shared" ca="1" si="86"/>
        <v>2.082487513187834</v>
      </c>
      <c r="I792" s="38">
        <f t="shared" ca="1" si="87"/>
        <v>1909.8326700378996</v>
      </c>
      <c r="J792" s="38">
        <f t="shared" ca="1" si="88"/>
        <v>2.0824875131877434</v>
      </c>
    </row>
    <row r="793" spans="3:10">
      <c r="C793" s="1">
        <v>777</v>
      </c>
      <c r="D793" s="38">
        <f t="shared" ca="1" si="84"/>
        <v>1.1873221594333849</v>
      </c>
      <c r="E793" s="38">
        <f t="shared" ca="1" si="89"/>
        <v>1908.9375046841451</v>
      </c>
      <c r="F793" s="38">
        <f t="shared" ca="1" si="90"/>
        <v>1909.8326700378996</v>
      </c>
      <c r="G793" s="38">
        <f t="shared" ca="1" si="85"/>
        <v>0.89516535375446438</v>
      </c>
      <c r="H793" s="38">
        <f t="shared" ca="1" si="86"/>
        <v>1.9793511485806765</v>
      </c>
      <c r="I793" s="38">
        <f t="shared" ca="1" si="87"/>
        <v>1911.8120211864803</v>
      </c>
      <c r="J793" s="38">
        <f t="shared" ca="1" si="88"/>
        <v>2.8745165023351547</v>
      </c>
    </row>
    <row r="794" spans="3:10">
      <c r="C794" s="1">
        <v>778</v>
      </c>
      <c r="D794" s="38">
        <f t="shared" ca="1" si="84"/>
        <v>3.9982683386970841</v>
      </c>
      <c r="E794" s="38">
        <f t="shared" ca="1" si="89"/>
        <v>1912.9357730228421</v>
      </c>
      <c r="F794" s="38">
        <f t="shared" ca="1" si="90"/>
        <v>1912.9357730228421</v>
      </c>
      <c r="G794" s="38">
        <f t="shared" ca="1" si="85"/>
        <v>0</v>
      </c>
      <c r="H794" s="38">
        <f t="shared" ca="1" si="86"/>
        <v>1.8884013907989501</v>
      </c>
      <c r="I794" s="38">
        <f t="shared" ca="1" si="87"/>
        <v>1914.824174413641</v>
      </c>
      <c r="J794" s="38">
        <f t="shared" ca="1" si="88"/>
        <v>1.8884013907988901</v>
      </c>
    </row>
    <row r="795" spans="3:10">
      <c r="C795" s="1">
        <v>779</v>
      </c>
      <c r="D795" s="38">
        <f t="shared" ca="1" si="84"/>
        <v>0.66744057862707762</v>
      </c>
      <c r="E795" s="38">
        <f t="shared" ca="1" si="89"/>
        <v>1913.6032136014692</v>
      </c>
      <c r="F795" s="38">
        <f t="shared" ca="1" si="90"/>
        <v>1914.824174413641</v>
      </c>
      <c r="G795" s="38">
        <f t="shared" ca="1" si="85"/>
        <v>1.2209608121718247</v>
      </c>
      <c r="H795" s="38">
        <f t="shared" ca="1" si="86"/>
        <v>0.86059043740817343</v>
      </c>
      <c r="I795" s="38">
        <f t="shared" ca="1" si="87"/>
        <v>1915.6847648510491</v>
      </c>
      <c r="J795" s="38">
        <f t="shared" ca="1" si="88"/>
        <v>2.0815512495798885</v>
      </c>
    </row>
    <row r="796" spans="3:10">
      <c r="C796" s="1">
        <v>780</v>
      </c>
      <c r="D796" s="38">
        <f t="shared" ca="1" si="84"/>
        <v>3.2001652542444052</v>
      </c>
      <c r="E796" s="38">
        <f t="shared" ca="1" si="89"/>
        <v>1916.8033788557136</v>
      </c>
      <c r="F796" s="38">
        <f t="shared" ca="1" si="90"/>
        <v>1916.8033788557136</v>
      </c>
      <c r="G796" s="38">
        <f t="shared" ca="1" si="85"/>
        <v>0</v>
      </c>
      <c r="H796" s="38">
        <f t="shared" ca="1" si="86"/>
        <v>1.5889675872556528</v>
      </c>
      <c r="I796" s="38">
        <f t="shared" ca="1" si="87"/>
        <v>1918.3923464429693</v>
      </c>
      <c r="J796" s="38">
        <f t="shared" ca="1" si="88"/>
        <v>1.5889675872556381</v>
      </c>
    </row>
    <row r="797" spans="3:10">
      <c r="C797" s="1">
        <v>781</v>
      </c>
      <c r="D797" s="38">
        <f t="shared" ca="1" si="84"/>
        <v>4.2848171452486312</v>
      </c>
      <c r="E797" s="38">
        <f t="shared" ca="1" si="89"/>
        <v>1921.0881960009622</v>
      </c>
      <c r="F797" s="38">
        <f t="shared" ca="1" si="90"/>
        <v>1921.0881960009622</v>
      </c>
      <c r="G797" s="38">
        <f t="shared" ca="1" si="85"/>
        <v>0</v>
      </c>
      <c r="H797" s="38">
        <f t="shared" ca="1" si="86"/>
        <v>1.9632247142478143</v>
      </c>
      <c r="I797" s="38">
        <f t="shared" ca="1" si="87"/>
        <v>1923.05142071521</v>
      </c>
      <c r="J797" s="38">
        <f t="shared" ca="1" si="88"/>
        <v>1.9632247142478718</v>
      </c>
    </row>
    <row r="798" spans="3:10">
      <c r="C798" s="1">
        <v>782</v>
      </c>
      <c r="D798" s="38">
        <f t="shared" ca="1" si="84"/>
        <v>1.6642593946549948</v>
      </c>
      <c r="E798" s="38">
        <f t="shared" ca="1" si="89"/>
        <v>1922.7524553956171</v>
      </c>
      <c r="F798" s="38">
        <f t="shared" ca="1" si="90"/>
        <v>1923.05142071521</v>
      </c>
      <c r="G798" s="38">
        <f t="shared" ca="1" si="85"/>
        <v>0.29896531959298045</v>
      </c>
      <c r="H798" s="38">
        <f t="shared" ca="1" si="86"/>
        <v>1.2643608193853764</v>
      </c>
      <c r="I798" s="38">
        <f t="shared" ca="1" si="87"/>
        <v>1924.3157815345953</v>
      </c>
      <c r="J798" s="38">
        <f t="shared" ca="1" si="88"/>
        <v>1.5633261389782547</v>
      </c>
    </row>
    <row r="799" spans="3:10">
      <c r="C799" s="1">
        <v>783</v>
      </c>
      <c r="D799" s="38">
        <f t="shared" ca="1" si="84"/>
        <v>0.66613957606126095</v>
      </c>
      <c r="E799" s="38">
        <f t="shared" ca="1" si="89"/>
        <v>1923.4185949716784</v>
      </c>
      <c r="F799" s="38">
        <f t="shared" ca="1" si="90"/>
        <v>1924.3157815345953</v>
      </c>
      <c r="G799" s="38">
        <f t="shared" ca="1" si="85"/>
        <v>0.89718656291688603</v>
      </c>
      <c r="H799" s="38">
        <f t="shared" ca="1" si="86"/>
        <v>2.0755145281247827</v>
      </c>
      <c r="I799" s="38">
        <f t="shared" ca="1" si="87"/>
        <v>1926.3912960627201</v>
      </c>
      <c r="J799" s="38">
        <f t="shared" ca="1" si="88"/>
        <v>2.9727010910416993</v>
      </c>
    </row>
    <row r="800" spans="3:10">
      <c r="C800" s="1">
        <v>784</v>
      </c>
      <c r="D800" s="38">
        <f t="shared" ca="1" si="84"/>
        <v>4.9315301917680587</v>
      </c>
      <c r="E800" s="38">
        <f t="shared" ca="1" si="89"/>
        <v>1928.3501251634466</v>
      </c>
      <c r="F800" s="38">
        <f t="shared" ca="1" si="90"/>
        <v>1928.3501251634466</v>
      </c>
      <c r="G800" s="38">
        <f t="shared" ca="1" si="85"/>
        <v>0</v>
      </c>
      <c r="H800" s="38">
        <f t="shared" ca="1" si="86"/>
        <v>2.3421314286851995</v>
      </c>
      <c r="I800" s="38">
        <f t="shared" ca="1" si="87"/>
        <v>1930.6922565921318</v>
      </c>
      <c r="J800" s="38">
        <f t="shared" ca="1" si="88"/>
        <v>2.3421314286852066</v>
      </c>
    </row>
    <row r="801" spans="3:10">
      <c r="C801" s="1">
        <v>785</v>
      </c>
      <c r="D801" s="38">
        <f t="shared" ca="1" si="84"/>
        <v>4.0942021566215434</v>
      </c>
      <c r="E801" s="38">
        <f t="shared" ca="1" si="89"/>
        <v>1932.4443273200682</v>
      </c>
      <c r="F801" s="38">
        <f t="shared" ca="1" si="90"/>
        <v>1932.4443273200682</v>
      </c>
      <c r="G801" s="38">
        <f t="shared" ca="1" si="85"/>
        <v>0</v>
      </c>
      <c r="H801" s="38">
        <f t="shared" ca="1" si="86"/>
        <v>2.6294044230494658</v>
      </c>
      <c r="I801" s="38">
        <f t="shared" ca="1" si="87"/>
        <v>1935.0737317431176</v>
      </c>
      <c r="J801" s="38">
        <f t="shared" ca="1" si="88"/>
        <v>2.6294044230494364</v>
      </c>
    </row>
    <row r="802" spans="3:10">
      <c r="C802" s="1">
        <v>786</v>
      </c>
      <c r="D802" s="38">
        <f t="shared" ca="1" si="84"/>
        <v>3.26847326419951</v>
      </c>
      <c r="E802" s="38">
        <f t="shared" ca="1" si="89"/>
        <v>1935.7128005842676</v>
      </c>
      <c r="F802" s="38">
        <f t="shared" ca="1" si="90"/>
        <v>1935.7128005842676</v>
      </c>
      <c r="G802" s="38">
        <f t="shared" ca="1" si="85"/>
        <v>0</v>
      </c>
      <c r="H802" s="38">
        <f t="shared" ca="1" si="86"/>
        <v>1.6328799894985049</v>
      </c>
      <c r="I802" s="38">
        <f t="shared" ca="1" si="87"/>
        <v>1937.345680573766</v>
      </c>
      <c r="J802" s="38">
        <f t="shared" ca="1" si="88"/>
        <v>1.6328799894984058</v>
      </c>
    </row>
    <row r="803" spans="3:10">
      <c r="C803" s="1">
        <v>787</v>
      </c>
      <c r="D803" s="38">
        <f t="shared" ca="1" si="84"/>
        <v>3.2698923229965886</v>
      </c>
      <c r="E803" s="38">
        <f t="shared" ca="1" si="89"/>
        <v>1938.9826929072642</v>
      </c>
      <c r="F803" s="38">
        <f t="shared" ca="1" si="90"/>
        <v>1938.9826929072642</v>
      </c>
      <c r="G803" s="38">
        <f t="shared" ca="1" si="85"/>
        <v>0</v>
      </c>
      <c r="H803" s="38">
        <f t="shared" ca="1" si="86"/>
        <v>1.9987119458395939</v>
      </c>
      <c r="I803" s="38">
        <f t="shared" ca="1" si="87"/>
        <v>1940.9814048531039</v>
      </c>
      <c r="J803" s="38">
        <f t="shared" ca="1" si="88"/>
        <v>1.9987119458396592</v>
      </c>
    </row>
    <row r="804" spans="3:10">
      <c r="C804" s="1">
        <v>788</v>
      </c>
      <c r="D804" s="38">
        <f t="shared" ca="1" si="84"/>
        <v>4.557652257971184</v>
      </c>
      <c r="E804" s="38">
        <f t="shared" ca="1" si="89"/>
        <v>1943.5403451652353</v>
      </c>
      <c r="F804" s="38">
        <f t="shared" ca="1" si="90"/>
        <v>1943.5403451652353</v>
      </c>
      <c r="G804" s="38">
        <f t="shared" ca="1" si="85"/>
        <v>0</v>
      </c>
      <c r="H804" s="38">
        <f t="shared" ca="1" si="86"/>
        <v>2.4235957183533041</v>
      </c>
      <c r="I804" s="38">
        <f t="shared" ca="1" si="87"/>
        <v>1945.9639408835885</v>
      </c>
      <c r="J804" s="38">
        <f t="shared" ca="1" si="88"/>
        <v>2.4235957183532264</v>
      </c>
    </row>
    <row r="805" spans="3:10">
      <c r="C805" s="1">
        <v>789</v>
      </c>
      <c r="D805" s="38">
        <f t="shared" ca="1" si="84"/>
        <v>1.0165729321707966</v>
      </c>
      <c r="E805" s="38">
        <f t="shared" ca="1" si="89"/>
        <v>1944.5569180974062</v>
      </c>
      <c r="F805" s="38">
        <f t="shared" ca="1" si="90"/>
        <v>1945.9639408835885</v>
      </c>
      <c r="G805" s="38">
        <f t="shared" ca="1" si="85"/>
        <v>1.4070227861823241</v>
      </c>
      <c r="H805" s="38">
        <f t="shared" ca="1" si="86"/>
        <v>2.8408591538601429</v>
      </c>
      <c r="I805" s="38">
        <f t="shared" ca="1" si="87"/>
        <v>1948.8048000374486</v>
      </c>
      <c r="J805" s="38">
        <f t="shared" ca="1" si="88"/>
        <v>4.2478819400423617</v>
      </c>
    </row>
    <row r="806" spans="3:10">
      <c r="C806" s="1">
        <v>790</v>
      </c>
      <c r="D806" s="38">
        <f t="shared" ca="1" si="84"/>
        <v>0.96340841843989944</v>
      </c>
      <c r="E806" s="38">
        <f t="shared" ca="1" si="89"/>
        <v>1945.5203265158461</v>
      </c>
      <c r="F806" s="38">
        <f t="shared" ca="1" si="90"/>
        <v>1948.8048000374486</v>
      </c>
      <c r="G806" s="38">
        <f t="shared" ca="1" si="85"/>
        <v>3.2844735216024219</v>
      </c>
      <c r="H806" s="38">
        <f t="shared" ca="1" si="86"/>
        <v>2.4677839689227121</v>
      </c>
      <c r="I806" s="38">
        <f t="shared" ca="1" si="87"/>
        <v>1951.2725840063713</v>
      </c>
      <c r="J806" s="38">
        <f t="shared" ca="1" si="88"/>
        <v>5.7522574905251531</v>
      </c>
    </row>
    <row r="807" spans="3:10">
      <c r="C807" s="1">
        <v>791</v>
      </c>
      <c r="D807" s="38">
        <f t="shared" ca="1" si="84"/>
        <v>2.2487993741497911</v>
      </c>
      <c r="E807" s="38">
        <f t="shared" ca="1" si="89"/>
        <v>1947.7691258899958</v>
      </c>
      <c r="F807" s="38">
        <f t="shared" ca="1" si="90"/>
        <v>1951.2725840063713</v>
      </c>
      <c r="G807" s="38">
        <f t="shared" ca="1" si="85"/>
        <v>3.503458116375441</v>
      </c>
      <c r="H807" s="38">
        <f t="shared" ca="1" si="86"/>
        <v>1.3071546494369621</v>
      </c>
      <c r="I807" s="38">
        <f t="shared" ca="1" si="87"/>
        <v>1952.5797386558083</v>
      </c>
      <c r="J807" s="38">
        <f t="shared" ca="1" si="88"/>
        <v>4.8106127658124933</v>
      </c>
    </row>
    <row r="808" spans="3:10">
      <c r="C808" s="1">
        <v>792</v>
      </c>
      <c r="D808" s="38">
        <f t="shared" ca="1" si="84"/>
        <v>4.9547709686085746</v>
      </c>
      <c r="E808" s="38">
        <f t="shared" ca="1" si="89"/>
        <v>1952.7238968586043</v>
      </c>
      <c r="F808" s="38">
        <f t="shared" ca="1" si="90"/>
        <v>1952.7238968586043</v>
      </c>
      <c r="G808" s="38">
        <f t="shared" ca="1" si="85"/>
        <v>0</v>
      </c>
      <c r="H808" s="38">
        <f t="shared" ca="1" si="86"/>
        <v>1.9908259335751688</v>
      </c>
      <c r="I808" s="38">
        <f t="shared" ca="1" si="87"/>
        <v>1954.7147227921796</v>
      </c>
      <c r="J808" s="38">
        <f t="shared" ca="1" si="88"/>
        <v>1.9908259335752518</v>
      </c>
    </row>
    <row r="809" spans="3:10">
      <c r="C809" s="1">
        <v>793</v>
      </c>
      <c r="D809" s="38">
        <f t="shared" ca="1" si="84"/>
        <v>0.25573083346735082</v>
      </c>
      <c r="E809" s="38">
        <f t="shared" ca="1" si="89"/>
        <v>1952.9796276920717</v>
      </c>
      <c r="F809" s="38">
        <f t="shared" ca="1" si="90"/>
        <v>1954.7147227921796</v>
      </c>
      <c r="G809" s="38">
        <f t="shared" ca="1" si="85"/>
        <v>1.7350951001078556</v>
      </c>
      <c r="H809" s="38">
        <f t="shared" ca="1" si="86"/>
        <v>1.916911204499407</v>
      </c>
      <c r="I809" s="38">
        <f t="shared" ca="1" si="87"/>
        <v>1956.6316339966791</v>
      </c>
      <c r="J809" s="38">
        <f t="shared" ca="1" si="88"/>
        <v>3.6520063046073119</v>
      </c>
    </row>
    <row r="810" spans="3:10">
      <c r="C810" s="1">
        <v>794</v>
      </c>
      <c r="D810" s="38">
        <f t="shared" ca="1" si="84"/>
        <v>2.4472128264815622</v>
      </c>
      <c r="E810" s="38">
        <f t="shared" ca="1" si="89"/>
        <v>1955.4268405185533</v>
      </c>
      <c r="F810" s="38">
        <f t="shared" ca="1" si="90"/>
        <v>1956.6316339966791</v>
      </c>
      <c r="G810" s="38">
        <f t="shared" ca="1" si="85"/>
        <v>1.2047934781257936</v>
      </c>
      <c r="H810" s="38">
        <f t="shared" ca="1" si="86"/>
        <v>1.4399857500778102</v>
      </c>
      <c r="I810" s="38">
        <f t="shared" ca="1" si="87"/>
        <v>1958.0716197467568</v>
      </c>
      <c r="J810" s="38">
        <f t="shared" ca="1" si="88"/>
        <v>2.6447792282035607</v>
      </c>
    </row>
    <row r="811" spans="3:10">
      <c r="C811" s="1">
        <v>795</v>
      </c>
      <c r="D811" s="38">
        <f t="shared" ca="1" si="84"/>
        <v>2.923827683169554</v>
      </c>
      <c r="E811" s="38">
        <f t="shared" ca="1" si="89"/>
        <v>1958.3506682017228</v>
      </c>
      <c r="F811" s="38">
        <f t="shared" ca="1" si="90"/>
        <v>1958.3506682017228</v>
      </c>
      <c r="G811" s="38">
        <f t="shared" ca="1" si="85"/>
        <v>0</v>
      </c>
      <c r="H811" s="38">
        <f t="shared" ca="1" si="86"/>
        <v>2.7857413727109295</v>
      </c>
      <c r="I811" s="38">
        <f t="shared" ca="1" si="87"/>
        <v>1961.1364095744336</v>
      </c>
      <c r="J811" s="38">
        <f t="shared" ca="1" si="88"/>
        <v>2.7857413727108451</v>
      </c>
    </row>
    <row r="812" spans="3:10">
      <c r="C812" s="1">
        <v>796</v>
      </c>
      <c r="D812" s="38">
        <f t="shared" ca="1" si="84"/>
        <v>4.8869901818312318</v>
      </c>
      <c r="E812" s="38">
        <f t="shared" ca="1" si="89"/>
        <v>1963.2376583835539</v>
      </c>
      <c r="F812" s="38">
        <f t="shared" ca="1" si="90"/>
        <v>1963.2376583835539</v>
      </c>
      <c r="G812" s="38">
        <f t="shared" ca="1" si="85"/>
        <v>0</v>
      </c>
      <c r="H812" s="38">
        <f t="shared" ca="1" si="86"/>
        <v>2.0354387618803762</v>
      </c>
      <c r="I812" s="38">
        <f t="shared" ca="1" si="87"/>
        <v>1965.2730971454343</v>
      </c>
      <c r="J812" s="38">
        <f t="shared" ca="1" si="88"/>
        <v>2.0354387618804139</v>
      </c>
    </row>
    <row r="813" spans="3:10">
      <c r="C813" s="1">
        <v>797</v>
      </c>
      <c r="D813" s="38">
        <f t="shared" ca="1" si="84"/>
        <v>3.4005275032822144</v>
      </c>
      <c r="E813" s="38">
        <f t="shared" ca="1" si="89"/>
        <v>1966.6381858868363</v>
      </c>
      <c r="F813" s="38">
        <f t="shared" ca="1" si="90"/>
        <v>1966.6381858868363</v>
      </c>
      <c r="G813" s="38">
        <f t="shared" ca="1" si="85"/>
        <v>0</v>
      </c>
      <c r="H813" s="38">
        <f t="shared" ca="1" si="86"/>
        <v>2.3121003635792556</v>
      </c>
      <c r="I813" s="38">
        <f t="shared" ca="1" si="87"/>
        <v>1968.9502862504155</v>
      </c>
      <c r="J813" s="38">
        <f t="shared" ca="1" si="88"/>
        <v>2.3121003635792476</v>
      </c>
    </row>
    <row r="814" spans="3:10">
      <c r="C814" s="1">
        <v>798</v>
      </c>
      <c r="D814" s="38">
        <f t="shared" ca="1" si="84"/>
        <v>0.99578185682638098</v>
      </c>
      <c r="E814" s="38">
        <f t="shared" ca="1" si="89"/>
        <v>1967.6339677436627</v>
      </c>
      <c r="F814" s="38">
        <f t="shared" ca="1" si="90"/>
        <v>1968.9502862504155</v>
      </c>
      <c r="G814" s="38">
        <f t="shared" ca="1" si="85"/>
        <v>1.3163185067528502</v>
      </c>
      <c r="H814" s="38">
        <f t="shared" ca="1" si="86"/>
        <v>2.4985230088664814</v>
      </c>
      <c r="I814" s="38">
        <f t="shared" ca="1" si="87"/>
        <v>1971.4488092592819</v>
      </c>
      <c r="J814" s="38">
        <f t="shared" ca="1" si="88"/>
        <v>3.8148415156192641</v>
      </c>
    </row>
    <row r="815" spans="3:10">
      <c r="C815" s="1">
        <v>799</v>
      </c>
      <c r="D815" s="38">
        <f t="shared" ca="1" si="84"/>
        <v>3.4078199210683162</v>
      </c>
      <c r="E815" s="38">
        <f t="shared" ca="1" si="89"/>
        <v>1971.0417876647309</v>
      </c>
      <c r="F815" s="38">
        <f t="shared" ca="1" si="90"/>
        <v>1971.4488092592819</v>
      </c>
      <c r="G815" s="38">
        <f t="shared" ca="1" si="85"/>
        <v>0.40702159455099718</v>
      </c>
      <c r="H815" s="38">
        <f t="shared" ca="1" si="86"/>
        <v>1.3536918926533505</v>
      </c>
      <c r="I815" s="38">
        <f t="shared" ca="1" si="87"/>
        <v>1972.8025011519353</v>
      </c>
      <c r="J815" s="38">
        <f t="shared" ca="1" si="88"/>
        <v>1.7607134872043844</v>
      </c>
    </row>
    <row r="816" spans="3:10">
      <c r="C816" s="1">
        <v>800</v>
      </c>
      <c r="D816" s="38">
        <f t="shared" ca="1" si="84"/>
        <v>4.7341333364083251</v>
      </c>
      <c r="E816" s="38">
        <f t="shared" ca="1" si="89"/>
        <v>1975.7759210011393</v>
      </c>
      <c r="F816" s="38">
        <f t="shared" ca="1" si="90"/>
        <v>1975.7759210011393</v>
      </c>
      <c r="G816" s="38">
        <f t="shared" ca="1" si="85"/>
        <v>0</v>
      </c>
      <c r="H816" s="38">
        <f t="shared" ca="1" si="86"/>
        <v>2.352098801311179</v>
      </c>
      <c r="I816" s="38">
        <f t="shared" ca="1" si="87"/>
        <v>1978.1280198024506</v>
      </c>
      <c r="J816" s="38">
        <f t="shared" ca="1" si="88"/>
        <v>2.3520988013112856</v>
      </c>
    </row>
    <row r="817" spans="3:10">
      <c r="C817" s="1">
        <v>801</v>
      </c>
      <c r="D817" s="38">
        <f t="shared" ca="1" si="84"/>
        <v>2.5073707477014424</v>
      </c>
      <c r="E817" s="38">
        <f t="shared" ca="1" si="89"/>
        <v>1978.2832917488408</v>
      </c>
      <c r="F817" s="38">
        <f t="shared" ca="1" si="90"/>
        <v>1978.2832917488408</v>
      </c>
      <c r="G817" s="38">
        <f t="shared" ca="1" si="85"/>
        <v>0</v>
      </c>
      <c r="H817" s="38">
        <f t="shared" ca="1" si="86"/>
        <v>2.3358791694814522</v>
      </c>
      <c r="I817" s="38">
        <f t="shared" ca="1" si="87"/>
        <v>1980.6191709183222</v>
      </c>
      <c r="J817" s="38">
        <f t="shared" ca="1" si="88"/>
        <v>2.335879169481359</v>
      </c>
    </row>
    <row r="818" spans="3:10">
      <c r="C818" s="1">
        <v>802</v>
      </c>
      <c r="D818" s="38">
        <f t="shared" ca="1" si="84"/>
        <v>0.69318735306352797</v>
      </c>
      <c r="E818" s="38">
        <f t="shared" ca="1" si="89"/>
        <v>1978.9764791019043</v>
      </c>
      <c r="F818" s="38">
        <f t="shared" ca="1" si="90"/>
        <v>1980.6191709183222</v>
      </c>
      <c r="G818" s="38">
        <f t="shared" ca="1" si="85"/>
        <v>1.6426918164179369</v>
      </c>
      <c r="H818" s="38">
        <f t="shared" ca="1" si="86"/>
        <v>2.8373683739089213</v>
      </c>
      <c r="I818" s="38">
        <f t="shared" ca="1" si="87"/>
        <v>1983.4565392922311</v>
      </c>
      <c r="J818" s="38">
        <f t="shared" ca="1" si="88"/>
        <v>4.4800601903268671</v>
      </c>
    </row>
    <row r="819" spans="3:10">
      <c r="C819" s="1">
        <v>803</v>
      </c>
      <c r="D819" s="38">
        <f t="shared" ca="1" si="84"/>
        <v>4.0629911893900204</v>
      </c>
      <c r="E819" s="38">
        <f t="shared" ca="1" si="89"/>
        <v>1983.0394702912943</v>
      </c>
      <c r="F819" s="38">
        <f t="shared" ca="1" si="90"/>
        <v>1983.4565392922311</v>
      </c>
      <c r="G819" s="38">
        <f t="shared" ca="1" si="85"/>
        <v>0.41706900093686272</v>
      </c>
      <c r="H819" s="38">
        <f t="shared" ca="1" si="86"/>
        <v>1.8689686999268726</v>
      </c>
      <c r="I819" s="38">
        <f t="shared" ca="1" si="87"/>
        <v>1985.325507992158</v>
      </c>
      <c r="J819" s="38">
        <f t="shared" ca="1" si="88"/>
        <v>2.2860377008637442</v>
      </c>
    </row>
    <row r="820" spans="3:10">
      <c r="C820" s="1">
        <v>804</v>
      </c>
      <c r="D820" s="38">
        <f t="shared" ca="1" si="84"/>
        <v>2.7584728378826191</v>
      </c>
      <c r="E820" s="38">
        <f t="shared" ca="1" si="89"/>
        <v>1985.7979431291769</v>
      </c>
      <c r="F820" s="38">
        <f t="shared" ca="1" si="90"/>
        <v>1985.7979431291769</v>
      </c>
      <c r="G820" s="38">
        <f t="shared" ca="1" si="85"/>
        <v>0</v>
      </c>
      <c r="H820" s="38">
        <f t="shared" ca="1" si="86"/>
        <v>2.6582396628896299</v>
      </c>
      <c r="I820" s="38">
        <f t="shared" ca="1" si="87"/>
        <v>1988.4561827920666</v>
      </c>
      <c r="J820" s="38">
        <f t="shared" ca="1" si="88"/>
        <v>2.6582396628896277</v>
      </c>
    </row>
    <row r="821" spans="3:10">
      <c r="C821" s="1">
        <v>805</v>
      </c>
      <c r="D821" s="38">
        <f t="shared" ca="1" si="84"/>
        <v>0.27315145354154191</v>
      </c>
      <c r="E821" s="38">
        <f t="shared" ca="1" si="89"/>
        <v>1986.0710945827184</v>
      </c>
      <c r="F821" s="38">
        <f t="shared" ca="1" si="90"/>
        <v>1988.4561827920666</v>
      </c>
      <c r="G821" s="38">
        <f t="shared" ca="1" si="85"/>
        <v>2.3850882093481687</v>
      </c>
      <c r="H821" s="38">
        <f t="shared" ca="1" si="86"/>
        <v>2.3564834150618492</v>
      </c>
      <c r="I821" s="38">
        <f t="shared" ca="1" si="87"/>
        <v>1990.8126662071284</v>
      </c>
      <c r="J821" s="38">
        <f t="shared" ca="1" si="88"/>
        <v>4.7415716244099713</v>
      </c>
    </row>
    <row r="822" spans="3:10">
      <c r="C822" s="1">
        <v>806</v>
      </c>
      <c r="D822" s="38">
        <f t="shared" ca="1" si="84"/>
        <v>3.3431323362235643</v>
      </c>
      <c r="E822" s="38">
        <f t="shared" ca="1" si="89"/>
        <v>1989.4142269189419</v>
      </c>
      <c r="F822" s="38">
        <f t="shared" ca="1" si="90"/>
        <v>1990.8126662071284</v>
      </c>
      <c r="G822" s="38">
        <f t="shared" ca="1" si="85"/>
        <v>1.3984392881864096</v>
      </c>
      <c r="H822" s="38">
        <f t="shared" ca="1" si="86"/>
        <v>2.4822299871514755</v>
      </c>
      <c r="I822" s="38">
        <f t="shared" ca="1" si="87"/>
        <v>1993.2948961942798</v>
      </c>
      <c r="J822" s="38">
        <f t="shared" ca="1" si="88"/>
        <v>3.8806692753378229</v>
      </c>
    </row>
    <row r="823" spans="3:10">
      <c r="C823" s="1">
        <v>807</v>
      </c>
      <c r="D823" s="38">
        <f t="shared" ca="1" si="84"/>
        <v>4.8069726293132984</v>
      </c>
      <c r="E823" s="38">
        <f t="shared" ca="1" si="89"/>
        <v>1994.2211995482553</v>
      </c>
      <c r="F823" s="38">
        <f t="shared" ca="1" si="90"/>
        <v>1994.2211995482553</v>
      </c>
      <c r="G823" s="38">
        <f t="shared" ca="1" si="85"/>
        <v>0</v>
      </c>
      <c r="H823" s="38">
        <f t="shared" ca="1" si="86"/>
        <v>2.4823510477398436</v>
      </c>
      <c r="I823" s="38">
        <f t="shared" ca="1" si="87"/>
        <v>1996.7035505959952</v>
      </c>
      <c r="J823" s="38">
        <f t="shared" ca="1" si="88"/>
        <v>2.4823510477399395</v>
      </c>
    </row>
    <row r="824" spans="3:10">
      <c r="C824" s="1">
        <v>808</v>
      </c>
      <c r="D824" s="38">
        <f t="shared" ca="1" si="84"/>
        <v>3.6801210045668959</v>
      </c>
      <c r="E824" s="38">
        <f t="shared" ca="1" si="89"/>
        <v>1997.9013205528222</v>
      </c>
      <c r="F824" s="38">
        <f t="shared" ca="1" si="90"/>
        <v>1997.9013205528222</v>
      </c>
      <c r="G824" s="38">
        <f t="shared" ca="1" si="85"/>
        <v>0</v>
      </c>
      <c r="H824" s="38">
        <f t="shared" ca="1" si="86"/>
        <v>2.6894619890623654</v>
      </c>
      <c r="I824" s="38">
        <f t="shared" ca="1" si="87"/>
        <v>2000.5907825418847</v>
      </c>
      <c r="J824" s="38">
        <f t="shared" ca="1" si="88"/>
        <v>2.6894619890624654</v>
      </c>
    </row>
    <row r="825" spans="3:10">
      <c r="C825" s="1">
        <v>809</v>
      </c>
      <c r="D825" s="38">
        <f t="shared" ca="1" si="84"/>
        <v>0.94315083866099603</v>
      </c>
      <c r="E825" s="38">
        <f t="shared" ca="1" si="89"/>
        <v>1998.8444713914832</v>
      </c>
      <c r="F825" s="38">
        <f t="shared" ca="1" si="90"/>
        <v>2000.5907825418847</v>
      </c>
      <c r="G825" s="38">
        <f t="shared" ca="1" si="85"/>
        <v>1.746311150401425</v>
      </c>
      <c r="H825" s="38">
        <f t="shared" ca="1" si="86"/>
        <v>1.863706752023262</v>
      </c>
      <c r="I825" s="38">
        <f t="shared" ca="1" si="87"/>
        <v>2002.454489293908</v>
      </c>
      <c r="J825" s="38">
        <f t="shared" ca="1" si="88"/>
        <v>3.6100179024247154</v>
      </c>
    </row>
    <row r="826" spans="3:10">
      <c r="C826" s="1">
        <v>810</v>
      </c>
      <c r="D826" s="38">
        <f t="shared" ca="1" si="84"/>
        <v>3.5867378320772385</v>
      </c>
      <c r="E826" s="38">
        <f t="shared" ca="1" si="89"/>
        <v>2002.4312092235605</v>
      </c>
      <c r="F826" s="38">
        <f t="shared" ca="1" si="90"/>
        <v>2002.454489293908</v>
      </c>
      <c r="G826" s="38">
        <f t="shared" ca="1" si="85"/>
        <v>2.3280070347482251E-2</v>
      </c>
      <c r="H826" s="38">
        <f t="shared" ca="1" si="86"/>
        <v>2.5120683982445549</v>
      </c>
      <c r="I826" s="38">
        <f t="shared" ca="1" si="87"/>
        <v>2004.9665576921525</v>
      </c>
      <c r="J826" s="38">
        <f t="shared" ca="1" si="88"/>
        <v>2.5353484685920193</v>
      </c>
    </row>
    <row r="827" spans="3:10">
      <c r="C827" s="1">
        <v>811</v>
      </c>
      <c r="D827" s="38">
        <f t="shared" ca="1" si="84"/>
        <v>0.75281314819157119</v>
      </c>
      <c r="E827" s="38">
        <f t="shared" ca="1" si="89"/>
        <v>2003.184022371752</v>
      </c>
      <c r="F827" s="38">
        <f t="shared" ca="1" si="90"/>
        <v>2004.9665576921525</v>
      </c>
      <c r="G827" s="38">
        <f t="shared" ca="1" si="85"/>
        <v>1.7825353204004841</v>
      </c>
      <c r="H827" s="38">
        <f t="shared" ca="1" si="86"/>
        <v>2.4458317607393165</v>
      </c>
      <c r="I827" s="38">
        <f t="shared" ca="1" si="87"/>
        <v>2007.4123894528918</v>
      </c>
      <c r="J827" s="38">
        <f t="shared" ca="1" si="88"/>
        <v>4.2283670811398224</v>
      </c>
    </row>
    <row r="828" spans="3:10">
      <c r="C828" s="1">
        <v>812</v>
      </c>
      <c r="D828" s="38">
        <f t="shared" ca="1" si="84"/>
        <v>0.93075506063734881</v>
      </c>
      <c r="E828" s="38">
        <f t="shared" ca="1" si="89"/>
        <v>2004.1147774323892</v>
      </c>
      <c r="F828" s="38">
        <f t="shared" ca="1" si="90"/>
        <v>2007.4123894528918</v>
      </c>
      <c r="G828" s="38">
        <f t="shared" ca="1" si="85"/>
        <v>3.2976120205025836</v>
      </c>
      <c r="H828" s="38">
        <f t="shared" ca="1" si="86"/>
        <v>2.5900356774755631</v>
      </c>
      <c r="I828" s="38">
        <f t="shared" ca="1" si="87"/>
        <v>2010.0024251303673</v>
      </c>
      <c r="J828" s="38">
        <f t="shared" ca="1" si="88"/>
        <v>5.8876476979780819</v>
      </c>
    </row>
    <row r="829" spans="3:10">
      <c r="C829" s="1">
        <v>813</v>
      </c>
      <c r="D829" s="38">
        <f t="shared" ca="1" si="84"/>
        <v>3.7189955391366283</v>
      </c>
      <c r="E829" s="38">
        <f t="shared" ca="1" si="89"/>
        <v>2007.8337729715258</v>
      </c>
      <c r="F829" s="38">
        <f t="shared" ca="1" si="90"/>
        <v>2010.0024251303673</v>
      </c>
      <c r="G829" s="38">
        <f t="shared" ca="1" si="85"/>
        <v>2.1686521588414962</v>
      </c>
      <c r="H829" s="38">
        <f t="shared" ca="1" si="86"/>
        <v>1.3500810066397451</v>
      </c>
      <c r="I829" s="38">
        <f t="shared" ca="1" si="87"/>
        <v>2011.3525061370071</v>
      </c>
      <c r="J829" s="38">
        <f t="shared" ca="1" si="88"/>
        <v>3.5187331654813079</v>
      </c>
    </row>
    <row r="830" spans="3:10">
      <c r="C830" s="1">
        <v>814</v>
      </c>
      <c r="D830" s="38">
        <f t="shared" ca="1" si="84"/>
        <v>0.43824141223764046</v>
      </c>
      <c r="E830" s="38">
        <f t="shared" ca="1" si="89"/>
        <v>2008.2720143837635</v>
      </c>
      <c r="F830" s="38">
        <f t="shared" ca="1" si="90"/>
        <v>2011.3525061370071</v>
      </c>
      <c r="G830" s="38">
        <f t="shared" ca="1" si="85"/>
        <v>3.0804917532436775</v>
      </c>
      <c r="H830" s="38">
        <f t="shared" ca="1" si="86"/>
        <v>3.1067428205942544</v>
      </c>
      <c r="I830" s="38">
        <f t="shared" ca="1" si="87"/>
        <v>2014.4592489576014</v>
      </c>
      <c r="J830" s="38">
        <f t="shared" ca="1" si="88"/>
        <v>6.1872345738379408</v>
      </c>
    </row>
    <row r="831" spans="3:10">
      <c r="C831" s="1">
        <v>815</v>
      </c>
      <c r="D831" s="38">
        <f t="shared" ca="1" si="84"/>
        <v>2.9095066237118541</v>
      </c>
      <c r="E831" s="38">
        <f t="shared" ca="1" si="89"/>
        <v>2011.1815210074753</v>
      </c>
      <c r="F831" s="38">
        <f t="shared" ca="1" si="90"/>
        <v>2014.4592489576014</v>
      </c>
      <c r="G831" s="38">
        <f t="shared" ca="1" si="85"/>
        <v>3.2777279501260637</v>
      </c>
      <c r="H831" s="38">
        <f t="shared" ca="1" si="86"/>
        <v>2.0060708201990169</v>
      </c>
      <c r="I831" s="38">
        <f t="shared" ca="1" si="87"/>
        <v>2016.4653197778005</v>
      </c>
      <c r="J831" s="38">
        <f t="shared" ca="1" si="88"/>
        <v>5.2837987703251201</v>
      </c>
    </row>
    <row r="832" spans="3:10">
      <c r="C832" s="1">
        <v>816</v>
      </c>
      <c r="D832" s="38">
        <f t="shared" ca="1" si="84"/>
        <v>3.670804536633081</v>
      </c>
      <c r="E832" s="38">
        <f t="shared" ca="1" si="89"/>
        <v>2014.8523255441085</v>
      </c>
      <c r="F832" s="38">
        <f t="shared" ca="1" si="90"/>
        <v>2016.4653197778005</v>
      </c>
      <c r="G832" s="38">
        <f t="shared" ca="1" si="85"/>
        <v>1.6129942336920067</v>
      </c>
      <c r="H832" s="38">
        <f t="shared" ca="1" si="86"/>
        <v>1.6286810556535583</v>
      </c>
      <c r="I832" s="38">
        <f t="shared" ca="1" si="87"/>
        <v>2018.0940008334539</v>
      </c>
      <c r="J832" s="38">
        <f t="shared" ca="1" si="88"/>
        <v>3.2416752893454941</v>
      </c>
    </row>
    <row r="833" spans="3:10">
      <c r="C833" s="1">
        <v>817</v>
      </c>
      <c r="D833" s="38">
        <f t="shared" ca="1" si="84"/>
        <v>3.3204609992442098</v>
      </c>
      <c r="E833" s="38">
        <f t="shared" ca="1" si="89"/>
        <v>2018.1727865433527</v>
      </c>
      <c r="F833" s="38">
        <f t="shared" ca="1" si="90"/>
        <v>2018.1727865433527</v>
      </c>
      <c r="G833" s="38">
        <f t="shared" ca="1" si="85"/>
        <v>0</v>
      </c>
      <c r="H833" s="38">
        <f t="shared" ca="1" si="86"/>
        <v>1.522919321650112</v>
      </c>
      <c r="I833" s="38">
        <f t="shared" ca="1" si="87"/>
        <v>2019.6957058650028</v>
      </c>
      <c r="J833" s="38">
        <f t="shared" ca="1" si="88"/>
        <v>1.5229193216500789</v>
      </c>
    </row>
    <row r="834" spans="3:10">
      <c r="C834" s="1">
        <v>818</v>
      </c>
      <c r="D834" s="38">
        <f t="shared" ca="1" si="84"/>
        <v>1.7932229574220693</v>
      </c>
      <c r="E834" s="38">
        <f t="shared" ca="1" si="89"/>
        <v>2019.9660095007748</v>
      </c>
      <c r="F834" s="38">
        <f t="shared" ca="1" si="90"/>
        <v>2019.9660095007748</v>
      </c>
      <c r="G834" s="38">
        <f t="shared" ca="1" si="85"/>
        <v>0</v>
      </c>
      <c r="H834" s="38">
        <f t="shared" ca="1" si="86"/>
        <v>2.0974273861774604</v>
      </c>
      <c r="I834" s="38">
        <f t="shared" ca="1" si="87"/>
        <v>2022.0634368869523</v>
      </c>
      <c r="J834" s="38">
        <f t="shared" ca="1" si="88"/>
        <v>2.0974273861775146</v>
      </c>
    </row>
    <row r="835" spans="3:10">
      <c r="C835" s="1">
        <v>819</v>
      </c>
      <c r="D835" s="38">
        <f t="shared" ca="1" si="84"/>
        <v>3.6997334706854761</v>
      </c>
      <c r="E835" s="38">
        <f t="shared" ca="1" si="89"/>
        <v>2023.6657429714603</v>
      </c>
      <c r="F835" s="38">
        <f t="shared" ca="1" si="90"/>
        <v>2023.6657429714603</v>
      </c>
      <c r="G835" s="38">
        <f t="shared" ca="1" si="85"/>
        <v>0</v>
      </c>
      <c r="H835" s="38">
        <f t="shared" ca="1" si="86"/>
        <v>0.79205649082619245</v>
      </c>
      <c r="I835" s="38">
        <f t="shared" ca="1" si="87"/>
        <v>2024.4577994622864</v>
      </c>
      <c r="J835" s="38">
        <f t="shared" ca="1" si="88"/>
        <v>0.79205649082609852</v>
      </c>
    </row>
    <row r="836" spans="3:10">
      <c r="C836" s="1">
        <v>820</v>
      </c>
      <c r="D836" s="38">
        <f t="shared" ca="1" si="84"/>
        <v>1.081830267875693</v>
      </c>
      <c r="E836" s="38">
        <f t="shared" ca="1" si="89"/>
        <v>2024.7475732393359</v>
      </c>
      <c r="F836" s="38">
        <f t="shared" ca="1" si="90"/>
        <v>2024.7475732393359</v>
      </c>
      <c r="G836" s="38">
        <f t="shared" ca="1" si="85"/>
        <v>0</v>
      </c>
      <c r="H836" s="38">
        <f t="shared" ca="1" si="86"/>
        <v>1.6624290188512605</v>
      </c>
      <c r="I836" s="38">
        <f t="shared" ca="1" si="87"/>
        <v>2026.4100022581872</v>
      </c>
      <c r="J836" s="38">
        <f t="shared" ca="1" si="88"/>
        <v>1.6624290188512987</v>
      </c>
    </row>
    <row r="837" spans="3:10">
      <c r="C837" s="1">
        <v>821</v>
      </c>
      <c r="D837" s="38">
        <f t="shared" ca="1" si="84"/>
        <v>3.3784049817974626</v>
      </c>
      <c r="E837" s="38">
        <f t="shared" ca="1" si="89"/>
        <v>2028.1259782211334</v>
      </c>
      <c r="F837" s="38">
        <f t="shared" ca="1" si="90"/>
        <v>2028.1259782211334</v>
      </c>
      <c r="G837" s="38">
        <f t="shared" ca="1" si="85"/>
        <v>0</v>
      </c>
      <c r="H837" s="38">
        <f t="shared" ca="1" si="86"/>
        <v>1.9657969184489184</v>
      </c>
      <c r="I837" s="38">
        <f t="shared" ca="1" si="87"/>
        <v>2030.0917751395823</v>
      </c>
      <c r="J837" s="38">
        <f t="shared" ca="1" si="88"/>
        <v>1.9657969184488593</v>
      </c>
    </row>
    <row r="838" spans="3:10">
      <c r="C838" s="1">
        <v>822</v>
      </c>
      <c r="D838" s="38">
        <f t="shared" ca="1" si="84"/>
        <v>3.4798411048708018</v>
      </c>
      <c r="E838" s="38">
        <f t="shared" ca="1" si="89"/>
        <v>2031.6058193260042</v>
      </c>
      <c r="F838" s="38">
        <f t="shared" ca="1" si="90"/>
        <v>2031.6058193260042</v>
      </c>
      <c r="G838" s="38">
        <f t="shared" ca="1" si="85"/>
        <v>0</v>
      </c>
      <c r="H838" s="38">
        <f t="shared" ca="1" si="86"/>
        <v>2.7132851523294459</v>
      </c>
      <c r="I838" s="38">
        <f t="shared" ca="1" si="87"/>
        <v>2034.3191044783337</v>
      </c>
      <c r="J838" s="38">
        <f t="shared" ca="1" si="88"/>
        <v>2.7132851523294903</v>
      </c>
    </row>
    <row r="839" spans="3:10">
      <c r="C839" s="1">
        <v>823</v>
      </c>
      <c r="D839" s="38">
        <f t="shared" ca="1" si="84"/>
        <v>4.1063706791771661</v>
      </c>
      <c r="E839" s="38">
        <f t="shared" ca="1" si="89"/>
        <v>2035.7121900051814</v>
      </c>
      <c r="F839" s="38">
        <f t="shared" ca="1" si="90"/>
        <v>2035.7121900051814</v>
      </c>
      <c r="G839" s="38">
        <f t="shared" ca="1" si="85"/>
        <v>0</v>
      </c>
      <c r="H839" s="38">
        <f t="shared" ca="1" si="86"/>
        <v>1.8263664547398282</v>
      </c>
      <c r="I839" s="38">
        <f t="shared" ca="1" si="87"/>
        <v>2037.5385564599212</v>
      </c>
      <c r="J839" s="38">
        <f t="shared" ca="1" si="88"/>
        <v>1.8263664547398548</v>
      </c>
    </row>
    <row r="840" spans="3:10">
      <c r="C840" s="1">
        <v>824</v>
      </c>
      <c r="D840" s="38">
        <f t="shared" ca="1" si="84"/>
        <v>2.5388233073094608</v>
      </c>
      <c r="E840" s="38">
        <f t="shared" ca="1" si="89"/>
        <v>2038.2510133124908</v>
      </c>
      <c r="F840" s="38">
        <f t="shared" ca="1" si="90"/>
        <v>2038.2510133124908</v>
      </c>
      <c r="G840" s="38">
        <f t="shared" ca="1" si="85"/>
        <v>0</v>
      </c>
      <c r="H840" s="38">
        <f t="shared" ca="1" si="86"/>
        <v>2.4956400006720774</v>
      </c>
      <c r="I840" s="38">
        <f t="shared" ca="1" si="87"/>
        <v>2040.7466533131628</v>
      </c>
      <c r="J840" s="38">
        <f t="shared" ca="1" si="88"/>
        <v>2.4956400006719832</v>
      </c>
    </row>
    <row r="841" spans="3:10">
      <c r="C841" s="1">
        <v>825</v>
      </c>
      <c r="D841" s="38">
        <f t="shared" ca="1" si="84"/>
        <v>4.0417124860440499</v>
      </c>
      <c r="E841" s="38">
        <f t="shared" ca="1" si="89"/>
        <v>2042.292725798535</v>
      </c>
      <c r="F841" s="38">
        <f t="shared" ca="1" si="90"/>
        <v>2042.292725798535</v>
      </c>
      <c r="G841" s="38">
        <f t="shared" ca="1" si="85"/>
        <v>0</v>
      </c>
      <c r="H841" s="38">
        <f t="shared" ca="1" si="86"/>
        <v>1.7008802790842759</v>
      </c>
      <c r="I841" s="38">
        <f t="shared" ca="1" si="87"/>
        <v>2043.9936060776192</v>
      </c>
      <c r="J841" s="38">
        <f t="shared" ca="1" si="88"/>
        <v>1.700880279084231</v>
      </c>
    </row>
    <row r="842" spans="3:10">
      <c r="C842" s="1">
        <v>826</v>
      </c>
      <c r="D842" s="38">
        <f t="shared" ca="1" si="84"/>
        <v>4.9899095569006011</v>
      </c>
      <c r="E842" s="38">
        <f t="shared" ca="1" si="89"/>
        <v>2047.2826353554356</v>
      </c>
      <c r="F842" s="38">
        <f t="shared" ca="1" si="90"/>
        <v>2047.2826353554356</v>
      </c>
      <c r="G842" s="38">
        <f t="shared" ca="1" si="85"/>
        <v>0</v>
      </c>
      <c r="H842" s="38">
        <f t="shared" ca="1" si="86"/>
        <v>2.1664917630513552</v>
      </c>
      <c r="I842" s="38">
        <f t="shared" ca="1" si="87"/>
        <v>2049.449127118487</v>
      </c>
      <c r="J842" s="38">
        <f t="shared" ca="1" si="88"/>
        <v>2.1664917630514537</v>
      </c>
    </row>
    <row r="843" spans="3:10">
      <c r="C843" s="1">
        <v>827</v>
      </c>
      <c r="D843" s="38">
        <f t="shared" ca="1" si="84"/>
        <v>7.6025851649259568E-2</v>
      </c>
      <c r="E843" s="38">
        <f t="shared" ca="1" si="89"/>
        <v>2047.3586612070849</v>
      </c>
      <c r="F843" s="38">
        <f t="shared" ca="1" si="90"/>
        <v>2049.449127118487</v>
      </c>
      <c r="G843" s="38">
        <f t="shared" ca="1" si="85"/>
        <v>2.0904659114021342</v>
      </c>
      <c r="H843" s="38">
        <f t="shared" ca="1" si="86"/>
        <v>1.8520772755355095</v>
      </c>
      <c r="I843" s="38">
        <f t="shared" ca="1" si="87"/>
        <v>2051.3012043940225</v>
      </c>
      <c r="J843" s="38">
        <f t="shared" ca="1" si="88"/>
        <v>3.9425431869376553</v>
      </c>
    </row>
    <row r="844" spans="3:10">
      <c r="C844" s="1">
        <v>828</v>
      </c>
      <c r="D844" s="38">
        <f t="shared" ca="1" si="84"/>
        <v>4.255744039123222</v>
      </c>
      <c r="E844" s="38">
        <f t="shared" ca="1" si="89"/>
        <v>2051.6144052462082</v>
      </c>
      <c r="F844" s="38">
        <f t="shared" ca="1" si="90"/>
        <v>2051.6144052462082</v>
      </c>
      <c r="G844" s="38">
        <f t="shared" ca="1" si="85"/>
        <v>0</v>
      </c>
      <c r="H844" s="38">
        <f t="shared" ca="1" si="86"/>
        <v>2.0959709888332028</v>
      </c>
      <c r="I844" s="38">
        <f t="shared" ca="1" si="87"/>
        <v>2053.7103762350416</v>
      </c>
      <c r="J844" s="38">
        <f t="shared" ca="1" si="88"/>
        <v>2.0959709888334146</v>
      </c>
    </row>
    <row r="845" spans="3:10">
      <c r="C845" s="1">
        <v>829</v>
      </c>
      <c r="D845" s="38">
        <f t="shared" ca="1" si="84"/>
        <v>3.7237024264161849</v>
      </c>
      <c r="E845" s="38">
        <f t="shared" ca="1" si="89"/>
        <v>2055.3381076726246</v>
      </c>
      <c r="F845" s="38">
        <f t="shared" ca="1" si="90"/>
        <v>2055.3381076726246</v>
      </c>
      <c r="G845" s="38">
        <f t="shared" ca="1" si="85"/>
        <v>0</v>
      </c>
      <c r="H845" s="38">
        <f t="shared" ca="1" si="86"/>
        <v>1.5882839666052275</v>
      </c>
      <c r="I845" s="38">
        <f t="shared" ca="1" si="87"/>
        <v>2056.9263916392297</v>
      </c>
      <c r="J845" s="38">
        <f t="shared" ca="1" si="88"/>
        <v>1.5882839666051041</v>
      </c>
    </row>
    <row r="846" spans="3:10">
      <c r="C846" s="1">
        <v>830</v>
      </c>
      <c r="D846" s="38">
        <f t="shared" ca="1" si="84"/>
        <v>1.6673975121493618</v>
      </c>
      <c r="E846" s="38">
        <f t="shared" ca="1" si="89"/>
        <v>2057.0055051847739</v>
      </c>
      <c r="F846" s="38">
        <f t="shared" ca="1" si="90"/>
        <v>2057.0055051847739</v>
      </c>
      <c r="G846" s="38">
        <f t="shared" ca="1" si="85"/>
        <v>0</v>
      </c>
      <c r="H846" s="38">
        <f t="shared" ca="1" si="86"/>
        <v>2.4718282417731912</v>
      </c>
      <c r="I846" s="38">
        <f t="shared" ca="1" si="87"/>
        <v>2059.4773334265469</v>
      </c>
      <c r="J846" s="38">
        <f t="shared" ca="1" si="88"/>
        <v>2.4718282417729824</v>
      </c>
    </row>
    <row r="847" spans="3:10">
      <c r="C847" s="1">
        <v>831</v>
      </c>
      <c r="D847" s="38">
        <f t="shared" ca="1" si="84"/>
        <v>3.0413265823100293</v>
      </c>
      <c r="E847" s="38">
        <f t="shared" ca="1" si="89"/>
        <v>2060.0468317670839</v>
      </c>
      <c r="F847" s="38">
        <f t="shared" ca="1" si="90"/>
        <v>2060.0468317670839</v>
      </c>
      <c r="G847" s="38">
        <f t="shared" ca="1" si="85"/>
        <v>0</v>
      </c>
      <c r="H847" s="38">
        <f t="shared" ca="1" si="86"/>
        <v>2.4624864813097629</v>
      </c>
      <c r="I847" s="38">
        <f t="shared" ca="1" si="87"/>
        <v>2062.5093182483938</v>
      </c>
      <c r="J847" s="38">
        <f t="shared" ca="1" si="88"/>
        <v>2.4624864813099521</v>
      </c>
    </row>
    <row r="848" spans="3:10">
      <c r="C848" s="1">
        <v>832</v>
      </c>
      <c r="D848" s="38">
        <f t="shared" ca="1" si="84"/>
        <v>1.4135380128232051</v>
      </c>
      <c r="E848" s="38">
        <f t="shared" ca="1" si="89"/>
        <v>2061.4603697799071</v>
      </c>
      <c r="F848" s="38">
        <f t="shared" ca="1" si="90"/>
        <v>2062.5093182483938</v>
      </c>
      <c r="G848" s="38">
        <f t="shared" ca="1" si="85"/>
        <v>1.0489484684867421</v>
      </c>
      <c r="H848" s="38">
        <f t="shared" ca="1" si="86"/>
        <v>1.0089769046250505</v>
      </c>
      <c r="I848" s="38">
        <f t="shared" ca="1" si="87"/>
        <v>2063.5182951530187</v>
      </c>
      <c r="J848" s="38">
        <f t="shared" ca="1" si="88"/>
        <v>2.0579253731116296</v>
      </c>
    </row>
    <row r="849" spans="3:10">
      <c r="C849" s="1">
        <v>833</v>
      </c>
      <c r="D849" s="38">
        <f t="shared" ca="1" si="84"/>
        <v>3.6924943839943847</v>
      </c>
      <c r="E849" s="38">
        <f t="shared" ca="1" si="89"/>
        <v>2065.1528641639015</v>
      </c>
      <c r="F849" s="38">
        <f t="shared" ca="1" si="90"/>
        <v>2065.1528641639015</v>
      </c>
      <c r="G849" s="38">
        <f t="shared" ca="1" si="85"/>
        <v>0</v>
      </c>
      <c r="H849" s="38">
        <f t="shared" ca="1" si="86"/>
        <v>2.103279118515561</v>
      </c>
      <c r="I849" s="38">
        <f t="shared" ca="1" si="87"/>
        <v>2067.2561432824173</v>
      </c>
      <c r="J849" s="38">
        <f t="shared" ca="1" si="88"/>
        <v>2.1032791185157294</v>
      </c>
    </row>
    <row r="850" spans="3:10">
      <c r="C850" s="1">
        <v>834</v>
      </c>
      <c r="D850" s="38">
        <f t="shared" ref="D850:D913" ca="1" si="91">$C$7+($C$8-$C$7)*RAND()</f>
        <v>1.6664252974877241</v>
      </c>
      <c r="E850" s="38">
        <f t="shared" ca="1" si="89"/>
        <v>2066.8192894613894</v>
      </c>
      <c r="F850" s="38">
        <f t="shared" ca="1" si="90"/>
        <v>2067.2561432824173</v>
      </c>
      <c r="G850" s="38">
        <f t="shared" ref="G850:G913" ca="1" si="92">F850-E850</f>
        <v>0.43685382102785297</v>
      </c>
      <c r="H850" s="38">
        <f t="shared" ref="H850:H913" ca="1" si="93">NORMINV(RAND(),$C$11,$C$12)</f>
        <v>3.0122186268232634</v>
      </c>
      <c r="I850" s="38">
        <f t="shared" ref="I850:I913" ca="1" si="94">F850+H850</f>
        <v>2070.2683619092404</v>
      </c>
      <c r="J850" s="38">
        <f t="shared" ref="J850:J913" ca="1" si="95">I850-E850</f>
        <v>3.4490724478509946</v>
      </c>
    </row>
    <row r="851" spans="3:10">
      <c r="C851" s="1">
        <v>835</v>
      </c>
      <c r="D851" s="38">
        <f t="shared" ca="1" si="91"/>
        <v>0.57592236872042957</v>
      </c>
      <c r="E851" s="38">
        <f t="shared" ref="E851:E914" ca="1" si="96">D851+E850</f>
        <v>2067.3952118301099</v>
      </c>
      <c r="F851" s="38">
        <f t="shared" ref="F851:F914" ca="1" si="97">IF(E851&gt;I850,E851,I850)</f>
        <v>2070.2683619092404</v>
      </c>
      <c r="G851" s="38">
        <f t="shared" ca="1" si="92"/>
        <v>2.8731500791304825</v>
      </c>
      <c r="H851" s="38">
        <f t="shared" ca="1" si="93"/>
        <v>1.0267237340479791</v>
      </c>
      <c r="I851" s="38">
        <f t="shared" ca="1" si="94"/>
        <v>2071.2950856432885</v>
      </c>
      <c r="J851" s="38">
        <f t="shared" ca="1" si="95"/>
        <v>3.8998738131786013</v>
      </c>
    </row>
    <row r="852" spans="3:10">
      <c r="C852" s="1">
        <v>836</v>
      </c>
      <c r="D852" s="38">
        <f t="shared" ca="1" si="91"/>
        <v>1.8836949629191757</v>
      </c>
      <c r="E852" s="38">
        <f t="shared" ca="1" si="96"/>
        <v>2069.2789067930289</v>
      </c>
      <c r="F852" s="38">
        <f t="shared" ca="1" si="97"/>
        <v>2071.2950856432885</v>
      </c>
      <c r="G852" s="38">
        <f t="shared" ca="1" si="92"/>
        <v>2.016178850259621</v>
      </c>
      <c r="H852" s="38">
        <f t="shared" ca="1" si="93"/>
        <v>2.1412998604858595</v>
      </c>
      <c r="I852" s="38">
        <f t="shared" ca="1" si="94"/>
        <v>2073.4363855037745</v>
      </c>
      <c r="J852" s="38">
        <f t="shared" ca="1" si="95"/>
        <v>4.1574787107456359</v>
      </c>
    </row>
    <row r="853" spans="3:10">
      <c r="C853" s="1">
        <v>837</v>
      </c>
      <c r="D853" s="38">
        <f t="shared" ca="1" si="91"/>
        <v>0.72438025625676639</v>
      </c>
      <c r="E853" s="38">
        <f t="shared" ca="1" si="96"/>
        <v>2070.0032870492855</v>
      </c>
      <c r="F853" s="38">
        <f t="shared" ca="1" si="97"/>
        <v>2073.4363855037745</v>
      </c>
      <c r="G853" s="38">
        <f t="shared" ca="1" si="92"/>
        <v>3.4330984544890271</v>
      </c>
      <c r="H853" s="38">
        <f t="shared" ca="1" si="93"/>
        <v>1.408181252246369</v>
      </c>
      <c r="I853" s="38">
        <f t="shared" ca="1" si="94"/>
        <v>2074.8445667560209</v>
      </c>
      <c r="J853" s="38">
        <f t="shared" ca="1" si="95"/>
        <v>4.8412797067353495</v>
      </c>
    </row>
    <row r="854" spans="3:10">
      <c r="C854" s="1">
        <v>838</v>
      </c>
      <c r="D854" s="38">
        <f t="shared" ca="1" si="91"/>
        <v>2.1494901699255822</v>
      </c>
      <c r="E854" s="38">
        <f t="shared" ca="1" si="96"/>
        <v>2072.1527772192112</v>
      </c>
      <c r="F854" s="38">
        <f t="shared" ca="1" si="97"/>
        <v>2074.8445667560209</v>
      </c>
      <c r="G854" s="38">
        <f t="shared" ca="1" si="92"/>
        <v>2.6917895368096652</v>
      </c>
      <c r="H854" s="38">
        <f t="shared" ca="1" si="93"/>
        <v>1.7035230054295485</v>
      </c>
      <c r="I854" s="38">
        <f t="shared" ca="1" si="94"/>
        <v>2076.5480897614502</v>
      </c>
      <c r="J854" s="38">
        <f t="shared" ca="1" si="95"/>
        <v>4.3953125422390258</v>
      </c>
    </row>
    <row r="855" spans="3:10">
      <c r="C855" s="1">
        <v>839</v>
      </c>
      <c r="D855" s="38">
        <f t="shared" ca="1" si="91"/>
        <v>1.8530019037550782</v>
      </c>
      <c r="E855" s="38">
        <f t="shared" ca="1" si="96"/>
        <v>2074.0057791229665</v>
      </c>
      <c r="F855" s="38">
        <f t="shared" ca="1" si="97"/>
        <v>2076.5480897614502</v>
      </c>
      <c r="G855" s="38">
        <f t="shared" ca="1" si="92"/>
        <v>2.5423106384837411</v>
      </c>
      <c r="H855" s="38">
        <f t="shared" ca="1" si="93"/>
        <v>1.5588574180752226</v>
      </c>
      <c r="I855" s="38">
        <f t="shared" ca="1" si="94"/>
        <v>2078.1069471795254</v>
      </c>
      <c r="J855" s="38">
        <f t="shared" ca="1" si="95"/>
        <v>4.1011680565588904</v>
      </c>
    </row>
    <row r="856" spans="3:10">
      <c r="C856" s="1">
        <v>840</v>
      </c>
      <c r="D856" s="38">
        <f t="shared" ca="1" si="91"/>
        <v>4.1302114786071815</v>
      </c>
      <c r="E856" s="38">
        <f t="shared" ca="1" si="96"/>
        <v>2078.1359906015737</v>
      </c>
      <c r="F856" s="38">
        <f t="shared" ca="1" si="97"/>
        <v>2078.1359906015737</v>
      </c>
      <c r="G856" s="38">
        <f t="shared" ca="1" si="92"/>
        <v>0</v>
      </c>
      <c r="H856" s="38">
        <f t="shared" ca="1" si="93"/>
        <v>1.7390598394329213</v>
      </c>
      <c r="I856" s="38">
        <f t="shared" ca="1" si="94"/>
        <v>2079.8750504410068</v>
      </c>
      <c r="J856" s="38">
        <f t="shared" ca="1" si="95"/>
        <v>1.7390598394331391</v>
      </c>
    </row>
    <row r="857" spans="3:10">
      <c r="C857" s="1">
        <v>841</v>
      </c>
      <c r="D857" s="38">
        <f t="shared" ca="1" si="91"/>
        <v>3.4714604676863035</v>
      </c>
      <c r="E857" s="38">
        <f t="shared" ca="1" si="96"/>
        <v>2081.6074510692602</v>
      </c>
      <c r="F857" s="38">
        <f t="shared" ca="1" si="97"/>
        <v>2081.6074510692602</v>
      </c>
      <c r="G857" s="38">
        <f t="shared" ca="1" si="92"/>
        <v>0</v>
      </c>
      <c r="H857" s="38">
        <f t="shared" ca="1" si="93"/>
        <v>1.9488542404277356</v>
      </c>
      <c r="I857" s="38">
        <f t="shared" ca="1" si="94"/>
        <v>2083.556305309688</v>
      </c>
      <c r="J857" s="38">
        <f t="shared" ca="1" si="95"/>
        <v>1.9488542404278633</v>
      </c>
    </row>
    <row r="858" spans="3:10">
      <c r="C858" s="1">
        <v>842</v>
      </c>
      <c r="D858" s="38">
        <f t="shared" ca="1" si="91"/>
        <v>7.7343777031110839E-2</v>
      </c>
      <c r="E858" s="38">
        <f t="shared" ca="1" si="96"/>
        <v>2081.6847948462914</v>
      </c>
      <c r="F858" s="38">
        <f t="shared" ca="1" si="97"/>
        <v>2083.556305309688</v>
      </c>
      <c r="G858" s="38">
        <f t="shared" ca="1" si="92"/>
        <v>1.8715104633965893</v>
      </c>
      <c r="H858" s="38">
        <f t="shared" ca="1" si="93"/>
        <v>1.4607106152195413</v>
      </c>
      <c r="I858" s="38">
        <f t="shared" ca="1" si="94"/>
        <v>2085.0170159249074</v>
      </c>
      <c r="J858" s="38">
        <f t="shared" ca="1" si="95"/>
        <v>3.3322210786159303</v>
      </c>
    </row>
    <row r="859" spans="3:10">
      <c r="C859" s="1">
        <v>843</v>
      </c>
      <c r="D859" s="38">
        <f t="shared" ca="1" si="91"/>
        <v>4.6021819089734519</v>
      </c>
      <c r="E859" s="38">
        <f t="shared" ca="1" si="96"/>
        <v>2086.2869767552647</v>
      </c>
      <c r="F859" s="38">
        <f t="shared" ca="1" si="97"/>
        <v>2086.2869767552647</v>
      </c>
      <c r="G859" s="38">
        <f t="shared" ca="1" si="92"/>
        <v>0</v>
      </c>
      <c r="H859" s="38">
        <f t="shared" ca="1" si="93"/>
        <v>2.4422583845528898</v>
      </c>
      <c r="I859" s="38">
        <f t="shared" ca="1" si="94"/>
        <v>2088.7292351398178</v>
      </c>
      <c r="J859" s="38">
        <f t="shared" ca="1" si="95"/>
        <v>2.4422583845530426</v>
      </c>
    </row>
    <row r="860" spans="3:10">
      <c r="C860" s="1">
        <v>844</v>
      </c>
      <c r="D860" s="38">
        <f t="shared" ca="1" si="91"/>
        <v>4.7446640832468683</v>
      </c>
      <c r="E860" s="38">
        <f t="shared" ca="1" si="96"/>
        <v>2091.0316408385115</v>
      </c>
      <c r="F860" s="38">
        <f t="shared" ca="1" si="97"/>
        <v>2091.0316408385115</v>
      </c>
      <c r="G860" s="38">
        <f t="shared" ca="1" si="92"/>
        <v>0</v>
      </c>
      <c r="H860" s="38">
        <f t="shared" ca="1" si="93"/>
        <v>2.202198363327478</v>
      </c>
      <c r="I860" s="38">
        <f t="shared" ca="1" si="94"/>
        <v>2093.2338392018391</v>
      </c>
      <c r="J860" s="38">
        <f t="shared" ca="1" si="95"/>
        <v>2.202198363327625</v>
      </c>
    </row>
    <row r="861" spans="3:10">
      <c r="C861" s="1">
        <v>845</v>
      </c>
      <c r="D861" s="38">
        <f t="shared" ca="1" si="91"/>
        <v>1.6489433739404291</v>
      </c>
      <c r="E861" s="38">
        <f t="shared" ca="1" si="96"/>
        <v>2092.6805842124518</v>
      </c>
      <c r="F861" s="38">
        <f t="shared" ca="1" si="97"/>
        <v>2093.2338392018391</v>
      </c>
      <c r="G861" s="38">
        <f t="shared" ca="1" si="92"/>
        <v>0.55325498938736928</v>
      </c>
      <c r="H861" s="38">
        <f t="shared" ca="1" si="93"/>
        <v>1.9272640796824723</v>
      </c>
      <c r="I861" s="38">
        <f t="shared" ca="1" si="94"/>
        <v>2095.1611032815217</v>
      </c>
      <c r="J861" s="38">
        <f t="shared" ca="1" si="95"/>
        <v>2.4805190690699419</v>
      </c>
    </row>
    <row r="862" spans="3:10">
      <c r="C862" s="1">
        <v>846</v>
      </c>
      <c r="D862" s="38">
        <f t="shared" ca="1" si="91"/>
        <v>3.8457856699350215</v>
      </c>
      <c r="E862" s="38">
        <f t="shared" ca="1" si="96"/>
        <v>2096.5263698823869</v>
      </c>
      <c r="F862" s="38">
        <f t="shared" ca="1" si="97"/>
        <v>2096.5263698823869</v>
      </c>
      <c r="G862" s="38">
        <f t="shared" ca="1" si="92"/>
        <v>0</v>
      </c>
      <c r="H862" s="38">
        <f t="shared" ca="1" si="93"/>
        <v>2.1036168892686966</v>
      </c>
      <c r="I862" s="38">
        <f t="shared" ca="1" si="94"/>
        <v>2098.6299867716557</v>
      </c>
      <c r="J862" s="38">
        <f t="shared" ca="1" si="95"/>
        <v>2.1036168892687783</v>
      </c>
    </row>
    <row r="863" spans="3:10">
      <c r="C863" s="1">
        <v>847</v>
      </c>
      <c r="D863" s="38">
        <f t="shared" ca="1" si="91"/>
        <v>2.3895674975423775</v>
      </c>
      <c r="E863" s="38">
        <f t="shared" ca="1" si="96"/>
        <v>2098.9159373799293</v>
      </c>
      <c r="F863" s="38">
        <f t="shared" ca="1" si="97"/>
        <v>2098.9159373799293</v>
      </c>
      <c r="G863" s="38">
        <f t="shared" ca="1" si="92"/>
        <v>0</v>
      </c>
      <c r="H863" s="38">
        <f t="shared" ca="1" si="93"/>
        <v>2.7323732931991316</v>
      </c>
      <c r="I863" s="38">
        <f t="shared" ca="1" si="94"/>
        <v>2101.6483106731284</v>
      </c>
      <c r="J863" s="38">
        <f t="shared" ca="1" si="95"/>
        <v>2.7323732931990889</v>
      </c>
    </row>
    <row r="864" spans="3:10">
      <c r="C864" s="1">
        <v>848</v>
      </c>
      <c r="D864" s="38">
        <f t="shared" ca="1" si="91"/>
        <v>4.9187813893368943</v>
      </c>
      <c r="E864" s="38">
        <f t="shared" ca="1" si="96"/>
        <v>2103.8347187692661</v>
      </c>
      <c r="F864" s="38">
        <f t="shared" ca="1" si="97"/>
        <v>2103.8347187692661</v>
      </c>
      <c r="G864" s="38">
        <f t="shared" ca="1" si="92"/>
        <v>0</v>
      </c>
      <c r="H864" s="38">
        <f t="shared" ca="1" si="93"/>
        <v>2.321403337236843</v>
      </c>
      <c r="I864" s="38">
        <f t="shared" ca="1" si="94"/>
        <v>2106.1561221065031</v>
      </c>
      <c r="J864" s="38">
        <f t="shared" ca="1" si="95"/>
        <v>2.3214033372369158</v>
      </c>
    </row>
    <row r="865" spans="3:10">
      <c r="C865" s="1">
        <v>849</v>
      </c>
      <c r="D865" s="38">
        <f t="shared" ca="1" si="91"/>
        <v>1.5501599535632731</v>
      </c>
      <c r="E865" s="38">
        <f t="shared" ca="1" si="96"/>
        <v>2105.3848787228294</v>
      </c>
      <c r="F865" s="38">
        <f t="shared" ca="1" si="97"/>
        <v>2106.1561221065031</v>
      </c>
      <c r="G865" s="38">
        <f t="shared" ca="1" si="92"/>
        <v>0.77124338367366363</v>
      </c>
      <c r="H865" s="38">
        <f t="shared" ca="1" si="93"/>
        <v>2.2545668809664035</v>
      </c>
      <c r="I865" s="38">
        <f t="shared" ca="1" si="94"/>
        <v>2108.4106889874693</v>
      </c>
      <c r="J865" s="38">
        <f t="shared" ca="1" si="95"/>
        <v>3.0258102646398584</v>
      </c>
    </row>
    <row r="866" spans="3:10">
      <c r="C866" s="1">
        <v>850</v>
      </c>
      <c r="D866" s="38">
        <f t="shared" ca="1" si="91"/>
        <v>3.0623704984721849</v>
      </c>
      <c r="E866" s="38">
        <f t="shared" ca="1" si="96"/>
        <v>2108.4472492213017</v>
      </c>
      <c r="F866" s="38">
        <f t="shared" ca="1" si="97"/>
        <v>2108.4472492213017</v>
      </c>
      <c r="G866" s="38">
        <f t="shared" ca="1" si="92"/>
        <v>0</v>
      </c>
      <c r="H866" s="38">
        <f t="shared" ca="1" si="93"/>
        <v>2.1502542585367674</v>
      </c>
      <c r="I866" s="38">
        <f t="shared" ca="1" si="94"/>
        <v>2110.5975034798385</v>
      </c>
      <c r="J866" s="38">
        <f t="shared" ca="1" si="95"/>
        <v>2.1502542585367337</v>
      </c>
    </row>
    <row r="867" spans="3:10">
      <c r="C867" s="1">
        <v>851</v>
      </c>
      <c r="D867" s="38">
        <f t="shared" ca="1" si="91"/>
        <v>1.2742164208420621</v>
      </c>
      <c r="E867" s="38">
        <f t="shared" ca="1" si="96"/>
        <v>2109.7214656421438</v>
      </c>
      <c r="F867" s="38">
        <f t="shared" ca="1" si="97"/>
        <v>2110.5975034798385</v>
      </c>
      <c r="G867" s="38">
        <f t="shared" ca="1" si="92"/>
        <v>0.87603783769463917</v>
      </c>
      <c r="H867" s="38">
        <f t="shared" ca="1" si="93"/>
        <v>1.657214721212072</v>
      </c>
      <c r="I867" s="38">
        <f t="shared" ca="1" si="94"/>
        <v>2112.2547182010503</v>
      </c>
      <c r="J867" s="38">
        <f t="shared" ca="1" si="95"/>
        <v>2.5332525589064971</v>
      </c>
    </row>
    <row r="868" spans="3:10">
      <c r="C868" s="1">
        <v>852</v>
      </c>
      <c r="D868" s="38">
        <f t="shared" ca="1" si="91"/>
        <v>0.55506776453665585</v>
      </c>
      <c r="E868" s="38">
        <f t="shared" ca="1" si="96"/>
        <v>2110.2765334066803</v>
      </c>
      <c r="F868" s="38">
        <f t="shared" ca="1" si="97"/>
        <v>2112.2547182010503</v>
      </c>
      <c r="G868" s="38">
        <f t="shared" ca="1" si="92"/>
        <v>1.9781847943700086</v>
      </c>
      <c r="H868" s="38">
        <f t="shared" ca="1" si="93"/>
        <v>1.2637001050826542</v>
      </c>
      <c r="I868" s="38">
        <f t="shared" ca="1" si="94"/>
        <v>2113.5184183061328</v>
      </c>
      <c r="J868" s="38">
        <f t="shared" ca="1" si="95"/>
        <v>3.2418848994525433</v>
      </c>
    </row>
    <row r="869" spans="3:10">
      <c r="C869" s="1">
        <v>853</v>
      </c>
      <c r="D869" s="38">
        <f t="shared" ca="1" si="91"/>
        <v>1.0883626214894593</v>
      </c>
      <c r="E869" s="38">
        <f t="shared" ca="1" si="96"/>
        <v>2111.3648960281698</v>
      </c>
      <c r="F869" s="38">
        <f t="shared" ca="1" si="97"/>
        <v>2113.5184183061328</v>
      </c>
      <c r="G869" s="38">
        <f t="shared" ca="1" si="92"/>
        <v>2.1535222779630203</v>
      </c>
      <c r="H869" s="38">
        <f t="shared" ca="1" si="93"/>
        <v>1.9526100318672428</v>
      </c>
      <c r="I869" s="38">
        <f t="shared" ca="1" si="94"/>
        <v>2115.471028338</v>
      </c>
      <c r="J869" s="38">
        <f t="shared" ca="1" si="95"/>
        <v>4.1061323098301727</v>
      </c>
    </row>
    <row r="870" spans="3:10">
      <c r="C870" s="1">
        <v>854</v>
      </c>
      <c r="D870" s="38">
        <f t="shared" ca="1" si="91"/>
        <v>2.4525090074015656</v>
      </c>
      <c r="E870" s="38">
        <f t="shared" ca="1" si="96"/>
        <v>2113.8174050355715</v>
      </c>
      <c r="F870" s="38">
        <f t="shared" ca="1" si="97"/>
        <v>2115.471028338</v>
      </c>
      <c r="G870" s="38">
        <f t="shared" ca="1" si="92"/>
        <v>1.6536233024285139</v>
      </c>
      <c r="H870" s="38">
        <f t="shared" ca="1" si="93"/>
        <v>2.1011959530640563</v>
      </c>
      <c r="I870" s="38">
        <f t="shared" ca="1" si="94"/>
        <v>2117.5722242910642</v>
      </c>
      <c r="J870" s="38">
        <f t="shared" ca="1" si="95"/>
        <v>3.7548192554927482</v>
      </c>
    </row>
    <row r="871" spans="3:10">
      <c r="C871" s="1">
        <v>855</v>
      </c>
      <c r="D871" s="38">
        <f t="shared" ca="1" si="91"/>
        <v>4.5076237626396871</v>
      </c>
      <c r="E871" s="38">
        <f t="shared" ca="1" si="96"/>
        <v>2118.325028798211</v>
      </c>
      <c r="F871" s="38">
        <f t="shared" ca="1" si="97"/>
        <v>2118.325028798211</v>
      </c>
      <c r="G871" s="38">
        <f t="shared" ca="1" si="92"/>
        <v>0</v>
      </c>
      <c r="H871" s="38">
        <f t="shared" ca="1" si="93"/>
        <v>1.6715835065517912</v>
      </c>
      <c r="I871" s="38">
        <f t="shared" ca="1" si="94"/>
        <v>2119.9966123047629</v>
      </c>
      <c r="J871" s="38">
        <f t="shared" ca="1" si="95"/>
        <v>1.6715835065519968</v>
      </c>
    </row>
    <row r="872" spans="3:10">
      <c r="C872" s="1">
        <v>856</v>
      </c>
      <c r="D872" s="38">
        <f t="shared" ca="1" si="91"/>
        <v>0.51499873537644902</v>
      </c>
      <c r="E872" s="38">
        <f t="shared" ca="1" si="96"/>
        <v>2118.8400275335875</v>
      </c>
      <c r="F872" s="38">
        <f t="shared" ca="1" si="97"/>
        <v>2119.9966123047629</v>
      </c>
      <c r="G872" s="38">
        <f t="shared" ca="1" si="92"/>
        <v>1.1565847711754031</v>
      </c>
      <c r="H872" s="38">
        <f t="shared" ca="1" si="93"/>
        <v>2.3463241308725915</v>
      </c>
      <c r="I872" s="38">
        <f t="shared" ca="1" si="94"/>
        <v>2122.3429364356357</v>
      </c>
      <c r="J872" s="38">
        <f t="shared" ca="1" si="95"/>
        <v>3.5029089020481479</v>
      </c>
    </row>
    <row r="873" spans="3:10">
      <c r="C873" s="1">
        <v>857</v>
      </c>
      <c r="D873" s="38">
        <f t="shared" ca="1" si="91"/>
        <v>1.5516454608642782</v>
      </c>
      <c r="E873" s="38">
        <f t="shared" ca="1" si="96"/>
        <v>2120.3916729944517</v>
      </c>
      <c r="F873" s="38">
        <f t="shared" ca="1" si="97"/>
        <v>2122.3429364356357</v>
      </c>
      <c r="G873" s="38">
        <f t="shared" ca="1" si="92"/>
        <v>1.9512634411839826</v>
      </c>
      <c r="H873" s="38">
        <f t="shared" ca="1" si="93"/>
        <v>2.101905973780009</v>
      </c>
      <c r="I873" s="38">
        <f t="shared" ca="1" si="94"/>
        <v>2124.4448424094157</v>
      </c>
      <c r="J873" s="38">
        <f t="shared" ca="1" si="95"/>
        <v>4.0531694149640316</v>
      </c>
    </row>
    <row r="874" spans="3:10">
      <c r="C874" s="1">
        <v>858</v>
      </c>
      <c r="D874" s="38">
        <f t="shared" ca="1" si="91"/>
        <v>2.8678157041946477</v>
      </c>
      <c r="E874" s="38">
        <f t="shared" ca="1" si="96"/>
        <v>2123.2594886986462</v>
      </c>
      <c r="F874" s="38">
        <f t="shared" ca="1" si="97"/>
        <v>2124.4448424094157</v>
      </c>
      <c r="G874" s="38">
        <f t="shared" ca="1" si="92"/>
        <v>1.1853537107695047</v>
      </c>
      <c r="H874" s="38">
        <f t="shared" ca="1" si="93"/>
        <v>2.6665902886100779</v>
      </c>
      <c r="I874" s="38">
        <f t="shared" ca="1" si="94"/>
        <v>2127.111432698026</v>
      </c>
      <c r="J874" s="38">
        <f t="shared" ca="1" si="95"/>
        <v>3.8519439993797278</v>
      </c>
    </row>
    <row r="875" spans="3:10">
      <c r="C875" s="1">
        <v>859</v>
      </c>
      <c r="D875" s="38">
        <f t="shared" ca="1" si="91"/>
        <v>0.79306363247639344</v>
      </c>
      <c r="E875" s="38">
        <f t="shared" ca="1" si="96"/>
        <v>2124.0525523311226</v>
      </c>
      <c r="F875" s="38">
        <f t="shared" ca="1" si="97"/>
        <v>2127.111432698026</v>
      </c>
      <c r="G875" s="38">
        <f t="shared" ca="1" si="92"/>
        <v>3.058880366903395</v>
      </c>
      <c r="H875" s="38">
        <f t="shared" ca="1" si="93"/>
        <v>3.0524483930625612</v>
      </c>
      <c r="I875" s="38">
        <f t="shared" ca="1" si="94"/>
        <v>2130.1638810910886</v>
      </c>
      <c r="J875" s="38">
        <f t="shared" ca="1" si="95"/>
        <v>6.1113287599659998</v>
      </c>
    </row>
    <row r="876" spans="3:10">
      <c r="C876" s="1">
        <v>860</v>
      </c>
      <c r="D876" s="38">
        <f t="shared" ca="1" si="91"/>
        <v>1.6470539694143627</v>
      </c>
      <c r="E876" s="38">
        <f t="shared" ca="1" si="96"/>
        <v>2125.6996063005367</v>
      </c>
      <c r="F876" s="38">
        <f t="shared" ca="1" si="97"/>
        <v>2130.1638810910886</v>
      </c>
      <c r="G876" s="38">
        <f t="shared" ca="1" si="92"/>
        <v>4.4642747905518263</v>
      </c>
      <c r="H876" s="38">
        <f t="shared" ca="1" si="93"/>
        <v>2.0461948785969373</v>
      </c>
      <c r="I876" s="38">
        <f t="shared" ca="1" si="94"/>
        <v>2132.2100759696855</v>
      </c>
      <c r="J876" s="38">
        <f t="shared" ca="1" si="95"/>
        <v>6.5104696691487334</v>
      </c>
    </row>
    <row r="877" spans="3:10">
      <c r="C877" s="1">
        <v>861</v>
      </c>
      <c r="D877" s="38">
        <f t="shared" ca="1" si="91"/>
        <v>4.684397818908109</v>
      </c>
      <c r="E877" s="38">
        <f t="shared" ca="1" si="96"/>
        <v>2130.3840041194449</v>
      </c>
      <c r="F877" s="38">
        <f t="shared" ca="1" si="97"/>
        <v>2132.2100759696855</v>
      </c>
      <c r="G877" s="38">
        <f t="shared" ca="1" si="92"/>
        <v>1.8260718502406235</v>
      </c>
      <c r="H877" s="38">
        <f t="shared" ca="1" si="93"/>
        <v>1.764191643406686</v>
      </c>
      <c r="I877" s="38">
        <f t="shared" ca="1" si="94"/>
        <v>2133.9742676130923</v>
      </c>
      <c r="J877" s="38">
        <f t="shared" ca="1" si="95"/>
        <v>3.5902634936473987</v>
      </c>
    </row>
    <row r="878" spans="3:10">
      <c r="C878" s="1">
        <v>862</v>
      </c>
      <c r="D878" s="38">
        <f t="shared" ca="1" si="91"/>
        <v>2.253313009353846</v>
      </c>
      <c r="E878" s="38">
        <f t="shared" ca="1" si="96"/>
        <v>2132.6373171287987</v>
      </c>
      <c r="F878" s="38">
        <f t="shared" ca="1" si="97"/>
        <v>2133.9742676130923</v>
      </c>
      <c r="G878" s="38">
        <f t="shared" ca="1" si="92"/>
        <v>1.3369504842935385</v>
      </c>
      <c r="H878" s="38">
        <f t="shared" ca="1" si="93"/>
        <v>2.6038890200176095</v>
      </c>
      <c r="I878" s="38">
        <f t="shared" ca="1" si="94"/>
        <v>2136.5781566331098</v>
      </c>
      <c r="J878" s="38">
        <f t="shared" ca="1" si="95"/>
        <v>3.9408395043110431</v>
      </c>
    </row>
    <row r="879" spans="3:10">
      <c r="C879" s="1">
        <v>863</v>
      </c>
      <c r="D879" s="38">
        <f t="shared" ca="1" si="91"/>
        <v>1.8818583502696984</v>
      </c>
      <c r="E879" s="38">
        <f t="shared" ca="1" si="96"/>
        <v>2134.5191754790685</v>
      </c>
      <c r="F879" s="38">
        <f t="shared" ca="1" si="97"/>
        <v>2136.5781566331098</v>
      </c>
      <c r="G879" s="38">
        <f t="shared" ca="1" si="92"/>
        <v>2.0589811540412484</v>
      </c>
      <c r="H879" s="38">
        <f t="shared" ca="1" si="93"/>
        <v>2.0114954812768127</v>
      </c>
      <c r="I879" s="38">
        <f t="shared" ca="1" si="94"/>
        <v>2138.5896521143864</v>
      </c>
      <c r="J879" s="38">
        <f t="shared" ca="1" si="95"/>
        <v>4.0704766353178456</v>
      </c>
    </row>
    <row r="880" spans="3:10">
      <c r="C880" s="1">
        <v>864</v>
      </c>
      <c r="D880" s="38">
        <f t="shared" ca="1" si="91"/>
        <v>1.8337908088345345</v>
      </c>
      <c r="E880" s="38">
        <f t="shared" ca="1" si="96"/>
        <v>2136.3529662879032</v>
      </c>
      <c r="F880" s="38">
        <f t="shared" ca="1" si="97"/>
        <v>2138.5896521143864</v>
      </c>
      <c r="G880" s="38">
        <f t="shared" ca="1" si="92"/>
        <v>2.2366858264831535</v>
      </c>
      <c r="H880" s="38">
        <f t="shared" ca="1" si="93"/>
        <v>2.6867765089250519</v>
      </c>
      <c r="I880" s="38">
        <f t="shared" ca="1" si="94"/>
        <v>2141.2764286233114</v>
      </c>
      <c r="J880" s="38">
        <f t="shared" ca="1" si="95"/>
        <v>4.9234623354082032</v>
      </c>
    </row>
    <row r="881" spans="3:10">
      <c r="C881" s="1">
        <v>865</v>
      </c>
      <c r="D881" s="38">
        <f t="shared" ca="1" si="91"/>
        <v>1.3173161807255322</v>
      </c>
      <c r="E881" s="38">
        <f t="shared" ca="1" si="96"/>
        <v>2137.6702824686286</v>
      </c>
      <c r="F881" s="38">
        <f t="shared" ca="1" si="97"/>
        <v>2141.2764286233114</v>
      </c>
      <c r="G881" s="38">
        <f t="shared" ca="1" si="92"/>
        <v>3.6061461546828468</v>
      </c>
      <c r="H881" s="38">
        <f t="shared" ca="1" si="93"/>
        <v>1.43706557826326</v>
      </c>
      <c r="I881" s="38">
        <f t="shared" ca="1" si="94"/>
        <v>2142.7134942015746</v>
      </c>
      <c r="J881" s="38">
        <f t="shared" ca="1" si="95"/>
        <v>5.0432117329460198</v>
      </c>
    </row>
    <row r="882" spans="3:10">
      <c r="C882" s="1">
        <v>866</v>
      </c>
      <c r="D882" s="38">
        <f t="shared" ca="1" si="91"/>
        <v>2.6068146817959121</v>
      </c>
      <c r="E882" s="38">
        <f t="shared" ca="1" si="96"/>
        <v>2140.2770971504247</v>
      </c>
      <c r="F882" s="38">
        <f t="shared" ca="1" si="97"/>
        <v>2142.7134942015746</v>
      </c>
      <c r="G882" s="38">
        <f t="shared" ca="1" si="92"/>
        <v>2.4363970511499247</v>
      </c>
      <c r="H882" s="38">
        <f t="shared" ca="1" si="93"/>
        <v>2.3593249078458243</v>
      </c>
      <c r="I882" s="38">
        <f t="shared" ca="1" si="94"/>
        <v>2145.0728191094204</v>
      </c>
      <c r="J882" s="38">
        <f t="shared" ca="1" si="95"/>
        <v>4.7957219589957276</v>
      </c>
    </row>
    <row r="883" spans="3:10">
      <c r="C883" s="1">
        <v>867</v>
      </c>
      <c r="D883" s="38">
        <f t="shared" ca="1" si="91"/>
        <v>2.9588757570928887</v>
      </c>
      <c r="E883" s="38">
        <f t="shared" ca="1" si="96"/>
        <v>2143.2359729075174</v>
      </c>
      <c r="F883" s="38">
        <f t="shared" ca="1" si="97"/>
        <v>2145.0728191094204</v>
      </c>
      <c r="G883" s="38">
        <f t="shared" ca="1" si="92"/>
        <v>1.8368462019029721</v>
      </c>
      <c r="H883" s="38">
        <f t="shared" ca="1" si="93"/>
        <v>2.2172357913572949</v>
      </c>
      <c r="I883" s="38">
        <f t="shared" ca="1" si="94"/>
        <v>2147.2900549007777</v>
      </c>
      <c r="J883" s="38">
        <f t="shared" ca="1" si="95"/>
        <v>4.0540819932602972</v>
      </c>
    </row>
    <row r="884" spans="3:10">
      <c r="C884" s="1">
        <v>868</v>
      </c>
      <c r="D884" s="38">
        <f t="shared" ca="1" si="91"/>
        <v>3.9892287611582238</v>
      </c>
      <c r="E884" s="38">
        <f t="shared" ca="1" si="96"/>
        <v>2147.2252016686757</v>
      </c>
      <c r="F884" s="38">
        <f t="shared" ca="1" si="97"/>
        <v>2147.2900549007777</v>
      </c>
      <c r="G884" s="38">
        <f t="shared" ca="1" si="92"/>
        <v>6.4853232101995673E-2</v>
      </c>
      <c r="H884" s="38">
        <f t="shared" ca="1" si="93"/>
        <v>2.3095541278368192</v>
      </c>
      <c r="I884" s="38">
        <f t="shared" ca="1" si="94"/>
        <v>2149.5996090286144</v>
      </c>
      <c r="J884" s="38">
        <f t="shared" ca="1" si="95"/>
        <v>2.3744073599386866</v>
      </c>
    </row>
    <row r="885" spans="3:10">
      <c r="C885" s="1">
        <v>869</v>
      </c>
      <c r="D885" s="38">
        <f t="shared" ca="1" si="91"/>
        <v>2.1953571939368093</v>
      </c>
      <c r="E885" s="38">
        <f t="shared" ca="1" si="96"/>
        <v>2149.4205588626123</v>
      </c>
      <c r="F885" s="38">
        <f t="shared" ca="1" si="97"/>
        <v>2149.5996090286144</v>
      </c>
      <c r="G885" s="38">
        <f t="shared" ca="1" si="92"/>
        <v>0.17905016600207091</v>
      </c>
      <c r="H885" s="38">
        <f t="shared" ca="1" si="93"/>
        <v>1.7888600328860138</v>
      </c>
      <c r="I885" s="38">
        <f t="shared" ca="1" si="94"/>
        <v>2151.3884690615005</v>
      </c>
      <c r="J885" s="38">
        <f t="shared" ca="1" si="95"/>
        <v>1.9679101988881484</v>
      </c>
    </row>
    <row r="886" spans="3:10">
      <c r="C886" s="1">
        <v>870</v>
      </c>
      <c r="D886" s="38">
        <f t="shared" ca="1" si="91"/>
        <v>3.7713894477800163</v>
      </c>
      <c r="E886" s="38">
        <f t="shared" ca="1" si="96"/>
        <v>2153.1919483103925</v>
      </c>
      <c r="F886" s="38">
        <f t="shared" ca="1" si="97"/>
        <v>2153.1919483103925</v>
      </c>
      <c r="G886" s="38">
        <f t="shared" ca="1" si="92"/>
        <v>0</v>
      </c>
      <c r="H886" s="38">
        <f t="shared" ca="1" si="93"/>
        <v>2.741676074475996</v>
      </c>
      <c r="I886" s="38">
        <f t="shared" ca="1" si="94"/>
        <v>2155.9336243848684</v>
      </c>
      <c r="J886" s="38">
        <f t="shared" ca="1" si="95"/>
        <v>2.7416760744758903</v>
      </c>
    </row>
    <row r="887" spans="3:10">
      <c r="C887" s="1">
        <v>871</v>
      </c>
      <c r="D887" s="38">
        <f t="shared" ca="1" si="91"/>
        <v>4.7001202814754173</v>
      </c>
      <c r="E887" s="38">
        <f t="shared" ca="1" si="96"/>
        <v>2157.8920685918679</v>
      </c>
      <c r="F887" s="38">
        <f t="shared" ca="1" si="97"/>
        <v>2157.8920685918679</v>
      </c>
      <c r="G887" s="38">
        <f t="shared" ca="1" si="92"/>
        <v>0</v>
      </c>
      <c r="H887" s="38">
        <f t="shared" ca="1" si="93"/>
        <v>1.7438876848168308</v>
      </c>
      <c r="I887" s="38">
        <f t="shared" ca="1" si="94"/>
        <v>2159.6359562766847</v>
      </c>
      <c r="J887" s="38">
        <f t="shared" ca="1" si="95"/>
        <v>1.7438876848168547</v>
      </c>
    </row>
    <row r="888" spans="3:10">
      <c r="C888" s="1">
        <v>872</v>
      </c>
      <c r="D888" s="38">
        <f t="shared" ca="1" si="91"/>
        <v>4.3060695649955818</v>
      </c>
      <c r="E888" s="38">
        <f t="shared" ca="1" si="96"/>
        <v>2162.1981381568635</v>
      </c>
      <c r="F888" s="38">
        <f t="shared" ca="1" si="97"/>
        <v>2162.1981381568635</v>
      </c>
      <c r="G888" s="38">
        <f t="shared" ca="1" si="92"/>
        <v>0</v>
      </c>
      <c r="H888" s="38">
        <f t="shared" ca="1" si="93"/>
        <v>1.9051525893410024</v>
      </c>
      <c r="I888" s="38">
        <f t="shared" ca="1" si="94"/>
        <v>2164.1032907462045</v>
      </c>
      <c r="J888" s="38">
        <f t="shared" ca="1" si="95"/>
        <v>1.9051525893410144</v>
      </c>
    </row>
    <row r="889" spans="3:10">
      <c r="C889" s="1">
        <v>873</v>
      </c>
      <c r="D889" s="38">
        <f t="shared" ca="1" si="91"/>
        <v>3.6448987061238109</v>
      </c>
      <c r="E889" s="38">
        <f t="shared" ca="1" si="96"/>
        <v>2165.8430368629874</v>
      </c>
      <c r="F889" s="38">
        <f t="shared" ca="1" si="97"/>
        <v>2165.8430368629874</v>
      </c>
      <c r="G889" s="38">
        <f t="shared" ca="1" si="92"/>
        <v>0</v>
      </c>
      <c r="H889" s="38">
        <f t="shared" ca="1" si="93"/>
        <v>1.5195593995468151</v>
      </c>
      <c r="I889" s="38">
        <f t="shared" ca="1" si="94"/>
        <v>2167.3625962625342</v>
      </c>
      <c r="J889" s="38">
        <f t="shared" ca="1" si="95"/>
        <v>1.5195593995467789</v>
      </c>
    </row>
    <row r="890" spans="3:10">
      <c r="C890" s="1">
        <v>874</v>
      </c>
      <c r="D890" s="38">
        <f t="shared" ca="1" si="91"/>
        <v>1.4020648688682895</v>
      </c>
      <c r="E890" s="38">
        <f t="shared" ca="1" si="96"/>
        <v>2167.2451017318558</v>
      </c>
      <c r="F890" s="38">
        <f t="shared" ca="1" si="97"/>
        <v>2167.3625962625342</v>
      </c>
      <c r="G890" s="38">
        <f t="shared" ca="1" si="92"/>
        <v>0.11749453067841387</v>
      </c>
      <c r="H890" s="38">
        <f t="shared" ca="1" si="93"/>
        <v>2.3805812365280419</v>
      </c>
      <c r="I890" s="38">
        <f t="shared" ca="1" si="94"/>
        <v>2169.7431774990623</v>
      </c>
      <c r="J890" s="38">
        <f t="shared" ca="1" si="95"/>
        <v>2.498075767206501</v>
      </c>
    </row>
    <row r="891" spans="3:10">
      <c r="C891" s="1">
        <v>875</v>
      </c>
      <c r="D891" s="38">
        <f t="shared" ca="1" si="91"/>
        <v>2.9605643671114512</v>
      </c>
      <c r="E891" s="38">
        <f t="shared" ca="1" si="96"/>
        <v>2170.2056660989674</v>
      </c>
      <c r="F891" s="38">
        <f t="shared" ca="1" si="97"/>
        <v>2170.2056660989674</v>
      </c>
      <c r="G891" s="38">
        <f t="shared" ca="1" si="92"/>
        <v>0</v>
      </c>
      <c r="H891" s="38">
        <f t="shared" ca="1" si="93"/>
        <v>1.2356334510638707</v>
      </c>
      <c r="I891" s="38">
        <f t="shared" ca="1" si="94"/>
        <v>2171.4412995500311</v>
      </c>
      <c r="J891" s="38">
        <f t="shared" ca="1" si="95"/>
        <v>1.2356334510636771</v>
      </c>
    </row>
    <row r="892" spans="3:10">
      <c r="C892" s="1">
        <v>876</v>
      </c>
      <c r="D892" s="38">
        <f t="shared" ca="1" si="91"/>
        <v>3.8815933013455188</v>
      </c>
      <c r="E892" s="38">
        <f t="shared" ca="1" si="96"/>
        <v>2174.0872594003131</v>
      </c>
      <c r="F892" s="38">
        <f t="shared" ca="1" si="97"/>
        <v>2174.0872594003131</v>
      </c>
      <c r="G892" s="38">
        <f t="shared" ca="1" si="92"/>
        <v>0</v>
      </c>
      <c r="H892" s="38">
        <f t="shared" ca="1" si="93"/>
        <v>1.143342713008866</v>
      </c>
      <c r="I892" s="38">
        <f t="shared" ca="1" si="94"/>
        <v>2175.2306021133218</v>
      </c>
      <c r="J892" s="38">
        <f t="shared" ca="1" si="95"/>
        <v>1.1433427130086784</v>
      </c>
    </row>
    <row r="893" spans="3:10">
      <c r="C893" s="1">
        <v>877</v>
      </c>
      <c r="D893" s="38">
        <f t="shared" ca="1" si="91"/>
        <v>2.1986993040052001</v>
      </c>
      <c r="E893" s="38">
        <f t="shared" ca="1" si="96"/>
        <v>2176.2859587043181</v>
      </c>
      <c r="F893" s="38">
        <f t="shared" ca="1" si="97"/>
        <v>2176.2859587043181</v>
      </c>
      <c r="G893" s="38">
        <f t="shared" ca="1" si="92"/>
        <v>0</v>
      </c>
      <c r="H893" s="38">
        <f t="shared" ca="1" si="93"/>
        <v>1.6094583597895458</v>
      </c>
      <c r="I893" s="38">
        <f t="shared" ca="1" si="94"/>
        <v>2177.8954170641077</v>
      </c>
      <c r="J893" s="38">
        <f t="shared" ca="1" si="95"/>
        <v>1.6094583597896417</v>
      </c>
    </row>
    <row r="894" spans="3:10">
      <c r="C894" s="1">
        <v>878</v>
      </c>
      <c r="D894" s="38">
        <f t="shared" ca="1" si="91"/>
        <v>3.8977799844260979</v>
      </c>
      <c r="E894" s="38">
        <f t="shared" ca="1" si="96"/>
        <v>2180.1837386887441</v>
      </c>
      <c r="F894" s="38">
        <f t="shared" ca="1" si="97"/>
        <v>2180.1837386887441</v>
      </c>
      <c r="G894" s="38">
        <f t="shared" ca="1" si="92"/>
        <v>0</v>
      </c>
      <c r="H894" s="38">
        <f t="shared" ca="1" si="93"/>
        <v>2.2119279204944973</v>
      </c>
      <c r="I894" s="38">
        <f t="shared" ca="1" si="94"/>
        <v>2182.3956666092386</v>
      </c>
      <c r="J894" s="38">
        <f t="shared" ca="1" si="95"/>
        <v>2.2119279204944178</v>
      </c>
    </row>
    <row r="895" spans="3:10">
      <c r="C895" s="1">
        <v>879</v>
      </c>
      <c r="D895" s="38">
        <f t="shared" ca="1" si="91"/>
        <v>4.1885937072734416</v>
      </c>
      <c r="E895" s="38">
        <f t="shared" ca="1" si="96"/>
        <v>2184.3723323960176</v>
      </c>
      <c r="F895" s="38">
        <f t="shared" ca="1" si="97"/>
        <v>2184.3723323960176</v>
      </c>
      <c r="G895" s="38">
        <f t="shared" ca="1" si="92"/>
        <v>0</v>
      </c>
      <c r="H895" s="38">
        <f t="shared" ca="1" si="93"/>
        <v>1.8309376566757027</v>
      </c>
      <c r="I895" s="38">
        <f t="shared" ca="1" si="94"/>
        <v>2186.2032700526934</v>
      </c>
      <c r="J895" s="38">
        <f t="shared" ca="1" si="95"/>
        <v>1.8309376566758147</v>
      </c>
    </row>
    <row r="896" spans="3:10">
      <c r="C896" s="1">
        <v>880</v>
      </c>
      <c r="D896" s="38">
        <f t="shared" ca="1" si="91"/>
        <v>3.1695838979302078</v>
      </c>
      <c r="E896" s="38">
        <f t="shared" ca="1" si="96"/>
        <v>2187.5419162939479</v>
      </c>
      <c r="F896" s="38">
        <f t="shared" ca="1" si="97"/>
        <v>2187.5419162939479</v>
      </c>
      <c r="G896" s="38">
        <f t="shared" ca="1" si="92"/>
        <v>0</v>
      </c>
      <c r="H896" s="38">
        <f t="shared" ca="1" si="93"/>
        <v>2.2606205585622914</v>
      </c>
      <c r="I896" s="38">
        <f t="shared" ca="1" si="94"/>
        <v>2189.80253685251</v>
      </c>
      <c r="J896" s="38">
        <f t="shared" ca="1" si="95"/>
        <v>2.2606205585620955</v>
      </c>
    </row>
    <row r="897" spans="3:10">
      <c r="C897" s="1">
        <v>881</v>
      </c>
      <c r="D897" s="38">
        <f t="shared" ca="1" si="91"/>
        <v>1.2979697468078193</v>
      </c>
      <c r="E897" s="38">
        <f t="shared" ca="1" si="96"/>
        <v>2188.8398860407556</v>
      </c>
      <c r="F897" s="38">
        <f t="shared" ca="1" si="97"/>
        <v>2189.80253685251</v>
      </c>
      <c r="G897" s="38">
        <f t="shared" ca="1" si="92"/>
        <v>0.96265081175442901</v>
      </c>
      <c r="H897" s="38">
        <f t="shared" ca="1" si="93"/>
        <v>1.3788169728375363</v>
      </c>
      <c r="I897" s="38">
        <f t="shared" ca="1" si="94"/>
        <v>2191.1813538253477</v>
      </c>
      <c r="J897" s="38">
        <f t="shared" ca="1" si="95"/>
        <v>2.3414677845921688</v>
      </c>
    </row>
    <row r="898" spans="3:10">
      <c r="C898" s="1">
        <v>882</v>
      </c>
      <c r="D898" s="38">
        <f t="shared" ca="1" si="91"/>
        <v>0.27452405285571579</v>
      </c>
      <c r="E898" s="38">
        <f t="shared" ca="1" si="96"/>
        <v>2189.1144100936112</v>
      </c>
      <c r="F898" s="38">
        <f t="shared" ca="1" si="97"/>
        <v>2191.1813538253477</v>
      </c>
      <c r="G898" s="38">
        <f t="shared" ca="1" si="92"/>
        <v>2.0669437317365009</v>
      </c>
      <c r="H898" s="38">
        <f t="shared" ca="1" si="93"/>
        <v>2.5110164063338511</v>
      </c>
      <c r="I898" s="38">
        <f t="shared" ca="1" si="94"/>
        <v>2193.6923702316817</v>
      </c>
      <c r="J898" s="38">
        <f t="shared" ca="1" si="95"/>
        <v>4.5779601380704662</v>
      </c>
    </row>
    <row r="899" spans="3:10">
      <c r="C899" s="1">
        <v>883</v>
      </c>
      <c r="D899" s="38">
        <f t="shared" ca="1" si="91"/>
        <v>3.2337216569310496</v>
      </c>
      <c r="E899" s="38">
        <f t="shared" ca="1" si="96"/>
        <v>2192.3481317505425</v>
      </c>
      <c r="F899" s="38">
        <f t="shared" ca="1" si="97"/>
        <v>2193.6923702316817</v>
      </c>
      <c r="G899" s="38">
        <f t="shared" ca="1" si="92"/>
        <v>1.3442384811392003</v>
      </c>
      <c r="H899" s="38">
        <f t="shared" ca="1" si="93"/>
        <v>1.4824621392458304</v>
      </c>
      <c r="I899" s="38">
        <f t="shared" ca="1" si="94"/>
        <v>2195.1748323709276</v>
      </c>
      <c r="J899" s="38">
        <f t="shared" ca="1" si="95"/>
        <v>2.8267006203850542</v>
      </c>
    </row>
    <row r="900" spans="3:10">
      <c r="C900" s="1">
        <v>884</v>
      </c>
      <c r="D900" s="38">
        <f t="shared" ca="1" si="91"/>
        <v>0.19155569457686095</v>
      </c>
      <c r="E900" s="38">
        <f t="shared" ca="1" si="96"/>
        <v>2192.5396874451194</v>
      </c>
      <c r="F900" s="38">
        <f t="shared" ca="1" si="97"/>
        <v>2195.1748323709276</v>
      </c>
      <c r="G900" s="38">
        <f t="shared" ca="1" si="92"/>
        <v>2.635144925808163</v>
      </c>
      <c r="H900" s="38">
        <f t="shared" ca="1" si="93"/>
        <v>2.1952913517738741</v>
      </c>
      <c r="I900" s="38">
        <f t="shared" ca="1" si="94"/>
        <v>2197.3701237227015</v>
      </c>
      <c r="J900" s="38">
        <f t="shared" ca="1" si="95"/>
        <v>4.8304362775820664</v>
      </c>
    </row>
    <row r="901" spans="3:10">
      <c r="C901" s="1">
        <v>885</v>
      </c>
      <c r="D901" s="38">
        <f t="shared" ca="1" si="91"/>
        <v>3.4576882379508116</v>
      </c>
      <c r="E901" s="38">
        <f t="shared" ca="1" si="96"/>
        <v>2195.99737568307</v>
      </c>
      <c r="F901" s="38">
        <f t="shared" ca="1" si="97"/>
        <v>2197.3701237227015</v>
      </c>
      <c r="G901" s="38">
        <f t="shared" ca="1" si="92"/>
        <v>1.3727480396314604</v>
      </c>
      <c r="H901" s="38">
        <f t="shared" ca="1" si="93"/>
        <v>2.0480190166498287</v>
      </c>
      <c r="I901" s="38">
        <f t="shared" ca="1" si="94"/>
        <v>2199.4181427393514</v>
      </c>
      <c r="J901" s="38">
        <f t="shared" ca="1" si="95"/>
        <v>3.4207670562814201</v>
      </c>
    </row>
    <row r="902" spans="3:10">
      <c r="C902" s="1">
        <v>886</v>
      </c>
      <c r="D902" s="38">
        <f t="shared" ca="1" si="91"/>
        <v>2.756034932344523</v>
      </c>
      <c r="E902" s="38">
        <f t="shared" ca="1" si="96"/>
        <v>2198.7534106154144</v>
      </c>
      <c r="F902" s="38">
        <f t="shared" ca="1" si="97"/>
        <v>2199.4181427393514</v>
      </c>
      <c r="G902" s="38">
        <f t="shared" ca="1" si="92"/>
        <v>0.66473212393702852</v>
      </c>
      <c r="H902" s="38">
        <f t="shared" ca="1" si="93"/>
        <v>2.1755220660391292</v>
      </c>
      <c r="I902" s="38">
        <f t="shared" ca="1" si="94"/>
        <v>2201.5936648053907</v>
      </c>
      <c r="J902" s="38">
        <f t="shared" ca="1" si="95"/>
        <v>2.8402541899763492</v>
      </c>
    </row>
    <row r="903" spans="3:10">
      <c r="C903" s="1">
        <v>887</v>
      </c>
      <c r="D903" s="38">
        <f t="shared" ca="1" si="91"/>
        <v>2.7024116356732399</v>
      </c>
      <c r="E903" s="38">
        <f t="shared" ca="1" si="96"/>
        <v>2201.4558222510877</v>
      </c>
      <c r="F903" s="38">
        <f t="shared" ca="1" si="97"/>
        <v>2201.5936648053907</v>
      </c>
      <c r="G903" s="38">
        <f t="shared" ca="1" si="92"/>
        <v>0.13784255430300618</v>
      </c>
      <c r="H903" s="38">
        <f t="shared" ca="1" si="93"/>
        <v>2.4969302426900444</v>
      </c>
      <c r="I903" s="38">
        <f t="shared" ca="1" si="94"/>
        <v>2204.090595048081</v>
      </c>
      <c r="J903" s="38">
        <f t="shared" ca="1" si="95"/>
        <v>2.6347727969932748</v>
      </c>
    </row>
    <row r="904" spans="3:10">
      <c r="C904" s="1">
        <v>888</v>
      </c>
      <c r="D904" s="38">
        <f t="shared" ca="1" si="91"/>
        <v>1.821492054265677</v>
      </c>
      <c r="E904" s="38">
        <f t="shared" ca="1" si="96"/>
        <v>2203.2773143053532</v>
      </c>
      <c r="F904" s="38">
        <f t="shared" ca="1" si="97"/>
        <v>2204.090595048081</v>
      </c>
      <c r="G904" s="38">
        <f t="shared" ca="1" si="92"/>
        <v>0.81328074272778395</v>
      </c>
      <c r="H904" s="38">
        <f t="shared" ca="1" si="93"/>
        <v>1.7509576667711619</v>
      </c>
      <c r="I904" s="38">
        <f t="shared" ca="1" si="94"/>
        <v>2205.8415527148522</v>
      </c>
      <c r="J904" s="38">
        <f t="shared" ca="1" si="95"/>
        <v>2.5642384094990121</v>
      </c>
    </row>
    <row r="905" spans="3:10">
      <c r="C905" s="1">
        <v>889</v>
      </c>
      <c r="D905" s="38">
        <f t="shared" ca="1" si="91"/>
        <v>4.1781870028185404</v>
      </c>
      <c r="E905" s="38">
        <f t="shared" ca="1" si="96"/>
        <v>2207.4555013081717</v>
      </c>
      <c r="F905" s="38">
        <f t="shared" ca="1" si="97"/>
        <v>2207.4555013081717</v>
      </c>
      <c r="G905" s="38">
        <f t="shared" ca="1" si="92"/>
        <v>0</v>
      </c>
      <c r="H905" s="38">
        <f t="shared" ca="1" si="93"/>
        <v>1.5634315845077105</v>
      </c>
      <c r="I905" s="38">
        <f t="shared" ca="1" si="94"/>
        <v>2209.0189328926795</v>
      </c>
      <c r="J905" s="38">
        <f t="shared" ca="1" si="95"/>
        <v>1.5634315845077253</v>
      </c>
    </row>
    <row r="906" spans="3:10">
      <c r="C906" s="1">
        <v>890</v>
      </c>
      <c r="D906" s="38">
        <f t="shared" ca="1" si="91"/>
        <v>0.99591377004436654</v>
      </c>
      <c r="E906" s="38">
        <f t="shared" ca="1" si="96"/>
        <v>2208.4514150782161</v>
      </c>
      <c r="F906" s="38">
        <f t="shared" ca="1" si="97"/>
        <v>2209.0189328926795</v>
      </c>
      <c r="G906" s="38">
        <f t="shared" ca="1" si="92"/>
        <v>0.56751781446337191</v>
      </c>
      <c r="H906" s="38">
        <f t="shared" ca="1" si="93"/>
        <v>1.917121794662155</v>
      </c>
      <c r="I906" s="38">
        <f t="shared" ca="1" si="94"/>
        <v>2210.9360546873418</v>
      </c>
      <c r="J906" s="38">
        <f t="shared" ca="1" si="95"/>
        <v>2.4846396091256793</v>
      </c>
    </row>
    <row r="907" spans="3:10">
      <c r="C907" s="1">
        <v>891</v>
      </c>
      <c r="D907" s="38">
        <f t="shared" ca="1" si="91"/>
        <v>4.5393970274910096</v>
      </c>
      <c r="E907" s="38">
        <f t="shared" ca="1" si="96"/>
        <v>2212.9908121057069</v>
      </c>
      <c r="F907" s="38">
        <f t="shared" ca="1" si="97"/>
        <v>2212.9908121057069</v>
      </c>
      <c r="G907" s="38">
        <f t="shared" ca="1" si="92"/>
        <v>0</v>
      </c>
      <c r="H907" s="38">
        <f t="shared" ca="1" si="93"/>
        <v>1.6708411400116701</v>
      </c>
      <c r="I907" s="38">
        <f t="shared" ca="1" si="94"/>
        <v>2214.6616532457188</v>
      </c>
      <c r="J907" s="38">
        <f t="shared" ca="1" si="95"/>
        <v>1.6708411400118166</v>
      </c>
    </row>
    <row r="908" spans="3:10">
      <c r="C908" s="1">
        <v>892</v>
      </c>
      <c r="D908" s="38">
        <f t="shared" ca="1" si="91"/>
        <v>0.67325630657429136</v>
      </c>
      <c r="E908" s="38">
        <f t="shared" ca="1" si="96"/>
        <v>2213.6640684122813</v>
      </c>
      <c r="F908" s="38">
        <f t="shared" ca="1" si="97"/>
        <v>2214.6616532457188</v>
      </c>
      <c r="G908" s="38">
        <f t="shared" ca="1" si="92"/>
        <v>0.99758483343748594</v>
      </c>
      <c r="H908" s="38">
        <f t="shared" ca="1" si="93"/>
        <v>2.9820213684809742</v>
      </c>
      <c r="I908" s="38">
        <f t="shared" ca="1" si="94"/>
        <v>2217.6436746141999</v>
      </c>
      <c r="J908" s="38">
        <f t="shared" ca="1" si="95"/>
        <v>3.9796062019186138</v>
      </c>
    </row>
    <row r="909" spans="3:10">
      <c r="C909" s="1">
        <v>893</v>
      </c>
      <c r="D909" s="38">
        <f t="shared" ca="1" si="91"/>
        <v>3.7616434688780949</v>
      </c>
      <c r="E909" s="38">
        <f t="shared" ca="1" si="96"/>
        <v>2217.4257118811593</v>
      </c>
      <c r="F909" s="38">
        <f t="shared" ca="1" si="97"/>
        <v>2217.6436746141999</v>
      </c>
      <c r="G909" s="38">
        <f t="shared" ca="1" si="92"/>
        <v>0.21796273304062197</v>
      </c>
      <c r="H909" s="38">
        <f t="shared" ca="1" si="93"/>
        <v>3.1049281461160545</v>
      </c>
      <c r="I909" s="38">
        <f t="shared" ca="1" si="94"/>
        <v>2220.7486027603159</v>
      </c>
      <c r="J909" s="38">
        <f t="shared" ca="1" si="95"/>
        <v>3.3228908791566028</v>
      </c>
    </row>
    <row r="910" spans="3:10">
      <c r="C910" s="1">
        <v>894</v>
      </c>
      <c r="D910" s="38">
        <f t="shared" ca="1" si="91"/>
        <v>0.87561192621231076</v>
      </c>
      <c r="E910" s="38">
        <f t="shared" ca="1" si="96"/>
        <v>2218.3013238073718</v>
      </c>
      <c r="F910" s="38">
        <f t="shared" ca="1" si="97"/>
        <v>2220.7486027603159</v>
      </c>
      <c r="G910" s="38">
        <f t="shared" ca="1" si="92"/>
        <v>2.4472789529440888</v>
      </c>
      <c r="H910" s="38">
        <f t="shared" ca="1" si="93"/>
        <v>2.6737984822723364</v>
      </c>
      <c r="I910" s="38">
        <f t="shared" ca="1" si="94"/>
        <v>2223.4224012425884</v>
      </c>
      <c r="J910" s="38">
        <f t="shared" ca="1" si="95"/>
        <v>5.1210774352166482</v>
      </c>
    </row>
    <row r="911" spans="3:10">
      <c r="C911" s="1">
        <v>895</v>
      </c>
      <c r="D911" s="38">
        <f t="shared" ca="1" si="91"/>
        <v>1.0995753714359502</v>
      </c>
      <c r="E911" s="38">
        <f t="shared" ca="1" si="96"/>
        <v>2219.4008991788078</v>
      </c>
      <c r="F911" s="38">
        <f t="shared" ca="1" si="97"/>
        <v>2223.4224012425884</v>
      </c>
      <c r="G911" s="38">
        <f t="shared" ca="1" si="92"/>
        <v>4.0215020637806447</v>
      </c>
      <c r="H911" s="38">
        <f t="shared" ca="1" si="93"/>
        <v>1.4460442951735928</v>
      </c>
      <c r="I911" s="38">
        <f t="shared" ca="1" si="94"/>
        <v>2224.868445537762</v>
      </c>
      <c r="J911" s="38">
        <f t="shared" ca="1" si="95"/>
        <v>5.4675463589542233</v>
      </c>
    </row>
    <row r="912" spans="3:10">
      <c r="C912" s="1">
        <v>896</v>
      </c>
      <c r="D912" s="38">
        <f t="shared" ca="1" si="91"/>
        <v>4.1246965648566292</v>
      </c>
      <c r="E912" s="38">
        <f t="shared" ca="1" si="96"/>
        <v>2223.5255957436643</v>
      </c>
      <c r="F912" s="38">
        <f t="shared" ca="1" si="97"/>
        <v>2224.868445537762</v>
      </c>
      <c r="G912" s="38">
        <f t="shared" ca="1" si="92"/>
        <v>1.342849794097674</v>
      </c>
      <c r="H912" s="38">
        <f t="shared" ca="1" si="93"/>
        <v>2.1350098249197518</v>
      </c>
      <c r="I912" s="38">
        <f t="shared" ca="1" si="94"/>
        <v>2227.003455362682</v>
      </c>
      <c r="J912" s="38">
        <f t="shared" ca="1" si="95"/>
        <v>3.4778596190176359</v>
      </c>
    </row>
    <row r="913" spans="3:10">
      <c r="C913" s="1">
        <v>897</v>
      </c>
      <c r="D913" s="38">
        <f t="shared" ca="1" si="91"/>
        <v>4.9970329841861485</v>
      </c>
      <c r="E913" s="38">
        <f t="shared" ca="1" si="96"/>
        <v>2228.5226287278506</v>
      </c>
      <c r="F913" s="38">
        <f t="shared" ca="1" si="97"/>
        <v>2228.5226287278506</v>
      </c>
      <c r="G913" s="38">
        <f t="shared" ca="1" si="92"/>
        <v>0</v>
      </c>
      <c r="H913" s="38">
        <f t="shared" ca="1" si="93"/>
        <v>1.4012880134968233</v>
      </c>
      <c r="I913" s="38">
        <f t="shared" ca="1" si="94"/>
        <v>2229.9239167413475</v>
      </c>
      <c r="J913" s="38">
        <f t="shared" ca="1" si="95"/>
        <v>1.4012880134969237</v>
      </c>
    </row>
    <row r="914" spans="3:10">
      <c r="C914" s="1">
        <v>898</v>
      </c>
      <c r="D914" s="38">
        <f t="shared" ref="D914:D977" ca="1" si="98">$C$7+($C$8-$C$7)*RAND()</f>
        <v>2.1148002698012043</v>
      </c>
      <c r="E914" s="38">
        <f t="shared" ca="1" si="96"/>
        <v>2230.6374289976516</v>
      </c>
      <c r="F914" s="38">
        <f t="shared" ca="1" si="97"/>
        <v>2230.6374289976516</v>
      </c>
      <c r="G914" s="38">
        <f t="shared" ref="G914:G977" ca="1" si="99">F914-E914</f>
        <v>0</v>
      </c>
      <c r="H914" s="38">
        <f t="shared" ref="H914:H977" ca="1" si="100">NORMINV(RAND(),$C$11,$C$12)</f>
        <v>2.0063279201972346</v>
      </c>
      <c r="I914" s="38">
        <f t="shared" ref="I914:I977" ca="1" si="101">F914+H914</f>
        <v>2232.6437569178488</v>
      </c>
      <c r="J914" s="38">
        <f t="shared" ref="J914:J977" ca="1" si="102">I914-E914</f>
        <v>2.0063279201972364</v>
      </c>
    </row>
    <row r="915" spans="3:10">
      <c r="C915" s="1">
        <v>899</v>
      </c>
      <c r="D915" s="38">
        <f t="shared" ca="1" si="98"/>
        <v>4.630103588316171</v>
      </c>
      <c r="E915" s="38">
        <f t="shared" ref="E915:E978" ca="1" si="103">D915+E914</f>
        <v>2235.2675325859677</v>
      </c>
      <c r="F915" s="38">
        <f t="shared" ref="F915:F978" ca="1" si="104">IF(E915&gt;I914,E915,I914)</f>
        <v>2235.2675325859677</v>
      </c>
      <c r="G915" s="38">
        <f t="shared" ca="1" si="99"/>
        <v>0</v>
      </c>
      <c r="H915" s="38">
        <f t="shared" ca="1" si="100"/>
        <v>2.2157476303848553</v>
      </c>
      <c r="I915" s="38">
        <f t="shared" ca="1" si="101"/>
        <v>2237.4832802163528</v>
      </c>
      <c r="J915" s="38">
        <f t="shared" ca="1" si="102"/>
        <v>2.2157476303850672</v>
      </c>
    </row>
    <row r="916" spans="3:10">
      <c r="C916" s="1">
        <v>900</v>
      </c>
      <c r="D916" s="38">
        <f t="shared" ca="1" si="98"/>
        <v>0.51724669079098673</v>
      </c>
      <c r="E916" s="38">
        <f t="shared" ca="1" si="103"/>
        <v>2235.7847792767589</v>
      </c>
      <c r="F916" s="38">
        <f t="shared" ca="1" si="104"/>
        <v>2237.4832802163528</v>
      </c>
      <c r="G916" s="38">
        <f t="shared" ca="1" si="99"/>
        <v>1.6985009395939414</v>
      </c>
      <c r="H916" s="38">
        <f t="shared" ca="1" si="100"/>
        <v>2.217973266763611</v>
      </c>
      <c r="I916" s="38">
        <f t="shared" ca="1" si="101"/>
        <v>2239.7012534831165</v>
      </c>
      <c r="J916" s="38">
        <f t="shared" ca="1" si="102"/>
        <v>3.9164742063576341</v>
      </c>
    </row>
    <row r="917" spans="3:10">
      <c r="C917" s="1">
        <v>901</v>
      </c>
      <c r="D917" s="38">
        <f t="shared" ca="1" si="98"/>
        <v>3.9144626183626263</v>
      </c>
      <c r="E917" s="38">
        <f t="shared" ca="1" si="103"/>
        <v>2239.6992418951213</v>
      </c>
      <c r="F917" s="38">
        <f t="shared" ca="1" si="104"/>
        <v>2239.7012534831165</v>
      </c>
      <c r="G917" s="38">
        <f t="shared" ca="1" si="99"/>
        <v>2.0115879951845272E-3</v>
      </c>
      <c r="H917" s="38">
        <f t="shared" ca="1" si="100"/>
        <v>1.830057942605287</v>
      </c>
      <c r="I917" s="38">
        <f t="shared" ca="1" si="101"/>
        <v>2241.5313114257219</v>
      </c>
      <c r="J917" s="38">
        <f t="shared" ca="1" si="102"/>
        <v>1.8320695306006201</v>
      </c>
    </row>
    <row r="918" spans="3:10">
      <c r="C918" s="1">
        <v>902</v>
      </c>
      <c r="D918" s="38">
        <f t="shared" ca="1" si="98"/>
        <v>1.8065207719105514</v>
      </c>
      <c r="E918" s="38">
        <f t="shared" ca="1" si="103"/>
        <v>2241.5057626670318</v>
      </c>
      <c r="F918" s="38">
        <f t="shared" ca="1" si="104"/>
        <v>2241.5313114257219</v>
      </c>
      <c r="G918" s="38">
        <f t="shared" ca="1" si="99"/>
        <v>2.5548758690092654E-2</v>
      </c>
      <c r="H918" s="38">
        <f t="shared" ca="1" si="100"/>
        <v>2.4009998692333996</v>
      </c>
      <c r="I918" s="38">
        <f t="shared" ca="1" si="101"/>
        <v>2243.9323112949555</v>
      </c>
      <c r="J918" s="38">
        <f t="shared" ca="1" si="102"/>
        <v>2.4265486279236939</v>
      </c>
    </row>
    <row r="919" spans="3:10">
      <c r="C919" s="1">
        <v>903</v>
      </c>
      <c r="D919" s="38">
        <f t="shared" ca="1" si="98"/>
        <v>0.94557173009291062</v>
      </c>
      <c r="E919" s="38">
        <f t="shared" ca="1" si="103"/>
        <v>2242.4513343971248</v>
      </c>
      <c r="F919" s="38">
        <f t="shared" ca="1" si="104"/>
        <v>2243.9323112949555</v>
      </c>
      <c r="G919" s="38">
        <f t="shared" ca="1" si="99"/>
        <v>1.4809768978307147</v>
      </c>
      <c r="H919" s="38">
        <f t="shared" ca="1" si="100"/>
        <v>1.1873068591764591</v>
      </c>
      <c r="I919" s="38">
        <f t="shared" ca="1" si="101"/>
        <v>2245.1196181541318</v>
      </c>
      <c r="J919" s="38">
        <f t="shared" ca="1" si="102"/>
        <v>2.6682837570069751</v>
      </c>
    </row>
    <row r="920" spans="3:10">
      <c r="C920" s="1">
        <v>904</v>
      </c>
      <c r="D920" s="38">
        <f t="shared" ca="1" si="98"/>
        <v>0.73185780228765984</v>
      </c>
      <c r="E920" s="38">
        <f t="shared" ca="1" si="103"/>
        <v>2243.1831921994126</v>
      </c>
      <c r="F920" s="38">
        <f t="shared" ca="1" si="104"/>
        <v>2245.1196181541318</v>
      </c>
      <c r="G920" s="38">
        <f t="shared" ca="1" si="99"/>
        <v>1.9364259547191978</v>
      </c>
      <c r="H920" s="38">
        <f t="shared" ca="1" si="100"/>
        <v>2.2547783308868437</v>
      </c>
      <c r="I920" s="38">
        <f t="shared" ca="1" si="101"/>
        <v>2247.3743964850187</v>
      </c>
      <c r="J920" s="38">
        <f t="shared" ca="1" si="102"/>
        <v>4.1912042856060907</v>
      </c>
    </row>
    <row r="921" spans="3:10">
      <c r="C921" s="1">
        <v>905</v>
      </c>
      <c r="D921" s="38">
        <f t="shared" ca="1" si="98"/>
        <v>2.966652141932999</v>
      </c>
      <c r="E921" s="38">
        <f t="shared" ca="1" si="103"/>
        <v>2246.1498443413457</v>
      </c>
      <c r="F921" s="38">
        <f t="shared" ca="1" si="104"/>
        <v>2247.3743964850187</v>
      </c>
      <c r="G921" s="38">
        <f t="shared" ca="1" si="99"/>
        <v>1.2245521436730087</v>
      </c>
      <c r="H921" s="38">
        <f t="shared" ca="1" si="100"/>
        <v>1.9859240757579442</v>
      </c>
      <c r="I921" s="38">
        <f t="shared" ca="1" si="101"/>
        <v>2249.3603205607765</v>
      </c>
      <c r="J921" s="38">
        <f t="shared" ca="1" si="102"/>
        <v>3.2104762194308023</v>
      </c>
    </row>
    <row r="922" spans="3:10">
      <c r="C922" s="1">
        <v>906</v>
      </c>
      <c r="D922" s="38">
        <f t="shared" ca="1" si="98"/>
        <v>1.6980259691063138</v>
      </c>
      <c r="E922" s="38">
        <f t="shared" ca="1" si="103"/>
        <v>2247.847870310452</v>
      </c>
      <c r="F922" s="38">
        <f t="shared" ca="1" si="104"/>
        <v>2249.3603205607765</v>
      </c>
      <c r="G922" s="38">
        <f t="shared" ca="1" si="99"/>
        <v>1.5124502503244912</v>
      </c>
      <c r="H922" s="38">
        <f t="shared" ca="1" si="100"/>
        <v>2.6173047169242274</v>
      </c>
      <c r="I922" s="38">
        <f t="shared" ca="1" si="101"/>
        <v>2251.9776252777006</v>
      </c>
      <c r="J922" s="38">
        <f t="shared" ca="1" si="102"/>
        <v>4.1297549672485729</v>
      </c>
    </row>
    <row r="923" spans="3:10">
      <c r="C923" s="1">
        <v>907</v>
      </c>
      <c r="D923" s="38">
        <f t="shared" ca="1" si="98"/>
        <v>2.6689060605365809</v>
      </c>
      <c r="E923" s="38">
        <f t="shared" ca="1" si="103"/>
        <v>2250.5167763709887</v>
      </c>
      <c r="F923" s="38">
        <f t="shared" ca="1" si="104"/>
        <v>2251.9776252777006</v>
      </c>
      <c r="G923" s="38">
        <f t="shared" ca="1" si="99"/>
        <v>1.4608489067118171</v>
      </c>
      <c r="H923" s="38">
        <f t="shared" ca="1" si="100"/>
        <v>2.4136159270393724</v>
      </c>
      <c r="I923" s="38">
        <f t="shared" ca="1" si="101"/>
        <v>2254.3912412047398</v>
      </c>
      <c r="J923" s="38">
        <f t="shared" ca="1" si="102"/>
        <v>3.8744648337510625</v>
      </c>
    </row>
    <row r="924" spans="3:10">
      <c r="C924" s="1">
        <v>908</v>
      </c>
      <c r="D924" s="38">
        <f t="shared" ca="1" si="98"/>
        <v>2.6137915633073812</v>
      </c>
      <c r="E924" s="38">
        <f t="shared" ca="1" si="103"/>
        <v>2253.1305679342963</v>
      </c>
      <c r="F924" s="38">
        <f t="shared" ca="1" si="104"/>
        <v>2254.3912412047398</v>
      </c>
      <c r="G924" s="38">
        <f t="shared" ca="1" si="99"/>
        <v>1.2606732704434762</v>
      </c>
      <c r="H924" s="38">
        <f t="shared" ca="1" si="100"/>
        <v>2.4564531267473901</v>
      </c>
      <c r="I924" s="38">
        <f t="shared" ca="1" si="101"/>
        <v>2256.8476943314872</v>
      </c>
      <c r="J924" s="38">
        <f t="shared" ca="1" si="102"/>
        <v>3.7171263971908957</v>
      </c>
    </row>
    <row r="925" spans="3:10">
      <c r="C925" s="1">
        <v>909</v>
      </c>
      <c r="D925" s="38">
        <f t="shared" ca="1" si="98"/>
        <v>0.7030391280130649</v>
      </c>
      <c r="E925" s="38">
        <f t="shared" ca="1" si="103"/>
        <v>2253.8336070623095</v>
      </c>
      <c r="F925" s="38">
        <f t="shared" ca="1" si="104"/>
        <v>2256.8476943314872</v>
      </c>
      <c r="G925" s="38">
        <f t="shared" ca="1" si="99"/>
        <v>3.0140872691777076</v>
      </c>
      <c r="H925" s="38">
        <f t="shared" ca="1" si="100"/>
        <v>1.7546600969853661</v>
      </c>
      <c r="I925" s="38">
        <f t="shared" ca="1" si="101"/>
        <v>2258.6023544284726</v>
      </c>
      <c r="J925" s="38">
        <f t="shared" ca="1" si="102"/>
        <v>4.7687473661630975</v>
      </c>
    </row>
    <row r="926" spans="3:10">
      <c r="C926" s="1">
        <v>910</v>
      </c>
      <c r="D926" s="38">
        <f t="shared" ca="1" si="98"/>
        <v>0.80917113304201649</v>
      </c>
      <c r="E926" s="38">
        <f t="shared" ca="1" si="103"/>
        <v>2254.6427781953516</v>
      </c>
      <c r="F926" s="38">
        <f t="shared" ca="1" si="104"/>
        <v>2258.6023544284726</v>
      </c>
      <c r="G926" s="38">
        <f t="shared" ca="1" si="99"/>
        <v>3.9595762331209698</v>
      </c>
      <c r="H926" s="38">
        <f t="shared" ca="1" si="100"/>
        <v>2.0194991311674984</v>
      </c>
      <c r="I926" s="38">
        <f t="shared" ca="1" si="101"/>
        <v>2260.6218535596399</v>
      </c>
      <c r="J926" s="38">
        <f t="shared" ca="1" si="102"/>
        <v>5.9790753642882919</v>
      </c>
    </row>
    <row r="927" spans="3:10">
      <c r="C927" s="1">
        <v>911</v>
      </c>
      <c r="D927" s="38">
        <f t="shared" ca="1" si="98"/>
        <v>3.3740632504732551</v>
      </c>
      <c r="E927" s="38">
        <f t="shared" ca="1" si="103"/>
        <v>2258.0168414458249</v>
      </c>
      <c r="F927" s="38">
        <f t="shared" ca="1" si="104"/>
        <v>2260.6218535596399</v>
      </c>
      <c r="G927" s="38">
        <f t="shared" ca="1" si="99"/>
        <v>2.6050121138150644</v>
      </c>
      <c r="H927" s="38">
        <f t="shared" ca="1" si="100"/>
        <v>2.2950354720296442</v>
      </c>
      <c r="I927" s="38">
        <f t="shared" ca="1" si="101"/>
        <v>2262.9168890316696</v>
      </c>
      <c r="J927" s="38">
        <f t="shared" ca="1" si="102"/>
        <v>4.9000475858447317</v>
      </c>
    </row>
    <row r="928" spans="3:10">
      <c r="C928" s="1">
        <v>912</v>
      </c>
      <c r="D928" s="38">
        <f t="shared" ca="1" si="98"/>
        <v>3.4056971121150763</v>
      </c>
      <c r="E928" s="38">
        <f t="shared" ca="1" si="103"/>
        <v>2261.4225385579398</v>
      </c>
      <c r="F928" s="38">
        <f t="shared" ca="1" si="104"/>
        <v>2262.9168890316696</v>
      </c>
      <c r="G928" s="38">
        <f t="shared" ca="1" si="99"/>
        <v>1.4943504737298099</v>
      </c>
      <c r="H928" s="38">
        <f t="shared" ca="1" si="100"/>
        <v>2.1773644976104252</v>
      </c>
      <c r="I928" s="38">
        <f t="shared" ca="1" si="101"/>
        <v>2265.0942535292802</v>
      </c>
      <c r="J928" s="38">
        <f t="shared" ca="1" si="102"/>
        <v>3.6717149713404069</v>
      </c>
    </row>
    <row r="929" spans="3:10">
      <c r="C929" s="1">
        <v>913</v>
      </c>
      <c r="D929" s="38">
        <f t="shared" ca="1" si="98"/>
        <v>3.912902364006694</v>
      </c>
      <c r="E929" s="38">
        <f t="shared" ca="1" si="103"/>
        <v>2265.3354409219464</v>
      </c>
      <c r="F929" s="38">
        <f t="shared" ca="1" si="104"/>
        <v>2265.3354409219464</v>
      </c>
      <c r="G929" s="38">
        <f t="shared" ca="1" si="99"/>
        <v>0</v>
      </c>
      <c r="H929" s="38">
        <f t="shared" ca="1" si="100"/>
        <v>1.0793218650479812</v>
      </c>
      <c r="I929" s="38">
        <f t="shared" ca="1" si="101"/>
        <v>2266.4147627869943</v>
      </c>
      <c r="J929" s="38">
        <f t="shared" ca="1" si="102"/>
        <v>1.0793218650478593</v>
      </c>
    </row>
    <row r="930" spans="3:10">
      <c r="C930" s="1">
        <v>914</v>
      </c>
      <c r="D930" s="38">
        <f t="shared" ca="1" si="98"/>
        <v>1.0884532170788341</v>
      </c>
      <c r="E930" s="38">
        <f t="shared" ca="1" si="103"/>
        <v>2266.4238941390254</v>
      </c>
      <c r="F930" s="38">
        <f t="shared" ca="1" si="104"/>
        <v>2266.4238941390254</v>
      </c>
      <c r="G930" s="38">
        <f t="shared" ca="1" si="99"/>
        <v>0</v>
      </c>
      <c r="H930" s="38">
        <f t="shared" ca="1" si="100"/>
        <v>2.757488138970551</v>
      </c>
      <c r="I930" s="38">
        <f t="shared" ca="1" si="101"/>
        <v>2269.1813822779959</v>
      </c>
      <c r="J930" s="38">
        <f t="shared" ca="1" si="102"/>
        <v>2.7574881389705297</v>
      </c>
    </row>
    <row r="931" spans="3:10">
      <c r="C931" s="1">
        <v>915</v>
      </c>
      <c r="D931" s="38">
        <f t="shared" ca="1" si="98"/>
        <v>1.6025470823561667</v>
      </c>
      <c r="E931" s="38">
        <f t="shared" ca="1" si="103"/>
        <v>2268.0264412213814</v>
      </c>
      <c r="F931" s="38">
        <f t="shared" ca="1" si="104"/>
        <v>2269.1813822779959</v>
      </c>
      <c r="G931" s="38">
        <f t="shared" ca="1" si="99"/>
        <v>1.1549410566144616</v>
      </c>
      <c r="H931" s="38">
        <f t="shared" ca="1" si="100"/>
        <v>2.3754627412172287</v>
      </c>
      <c r="I931" s="38">
        <f t="shared" ca="1" si="101"/>
        <v>2271.5568450192131</v>
      </c>
      <c r="J931" s="38">
        <f t="shared" ca="1" si="102"/>
        <v>3.5304037978316956</v>
      </c>
    </row>
    <row r="932" spans="3:10">
      <c r="C932" s="1">
        <v>916</v>
      </c>
      <c r="D932" s="38">
        <f t="shared" ca="1" si="98"/>
        <v>2.3059614997629501</v>
      </c>
      <c r="E932" s="38">
        <f t="shared" ca="1" si="103"/>
        <v>2270.3324027211443</v>
      </c>
      <c r="F932" s="38">
        <f t="shared" ca="1" si="104"/>
        <v>2271.5568450192131</v>
      </c>
      <c r="G932" s="38">
        <f t="shared" ca="1" si="99"/>
        <v>1.2244422980688796</v>
      </c>
      <c r="H932" s="38">
        <f t="shared" ca="1" si="100"/>
        <v>1.2623558641680672</v>
      </c>
      <c r="I932" s="38">
        <f t="shared" ca="1" si="101"/>
        <v>2272.8192008833812</v>
      </c>
      <c r="J932" s="38">
        <f t="shared" ca="1" si="102"/>
        <v>2.4867981622369371</v>
      </c>
    </row>
    <row r="933" spans="3:10">
      <c r="C933" s="1">
        <v>917</v>
      </c>
      <c r="D933" s="38">
        <f t="shared" ca="1" si="98"/>
        <v>4.1276448892640563</v>
      </c>
      <c r="E933" s="38">
        <f t="shared" ca="1" si="103"/>
        <v>2274.4600476104083</v>
      </c>
      <c r="F933" s="38">
        <f t="shared" ca="1" si="104"/>
        <v>2274.4600476104083</v>
      </c>
      <c r="G933" s="38">
        <f t="shared" ca="1" si="99"/>
        <v>0</v>
      </c>
      <c r="H933" s="38">
        <f t="shared" ca="1" si="100"/>
        <v>2.3512992269377699</v>
      </c>
      <c r="I933" s="38">
        <f t="shared" ca="1" si="101"/>
        <v>2276.8113468373463</v>
      </c>
      <c r="J933" s="38">
        <f t="shared" ca="1" si="102"/>
        <v>2.3512992269379538</v>
      </c>
    </row>
    <row r="934" spans="3:10">
      <c r="C934" s="1">
        <v>918</v>
      </c>
      <c r="D934" s="38">
        <f t="shared" ca="1" si="98"/>
        <v>4.6984009401077991</v>
      </c>
      <c r="E934" s="38">
        <f t="shared" ca="1" si="103"/>
        <v>2279.1584485505159</v>
      </c>
      <c r="F934" s="38">
        <f t="shared" ca="1" si="104"/>
        <v>2279.1584485505159</v>
      </c>
      <c r="G934" s="38">
        <f t="shared" ca="1" si="99"/>
        <v>0</v>
      </c>
      <c r="H934" s="38">
        <f t="shared" ca="1" si="100"/>
        <v>2.5752920261209979</v>
      </c>
      <c r="I934" s="38">
        <f t="shared" ca="1" si="101"/>
        <v>2281.733740576637</v>
      </c>
      <c r="J934" s="38">
        <f t="shared" ca="1" si="102"/>
        <v>2.5752920261211329</v>
      </c>
    </row>
    <row r="935" spans="3:10">
      <c r="C935" s="1">
        <v>919</v>
      </c>
      <c r="D935" s="38">
        <f t="shared" ca="1" si="98"/>
        <v>2.8396914599530265</v>
      </c>
      <c r="E935" s="38">
        <f t="shared" ca="1" si="103"/>
        <v>2281.9981400104689</v>
      </c>
      <c r="F935" s="38">
        <f t="shared" ca="1" si="104"/>
        <v>2281.9981400104689</v>
      </c>
      <c r="G935" s="38">
        <f t="shared" ca="1" si="99"/>
        <v>0</v>
      </c>
      <c r="H935" s="38">
        <f t="shared" ca="1" si="100"/>
        <v>1.5328851705078037</v>
      </c>
      <c r="I935" s="38">
        <f t="shared" ca="1" si="101"/>
        <v>2283.5310251809765</v>
      </c>
      <c r="J935" s="38">
        <f t="shared" ca="1" si="102"/>
        <v>1.5328851705075976</v>
      </c>
    </row>
    <row r="936" spans="3:10">
      <c r="C936" s="1">
        <v>920</v>
      </c>
      <c r="D936" s="38">
        <f t="shared" ca="1" si="98"/>
        <v>1.6193586396826181</v>
      </c>
      <c r="E936" s="38">
        <f t="shared" ca="1" si="103"/>
        <v>2283.6174986501514</v>
      </c>
      <c r="F936" s="38">
        <f t="shared" ca="1" si="104"/>
        <v>2283.6174986501514</v>
      </c>
      <c r="G936" s="38">
        <f t="shared" ca="1" si="99"/>
        <v>0</v>
      </c>
      <c r="H936" s="38">
        <f t="shared" ca="1" si="100"/>
        <v>2.4779365540180183</v>
      </c>
      <c r="I936" s="38">
        <f t="shared" ca="1" si="101"/>
        <v>2286.0954352041695</v>
      </c>
      <c r="J936" s="38">
        <f t="shared" ca="1" si="102"/>
        <v>2.4779365540180152</v>
      </c>
    </row>
    <row r="937" spans="3:10">
      <c r="C937" s="1">
        <v>921</v>
      </c>
      <c r="D937" s="38">
        <f t="shared" ca="1" si="98"/>
        <v>0.82385140958592451</v>
      </c>
      <c r="E937" s="38">
        <f t="shared" ca="1" si="103"/>
        <v>2284.4413500597375</v>
      </c>
      <c r="F937" s="38">
        <f t="shared" ca="1" si="104"/>
        <v>2286.0954352041695</v>
      </c>
      <c r="G937" s="38">
        <f t="shared" ca="1" si="99"/>
        <v>1.6540851444319742</v>
      </c>
      <c r="H937" s="38">
        <f t="shared" ca="1" si="100"/>
        <v>1.8626302242631234</v>
      </c>
      <c r="I937" s="38">
        <f t="shared" ca="1" si="101"/>
        <v>2287.9580654284327</v>
      </c>
      <c r="J937" s="38">
        <f t="shared" ca="1" si="102"/>
        <v>3.5167153686952588</v>
      </c>
    </row>
    <row r="938" spans="3:10">
      <c r="C938" s="1">
        <v>922</v>
      </c>
      <c r="D938" s="38">
        <f t="shared" ca="1" si="98"/>
        <v>4.0663868936386631</v>
      </c>
      <c r="E938" s="38">
        <f t="shared" ca="1" si="103"/>
        <v>2288.507736953376</v>
      </c>
      <c r="F938" s="38">
        <f t="shared" ca="1" si="104"/>
        <v>2288.507736953376</v>
      </c>
      <c r="G938" s="38">
        <f t="shared" ca="1" si="99"/>
        <v>0</v>
      </c>
      <c r="H938" s="38">
        <f t="shared" ca="1" si="100"/>
        <v>2.6302058674430562</v>
      </c>
      <c r="I938" s="38">
        <f t="shared" ca="1" si="101"/>
        <v>2291.1379428208193</v>
      </c>
      <c r="J938" s="38">
        <f t="shared" ca="1" si="102"/>
        <v>2.6302058674432374</v>
      </c>
    </row>
    <row r="939" spans="3:10">
      <c r="C939" s="1">
        <v>923</v>
      </c>
      <c r="D939" s="38">
        <f t="shared" ca="1" si="98"/>
        <v>3.5717711528834348</v>
      </c>
      <c r="E939" s="38">
        <f t="shared" ca="1" si="103"/>
        <v>2292.0795081062593</v>
      </c>
      <c r="F939" s="38">
        <f t="shared" ca="1" si="104"/>
        <v>2292.0795081062593</v>
      </c>
      <c r="G939" s="38">
        <f t="shared" ca="1" si="99"/>
        <v>0</v>
      </c>
      <c r="H939" s="38">
        <f t="shared" ca="1" si="100"/>
        <v>1.7892707356783111</v>
      </c>
      <c r="I939" s="38">
        <f t="shared" ca="1" si="101"/>
        <v>2293.8687788419375</v>
      </c>
      <c r="J939" s="38">
        <f t="shared" ca="1" si="102"/>
        <v>1.7892707356782012</v>
      </c>
    </row>
    <row r="940" spans="3:10">
      <c r="C940" s="1">
        <v>924</v>
      </c>
      <c r="D940" s="38">
        <f t="shared" ca="1" si="98"/>
        <v>4.755249116952184</v>
      </c>
      <c r="E940" s="38">
        <f t="shared" ca="1" si="103"/>
        <v>2296.8347572232115</v>
      </c>
      <c r="F940" s="38">
        <f t="shared" ca="1" si="104"/>
        <v>2296.8347572232115</v>
      </c>
      <c r="G940" s="38">
        <f t="shared" ca="1" si="99"/>
        <v>0</v>
      </c>
      <c r="H940" s="38">
        <f t="shared" ca="1" si="100"/>
        <v>1.8089417997278203</v>
      </c>
      <c r="I940" s="38">
        <f t="shared" ca="1" si="101"/>
        <v>2298.6436990229395</v>
      </c>
      <c r="J940" s="38">
        <f t="shared" ca="1" si="102"/>
        <v>1.8089417997280179</v>
      </c>
    </row>
    <row r="941" spans="3:10">
      <c r="C941" s="1">
        <v>925</v>
      </c>
      <c r="D941" s="38">
        <f t="shared" ca="1" si="98"/>
        <v>3.683331153664902</v>
      </c>
      <c r="E941" s="38">
        <f t="shared" ca="1" si="103"/>
        <v>2300.5180883768762</v>
      </c>
      <c r="F941" s="38">
        <f t="shared" ca="1" si="104"/>
        <v>2300.5180883768762</v>
      </c>
      <c r="G941" s="38">
        <f t="shared" ca="1" si="99"/>
        <v>0</v>
      </c>
      <c r="H941" s="38">
        <f t="shared" ca="1" si="100"/>
        <v>2.0468354637031094</v>
      </c>
      <c r="I941" s="38">
        <f t="shared" ca="1" si="101"/>
        <v>2302.5649238405795</v>
      </c>
      <c r="J941" s="38">
        <f t="shared" ca="1" si="102"/>
        <v>2.0468354637032462</v>
      </c>
    </row>
    <row r="942" spans="3:10">
      <c r="C942" s="1">
        <v>926</v>
      </c>
      <c r="D942" s="38">
        <f t="shared" ca="1" si="98"/>
        <v>0.76566810028564525</v>
      </c>
      <c r="E942" s="38">
        <f t="shared" ca="1" si="103"/>
        <v>2301.2837564771617</v>
      </c>
      <c r="F942" s="38">
        <f t="shared" ca="1" si="104"/>
        <v>2302.5649238405795</v>
      </c>
      <c r="G942" s="38">
        <f t="shared" ca="1" si="99"/>
        <v>1.2811673634178078</v>
      </c>
      <c r="H942" s="38">
        <f t="shared" ca="1" si="100"/>
        <v>2.8021812519486158</v>
      </c>
      <c r="I942" s="38">
        <f t="shared" ca="1" si="101"/>
        <v>2305.3671050925282</v>
      </c>
      <c r="J942" s="38">
        <f t="shared" ca="1" si="102"/>
        <v>4.0833486153665035</v>
      </c>
    </row>
    <row r="943" spans="3:10">
      <c r="C943" s="1">
        <v>927</v>
      </c>
      <c r="D943" s="38">
        <f t="shared" ca="1" si="98"/>
        <v>3.196613609014769</v>
      </c>
      <c r="E943" s="38">
        <f t="shared" ca="1" si="103"/>
        <v>2304.4803700861762</v>
      </c>
      <c r="F943" s="38">
        <f t="shared" ca="1" si="104"/>
        <v>2305.3671050925282</v>
      </c>
      <c r="G943" s="38">
        <f t="shared" ca="1" si="99"/>
        <v>0.88673500635195524</v>
      </c>
      <c r="H943" s="38">
        <f t="shared" ca="1" si="100"/>
        <v>3.0115764651196639</v>
      </c>
      <c r="I943" s="38">
        <f t="shared" ca="1" si="101"/>
        <v>2308.3786815576477</v>
      </c>
      <c r="J943" s="38">
        <f t="shared" ca="1" si="102"/>
        <v>3.8983114714715157</v>
      </c>
    </row>
    <row r="944" spans="3:10">
      <c r="C944" s="1">
        <v>928</v>
      </c>
      <c r="D944" s="38">
        <f t="shared" ca="1" si="98"/>
        <v>0.14511012499095644</v>
      </c>
      <c r="E944" s="38">
        <f t="shared" ca="1" si="103"/>
        <v>2304.6254802111671</v>
      </c>
      <c r="F944" s="38">
        <f t="shared" ca="1" si="104"/>
        <v>2308.3786815576477</v>
      </c>
      <c r="G944" s="38">
        <f t="shared" ca="1" si="99"/>
        <v>3.7532013464806369</v>
      </c>
      <c r="H944" s="38">
        <f t="shared" ca="1" si="100"/>
        <v>1.4161670130654085</v>
      </c>
      <c r="I944" s="38">
        <f t="shared" ca="1" si="101"/>
        <v>2309.7948485707129</v>
      </c>
      <c r="J944" s="38">
        <f t="shared" ca="1" si="102"/>
        <v>5.1693683595458424</v>
      </c>
    </row>
    <row r="945" spans="3:10">
      <c r="C945" s="1">
        <v>929</v>
      </c>
      <c r="D945" s="38">
        <f t="shared" ca="1" si="98"/>
        <v>2.9993914225898131</v>
      </c>
      <c r="E945" s="38">
        <f t="shared" ca="1" si="103"/>
        <v>2307.6248716337568</v>
      </c>
      <c r="F945" s="38">
        <f t="shared" ca="1" si="104"/>
        <v>2309.7948485707129</v>
      </c>
      <c r="G945" s="38">
        <f t="shared" ca="1" si="99"/>
        <v>2.1699769369561182</v>
      </c>
      <c r="H945" s="38">
        <f t="shared" ca="1" si="100"/>
        <v>0.93359526676281268</v>
      </c>
      <c r="I945" s="38">
        <f t="shared" ca="1" si="101"/>
        <v>2310.7284438374759</v>
      </c>
      <c r="J945" s="38">
        <f t="shared" ca="1" si="102"/>
        <v>3.1035722037190681</v>
      </c>
    </row>
    <row r="946" spans="3:10">
      <c r="C946" s="1">
        <v>930</v>
      </c>
      <c r="D946" s="38">
        <f t="shared" ca="1" si="98"/>
        <v>3.6511259929478967</v>
      </c>
      <c r="E946" s="38">
        <f t="shared" ca="1" si="103"/>
        <v>2311.2759976267048</v>
      </c>
      <c r="F946" s="38">
        <f t="shared" ca="1" si="104"/>
        <v>2311.2759976267048</v>
      </c>
      <c r="G946" s="38">
        <f t="shared" ca="1" si="99"/>
        <v>0</v>
      </c>
      <c r="H946" s="38">
        <f t="shared" ca="1" si="100"/>
        <v>1.5316526045523937</v>
      </c>
      <c r="I946" s="38">
        <f t="shared" ca="1" si="101"/>
        <v>2312.8076502312574</v>
      </c>
      <c r="J946" s="38">
        <f t="shared" ca="1" si="102"/>
        <v>1.5316526045526189</v>
      </c>
    </row>
    <row r="947" spans="3:10">
      <c r="C947" s="1">
        <v>931</v>
      </c>
      <c r="D947" s="38">
        <f t="shared" ca="1" si="98"/>
        <v>3.5706771127112038</v>
      </c>
      <c r="E947" s="38">
        <f t="shared" ca="1" si="103"/>
        <v>2314.8466747394159</v>
      </c>
      <c r="F947" s="38">
        <f t="shared" ca="1" si="104"/>
        <v>2314.8466747394159</v>
      </c>
      <c r="G947" s="38">
        <f t="shared" ca="1" si="99"/>
        <v>0</v>
      </c>
      <c r="H947" s="38">
        <f t="shared" ca="1" si="100"/>
        <v>2.0319686289191812</v>
      </c>
      <c r="I947" s="38">
        <f t="shared" ca="1" si="101"/>
        <v>2316.8786433683349</v>
      </c>
      <c r="J947" s="38">
        <f t="shared" ca="1" si="102"/>
        <v>2.0319686289190031</v>
      </c>
    </row>
    <row r="948" spans="3:10">
      <c r="C948" s="1">
        <v>932</v>
      </c>
      <c r="D948" s="38">
        <f t="shared" ca="1" si="98"/>
        <v>3.9096426614749422</v>
      </c>
      <c r="E948" s="38">
        <f t="shared" ca="1" si="103"/>
        <v>2318.756317400891</v>
      </c>
      <c r="F948" s="38">
        <f t="shared" ca="1" si="104"/>
        <v>2318.756317400891</v>
      </c>
      <c r="G948" s="38">
        <f t="shared" ca="1" si="99"/>
        <v>0</v>
      </c>
      <c r="H948" s="38">
        <f t="shared" ca="1" si="100"/>
        <v>1.1468486911308369</v>
      </c>
      <c r="I948" s="38">
        <f t="shared" ca="1" si="101"/>
        <v>2319.9031660920218</v>
      </c>
      <c r="J948" s="38">
        <f t="shared" ca="1" si="102"/>
        <v>1.1468486911307991</v>
      </c>
    </row>
    <row r="949" spans="3:10">
      <c r="C949" s="1">
        <v>933</v>
      </c>
      <c r="D949" s="38">
        <f t="shared" ca="1" si="98"/>
        <v>4.0030339963214177</v>
      </c>
      <c r="E949" s="38">
        <f t="shared" ca="1" si="103"/>
        <v>2322.7593513972124</v>
      </c>
      <c r="F949" s="38">
        <f t="shared" ca="1" si="104"/>
        <v>2322.7593513972124</v>
      </c>
      <c r="G949" s="38">
        <f t="shared" ca="1" si="99"/>
        <v>0</v>
      </c>
      <c r="H949" s="38">
        <f t="shared" ca="1" si="100"/>
        <v>1.9798580276717328</v>
      </c>
      <c r="I949" s="38">
        <f t="shared" ca="1" si="101"/>
        <v>2324.7392094248839</v>
      </c>
      <c r="J949" s="38">
        <f t="shared" ca="1" si="102"/>
        <v>1.9798580276715256</v>
      </c>
    </row>
    <row r="950" spans="3:10">
      <c r="C950" s="1">
        <v>934</v>
      </c>
      <c r="D950" s="38">
        <f t="shared" ca="1" si="98"/>
        <v>0.81877702454520529</v>
      </c>
      <c r="E950" s="38">
        <f t="shared" ca="1" si="103"/>
        <v>2323.5781284217578</v>
      </c>
      <c r="F950" s="38">
        <f t="shared" ca="1" si="104"/>
        <v>2324.7392094248839</v>
      </c>
      <c r="G950" s="38">
        <f t="shared" ca="1" si="99"/>
        <v>1.1610810031261281</v>
      </c>
      <c r="H950" s="38">
        <f t="shared" ca="1" si="100"/>
        <v>2.1373102122330194</v>
      </c>
      <c r="I950" s="38">
        <f t="shared" ca="1" si="101"/>
        <v>2326.8765196371169</v>
      </c>
      <c r="J950" s="38">
        <f t="shared" ca="1" si="102"/>
        <v>3.2983912153590609</v>
      </c>
    </row>
    <row r="951" spans="3:10">
      <c r="C951" s="1">
        <v>935</v>
      </c>
      <c r="D951" s="38">
        <f t="shared" ca="1" si="98"/>
        <v>4.7178008641564642</v>
      </c>
      <c r="E951" s="38">
        <f t="shared" ca="1" si="103"/>
        <v>2328.2959292859141</v>
      </c>
      <c r="F951" s="38">
        <f t="shared" ca="1" si="104"/>
        <v>2328.2959292859141</v>
      </c>
      <c r="G951" s="38">
        <f t="shared" ca="1" si="99"/>
        <v>0</v>
      </c>
      <c r="H951" s="38">
        <f t="shared" ca="1" si="100"/>
        <v>2.4039710264329734</v>
      </c>
      <c r="I951" s="38">
        <f t="shared" ca="1" si="101"/>
        <v>2330.6999003123469</v>
      </c>
      <c r="J951" s="38">
        <f t="shared" ca="1" si="102"/>
        <v>2.4039710264328278</v>
      </c>
    </row>
    <row r="952" spans="3:10">
      <c r="C952" s="1">
        <v>936</v>
      </c>
      <c r="D952" s="38">
        <f t="shared" ca="1" si="98"/>
        <v>0.90076091052043838</v>
      </c>
      <c r="E952" s="38">
        <f t="shared" ca="1" si="103"/>
        <v>2329.1966901964347</v>
      </c>
      <c r="F952" s="38">
        <f t="shared" ca="1" si="104"/>
        <v>2330.6999003123469</v>
      </c>
      <c r="G952" s="38">
        <f t="shared" ca="1" si="99"/>
        <v>1.5032101159122249</v>
      </c>
      <c r="H952" s="38">
        <f t="shared" ca="1" si="100"/>
        <v>2.5226597842149725</v>
      </c>
      <c r="I952" s="38">
        <f t="shared" ca="1" si="101"/>
        <v>2333.2225600965621</v>
      </c>
      <c r="J952" s="38">
        <f t="shared" ca="1" si="102"/>
        <v>4.0258699001274181</v>
      </c>
    </row>
    <row r="953" spans="3:10">
      <c r="C953" s="1">
        <v>937</v>
      </c>
      <c r="D953" s="38">
        <f t="shared" ca="1" si="98"/>
        <v>1.1058856604439042</v>
      </c>
      <c r="E953" s="38">
        <f t="shared" ca="1" si="103"/>
        <v>2330.3025758568788</v>
      </c>
      <c r="F953" s="38">
        <f t="shared" ca="1" si="104"/>
        <v>2333.2225600965621</v>
      </c>
      <c r="G953" s="38">
        <f t="shared" ca="1" si="99"/>
        <v>2.9199842396833446</v>
      </c>
      <c r="H953" s="38">
        <f t="shared" ca="1" si="100"/>
        <v>1.593334665417522</v>
      </c>
      <c r="I953" s="38">
        <f t="shared" ca="1" si="101"/>
        <v>2334.8158947619795</v>
      </c>
      <c r="J953" s="38">
        <f t="shared" ca="1" si="102"/>
        <v>4.5133189051007321</v>
      </c>
    </row>
    <row r="954" spans="3:10">
      <c r="C954" s="1">
        <v>938</v>
      </c>
      <c r="D954" s="38">
        <f t="shared" ca="1" si="98"/>
        <v>0.13533021631694175</v>
      </c>
      <c r="E954" s="38">
        <f t="shared" ca="1" si="103"/>
        <v>2330.4379060731958</v>
      </c>
      <c r="F954" s="38">
        <f t="shared" ca="1" si="104"/>
        <v>2334.8158947619795</v>
      </c>
      <c r="G954" s="38">
        <f t="shared" ca="1" si="99"/>
        <v>4.3779886887837165</v>
      </c>
      <c r="H954" s="38">
        <f t="shared" ca="1" si="100"/>
        <v>2.1193740879669067</v>
      </c>
      <c r="I954" s="38">
        <f t="shared" ca="1" si="101"/>
        <v>2336.9352688499466</v>
      </c>
      <c r="J954" s="38">
        <f t="shared" ca="1" si="102"/>
        <v>6.4973627767508333</v>
      </c>
    </row>
    <row r="955" spans="3:10">
      <c r="C955" s="1">
        <v>939</v>
      </c>
      <c r="D955" s="38">
        <f t="shared" ca="1" si="98"/>
        <v>0.80211522934277246</v>
      </c>
      <c r="E955" s="38">
        <f t="shared" ca="1" si="103"/>
        <v>2331.2400213025385</v>
      </c>
      <c r="F955" s="38">
        <f t="shared" ca="1" si="104"/>
        <v>2336.9352688499466</v>
      </c>
      <c r="G955" s="38">
        <f t="shared" ca="1" si="99"/>
        <v>5.6952475474081439</v>
      </c>
      <c r="H955" s="38">
        <f t="shared" ca="1" si="100"/>
        <v>1.684165842638593</v>
      </c>
      <c r="I955" s="38">
        <f t="shared" ca="1" si="101"/>
        <v>2338.6194346925854</v>
      </c>
      <c r="J955" s="38">
        <f t="shared" ca="1" si="102"/>
        <v>7.3794133900469205</v>
      </c>
    </row>
    <row r="956" spans="3:10">
      <c r="C956" s="1">
        <v>940</v>
      </c>
      <c r="D956" s="38">
        <f t="shared" ca="1" si="98"/>
        <v>1.6237708098804249</v>
      </c>
      <c r="E956" s="38">
        <f t="shared" ca="1" si="103"/>
        <v>2332.8637921124191</v>
      </c>
      <c r="F956" s="38">
        <f t="shared" ca="1" si="104"/>
        <v>2338.6194346925854</v>
      </c>
      <c r="G956" s="38">
        <f t="shared" ca="1" si="99"/>
        <v>5.7556425801662954</v>
      </c>
      <c r="H956" s="38">
        <f t="shared" ca="1" si="100"/>
        <v>1.3667093702574231</v>
      </c>
      <c r="I956" s="38">
        <f t="shared" ca="1" si="101"/>
        <v>2339.9861440628429</v>
      </c>
      <c r="J956" s="38">
        <f t="shared" ca="1" si="102"/>
        <v>7.1223519504237629</v>
      </c>
    </row>
    <row r="957" spans="3:10">
      <c r="C957" s="1">
        <v>941</v>
      </c>
      <c r="D957" s="38">
        <f t="shared" ca="1" si="98"/>
        <v>1.0326514870937471</v>
      </c>
      <c r="E957" s="38">
        <f t="shared" ca="1" si="103"/>
        <v>2333.8964435995131</v>
      </c>
      <c r="F957" s="38">
        <f t="shared" ca="1" si="104"/>
        <v>2339.9861440628429</v>
      </c>
      <c r="G957" s="38">
        <f t="shared" ca="1" si="99"/>
        <v>6.0897004633297911</v>
      </c>
      <c r="H957" s="38">
        <f t="shared" ca="1" si="100"/>
        <v>2.5846339529204698</v>
      </c>
      <c r="I957" s="38">
        <f t="shared" ca="1" si="101"/>
        <v>2342.5707780157632</v>
      </c>
      <c r="J957" s="38">
        <f t="shared" ca="1" si="102"/>
        <v>8.6743344162500762</v>
      </c>
    </row>
    <row r="958" spans="3:10">
      <c r="C958" s="1">
        <v>942</v>
      </c>
      <c r="D958" s="38">
        <f t="shared" ca="1" si="98"/>
        <v>3.1057468027809172</v>
      </c>
      <c r="E958" s="38">
        <f t="shared" ca="1" si="103"/>
        <v>2337.0021904022942</v>
      </c>
      <c r="F958" s="38">
        <f t="shared" ca="1" si="104"/>
        <v>2342.5707780157632</v>
      </c>
      <c r="G958" s="38">
        <f t="shared" ca="1" si="99"/>
        <v>5.5685876134689352</v>
      </c>
      <c r="H958" s="38">
        <f t="shared" ca="1" si="100"/>
        <v>1.7355362166028856</v>
      </c>
      <c r="I958" s="38">
        <f t="shared" ca="1" si="101"/>
        <v>2344.3063142323658</v>
      </c>
      <c r="J958" s="38">
        <f t="shared" ca="1" si="102"/>
        <v>7.3041238300716032</v>
      </c>
    </row>
    <row r="959" spans="3:10">
      <c r="C959" s="1">
        <v>943</v>
      </c>
      <c r="D959" s="38">
        <f t="shared" ca="1" si="98"/>
        <v>4.1383651518393947</v>
      </c>
      <c r="E959" s="38">
        <f t="shared" ca="1" si="103"/>
        <v>2341.1405555541337</v>
      </c>
      <c r="F959" s="38">
        <f t="shared" ca="1" si="104"/>
        <v>2344.3063142323658</v>
      </c>
      <c r="G959" s="38">
        <f t="shared" ca="1" si="99"/>
        <v>3.1657586782321232</v>
      </c>
      <c r="H959" s="38">
        <f t="shared" ca="1" si="100"/>
        <v>2.4065475614211858</v>
      </c>
      <c r="I959" s="38">
        <f t="shared" ca="1" si="101"/>
        <v>2346.7128617937869</v>
      </c>
      <c r="J959" s="38">
        <f t="shared" ca="1" si="102"/>
        <v>5.5723062396532441</v>
      </c>
    </row>
    <row r="960" spans="3:10">
      <c r="C960" s="1">
        <v>944</v>
      </c>
      <c r="D960" s="38">
        <f t="shared" ca="1" si="98"/>
        <v>4.3471192178681921</v>
      </c>
      <c r="E960" s="38">
        <f t="shared" ca="1" si="103"/>
        <v>2345.4876747720018</v>
      </c>
      <c r="F960" s="38">
        <f t="shared" ca="1" si="104"/>
        <v>2346.7128617937869</v>
      </c>
      <c r="G960" s="38">
        <f t="shared" ca="1" si="99"/>
        <v>1.2251870217851319</v>
      </c>
      <c r="H960" s="38">
        <f t="shared" ca="1" si="100"/>
        <v>2.2263683833172436</v>
      </c>
      <c r="I960" s="38">
        <f t="shared" ca="1" si="101"/>
        <v>2348.939230177104</v>
      </c>
      <c r="J960" s="38">
        <f t="shared" ca="1" si="102"/>
        <v>3.4515554051022264</v>
      </c>
    </row>
    <row r="961" spans="3:10">
      <c r="C961" s="1">
        <v>945</v>
      </c>
      <c r="D961" s="38">
        <f t="shared" ca="1" si="98"/>
        <v>0.53352800469582684</v>
      </c>
      <c r="E961" s="38">
        <f t="shared" ca="1" si="103"/>
        <v>2346.0212027766975</v>
      </c>
      <c r="F961" s="38">
        <f t="shared" ca="1" si="104"/>
        <v>2348.939230177104</v>
      </c>
      <c r="G961" s="38">
        <f t="shared" ca="1" si="99"/>
        <v>2.9180274004065723</v>
      </c>
      <c r="H961" s="38">
        <f t="shared" ca="1" si="100"/>
        <v>2.0279110295069822</v>
      </c>
      <c r="I961" s="38">
        <f t="shared" ca="1" si="101"/>
        <v>2350.9671412066109</v>
      </c>
      <c r="J961" s="38">
        <f t="shared" ca="1" si="102"/>
        <v>4.9459384299134399</v>
      </c>
    </row>
    <row r="962" spans="3:10">
      <c r="C962" s="1">
        <v>946</v>
      </c>
      <c r="D962" s="38">
        <f t="shared" ca="1" si="98"/>
        <v>1.3660128260955617</v>
      </c>
      <c r="E962" s="38">
        <f t="shared" ca="1" si="103"/>
        <v>2347.3872156027928</v>
      </c>
      <c r="F962" s="38">
        <f t="shared" ca="1" si="104"/>
        <v>2350.9671412066109</v>
      </c>
      <c r="G962" s="38">
        <f t="shared" ca="1" si="99"/>
        <v>3.5799256038180829</v>
      </c>
      <c r="H962" s="38">
        <f t="shared" ca="1" si="100"/>
        <v>1.6475421444024274</v>
      </c>
      <c r="I962" s="38">
        <f t="shared" ca="1" si="101"/>
        <v>2352.6146833510134</v>
      </c>
      <c r="J962" s="38">
        <f t="shared" ca="1" si="102"/>
        <v>5.2274677482205334</v>
      </c>
    </row>
    <row r="963" spans="3:10">
      <c r="C963" s="1">
        <v>947</v>
      </c>
      <c r="D963" s="38">
        <f t="shared" ca="1" si="98"/>
        <v>4.7050515030842019</v>
      </c>
      <c r="E963" s="38">
        <f t="shared" ca="1" si="103"/>
        <v>2352.092267105877</v>
      </c>
      <c r="F963" s="38">
        <f t="shared" ca="1" si="104"/>
        <v>2352.6146833510134</v>
      </c>
      <c r="G963" s="38">
        <f t="shared" ca="1" si="99"/>
        <v>0.52241624513635543</v>
      </c>
      <c r="H963" s="38">
        <f t="shared" ca="1" si="100"/>
        <v>1.8176894944802167</v>
      </c>
      <c r="I963" s="38">
        <f t="shared" ca="1" si="101"/>
        <v>2354.4323728454938</v>
      </c>
      <c r="J963" s="38">
        <f t="shared" ca="1" si="102"/>
        <v>2.3401057396167744</v>
      </c>
    </row>
    <row r="964" spans="3:10">
      <c r="C964" s="1">
        <v>948</v>
      </c>
      <c r="D964" s="38">
        <f t="shared" ca="1" si="98"/>
        <v>4.4810852287418124</v>
      </c>
      <c r="E964" s="38">
        <f t="shared" ca="1" si="103"/>
        <v>2356.5733523346189</v>
      </c>
      <c r="F964" s="38">
        <f t="shared" ca="1" si="104"/>
        <v>2356.5733523346189</v>
      </c>
      <c r="G964" s="38">
        <f t="shared" ca="1" si="99"/>
        <v>0</v>
      </c>
      <c r="H964" s="38">
        <f t="shared" ca="1" si="100"/>
        <v>2.7841483011209966</v>
      </c>
      <c r="I964" s="38">
        <f t="shared" ca="1" si="101"/>
        <v>2359.3575006357401</v>
      </c>
      <c r="J964" s="38">
        <f t="shared" ca="1" si="102"/>
        <v>2.7841483011211494</v>
      </c>
    </row>
    <row r="965" spans="3:10">
      <c r="C965" s="1">
        <v>949</v>
      </c>
      <c r="D965" s="38">
        <f t="shared" ca="1" si="98"/>
        <v>0.63841751233021771</v>
      </c>
      <c r="E965" s="38">
        <f t="shared" ca="1" si="103"/>
        <v>2357.2117698469492</v>
      </c>
      <c r="F965" s="38">
        <f t="shared" ca="1" si="104"/>
        <v>2359.3575006357401</v>
      </c>
      <c r="G965" s="38">
        <f t="shared" ca="1" si="99"/>
        <v>2.1457307887908428</v>
      </c>
      <c r="H965" s="38">
        <f t="shared" ca="1" si="100"/>
        <v>2.1053462655959057</v>
      </c>
      <c r="I965" s="38">
        <f t="shared" ca="1" si="101"/>
        <v>2361.462846901336</v>
      </c>
      <c r="J965" s="38">
        <f t="shared" ca="1" si="102"/>
        <v>4.2510770543867693</v>
      </c>
    </row>
    <row r="966" spans="3:10">
      <c r="C966" s="1">
        <v>950</v>
      </c>
      <c r="D966" s="38">
        <f t="shared" ca="1" si="98"/>
        <v>2.5273146984986554</v>
      </c>
      <c r="E966" s="38">
        <f t="shared" ca="1" si="103"/>
        <v>2359.7390845454479</v>
      </c>
      <c r="F966" s="38">
        <f t="shared" ca="1" si="104"/>
        <v>2361.462846901336</v>
      </c>
      <c r="G966" s="38">
        <f t="shared" ca="1" si="99"/>
        <v>1.7237623558880841</v>
      </c>
      <c r="H966" s="38">
        <f t="shared" ca="1" si="100"/>
        <v>1.93153952573757</v>
      </c>
      <c r="I966" s="38">
        <f t="shared" ca="1" si="101"/>
        <v>2363.3943864270736</v>
      </c>
      <c r="J966" s="38">
        <f t="shared" ca="1" si="102"/>
        <v>3.6553018816257463</v>
      </c>
    </row>
    <row r="967" spans="3:10">
      <c r="C967" s="1">
        <v>951</v>
      </c>
      <c r="D967" s="38">
        <f t="shared" ca="1" si="98"/>
        <v>0.37358182809485108</v>
      </c>
      <c r="E967" s="38">
        <f t="shared" ca="1" si="103"/>
        <v>2360.1126663735427</v>
      </c>
      <c r="F967" s="38">
        <f t="shared" ca="1" si="104"/>
        <v>2363.3943864270736</v>
      </c>
      <c r="G967" s="38">
        <f t="shared" ca="1" si="99"/>
        <v>3.2817200535309894</v>
      </c>
      <c r="H967" s="38">
        <f t="shared" ca="1" si="100"/>
        <v>1.5082450973395163</v>
      </c>
      <c r="I967" s="38">
        <f t="shared" ca="1" si="101"/>
        <v>2364.9026315244132</v>
      </c>
      <c r="J967" s="38">
        <f t="shared" ca="1" si="102"/>
        <v>4.7899651508705574</v>
      </c>
    </row>
    <row r="968" spans="3:10">
      <c r="C968" s="1">
        <v>952</v>
      </c>
      <c r="D968" s="38">
        <f t="shared" ca="1" si="98"/>
        <v>3.6927072189565129</v>
      </c>
      <c r="E968" s="38">
        <f t="shared" ca="1" si="103"/>
        <v>2363.8053735924991</v>
      </c>
      <c r="F968" s="38">
        <f t="shared" ca="1" si="104"/>
        <v>2364.9026315244132</v>
      </c>
      <c r="G968" s="38">
        <f t="shared" ca="1" si="99"/>
        <v>1.0972579319141005</v>
      </c>
      <c r="H968" s="38">
        <f t="shared" ca="1" si="100"/>
        <v>1.6515865140374659</v>
      </c>
      <c r="I968" s="38">
        <f t="shared" ca="1" si="101"/>
        <v>2366.5542180384505</v>
      </c>
      <c r="J968" s="38">
        <f t="shared" ca="1" si="102"/>
        <v>2.748844445951363</v>
      </c>
    </row>
    <row r="969" spans="3:10">
      <c r="C969" s="1">
        <v>953</v>
      </c>
      <c r="D969" s="38">
        <f t="shared" ca="1" si="98"/>
        <v>1.9511858963048239</v>
      </c>
      <c r="E969" s="38">
        <f t="shared" ca="1" si="103"/>
        <v>2365.7565594888038</v>
      </c>
      <c r="F969" s="38">
        <f t="shared" ca="1" si="104"/>
        <v>2366.5542180384505</v>
      </c>
      <c r="G969" s="38">
        <f t="shared" ca="1" si="99"/>
        <v>0.79765854964671234</v>
      </c>
      <c r="H969" s="38">
        <f t="shared" ca="1" si="100"/>
        <v>2.1547595029397746</v>
      </c>
      <c r="I969" s="38">
        <f t="shared" ca="1" si="101"/>
        <v>2368.7089775413901</v>
      </c>
      <c r="J969" s="38">
        <f t="shared" ca="1" si="102"/>
        <v>2.9524180525863812</v>
      </c>
    </row>
    <row r="970" spans="3:10">
      <c r="C970" s="1">
        <v>954</v>
      </c>
      <c r="D970" s="38">
        <f t="shared" ca="1" si="98"/>
        <v>0.74977763283923027</v>
      </c>
      <c r="E970" s="38">
        <f t="shared" ca="1" si="103"/>
        <v>2366.5063371216429</v>
      </c>
      <c r="F970" s="38">
        <f t="shared" ca="1" si="104"/>
        <v>2368.7089775413901</v>
      </c>
      <c r="G970" s="38">
        <f t="shared" ca="1" si="99"/>
        <v>2.2026404197472402</v>
      </c>
      <c r="H970" s="38">
        <f t="shared" ca="1" si="100"/>
        <v>2.0506346985367783</v>
      </c>
      <c r="I970" s="38">
        <f t="shared" ca="1" si="101"/>
        <v>2370.7596122399268</v>
      </c>
      <c r="J970" s="38">
        <f t="shared" ca="1" si="102"/>
        <v>4.2532751182839093</v>
      </c>
    </row>
    <row r="971" spans="3:10">
      <c r="C971" s="1">
        <v>955</v>
      </c>
      <c r="D971" s="38">
        <f t="shared" ca="1" si="98"/>
        <v>2.5706796636171427</v>
      </c>
      <c r="E971" s="38">
        <f t="shared" ca="1" si="103"/>
        <v>2369.0770167852602</v>
      </c>
      <c r="F971" s="38">
        <f t="shared" ca="1" si="104"/>
        <v>2370.7596122399268</v>
      </c>
      <c r="G971" s="38">
        <f t="shared" ca="1" si="99"/>
        <v>1.6825954546666253</v>
      </c>
      <c r="H971" s="38">
        <f t="shared" ca="1" si="100"/>
        <v>2.8742578581889311</v>
      </c>
      <c r="I971" s="38">
        <f t="shared" ca="1" si="101"/>
        <v>2373.6338700981159</v>
      </c>
      <c r="J971" s="38">
        <f t="shared" ca="1" si="102"/>
        <v>4.5568533128557647</v>
      </c>
    </row>
    <row r="972" spans="3:10">
      <c r="C972" s="1">
        <v>956</v>
      </c>
      <c r="D972" s="38">
        <f t="shared" ca="1" si="98"/>
        <v>3.9172514646595431</v>
      </c>
      <c r="E972" s="38">
        <f t="shared" ca="1" si="103"/>
        <v>2372.9942682499195</v>
      </c>
      <c r="F972" s="38">
        <f t="shared" ca="1" si="104"/>
        <v>2373.6338700981159</v>
      </c>
      <c r="G972" s="38">
        <f t="shared" ca="1" si="99"/>
        <v>0.63960184819643473</v>
      </c>
      <c r="H972" s="38">
        <f t="shared" ca="1" si="100"/>
        <v>1.9464367076657825</v>
      </c>
      <c r="I972" s="38">
        <f t="shared" ca="1" si="101"/>
        <v>2375.5803068057817</v>
      </c>
      <c r="J972" s="38">
        <f t="shared" ca="1" si="102"/>
        <v>2.5860385558621601</v>
      </c>
    </row>
    <row r="973" spans="3:10">
      <c r="C973" s="1">
        <v>957</v>
      </c>
      <c r="D973" s="38">
        <f t="shared" ca="1" si="98"/>
        <v>2.6070505665271071</v>
      </c>
      <c r="E973" s="38">
        <f t="shared" ca="1" si="103"/>
        <v>2375.6013188164466</v>
      </c>
      <c r="F973" s="38">
        <f t="shared" ca="1" si="104"/>
        <v>2375.6013188164466</v>
      </c>
      <c r="G973" s="38">
        <f t="shared" ca="1" si="99"/>
        <v>0</v>
      </c>
      <c r="H973" s="38">
        <f t="shared" ca="1" si="100"/>
        <v>1.9963094655623788</v>
      </c>
      <c r="I973" s="38">
        <f t="shared" ca="1" si="101"/>
        <v>2377.5976282820088</v>
      </c>
      <c r="J973" s="38">
        <f t="shared" ca="1" si="102"/>
        <v>1.9963094655622626</v>
      </c>
    </row>
    <row r="974" spans="3:10">
      <c r="C974" s="1">
        <v>958</v>
      </c>
      <c r="D974" s="38">
        <f t="shared" ca="1" si="98"/>
        <v>3.8969763732188074</v>
      </c>
      <c r="E974" s="38">
        <f t="shared" ca="1" si="103"/>
        <v>2379.4982951896654</v>
      </c>
      <c r="F974" s="38">
        <f t="shared" ca="1" si="104"/>
        <v>2379.4982951896654</v>
      </c>
      <c r="G974" s="38">
        <f t="shared" ca="1" si="99"/>
        <v>0</v>
      </c>
      <c r="H974" s="38">
        <f t="shared" ca="1" si="100"/>
        <v>2.811722121707497</v>
      </c>
      <c r="I974" s="38">
        <f t="shared" ca="1" si="101"/>
        <v>2382.310017311373</v>
      </c>
      <c r="J974" s="38">
        <f t="shared" ca="1" si="102"/>
        <v>2.8117221217075894</v>
      </c>
    </row>
    <row r="975" spans="3:10">
      <c r="C975" s="1">
        <v>959</v>
      </c>
      <c r="D975" s="38">
        <f t="shared" ca="1" si="98"/>
        <v>4.6041489566743703</v>
      </c>
      <c r="E975" s="38">
        <f t="shared" ca="1" si="103"/>
        <v>2384.1024441463396</v>
      </c>
      <c r="F975" s="38">
        <f t="shared" ca="1" si="104"/>
        <v>2384.1024441463396</v>
      </c>
      <c r="G975" s="38">
        <f t="shared" ca="1" si="99"/>
        <v>0</v>
      </c>
      <c r="H975" s="38">
        <f t="shared" ca="1" si="100"/>
        <v>1.8088658337898007</v>
      </c>
      <c r="I975" s="38">
        <f t="shared" ca="1" si="101"/>
        <v>2385.9113099801293</v>
      </c>
      <c r="J975" s="38">
        <f t="shared" ca="1" si="102"/>
        <v>1.8088658337896959</v>
      </c>
    </row>
    <row r="976" spans="3:10">
      <c r="C976" s="1">
        <v>960</v>
      </c>
      <c r="D976" s="38">
        <f t="shared" ca="1" si="98"/>
        <v>2.1235573891152764</v>
      </c>
      <c r="E976" s="38">
        <f t="shared" ca="1" si="103"/>
        <v>2386.226001535455</v>
      </c>
      <c r="F976" s="38">
        <f t="shared" ca="1" si="104"/>
        <v>2386.226001535455</v>
      </c>
      <c r="G976" s="38">
        <f t="shared" ca="1" si="99"/>
        <v>0</v>
      </c>
      <c r="H976" s="38">
        <f t="shared" ca="1" si="100"/>
        <v>1.5635656518974179</v>
      </c>
      <c r="I976" s="38">
        <f t="shared" ca="1" si="101"/>
        <v>2387.7895671873525</v>
      </c>
      <c r="J976" s="38">
        <f t="shared" ca="1" si="102"/>
        <v>1.5635656518975338</v>
      </c>
    </row>
    <row r="977" spans="3:10">
      <c r="C977" s="1">
        <v>961</v>
      </c>
      <c r="D977" s="38">
        <f t="shared" ca="1" si="98"/>
        <v>2.9464652411576124</v>
      </c>
      <c r="E977" s="38">
        <f t="shared" ca="1" si="103"/>
        <v>2389.1724667766125</v>
      </c>
      <c r="F977" s="38">
        <f t="shared" ca="1" si="104"/>
        <v>2389.1724667766125</v>
      </c>
      <c r="G977" s="38">
        <f t="shared" ca="1" si="99"/>
        <v>0</v>
      </c>
      <c r="H977" s="38">
        <f t="shared" ca="1" si="100"/>
        <v>2.4905654592074304</v>
      </c>
      <c r="I977" s="38">
        <f t="shared" ca="1" si="101"/>
        <v>2391.6630322358201</v>
      </c>
      <c r="J977" s="38">
        <f t="shared" ca="1" si="102"/>
        <v>2.4905654592075734</v>
      </c>
    </row>
    <row r="978" spans="3:10">
      <c r="C978" s="1">
        <v>962</v>
      </c>
      <c r="D978" s="38">
        <f t="shared" ref="D978:D1016" ca="1" si="105">$C$7+($C$8-$C$7)*RAND()</f>
        <v>4.6067542335454199</v>
      </c>
      <c r="E978" s="38">
        <f t="shared" ca="1" si="103"/>
        <v>2393.7792210101579</v>
      </c>
      <c r="F978" s="38">
        <f t="shared" ca="1" si="104"/>
        <v>2393.7792210101579</v>
      </c>
      <c r="G978" s="38">
        <f t="shared" ref="G978:G1016" ca="1" si="106">F978-E978</f>
        <v>0</v>
      </c>
      <c r="H978" s="38">
        <f t="shared" ref="H978:H1016" ca="1" si="107">NORMINV(RAND(),$C$11,$C$12)</f>
        <v>1.5126943138916256</v>
      </c>
      <c r="I978" s="38">
        <f t="shared" ref="I978:I1016" ca="1" si="108">F978+H978</f>
        <v>2395.2919153240496</v>
      </c>
      <c r="J978" s="38">
        <f t="shared" ref="J978:J1016" ca="1" si="109">I978-E978</f>
        <v>1.5126943138916431</v>
      </c>
    </row>
    <row r="979" spans="3:10">
      <c r="C979" s="1">
        <v>963</v>
      </c>
      <c r="D979" s="38">
        <f t="shared" ca="1" si="105"/>
        <v>4.0299115090027815</v>
      </c>
      <c r="E979" s="38">
        <f t="shared" ref="E979:E1016" ca="1" si="110">D979+E978</f>
        <v>2397.8091325191608</v>
      </c>
      <c r="F979" s="38">
        <f t="shared" ref="F979:F1016" ca="1" si="111">IF(E979&gt;I978,E979,I978)</f>
        <v>2397.8091325191608</v>
      </c>
      <c r="G979" s="38">
        <f t="shared" ca="1" si="106"/>
        <v>0</v>
      </c>
      <c r="H979" s="38">
        <f t="shared" ca="1" si="107"/>
        <v>2.2401659411567447</v>
      </c>
      <c r="I979" s="38">
        <f t="shared" ca="1" si="108"/>
        <v>2400.0492984603175</v>
      </c>
      <c r="J979" s="38">
        <f t="shared" ca="1" si="109"/>
        <v>2.240165941156647</v>
      </c>
    </row>
    <row r="980" spans="3:10">
      <c r="C980" s="1">
        <v>964</v>
      </c>
      <c r="D980" s="38">
        <f t="shared" ca="1" si="105"/>
        <v>4.1886901148666587</v>
      </c>
      <c r="E980" s="38">
        <f t="shared" ca="1" si="110"/>
        <v>2401.9978226340277</v>
      </c>
      <c r="F980" s="38">
        <f t="shared" ca="1" si="111"/>
        <v>2401.9978226340277</v>
      </c>
      <c r="G980" s="38">
        <f t="shared" ca="1" si="106"/>
        <v>0</v>
      </c>
      <c r="H980" s="38">
        <f t="shared" ca="1" si="107"/>
        <v>2.3304442708873609</v>
      </c>
      <c r="I980" s="38">
        <f t="shared" ca="1" si="108"/>
        <v>2404.3282669049149</v>
      </c>
      <c r="J980" s="38">
        <f t="shared" ca="1" si="109"/>
        <v>2.3304442708872557</v>
      </c>
    </row>
    <row r="981" spans="3:10">
      <c r="C981" s="1">
        <v>965</v>
      </c>
      <c r="D981" s="38">
        <f t="shared" ca="1" si="105"/>
        <v>3.2583989203113921</v>
      </c>
      <c r="E981" s="38">
        <f t="shared" ca="1" si="110"/>
        <v>2405.2562215543389</v>
      </c>
      <c r="F981" s="38">
        <f t="shared" ca="1" si="111"/>
        <v>2405.2562215543389</v>
      </c>
      <c r="G981" s="38">
        <f t="shared" ca="1" si="106"/>
        <v>0</v>
      </c>
      <c r="H981" s="38">
        <f t="shared" ca="1" si="107"/>
        <v>2.3606999416311663</v>
      </c>
      <c r="I981" s="38">
        <f t="shared" ca="1" si="108"/>
        <v>2407.61692149597</v>
      </c>
      <c r="J981" s="38">
        <f t="shared" ca="1" si="109"/>
        <v>2.3606999416310828</v>
      </c>
    </row>
    <row r="982" spans="3:10">
      <c r="C982" s="1">
        <v>966</v>
      </c>
      <c r="D982" s="38">
        <f t="shared" ca="1" si="105"/>
        <v>3.4327147207830624</v>
      </c>
      <c r="E982" s="38">
        <f t="shared" ca="1" si="110"/>
        <v>2408.6889362751222</v>
      </c>
      <c r="F982" s="38">
        <f t="shared" ca="1" si="111"/>
        <v>2408.6889362751222</v>
      </c>
      <c r="G982" s="38">
        <f t="shared" ca="1" si="106"/>
        <v>0</v>
      </c>
      <c r="H982" s="38">
        <f t="shared" ca="1" si="107"/>
        <v>2.7176850760119389</v>
      </c>
      <c r="I982" s="38">
        <f t="shared" ca="1" si="108"/>
        <v>2411.4066213511342</v>
      </c>
      <c r="J982" s="38">
        <f t="shared" ca="1" si="109"/>
        <v>2.7176850760120033</v>
      </c>
    </row>
    <row r="983" spans="3:10">
      <c r="C983" s="1">
        <v>967</v>
      </c>
      <c r="D983" s="38">
        <f t="shared" ca="1" si="105"/>
        <v>3.1328583477383565</v>
      </c>
      <c r="E983" s="38">
        <f t="shared" ca="1" si="110"/>
        <v>2411.8217946228606</v>
      </c>
      <c r="F983" s="38">
        <f t="shared" ca="1" si="111"/>
        <v>2411.8217946228606</v>
      </c>
      <c r="G983" s="38">
        <f t="shared" ca="1" si="106"/>
        <v>0</v>
      </c>
      <c r="H983" s="38">
        <f t="shared" ca="1" si="107"/>
        <v>1.5590866488083606</v>
      </c>
      <c r="I983" s="38">
        <f t="shared" ca="1" si="108"/>
        <v>2413.3808812716688</v>
      </c>
      <c r="J983" s="38">
        <f t="shared" ca="1" si="109"/>
        <v>1.5590866488082611</v>
      </c>
    </row>
    <row r="984" spans="3:10">
      <c r="C984" s="1">
        <v>968</v>
      </c>
      <c r="D984" s="38">
        <f t="shared" ca="1" si="105"/>
        <v>3.9783211059031998</v>
      </c>
      <c r="E984" s="38">
        <f t="shared" ca="1" si="110"/>
        <v>2415.8001157287636</v>
      </c>
      <c r="F984" s="38">
        <f t="shared" ca="1" si="111"/>
        <v>2415.8001157287636</v>
      </c>
      <c r="G984" s="38">
        <f t="shared" ca="1" si="106"/>
        <v>0</v>
      </c>
      <c r="H984" s="38">
        <f t="shared" ca="1" si="107"/>
        <v>1.5405040023866454</v>
      </c>
      <c r="I984" s="38">
        <f t="shared" ca="1" si="108"/>
        <v>2417.3406197311501</v>
      </c>
      <c r="J984" s="38">
        <f t="shared" ca="1" si="109"/>
        <v>1.5405040023865695</v>
      </c>
    </row>
    <row r="985" spans="3:10">
      <c r="C985" s="1">
        <v>969</v>
      </c>
      <c r="D985" s="38">
        <f t="shared" ca="1" si="105"/>
        <v>0.44330998280164569</v>
      </c>
      <c r="E985" s="38">
        <f t="shared" ca="1" si="110"/>
        <v>2416.2434257115651</v>
      </c>
      <c r="F985" s="38">
        <f t="shared" ca="1" si="111"/>
        <v>2417.3406197311501</v>
      </c>
      <c r="G985" s="38">
        <f t="shared" ca="1" si="106"/>
        <v>1.0971940195850038</v>
      </c>
      <c r="H985" s="38">
        <f t="shared" ca="1" si="107"/>
        <v>2.7440200914263437</v>
      </c>
      <c r="I985" s="38">
        <f t="shared" ca="1" si="108"/>
        <v>2420.0846398225763</v>
      </c>
      <c r="J985" s="38">
        <f t="shared" ca="1" si="109"/>
        <v>3.8412141110111406</v>
      </c>
    </row>
    <row r="986" spans="3:10">
      <c r="C986" s="1">
        <v>970</v>
      </c>
      <c r="D986" s="38">
        <f t="shared" ca="1" si="105"/>
        <v>0.60540895332221567</v>
      </c>
      <c r="E986" s="38">
        <f t="shared" ca="1" si="110"/>
        <v>2416.8488346648874</v>
      </c>
      <c r="F986" s="38">
        <f t="shared" ca="1" si="111"/>
        <v>2420.0846398225763</v>
      </c>
      <c r="G986" s="38">
        <f t="shared" ca="1" si="106"/>
        <v>3.2358051576889011</v>
      </c>
      <c r="H986" s="38">
        <f t="shared" ca="1" si="107"/>
        <v>2.1815536865933383</v>
      </c>
      <c r="I986" s="38">
        <f t="shared" ca="1" si="108"/>
        <v>2422.2661935091696</v>
      </c>
      <c r="J986" s="38">
        <f t="shared" ca="1" si="109"/>
        <v>5.417358844282262</v>
      </c>
    </row>
    <row r="987" spans="3:10">
      <c r="C987" s="1">
        <v>971</v>
      </c>
      <c r="D987" s="38">
        <f t="shared" ca="1" si="105"/>
        <v>1.0933304962501418</v>
      </c>
      <c r="E987" s="38">
        <f t="shared" ca="1" si="110"/>
        <v>2417.9421651611374</v>
      </c>
      <c r="F987" s="38">
        <f t="shared" ca="1" si="111"/>
        <v>2422.2661935091696</v>
      </c>
      <c r="G987" s="38">
        <f t="shared" ca="1" si="106"/>
        <v>4.3240283480322432</v>
      </c>
      <c r="H987" s="38">
        <f t="shared" ca="1" si="107"/>
        <v>2.4804726975331555</v>
      </c>
      <c r="I987" s="38">
        <f t="shared" ca="1" si="108"/>
        <v>2424.7466662067027</v>
      </c>
      <c r="J987" s="38">
        <f t="shared" ca="1" si="109"/>
        <v>6.8045010455653028</v>
      </c>
    </row>
    <row r="988" spans="3:10">
      <c r="C988" s="1">
        <v>972</v>
      </c>
      <c r="D988" s="38">
        <f t="shared" ca="1" si="105"/>
        <v>1.1080473890103799</v>
      </c>
      <c r="E988" s="38">
        <f t="shared" ca="1" si="110"/>
        <v>2419.0502125501475</v>
      </c>
      <c r="F988" s="38">
        <f t="shared" ca="1" si="111"/>
        <v>2424.7466662067027</v>
      </c>
      <c r="G988" s="38">
        <f t="shared" ca="1" si="106"/>
        <v>5.6964536565551498</v>
      </c>
      <c r="H988" s="38">
        <f t="shared" ca="1" si="107"/>
        <v>1.2832841566649771</v>
      </c>
      <c r="I988" s="38">
        <f t="shared" ca="1" si="108"/>
        <v>2426.0299503633678</v>
      </c>
      <c r="J988" s="38">
        <f t="shared" ca="1" si="109"/>
        <v>6.9797378132202539</v>
      </c>
    </row>
    <row r="989" spans="3:10">
      <c r="C989" s="1">
        <v>973</v>
      </c>
      <c r="D989" s="38">
        <f t="shared" ca="1" si="105"/>
        <v>2.3126458708531903</v>
      </c>
      <c r="E989" s="38">
        <f t="shared" ca="1" si="110"/>
        <v>2421.3628584210005</v>
      </c>
      <c r="F989" s="38">
        <f t="shared" ca="1" si="111"/>
        <v>2426.0299503633678</v>
      </c>
      <c r="G989" s="38">
        <f t="shared" ca="1" si="106"/>
        <v>4.6670919423672785</v>
      </c>
      <c r="H989" s="38">
        <f t="shared" ca="1" si="107"/>
        <v>2.9746470584950027</v>
      </c>
      <c r="I989" s="38">
        <f t="shared" ca="1" si="108"/>
        <v>2429.0045974218629</v>
      </c>
      <c r="J989" s="38">
        <f t="shared" ca="1" si="109"/>
        <v>7.6417390008623443</v>
      </c>
    </row>
    <row r="990" spans="3:10">
      <c r="C990" s="1">
        <v>974</v>
      </c>
      <c r="D990" s="38">
        <f t="shared" ca="1" si="105"/>
        <v>3.0006447222104975</v>
      </c>
      <c r="E990" s="38">
        <f t="shared" ca="1" si="110"/>
        <v>2424.3635031432109</v>
      </c>
      <c r="F990" s="38">
        <f t="shared" ca="1" si="111"/>
        <v>2429.0045974218629</v>
      </c>
      <c r="G990" s="38">
        <f t="shared" ca="1" si="106"/>
        <v>4.6410942786519627</v>
      </c>
      <c r="H990" s="38">
        <f t="shared" ca="1" si="107"/>
        <v>1.9487557993161475</v>
      </c>
      <c r="I990" s="38">
        <f t="shared" ca="1" si="108"/>
        <v>2430.953353221179</v>
      </c>
      <c r="J990" s="38">
        <f t="shared" ca="1" si="109"/>
        <v>6.5898500779680944</v>
      </c>
    </row>
    <row r="991" spans="3:10">
      <c r="C991" s="1">
        <v>975</v>
      </c>
      <c r="D991" s="38">
        <f t="shared" ca="1" si="105"/>
        <v>4.1032451368299618</v>
      </c>
      <c r="E991" s="38">
        <f t="shared" ca="1" si="110"/>
        <v>2428.466748280041</v>
      </c>
      <c r="F991" s="38">
        <f t="shared" ca="1" si="111"/>
        <v>2430.953353221179</v>
      </c>
      <c r="G991" s="38">
        <f t="shared" ca="1" si="106"/>
        <v>2.4866049411380118</v>
      </c>
      <c r="H991" s="38">
        <f t="shared" ca="1" si="107"/>
        <v>2.4878164561541221</v>
      </c>
      <c r="I991" s="38">
        <f t="shared" ca="1" si="108"/>
        <v>2433.4411696773332</v>
      </c>
      <c r="J991" s="38">
        <f t="shared" ca="1" si="109"/>
        <v>4.9744213972921898</v>
      </c>
    </row>
    <row r="992" spans="3:10">
      <c r="C992" s="1">
        <v>976</v>
      </c>
      <c r="D992" s="38">
        <f t="shared" ca="1" si="105"/>
        <v>0.49720531945980195</v>
      </c>
      <c r="E992" s="38">
        <f t="shared" ca="1" si="110"/>
        <v>2428.9639535995007</v>
      </c>
      <c r="F992" s="38">
        <f t="shared" ca="1" si="111"/>
        <v>2433.4411696773332</v>
      </c>
      <c r="G992" s="38">
        <f t="shared" ca="1" si="106"/>
        <v>4.4772160778325087</v>
      </c>
      <c r="H992" s="38">
        <f t="shared" ca="1" si="107"/>
        <v>3.0674573682954707</v>
      </c>
      <c r="I992" s="38">
        <f t="shared" ca="1" si="108"/>
        <v>2436.5086270456286</v>
      </c>
      <c r="J992" s="38">
        <f t="shared" ca="1" si="109"/>
        <v>7.5446734461279448</v>
      </c>
    </row>
    <row r="993" spans="3:10">
      <c r="C993" s="1">
        <v>977</v>
      </c>
      <c r="D993" s="38">
        <f t="shared" ca="1" si="105"/>
        <v>3.774629721218703</v>
      </c>
      <c r="E993" s="38">
        <f t="shared" ca="1" si="110"/>
        <v>2432.7385833207195</v>
      </c>
      <c r="F993" s="38">
        <f t="shared" ca="1" si="111"/>
        <v>2436.5086270456286</v>
      </c>
      <c r="G993" s="38">
        <f t="shared" ca="1" si="106"/>
        <v>3.770043724909101</v>
      </c>
      <c r="H993" s="38">
        <f t="shared" ca="1" si="107"/>
        <v>2.4911037397203333</v>
      </c>
      <c r="I993" s="38">
        <f t="shared" ca="1" si="108"/>
        <v>2438.9997307853491</v>
      </c>
      <c r="J993" s="38">
        <f t="shared" ca="1" si="109"/>
        <v>6.2611474646296301</v>
      </c>
    </row>
    <row r="994" spans="3:10">
      <c r="C994" s="1">
        <v>978</v>
      </c>
      <c r="D994" s="38">
        <f t="shared" ca="1" si="105"/>
        <v>0.80152412058834333</v>
      </c>
      <c r="E994" s="38">
        <f t="shared" ca="1" si="110"/>
        <v>2433.540107441308</v>
      </c>
      <c r="F994" s="38">
        <f t="shared" ca="1" si="111"/>
        <v>2438.9997307853491</v>
      </c>
      <c r="G994" s="38">
        <f t="shared" ca="1" si="106"/>
        <v>5.4596233440411197</v>
      </c>
      <c r="H994" s="38">
        <f t="shared" ca="1" si="107"/>
        <v>2.0795845009011731</v>
      </c>
      <c r="I994" s="38">
        <f t="shared" ca="1" si="108"/>
        <v>2441.0793152862502</v>
      </c>
      <c r="J994" s="38">
        <f t="shared" ca="1" si="109"/>
        <v>7.5392078449422115</v>
      </c>
    </row>
    <row r="995" spans="3:10">
      <c r="C995" s="1">
        <v>979</v>
      </c>
      <c r="D995" s="38">
        <f t="shared" ca="1" si="105"/>
        <v>4.4018889491017124</v>
      </c>
      <c r="E995" s="38">
        <f t="shared" ca="1" si="110"/>
        <v>2437.9419963904097</v>
      </c>
      <c r="F995" s="38">
        <f t="shared" ca="1" si="111"/>
        <v>2441.0793152862502</v>
      </c>
      <c r="G995" s="38">
        <f t="shared" ca="1" si="106"/>
        <v>3.137318895840508</v>
      </c>
      <c r="H995" s="38">
        <f t="shared" ca="1" si="107"/>
        <v>1.9548075291305245</v>
      </c>
      <c r="I995" s="38">
        <f t="shared" ca="1" si="108"/>
        <v>2443.0341228153807</v>
      </c>
      <c r="J995" s="38">
        <f t="shared" ca="1" si="109"/>
        <v>5.0921264249709566</v>
      </c>
    </row>
    <row r="996" spans="3:10">
      <c r="C996" s="1">
        <v>980</v>
      </c>
      <c r="D996" s="38">
        <f t="shared" ca="1" si="105"/>
        <v>3.4992667932288342</v>
      </c>
      <c r="E996" s="38">
        <f t="shared" ca="1" si="110"/>
        <v>2441.4412631836385</v>
      </c>
      <c r="F996" s="38">
        <f t="shared" ca="1" si="111"/>
        <v>2443.0341228153807</v>
      </c>
      <c r="G996" s="38">
        <f t="shared" ca="1" si="106"/>
        <v>1.5928596317421579</v>
      </c>
      <c r="H996" s="38">
        <f t="shared" ca="1" si="107"/>
        <v>2.4442256001633607</v>
      </c>
      <c r="I996" s="38">
        <f t="shared" ca="1" si="108"/>
        <v>2445.4783484155441</v>
      </c>
      <c r="J996" s="38">
        <f t="shared" ca="1" si="109"/>
        <v>4.0370852319056212</v>
      </c>
    </row>
    <row r="997" spans="3:10">
      <c r="C997" s="1">
        <v>981</v>
      </c>
      <c r="D997" s="38">
        <f t="shared" ca="1" si="105"/>
        <v>3.2241741257778092</v>
      </c>
      <c r="E997" s="38">
        <f t="shared" ca="1" si="110"/>
        <v>2444.6654373094161</v>
      </c>
      <c r="F997" s="38">
        <f t="shared" ca="1" si="111"/>
        <v>2445.4783484155441</v>
      </c>
      <c r="G997" s="38">
        <f t="shared" ca="1" si="106"/>
        <v>0.81291110612801276</v>
      </c>
      <c r="H997" s="38">
        <f t="shared" ca="1" si="107"/>
        <v>2.3477475777221772</v>
      </c>
      <c r="I997" s="38">
        <f t="shared" ca="1" si="108"/>
        <v>2447.8260959932663</v>
      </c>
      <c r="J997" s="38">
        <f t="shared" ca="1" si="109"/>
        <v>3.1606586838502153</v>
      </c>
    </row>
    <row r="998" spans="3:10">
      <c r="C998" s="1">
        <v>982</v>
      </c>
      <c r="D998" s="38">
        <f t="shared" ca="1" si="105"/>
        <v>3.615476491831231</v>
      </c>
      <c r="E998" s="38">
        <f t="shared" ca="1" si="110"/>
        <v>2448.2809138012472</v>
      </c>
      <c r="F998" s="38">
        <f t="shared" ca="1" si="111"/>
        <v>2448.2809138012472</v>
      </c>
      <c r="G998" s="38">
        <f t="shared" ca="1" si="106"/>
        <v>0</v>
      </c>
      <c r="H998" s="38">
        <f t="shared" ca="1" si="107"/>
        <v>1.9154839465631082</v>
      </c>
      <c r="I998" s="38">
        <f t="shared" ca="1" si="108"/>
        <v>2450.1963977478104</v>
      </c>
      <c r="J998" s="38">
        <f t="shared" ca="1" si="109"/>
        <v>1.9154839465631994</v>
      </c>
    </row>
    <row r="999" spans="3:10">
      <c r="C999" s="1">
        <v>983</v>
      </c>
      <c r="D999" s="38">
        <f t="shared" ca="1" si="105"/>
        <v>3.852805078254387</v>
      </c>
      <c r="E999" s="38">
        <f t="shared" ca="1" si="110"/>
        <v>2452.1337188795014</v>
      </c>
      <c r="F999" s="38">
        <f t="shared" ca="1" si="111"/>
        <v>2452.1337188795014</v>
      </c>
      <c r="G999" s="38">
        <f t="shared" ca="1" si="106"/>
        <v>0</v>
      </c>
      <c r="H999" s="38">
        <f t="shared" ca="1" si="107"/>
        <v>2.1788824585448725</v>
      </c>
      <c r="I999" s="38">
        <f t="shared" ca="1" si="108"/>
        <v>2454.3126013380461</v>
      </c>
      <c r="J999" s="38">
        <f t="shared" ca="1" si="109"/>
        <v>2.1788824585446491</v>
      </c>
    </row>
    <row r="1000" spans="3:10">
      <c r="C1000" s="1">
        <v>984</v>
      </c>
      <c r="D1000" s="38">
        <f t="shared" ca="1" si="105"/>
        <v>0.49182722610012719</v>
      </c>
      <c r="E1000" s="38">
        <f t="shared" ca="1" si="110"/>
        <v>2452.6255461056016</v>
      </c>
      <c r="F1000" s="38">
        <f t="shared" ca="1" si="111"/>
        <v>2454.3126013380461</v>
      </c>
      <c r="G1000" s="38">
        <f t="shared" ca="1" si="106"/>
        <v>1.6870552324444361</v>
      </c>
      <c r="H1000" s="38">
        <f t="shared" ca="1" si="107"/>
        <v>2.7727638593178385</v>
      </c>
      <c r="I1000" s="38">
        <f t="shared" ca="1" si="108"/>
        <v>2457.0853651973639</v>
      </c>
      <c r="J1000" s="38">
        <f t="shared" ca="1" si="109"/>
        <v>4.459819091762256</v>
      </c>
    </row>
    <row r="1001" spans="3:10">
      <c r="C1001" s="1">
        <v>985</v>
      </c>
      <c r="D1001" s="38">
        <f t="shared" ca="1" si="105"/>
        <v>0.78106825327823981</v>
      </c>
      <c r="E1001" s="38">
        <f t="shared" ca="1" si="110"/>
        <v>2453.4066143588798</v>
      </c>
      <c r="F1001" s="38">
        <f t="shared" ca="1" si="111"/>
        <v>2457.0853651973639</v>
      </c>
      <c r="G1001" s="38">
        <f t="shared" ca="1" si="106"/>
        <v>3.6787508384841203</v>
      </c>
      <c r="H1001" s="38">
        <f t="shared" ca="1" si="107"/>
        <v>2.6511973806369653</v>
      </c>
      <c r="I1001" s="38">
        <f t="shared" ca="1" si="108"/>
        <v>2459.7365625780008</v>
      </c>
      <c r="J1001" s="38">
        <f t="shared" ca="1" si="109"/>
        <v>6.329948219120979</v>
      </c>
    </row>
    <row r="1002" spans="3:10">
      <c r="C1002" s="1">
        <v>986</v>
      </c>
      <c r="D1002" s="38">
        <f t="shared" ca="1" si="105"/>
        <v>3.4556105160976891</v>
      </c>
      <c r="E1002" s="38">
        <f t="shared" ca="1" si="110"/>
        <v>2456.8622248749775</v>
      </c>
      <c r="F1002" s="38">
        <f t="shared" ca="1" si="111"/>
        <v>2459.7365625780008</v>
      </c>
      <c r="G1002" s="38">
        <f t="shared" ca="1" si="106"/>
        <v>2.8743377030232296</v>
      </c>
      <c r="H1002" s="38">
        <f t="shared" ca="1" si="107"/>
        <v>2.7066025843338832</v>
      </c>
      <c r="I1002" s="38">
        <f t="shared" ca="1" si="108"/>
        <v>2462.4431651623345</v>
      </c>
      <c r="J1002" s="38">
        <f t="shared" ca="1" si="109"/>
        <v>5.5809402873569525</v>
      </c>
    </row>
    <row r="1003" spans="3:10">
      <c r="C1003" s="1">
        <v>987</v>
      </c>
      <c r="D1003" s="38">
        <f t="shared" ca="1" si="105"/>
        <v>0.24042225004894835</v>
      </c>
      <c r="E1003" s="38">
        <f t="shared" ca="1" si="110"/>
        <v>2457.1026471250266</v>
      </c>
      <c r="F1003" s="38">
        <f t="shared" ca="1" si="111"/>
        <v>2462.4431651623345</v>
      </c>
      <c r="G1003" s="38">
        <f t="shared" ca="1" si="106"/>
        <v>5.340518037307902</v>
      </c>
      <c r="H1003" s="38">
        <f t="shared" ca="1" si="107"/>
        <v>2.2657973666159044</v>
      </c>
      <c r="I1003" s="38">
        <f t="shared" ca="1" si="108"/>
        <v>2464.7089625289505</v>
      </c>
      <c r="J1003" s="38">
        <f t="shared" ca="1" si="109"/>
        <v>7.6063154039238725</v>
      </c>
    </row>
    <row r="1004" spans="3:10">
      <c r="C1004" s="1">
        <v>988</v>
      </c>
      <c r="D1004" s="38">
        <f t="shared" ca="1" si="105"/>
        <v>1.5418336306024849</v>
      </c>
      <c r="E1004" s="38">
        <f t="shared" ca="1" si="110"/>
        <v>2458.644480755629</v>
      </c>
      <c r="F1004" s="38">
        <f t="shared" ca="1" si="111"/>
        <v>2464.7089625289505</v>
      </c>
      <c r="G1004" s="38">
        <f t="shared" ca="1" si="106"/>
        <v>6.064481773321404</v>
      </c>
      <c r="H1004" s="38">
        <f t="shared" ca="1" si="107"/>
        <v>2.0296368086647534</v>
      </c>
      <c r="I1004" s="38">
        <f t="shared" ca="1" si="108"/>
        <v>2466.7385993376151</v>
      </c>
      <c r="J1004" s="38">
        <f t="shared" ca="1" si="109"/>
        <v>8.0941185819860948</v>
      </c>
    </row>
    <row r="1005" spans="3:10">
      <c r="C1005" s="1">
        <v>989</v>
      </c>
      <c r="D1005" s="38">
        <f t="shared" ca="1" si="105"/>
        <v>3.7619202080981209</v>
      </c>
      <c r="E1005" s="38">
        <f t="shared" ca="1" si="110"/>
        <v>2462.4064009637273</v>
      </c>
      <c r="F1005" s="38">
        <f t="shared" ca="1" si="111"/>
        <v>2466.7385993376151</v>
      </c>
      <c r="G1005" s="38">
        <f t="shared" ca="1" si="106"/>
        <v>4.3321983738878771</v>
      </c>
      <c r="H1005" s="38">
        <f t="shared" ca="1" si="107"/>
        <v>1.0910578315722281</v>
      </c>
      <c r="I1005" s="38">
        <f t="shared" ca="1" si="108"/>
        <v>2467.8296571691872</v>
      </c>
      <c r="J1005" s="38">
        <f t="shared" ca="1" si="109"/>
        <v>5.423256205459893</v>
      </c>
    </row>
    <row r="1006" spans="3:10">
      <c r="C1006" s="1">
        <v>990</v>
      </c>
      <c r="D1006" s="38">
        <f t="shared" ca="1" si="105"/>
        <v>2.9033940968518741</v>
      </c>
      <c r="E1006" s="38">
        <f t="shared" ca="1" si="110"/>
        <v>2465.3097950605793</v>
      </c>
      <c r="F1006" s="38">
        <f t="shared" ca="1" si="111"/>
        <v>2467.8296571691872</v>
      </c>
      <c r="G1006" s="38">
        <f t="shared" ca="1" si="106"/>
        <v>2.5198621086078674</v>
      </c>
      <c r="H1006" s="38">
        <f t="shared" ca="1" si="107"/>
        <v>2.1040186030018475</v>
      </c>
      <c r="I1006" s="38">
        <f t="shared" ca="1" si="108"/>
        <v>2469.933675772189</v>
      </c>
      <c r="J1006" s="38">
        <f t="shared" ca="1" si="109"/>
        <v>4.6238807116096723</v>
      </c>
    </row>
    <row r="1007" spans="3:10">
      <c r="C1007" s="1">
        <v>991</v>
      </c>
      <c r="D1007" s="38">
        <f t="shared" ca="1" si="105"/>
        <v>0.98802863015830855</v>
      </c>
      <c r="E1007" s="38">
        <f t="shared" ca="1" si="110"/>
        <v>2466.2978236907375</v>
      </c>
      <c r="F1007" s="38">
        <f t="shared" ca="1" si="111"/>
        <v>2469.933675772189</v>
      </c>
      <c r="G1007" s="38">
        <f t="shared" ca="1" si="106"/>
        <v>3.6358520814515032</v>
      </c>
      <c r="H1007" s="38">
        <f t="shared" ca="1" si="107"/>
        <v>2.4196511454607239</v>
      </c>
      <c r="I1007" s="38">
        <f t="shared" ca="1" si="108"/>
        <v>2472.3533269176496</v>
      </c>
      <c r="J1007" s="38">
        <f t="shared" ca="1" si="109"/>
        <v>6.0555032269121511</v>
      </c>
    </row>
    <row r="1008" spans="3:10">
      <c r="C1008" s="1">
        <v>992</v>
      </c>
      <c r="D1008" s="38">
        <f t="shared" ca="1" si="105"/>
        <v>0.54713010181766608</v>
      </c>
      <c r="E1008" s="38">
        <f t="shared" ca="1" si="110"/>
        <v>2466.8449537925553</v>
      </c>
      <c r="F1008" s="38">
        <f t="shared" ca="1" si="111"/>
        <v>2472.3533269176496</v>
      </c>
      <c r="G1008" s="38">
        <f t="shared" ca="1" si="106"/>
        <v>5.5083731250942947</v>
      </c>
      <c r="H1008" s="38">
        <f t="shared" ca="1" si="107"/>
        <v>2.4280045471249543</v>
      </c>
      <c r="I1008" s="38">
        <f t="shared" ca="1" si="108"/>
        <v>2474.7813314647747</v>
      </c>
      <c r="J1008" s="38">
        <f t="shared" ca="1" si="109"/>
        <v>7.9363776722193506</v>
      </c>
    </row>
    <row r="1009" spans="3:10">
      <c r="C1009" s="1">
        <v>993</v>
      </c>
      <c r="D1009" s="38">
        <f t="shared" ca="1" si="105"/>
        <v>4.8428385548147093</v>
      </c>
      <c r="E1009" s="38">
        <f t="shared" ca="1" si="110"/>
        <v>2471.6877923473699</v>
      </c>
      <c r="F1009" s="38">
        <f t="shared" ca="1" si="111"/>
        <v>2474.7813314647747</v>
      </c>
      <c r="G1009" s="38">
        <f t="shared" ca="1" si="106"/>
        <v>3.0935391174048164</v>
      </c>
      <c r="H1009" s="38">
        <f t="shared" ca="1" si="107"/>
        <v>1.8104477543182991</v>
      </c>
      <c r="I1009" s="38">
        <f t="shared" ca="1" si="108"/>
        <v>2476.591779219093</v>
      </c>
      <c r="J1009" s="38">
        <f t="shared" ca="1" si="109"/>
        <v>4.9039868717231911</v>
      </c>
    </row>
    <row r="1010" spans="3:10">
      <c r="C1010" s="1">
        <v>994</v>
      </c>
      <c r="D1010" s="38">
        <f t="shared" ca="1" si="105"/>
        <v>2.8753767876046705</v>
      </c>
      <c r="E1010" s="38">
        <f t="shared" ca="1" si="110"/>
        <v>2474.5631691349745</v>
      </c>
      <c r="F1010" s="38">
        <f t="shared" ca="1" si="111"/>
        <v>2476.591779219093</v>
      </c>
      <c r="G1010" s="38">
        <f t="shared" ca="1" si="106"/>
        <v>2.0286100841185544</v>
      </c>
      <c r="H1010" s="38">
        <f t="shared" ca="1" si="107"/>
        <v>1.8967824772583757</v>
      </c>
      <c r="I1010" s="38">
        <f t="shared" ca="1" si="108"/>
        <v>2478.4885616963516</v>
      </c>
      <c r="J1010" s="38">
        <f t="shared" ca="1" si="109"/>
        <v>3.9253925613770662</v>
      </c>
    </row>
    <row r="1011" spans="3:10">
      <c r="C1011" s="1">
        <v>995</v>
      </c>
      <c r="D1011" s="38">
        <f t="shared" ca="1" si="105"/>
        <v>2.6562151169041979</v>
      </c>
      <c r="E1011" s="38">
        <f t="shared" ca="1" si="110"/>
        <v>2477.2193842518786</v>
      </c>
      <c r="F1011" s="38">
        <f t="shared" ca="1" si="111"/>
        <v>2478.4885616963516</v>
      </c>
      <c r="G1011" s="38">
        <f t="shared" ca="1" si="106"/>
        <v>1.2691774444729162</v>
      </c>
      <c r="H1011" s="38">
        <f t="shared" ca="1" si="107"/>
        <v>2.3766745883285028</v>
      </c>
      <c r="I1011" s="38">
        <f t="shared" ca="1" si="108"/>
        <v>2480.8652362846801</v>
      </c>
      <c r="J1011" s="38">
        <f t="shared" ca="1" si="109"/>
        <v>3.6458520328014856</v>
      </c>
    </row>
    <row r="1012" spans="3:10">
      <c r="C1012" s="1">
        <v>996</v>
      </c>
      <c r="D1012" s="38">
        <f t="shared" ca="1" si="105"/>
        <v>3.1901142160864526</v>
      </c>
      <c r="E1012" s="38">
        <f t="shared" ca="1" si="110"/>
        <v>2480.409498467965</v>
      </c>
      <c r="F1012" s="38">
        <f t="shared" ca="1" si="111"/>
        <v>2480.8652362846801</v>
      </c>
      <c r="G1012" s="38">
        <f t="shared" ca="1" si="106"/>
        <v>0.45573781671510005</v>
      </c>
      <c r="H1012" s="38">
        <f t="shared" ca="1" si="107"/>
        <v>1.3275724900101598</v>
      </c>
      <c r="I1012" s="38">
        <f t="shared" ca="1" si="108"/>
        <v>2482.1928087746901</v>
      </c>
      <c r="J1012" s="38">
        <f t="shared" ca="1" si="109"/>
        <v>1.7833103067250704</v>
      </c>
    </row>
    <row r="1013" spans="3:10">
      <c r="C1013" s="1">
        <v>997</v>
      </c>
      <c r="D1013" s="38">
        <f t="shared" ca="1" si="105"/>
        <v>1.3654603288838996</v>
      </c>
      <c r="E1013" s="38">
        <f t="shared" ca="1" si="110"/>
        <v>2481.7749587968488</v>
      </c>
      <c r="F1013" s="38">
        <f t="shared" ca="1" si="111"/>
        <v>2482.1928087746901</v>
      </c>
      <c r="G1013" s="38">
        <f t="shared" ca="1" si="106"/>
        <v>0.41784997784134248</v>
      </c>
      <c r="H1013" s="38">
        <f t="shared" ca="1" si="107"/>
        <v>2.181448475201714</v>
      </c>
      <c r="I1013" s="38">
        <f t="shared" ca="1" si="108"/>
        <v>2484.3742572498918</v>
      </c>
      <c r="J1013" s="38">
        <f t="shared" ca="1" si="109"/>
        <v>2.5992984530430476</v>
      </c>
    </row>
    <row r="1014" spans="3:10">
      <c r="C1014" s="1">
        <v>998</v>
      </c>
      <c r="D1014" s="38">
        <f t="shared" ca="1" si="105"/>
        <v>4.6936422515966889</v>
      </c>
      <c r="E1014" s="38">
        <f t="shared" ca="1" si="110"/>
        <v>2486.4686010484456</v>
      </c>
      <c r="F1014" s="38">
        <f t="shared" ca="1" si="111"/>
        <v>2486.4686010484456</v>
      </c>
      <c r="G1014" s="38">
        <f t="shared" ca="1" si="106"/>
        <v>0</v>
      </c>
      <c r="H1014" s="38">
        <f t="shared" ca="1" si="107"/>
        <v>2.0925109730827511</v>
      </c>
      <c r="I1014" s="38">
        <f t="shared" ca="1" si="108"/>
        <v>2488.5611120215285</v>
      </c>
      <c r="J1014" s="38">
        <f t="shared" ca="1" si="109"/>
        <v>2.0925109730828808</v>
      </c>
    </row>
    <row r="1015" spans="3:10">
      <c r="C1015" s="1">
        <v>999</v>
      </c>
      <c r="D1015" s="38">
        <f t="shared" ca="1" si="105"/>
        <v>2.8026033108375885</v>
      </c>
      <c r="E1015" s="38">
        <f t="shared" ca="1" si="110"/>
        <v>2489.2712043592833</v>
      </c>
      <c r="F1015" s="38">
        <f t="shared" ca="1" si="111"/>
        <v>2489.2712043592833</v>
      </c>
      <c r="G1015" s="38">
        <f t="shared" ca="1" si="106"/>
        <v>0</v>
      </c>
      <c r="H1015" s="38">
        <f t="shared" ca="1" si="107"/>
        <v>2.8422063983502301</v>
      </c>
      <c r="I1015" s="38">
        <f t="shared" ca="1" si="108"/>
        <v>2492.1134107576336</v>
      </c>
      <c r="J1015" s="38">
        <f t="shared" ca="1" si="109"/>
        <v>2.8422063983502994</v>
      </c>
    </row>
    <row r="1016" spans="3:10">
      <c r="C1016" s="1">
        <v>1000</v>
      </c>
      <c r="D1016" s="38">
        <f t="shared" ca="1" si="105"/>
        <v>3.3922602540658393</v>
      </c>
      <c r="E1016" s="38">
        <f t="shared" ca="1" si="110"/>
        <v>2492.6634646133493</v>
      </c>
      <c r="F1016" s="38">
        <f t="shared" ca="1" si="111"/>
        <v>2492.6634646133493</v>
      </c>
      <c r="G1016" s="38">
        <f t="shared" ca="1" si="106"/>
        <v>0</v>
      </c>
      <c r="H1016" s="38">
        <f t="shared" ca="1" si="107"/>
        <v>2.3554129455040895</v>
      </c>
      <c r="I1016" s="38">
        <f t="shared" ca="1" si="108"/>
        <v>2495.0188775588535</v>
      </c>
      <c r="J1016" s="38">
        <f t="shared" ca="1" si="109"/>
        <v>2.355412945504213</v>
      </c>
    </row>
    <row r="1019" spans="3:10">
      <c r="E1019" t="s">
        <v>51</v>
      </c>
    </row>
    <row r="1020" spans="3:10">
      <c r="E1020" t="s">
        <v>52</v>
      </c>
    </row>
    <row r="1021" spans="3:10">
      <c r="E1021" t="s">
        <v>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A1DD-28FC-438A-8334-DEFE612DAAA7}">
  <sheetPr>
    <tabColor rgb="FFFF0000"/>
  </sheetPr>
  <dimension ref="B4:L1017"/>
  <sheetViews>
    <sheetView tabSelected="1" topLeftCell="D9" zoomScale="155" zoomScaleNormal="155" workbookViewId="0">
      <selection activeCell="K20" sqref="K20"/>
    </sheetView>
  </sheetViews>
  <sheetFormatPr defaultColWidth="8.85546875" defaultRowHeight="14.45"/>
  <cols>
    <col min="1" max="1" width="8.85546875" style="1"/>
    <col min="2" max="2" width="20" style="1" customWidth="1"/>
    <col min="3" max="3" width="10.28515625" style="1" customWidth="1"/>
    <col min="4" max="4" width="16.28515625" style="1" bestFit="1" customWidth="1"/>
    <col min="5" max="5" width="12.7109375" style="1" bestFit="1" customWidth="1"/>
    <col min="6" max="6" width="17.7109375" style="1" bestFit="1" customWidth="1"/>
    <col min="7" max="7" width="12.42578125" style="1" bestFit="1" customWidth="1"/>
    <col min="8" max="8" width="12.85546875" style="1" bestFit="1" customWidth="1"/>
    <col min="9" max="9" width="16.42578125" style="1" bestFit="1" customWidth="1"/>
    <col min="10" max="10" width="14.7109375" style="1" bestFit="1" customWidth="1"/>
    <col min="11" max="11" width="13.5703125" style="1" customWidth="1"/>
    <col min="12" max="12" width="9.28515625" style="1" customWidth="1"/>
    <col min="13" max="16384" width="8.85546875" style="1"/>
  </cols>
  <sheetData>
    <row r="4" spans="2:12" ht="18">
      <c r="B4" s="39" t="s">
        <v>40</v>
      </c>
      <c r="C4" s="40"/>
      <c r="D4" s="41"/>
      <c r="E4" s="41"/>
    </row>
    <row r="5" spans="2:12" ht="16.149999999999999" thickBot="1">
      <c r="B5" s="42"/>
      <c r="C5" s="40"/>
      <c r="D5" s="41"/>
      <c r="E5" s="41"/>
    </row>
    <row r="6" spans="2:12" ht="15.6">
      <c r="B6" s="43" t="s">
        <v>41</v>
      </c>
      <c r="C6" s="44"/>
      <c r="D6" s="45"/>
      <c r="E6" s="46"/>
    </row>
    <row r="7" spans="2:12" ht="15.6">
      <c r="B7" s="47" t="s">
        <v>8</v>
      </c>
      <c r="C7" s="18">
        <v>0</v>
      </c>
      <c r="D7" s="41"/>
      <c r="E7" s="48"/>
    </row>
    <row r="8" spans="2:12" ht="16.149999999999999" thickBot="1">
      <c r="B8" s="49" t="s">
        <v>11</v>
      </c>
      <c r="C8" s="50">
        <v>5</v>
      </c>
      <c r="D8" s="51"/>
      <c r="E8" s="52"/>
    </row>
    <row r="9" spans="2:12" ht="16.149999999999999" thickBot="1">
      <c r="B9" s="42"/>
      <c r="C9" s="40"/>
      <c r="D9" s="41"/>
      <c r="E9" s="41"/>
    </row>
    <row r="10" spans="2:12" ht="15.6">
      <c r="B10" s="43" t="s">
        <v>42</v>
      </c>
      <c r="C10" s="44"/>
      <c r="D10" s="45"/>
      <c r="E10" s="46"/>
    </row>
    <row r="11" spans="2:12" ht="15.6">
      <c r="B11" s="47" t="s">
        <v>13</v>
      </c>
      <c r="C11" s="18">
        <v>2</v>
      </c>
      <c r="D11" s="41"/>
      <c r="E11" s="48"/>
    </row>
    <row r="12" spans="2:12" ht="16.149999999999999" thickBot="1">
      <c r="B12" s="49" t="s">
        <v>14</v>
      </c>
      <c r="C12" s="50">
        <v>0.5</v>
      </c>
      <c r="D12" s="51"/>
      <c r="E12" s="52"/>
    </row>
    <row r="16" spans="2:12" ht="15.6">
      <c r="C16" s="5" t="s">
        <v>54</v>
      </c>
      <c r="D16" s="41" t="s">
        <v>55</v>
      </c>
      <c r="E16" s="41" t="s">
        <v>56</v>
      </c>
      <c r="F16" s="41" t="s">
        <v>57</v>
      </c>
      <c r="G16" s="41" t="s">
        <v>58</v>
      </c>
      <c r="H16" s="41" t="s">
        <v>59</v>
      </c>
      <c r="I16" s="41" t="s">
        <v>60</v>
      </c>
      <c r="J16" s="41" t="s">
        <v>61</v>
      </c>
      <c r="K16" s="53" t="s">
        <v>62</v>
      </c>
      <c r="L16" s="1" t="s">
        <v>63</v>
      </c>
    </row>
    <row r="17" spans="3:12" ht="15.6">
      <c r="C17" s="6" t="s">
        <v>43</v>
      </c>
      <c r="D17" s="37" t="s">
        <v>64</v>
      </c>
      <c r="E17" s="37" t="s">
        <v>45</v>
      </c>
      <c r="F17" s="37" t="s">
        <v>46</v>
      </c>
      <c r="G17" s="37" t="s">
        <v>65</v>
      </c>
      <c r="H17" s="37" t="s">
        <v>48</v>
      </c>
      <c r="I17" s="37" t="s">
        <v>49</v>
      </c>
      <c r="J17" s="37" t="s">
        <v>50</v>
      </c>
      <c r="K17" s="37" t="s">
        <v>66</v>
      </c>
      <c r="L17" s="37" t="s">
        <v>67</v>
      </c>
    </row>
    <row r="18" spans="3:12">
      <c r="C18" s="1">
        <v>1</v>
      </c>
      <c r="D18" s="38">
        <f ca="1">$C$7+($C$8-$C$7)*RAND()</f>
        <v>4.7084561394145501</v>
      </c>
      <c r="E18" s="38">
        <f ca="1">D18</f>
        <v>4.7084561394145501</v>
      </c>
      <c r="F18" s="38">
        <f ca="1">E18</f>
        <v>4.7084561394145501</v>
      </c>
      <c r="G18" s="38">
        <f ca="1">F18-E18</f>
        <v>0</v>
      </c>
      <c r="H18" s="38">
        <f ca="1">NORMINV(RAND(),$C$11,$C$12)</f>
        <v>2.4919635567719185</v>
      </c>
      <c r="I18" s="38">
        <f ca="1">H18+F18</f>
        <v>7.2004196961864686</v>
      </c>
      <c r="J18" s="38">
        <f ca="1">I18-E18</f>
        <v>2.4919635567719185</v>
      </c>
      <c r="K18" s="38">
        <f ca="1">F18</f>
        <v>4.7084561394145501</v>
      </c>
      <c r="L18" s="38">
        <v>0</v>
      </c>
    </row>
    <row r="19" spans="3:12">
      <c r="C19" s="1">
        <v>2</v>
      </c>
      <c r="D19" s="38">
        <f ca="1">$C$7+($C$8-$C$7)*RAND()</f>
        <v>3.9317494372173556</v>
      </c>
      <c r="E19" s="38">
        <f ca="1">D19+E18</f>
        <v>8.6402055766319066</v>
      </c>
      <c r="F19" s="38">
        <f ca="1">IF(E19&lt;=MIN(K18:L18),MIN(K18:L18),E19)</f>
        <v>8.6402055766319066</v>
      </c>
      <c r="G19" s="38">
        <f ca="1">F19-E19</f>
        <v>0</v>
      </c>
      <c r="H19" s="38">
        <f ca="1">NORMINV(RAND(),$C$11,$C$12)</f>
        <v>1.5386343156287985</v>
      </c>
      <c r="I19" s="38">
        <f ca="1">H19+F19</f>
        <v>10.178839892260704</v>
      </c>
      <c r="J19" s="38">
        <f ca="1">I19-E19</f>
        <v>1.5386343156287978</v>
      </c>
      <c r="K19" s="38">
        <f ca="1">IF(K18=MIN(K18:L18),I19,K18)</f>
        <v>4.7084561394145501</v>
      </c>
      <c r="L19" s="38">
        <f ca="1">IF(L18=MIN(K18:L18),I19,L18)</f>
        <v>10.178839892260704</v>
      </c>
    </row>
    <row r="20" spans="3:12">
      <c r="C20" s="1">
        <v>3</v>
      </c>
      <c r="D20" s="38">
        <f t="shared" ref="D20:D83" ca="1" si="0">$C$7+($C$8-$C$7)*RAND()</f>
        <v>2.3105376857528173</v>
      </c>
      <c r="E20" s="38">
        <f t="shared" ref="E20:E83" ca="1" si="1">D20+E19</f>
        <v>10.950743262384723</v>
      </c>
      <c r="F20" s="38">
        <f t="shared" ref="F20:F83" ca="1" si="2">IF(E20&lt;=MIN(K19:L19),MIN(K19:L19),E20)</f>
        <v>10.950743262384723</v>
      </c>
      <c r="G20" s="38">
        <f t="shared" ref="G20:G83" ca="1" si="3">F20-E20</f>
        <v>0</v>
      </c>
      <c r="H20" s="38">
        <f t="shared" ref="H20:H83" ca="1" si="4">NORMINV(RAND(),$C$11,$C$12)</f>
        <v>1.7922150157152734</v>
      </c>
      <c r="I20" s="38">
        <f t="shared" ref="I20:I83" ca="1" si="5">H20+F20</f>
        <v>12.742958278099996</v>
      </c>
      <c r="J20" s="38">
        <f t="shared" ref="J20:J83" ca="1" si="6">I20-E20</f>
        <v>1.7922150157152732</v>
      </c>
      <c r="K20" s="38">
        <f t="shared" ref="K20:K83" ca="1" si="7">IF(K19=MIN(K19:L19),I20,K19)</f>
        <v>12.742958278099996</v>
      </c>
      <c r="L20" s="38">
        <f ca="1">IF(L19=MIN(K19:L19),I20,L19)</f>
        <v>10.178839892260704</v>
      </c>
    </row>
    <row r="21" spans="3:12">
      <c r="C21" s="1">
        <v>4</v>
      </c>
      <c r="D21" s="38">
        <f t="shared" ca="1" si="0"/>
        <v>4.8014437217556907</v>
      </c>
      <c r="E21" s="38">
        <f t="shared" ca="1" si="1"/>
        <v>15.752186984140414</v>
      </c>
      <c r="F21" s="38">
        <f t="shared" ca="1" si="2"/>
        <v>15.752186984140414</v>
      </c>
      <c r="G21" s="38">
        <f t="shared" ca="1" si="3"/>
        <v>0</v>
      </c>
      <c r="H21" s="38">
        <f t="shared" ca="1" si="4"/>
        <v>1.706343368727913</v>
      </c>
      <c r="I21" s="38">
        <f t="shared" ca="1" si="5"/>
        <v>17.458530352868326</v>
      </c>
      <c r="J21" s="38">
        <f t="shared" ca="1" si="6"/>
        <v>1.7063433687279126</v>
      </c>
      <c r="K21" s="38">
        <f t="shared" ca="1" si="7"/>
        <v>12.742958278099996</v>
      </c>
      <c r="L21" s="38">
        <f t="shared" ref="L21:L83" ca="1" si="8">IF(L20=MIN(K20:L20),I21,L20)</f>
        <v>17.458530352868326</v>
      </c>
    </row>
    <row r="22" spans="3:12">
      <c r="C22" s="1">
        <v>5</v>
      </c>
      <c r="D22" s="38">
        <f t="shared" ca="1" si="0"/>
        <v>1.8360955652657847</v>
      </c>
      <c r="E22" s="38">
        <f t="shared" ca="1" si="1"/>
        <v>17.588282549406198</v>
      </c>
      <c r="F22" s="38">
        <f t="shared" ca="1" si="2"/>
        <v>17.588282549406198</v>
      </c>
      <c r="G22" s="38">
        <f t="shared" ca="1" si="3"/>
        <v>0</v>
      </c>
      <c r="H22" s="38">
        <f t="shared" ca="1" si="4"/>
        <v>2.1380052751386125</v>
      </c>
      <c r="I22" s="38">
        <f t="shared" ca="1" si="5"/>
        <v>19.726287824544812</v>
      </c>
      <c r="J22" s="38">
        <f t="shared" ca="1" si="6"/>
        <v>2.1380052751386138</v>
      </c>
      <c r="K22" s="38">
        <f t="shared" ca="1" si="7"/>
        <v>19.726287824544812</v>
      </c>
      <c r="L22" s="38">
        <f t="shared" ca="1" si="8"/>
        <v>17.458530352868326</v>
      </c>
    </row>
    <row r="23" spans="3:12">
      <c r="C23" s="1">
        <v>6</v>
      </c>
      <c r="D23" s="38">
        <f t="shared" ca="1" si="0"/>
        <v>0.87345594265424098</v>
      </c>
      <c r="E23" s="38">
        <f t="shared" ca="1" si="1"/>
        <v>18.461738492060441</v>
      </c>
      <c r="F23" s="38">
        <f t="shared" ca="1" si="2"/>
        <v>18.461738492060441</v>
      </c>
      <c r="G23" s="38">
        <f t="shared" ca="1" si="3"/>
        <v>0</v>
      </c>
      <c r="H23" s="38">
        <f t="shared" ca="1" si="4"/>
        <v>1.8713152983121411</v>
      </c>
      <c r="I23" s="38">
        <f t="shared" ca="1" si="5"/>
        <v>20.333053790372581</v>
      </c>
      <c r="J23" s="38">
        <f t="shared" ca="1" si="6"/>
        <v>1.8713152983121404</v>
      </c>
      <c r="K23" s="38">
        <f t="shared" ca="1" si="7"/>
        <v>19.726287824544812</v>
      </c>
      <c r="L23" s="38">
        <f t="shared" ca="1" si="8"/>
        <v>20.333053790372581</v>
      </c>
    </row>
    <row r="24" spans="3:12">
      <c r="C24" s="1">
        <v>7</v>
      </c>
      <c r="D24" s="38">
        <f t="shared" ca="1" si="0"/>
        <v>2.5511051635012705</v>
      </c>
      <c r="E24" s="38">
        <f t="shared" ca="1" si="1"/>
        <v>21.01284365556171</v>
      </c>
      <c r="F24" s="38">
        <f t="shared" ca="1" si="2"/>
        <v>21.01284365556171</v>
      </c>
      <c r="G24" s="38">
        <f t="shared" ca="1" si="3"/>
        <v>0</v>
      </c>
      <c r="H24" s="38">
        <f t="shared" ca="1" si="4"/>
        <v>2.0480248465029693</v>
      </c>
      <c r="I24" s="38">
        <f t="shared" ca="1" si="5"/>
        <v>23.060868502064679</v>
      </c>
      <c r="J24" s="38">
        <f t="shared" ca="1" si="6"/>
        <v>2.0480248465029689</v>
      </c>
      <c r="K24" s="38">
        <f t="shared" ca="1" si="7"/>
        <v>23.060868502064679</v>
      </c>
      <c r="L24" s="38">
        <f t="shared" ca="1" si="8"/>
        <v>20.333053790372581</v>
      </c>
    </row>
    <row r="25" spans="3:12">
      <c r="C25" s="1">
        <v>8</v>
      </c>
      <c r="D25" s="38">
        <f t="shared" ca="1" si="0"/>
        <v>2.7620718006560576</v>
      </c>
      <c r="E25" s="38">
        <f t="shared" ca="1" si="1"/>
        <v>23.774915456217769</v>
      </c>
      <c r="F25" s="38">
        <f t="shared" ca="1" si="2"/>
        <v>23.774915456217769</v>
      </c>
      <c r="G25" s="38">
        <f t="shared" ca="1" si="3"/>
        <v>0</v>
      </c>
      <c r="H25" s="38">
        <f t="shared" ca="1" si="4"/>
        <v>2.1103809534894404</v>
      </c>
      <c r="I25" s="38">
        <f t="shared" ca="1" si="5"/>
        <v>25.885296409707209</v>
      </c>
      <c r="J25" s="38">
        <f t="shared" ca="1" si="6"/>
        <v>2.1103809534894395</v>
      </c>
      <c r="K25" s="38">
        <f t="shared" ca="1" si="7"/>
        <v>23.060868502064679</v>
      </c>
      <c r="L25" s="38">
        <f t="shared" ca="1" si="8"/>
        <v>25.885296409707209</v>
      </c>
    </row>
    <row r="26" spans="3:12">
      <c r="C26" s="1">
        <v>9</v>
      </c>
      <c r="D26" s="38">
        <f t="shared" ca="1" si="0"/>
        <v>4.5685053122904309</v>
      </c>
      <c r="E26" s="38">
        <f t="shared" ca="1" si="1"/>
        <v>28.343420768508199</v>
      </c>
      <c r="F26" s="38">
        <f t="shared" ca="1" si="2"/>
        <v>28.343420768508199</v>
      </c>
      <c r="G26" s="38">
        <f t="shared" ca="1" si="3"/>
        <v>0</v>
      </c>
      <c r="H26" s="38">
        <f t="shared" ca="1" si="4"/>
        <v>1.3006579302706021</v>
      </c>
      <c r="I26" s="38">
        <f t="shared" ca="1" si="5"/>
        <v>29.644078698778802</v>
      </c>
      <c r="J26" s="38">
        <f t="shared" ca="1" si="6"/>
        <v>1.3006579302706029</v>
      </c>
      <c r="K26" s="38">
        <f t="shared" ca="1" si="7"/>
        <v>29.644078698778802</v>
      </c>
      <c r="L26" s="38">
        <f t="shared" ca="1" si="8"/>
        <v>25.885296409707209</v>
      </c>
    </row>
    <row r="27" spans="3:12">
      <c r="C27" s="1">
        <v>10</v>
      </c>
      <c r="D27" s="38">
        <f t="shared" ca="1" si="0"/>
        <v>0.76265494825559776</v>
      </c>
      <c r="E27" s="38">
        <f t="shared" ca="1" si="1"/>
        <v>29.106075716763797</v>
      </c>
      <c r="F27" s="38">
        <f t="shared" ca="1" si="2"/>
        <v>29.106075716763797</v>
      </c>
      <c r="G27" s="38">
        <f t="shared" ca="1" si="3"/>
        <v>0</v>
      </c>
      <c r="H27" s="38">
        <f t="shared" ca="1" si="4"/>
        <v>1.6272442450270579</v>
      </c>
      <c r="I27" s="38">
        <f t="shared" ca="1" si="5"/>
        <v>30.733319961790855</v>
      </c>
      <c r="J27" s="38">
        <f t="shared" ca="1" si="6"/>
        <v>1.6272442450270574</v>
      </c>
      <c r="K27" s="38">
        <f t="shared" ca="1" si="7"/>
        <v>29.644078698778802</v>
      </c>
      <c r="L27" s="38">
        <f t="shared" ca="1" si="8"/>
        <v>30.733319961790855</v>
      </c>
    </row>
    <row r="28" spans="3:12">
      <c r="C28" s="1">
        <v>11</v>
      </c>
      <c r="D28" s="38">
        <f t="shared" ca="1" si="0"/>
        <v>3.5066449198191951</v>
      </c>
      <c r="E28" s="38">
        <f t="shared" ca="1" si="1"/>
        <v>32.612720636582992</v>
      </c>
      <c r="F28" s="38">
        <f t="shared" ca="1" si="2"/>
        <v>32.612720636582992</v>
      </c>
      <c r="G28" s="38">
        <f t="shared" ca="1" si="3"/>
        <v>0</v>
      </c>
      <c r="H28" s="38">
        <f t="shared" ca="1" si="4"/>
        <v>2.7262843019316407</v>
      </c>
      <c r="I28" s="38">
        <f t="shared" ca="1" si="5"/>
        <v>35.339004938514634</v>
      </c>
      <c r="J28" s="38">
        <f t="shared" ca="1" si="6"/>
        <v>2.7262843019316421</v>
      </c>
      <c r="K28" s="38">
        <f t="shared" ca="1" si="7"/>
        <v>35.339004938514634</v>
      </c>
      <c r="L28" s="38">
        <f t="shared" ca="1" si="8"/>
        <v>30.733319961790855</v>
      </c>
    </row>
    <row r="29" spans="3:12">
      <c r="C29" s="1">
        <v>12</v>
      </c>
      <c r="D29" s="38">
        <f t="shared" ca="1" si="0"/>
        <v>3.9191556415322411</v>
      </c>
      <c r="E29" s="38">
        <f t="shared" ca="1" si="1"/>
        <v>36.531876278115234</v>
      </c>
      <c r="F29" s="38">
        <f t="shared" ca="1" si="2"/>
        <v>36.531876278115234</v>
      </c>
      <c r="G29" s="38">
        <f t="shared" ca="1" si="3"/>
        <v>0</v>
      </c>
      <c r="H29" s="38">
        <f t="shared" ca="1" si="4"/>
        <v>1.8315204211295102</v>
      </c>
      <c r="I29" s="38">
        <f t="shared" ca="1" si="5"/>
        <v>38.363396699244745</v>
      </c>
      <c r="J29" s="38">
        <f t="shared" ca="1" si="6"/>
        <v>1.8315204211295111</v>
      </c>
      <c r="K29" s="38">
        <f t="shared" ca="1" si="7"/>
        <v>35.339004938514634</v>
      </c>
      <c r="L29" s="38">
        <f t="shared" ca="1" si="8"/>
        <v>38.363396699244745</v>
      </c>
    </row>
    <row r="30" spans="3:12">
      <c r="C30" s="1">
        <v>13</v>
      </c>
      <c r="D30" s="38">
        <f t="shared" ca="1" si="0"/>
        <v>1.3314313911637514</v>
      </c>
      <c r="E30" s="38">
        <f t="shared" ca="1" si="1"/>
        <v>37.863307669278988</v>
      </c>
      <c r="F30" s="38">
        <f t="shared" ca="1" si="2"/>
        <v>37.863307669278988</v>
      </c>
      <c r="G30" s="38">
        <f t="shared" ca="1" si="3"/>
        <v>0</v>
      </c>
      <c r="H30" s="38">
        <f t="shared" ca="1" si="4"/>
        <v>2.148435931722358</v>
      </c>
      <c r="I30" s="38">
        <f t="shared" ca="1" si="5"/>
        <v>40.011743601001349</v>
      </c>
      <c r="J30" s="38">
        <f t="shared" ca="1" si="6"/>
        <v>2.1484359317223607</v>
      </c>
      <c r="K30" s="38">
        <f t="shared" ca="1" si="7"/>
        <v>40.011743601001349</v>
      </c>
      <c r="L30" s="38">
        <f t="shared" ca="1" si="8"/>
        <v>38.363396699244745</v>
      </c>
    </row>
    <row r="31" spans="3:12">
      <c r="C31" s="1">
        <v>14</v>
      </c>
      <c r="D31" s="38">
        <f t="shared" ca="1" si="0"/>
        <v>1.5344345070502019</v>
      </c>
      <c r="E31" s="38">
        <f t="shared" ca="1" si="1"/>
        <v>39.397742176329189</v>
      </c>
      <c r="F31" s="38">
        <f t="shared" ca="1" si="2"/>
        <v>39.397742176329189</v>
      </c>
      <c r="G31" s="38">
        <f t="shared" ca="1" si="3"/>
        <v>0</v>
      </c>
      <c r="H31" s="38">
        <f t="shared" ca="1" si="4"/>
        <v>1.5640840442024597</v>
      </c>
      <c r="I31" s="38">
        <f t="shared" ca="1" si="5"/>
        <v>40.961826220531648</v>
      </c>
      <c r="J31" s="38">
        <f t="shared" ca="1" si="6"/>
        <v>1.5640840442024597</v>
      </c>
      <c r="K31" s="38">
        <f t="shared" ca="1" si="7"/>
        <v>40.011743601001349</v>
      </c>
      <c r="L31" s="38">
        <f t="shared" ca="1" si="8"/>
        <v>40.961826220531648</v>
      </c>
    </row>
    <row r="32" spans="3:12">
      <c r="C32" s="1">
        <v>15</v>
      </c>
      <c r="D32" s="38">
        <f t="shared" ca="1" si="0"/>
        <v>4.9565453207045449</v>
      </c>
      <c r="E32" s="38">
        <f t="shared" ca="1" si="1"/>
        <v>44.354287497033731</v>
      </c>
      <c r="F32" s="38">
        <f t="shared" ca="1" si="2"/>
        <v>44.354287497033731</v>
      </c>
      <c r="G32" s="38">
        <f t="shared" ca="1" si="3"/>
        <v>0</v>
      </c>
      <c r="H32" s="38">
        <f t="shared" ca="1" si="4"/>
        <v>1.9924183864498417</v>
      </c>
      <c r="I32" s="38">
        <f t="shared" ca="1" si="5"/>
        <v>46.346705883483573</v>
      </c>
      <c r="J32" s="38">
        <f t="shared" ca="1" si="6"/>
        <v>1.9924183864498417</v>
      </c>
      <c r="K32" s="38">
        <f t="shared" ca="1" si="7"/>
        <v>46.346705883483573</v>
      </c>
      <c r="L32" s="38">
        <f t="shared" ca="1" si="8"/>
        <v>40.961826220531648</v>
      </c>
    </row>
    <row r="33" spans="3:12">
      <c r="C33" s="1">
        <v>16</v>
      </c>
      <c r="D33" s="38">
        <f t="shared" ca="1" si="0"/>
        <v>2.9552853540714756</v>
      </c>
      <c r="E33" s="38">
        <f t="shared" ca="1" si="1"/>
        <v>47.309572851105209</v>
      </c>
      <c r="F33" s="38">
        <f t="shared" ca="1" si="2"/>
        <v>47.309572851105209</v>
      </c>
      <c r="G33" s="38">
        <f t="shared" ca="1" si="3"/>
        <v>0</v>
      </c>
      <c r="H33" s="38">
        <f t="shared" ca="1" si="4"/>
        <v>1.9723464807629503</v>
      </c>
      <c r="I33" s="38">
        <f t="shared" ca="1" si="5"/>
        <v>49.28191933186816</v>
      </c>
      <c r="J33" s="38">
        <f t="shared" ca="1" si="6"/>
        <v>1.9723464807629512</v>
      </c>
      <c r="K33" s="38">
        <f t="shared" ca="1" si="7"/>
        <v>46.346705883483573</v>
      </c>
      <c r="L33" s="38">
        <f t="shared" ca="1" si="8"/>
        <v>49.28191933186816</v>
      </c>
    </row>
    <row r="34" spans="3:12">
      <c r="C34" s="1">
        <v>17</v>
      </c>
      <c r="D34" s="38">
        <f t="shared" ca="1" si="0"/>
        <v>1.4058702920827244</v>
      </c>
      <c r="E34" s="38">
        <f t="shared" ca="1" si="1"/>
        <v>48.715443143187933</v>
      </c>
      <c r="F34" s="38">
        <f t="shared" ca="1" si="2"/>
        <v>48.715443143187933</v>
      </c>
      <c r="G34" s="38">
        <f t="shared" ca="1" si="3"/>
        <v>0</v>
      </c>
      <c r="H34" s="38">
        <f t="shared" ca="1" si="4"/>
        <v>1.9250533299754757</v>
      </c>
      <c r="I34" s="38">
        <f t="shared" ca="1" si="5"/>
        <v>50.64049647316341</v>
      </c>
      <c r="J34" s="38">
        <f t="shared" ca="1" si="6"/>
        <v>1.9250533299754764</v>
      </c>
      <c r="K34" s="38">
        <f t="shared" ca="1" si="7"/>
        <v>50.64049647316341</v>
      </c>
      <c r="L34" s="38">
        <f t="shared" ca="1" si="8"/>
        <v>49.28191933186816</v>
      </c>
    </row>
    <row r="35" spans="3:12">
      <c r="C35" s="1">
        <v>18</v>
      </c>
      <c r="D35" s="38">
        <f t="shared" ca="1" si="0"/>
        <v>1.9477672582985779</v>
      </c>
      <c r="E35" s="38">
        <f t="shared" ca="1" si="1"/>
        <v>50.663210401486509</v>
      </c>
      <c r="F35" s="38">
        <f t="shared" ca="1" si="2"/>
        <v>50.663210401486509</v>
      </c>
      <c r="G35" s="38">
        <f t="shared" ca="1" si="3"/>
        <v>0</v>
      </c>
      <c r="H35" s="38">
        <f t="shared" ca="1" si="4"/>
        <v>3.560157410721799</v>
      </c>
      <c r="I35" s="38">
        <f t="shared" ca="1" si="5"/>
        <v>54.223367812208309</v>
      </c>
      <c r="J35" s="38">
        <f t="shared" ca="1" si="6"/>
        <v>3.5601574107217999</v>
      </c>
      <c r="K35" s="38">
        <f t="shared" ca="1" si="7"/>
        <v>50.64049647316341</v>
      </c>
      <c r="L35" s="38">
        <f t="shared" ca="1" si="8"/>
        <v>54.223367812208309</v>
      </c>
    </row>
    <row r="36" spans="3:12">
      <c r="C36" s="1">
        <v>19</v>
      </c>
      <c r="D36" s="38">
        <f t="shared" ca="1" si="0"/>
        <v>2.6908301145649598</v>
      </c>
      <c r="E36" s="38">
        <f t="shared" ca="1" si="1"/>
        <v>53.354040516051469</v>
      </c>
      <c r="F36" s="38">
        <f t="shared" ca="1" si="2"/>
        <v>53.354040516051469</v>
      </c>
      <c r="G36" s="38">
        <f t="shared" ca="1" si="3"/>
        <v>0</v>
      </c>
      <c r="H36" s="38">
        <f t="shared" ca="1" si="4"/>
        <v>1.9588309577069682</v>
      </c>
      <c r="I36" s="38">
        <f t="shared" ca="1" si="5"/>
        <v>55.312871473758435</v>
      </c>
      <c r="J36" s="38">
        <f t="shared" ca="1" si="6"/>
        <v>1.9588309577069651</v>
      </c>
      <c r="K36" s="38">
        <f t="shared" ca="1" si="7"/>
        <v>55.312871473758435</v>
      </c>
      <c r="L36" s="38">
        <f t="shared" ca="1" si="8"/>
        <v>54.223367812208309</v>
      </c>
    </row>
    <row r="37" spans="3:12">
      <c r="C37" s="1">
        <v>20</v>
      </c>
      <c r="D37" s="38">
        <f t="shared" ca="1" si="0"/>
        <v>4.5788585716624377</v>
      </c>
      <c r="E37" s="38">
        <f t="shared" ca="1" si="1"/>
        <v>57.932899087713906</v>
      </c>
      <c r="F37" s="38">
        <f t="shared" ca="1" si="2"/>
        <v>57.932899087713906</v>
      </c>
      <c r="G37" s="38">
        <f t="shared" ca="1" si="3"/>
        <v>0</v>
      </c>
      <c r="H37" s="38">
        <f t="shared" ca="1" si="4"/>
        <v>0.82185410246233426</v>
      </c>
      <c r="I37" s="38">
        <f t="shared" ca="1" si="5"/>
        <v>58.754753190176238</v>
      </c>
      <c r="J37" s="38">
        <f t="shared" ca="1" si="6"/>
        <v>0.82185410246233204</v>
      </c>
      <c r="K37" s="38">
        <f t="shared" ca="1" si="7"/>
        <v>55.312871473758435</v>
      </c>
      <c r="L37" s="38">
        <f t="shared" ca="1" si="8"/>
        <v>58.754753190176238</v>
      </c>
    </row>
    <row r="38" spans="3:12">
      <c r="C38" s="1">
        <v>21</v>
      </c>
      <c r="D38" s="38">
        <f t="shared" ca="1" si="0"/>
        <v>0.51495122336389532</v>
      </c>
      <c r="E38" s="38">
        <f t="shared" ca="1" si="1"/>
        <v>58.447850311077801</v>
      </c>
      <c r="F38" s="38">
        <f t="shared" ca="1" si="2"/>
        <v>58.447850311077801</v>
      </c>
      <c r="G38" s="38">
        <f t="shared" ca="1" si="3"/>
        <v>0</v>
      </c>
      <c r="H38" s="38">
        <f t="shared" ca="1" si="4"/>
        <v>1.3328004821645711</v>
      </c>
      <c r="I38" s="38">
        <f t="shared" ca="1" si="5"/>
        <v>59.780650793242373</v>
      </c>
      <c r="J38" s="38">
        <f t="shared" ca="1" si="6"/>
        <v>1.332800482164572</v>
      </c>
      <c r="K38" s="38">
        <f t="shared" ca="1" si="7"/>
        <v>59.780650793242373</v>
      </c>
      <c r="L38" s="38">
        <f t="shared" ca="1" si="8"/>
        <v>58.754753190176238</v>
      </c>
    </row>
    <row r="39" spans="3:12">
      <c r="C39" s="1">
        <v>22</v>
      </c>
      <c r="D39" s="38">
        <f t="shared" ca="1" si="0"/>
        <v>3.1434530331540458</v>
      </c>
      <c r="E39" s="38">
        <f t="shared" ca="1" si="1"/>
        <v>61.591303344231846</v>
      </c>
      <c r="F39" s="38">
        <f t="shared" ca="1" si="2"/>
        <v>61.591303344231846</v>
      </c>
      <c r="G39" s="38">
        <f t="shared" ca="1" si="3"/>
        <v>0</v>
      </c>
      <c r="H39" s="38">
        <f t="shared" ca="1" si="4"/>
        <v>2.5068807985197061</v>
      </c>
      <c r="I39" s="38">
        <f t="shared" ca="1" si="5"/>
        <v>64.098184142751549</v>
      </c>
      <c r="J39" s="38">
        <f t="shared" ca="1" si="6"/>
        <v>2.5068807985197026</v>
      </c>
      <c r="K39" s="38">
        <f t="shared" ca="1" si="7"/>
        <v>59.780650793242373</v>
      </c>
      <c r="L39" s="38">
        <f t="shared" ca="1" si="8"/>
        <v>64.098184142751549</v>
      </c>
    </row>
    <row r="40" spans="3:12">
      <c r="C40" s="1">
        <v>23</v>
      </c>
      <c r="D40" s="38">
        <f t="shared" ca="1" si="0"/>
        <v>0.5887828401706735</v>
      </c>
      <c r="E40" s="38">
        <f t="shared" ca="1" si="1"/>
        <v>62.180086184402519</v>
      </c>
      <c r="F40" s="38">
        <f t="shared" ca="1" si="2"/>
        <v>62.180086184402519</v>
      </c>
      <c r="G40" s="38">
        <f t="shared" ca="1" si="3"/>
        <v>0</v>
      </c>
      <c r="H40" s="38">
        <f t="shared" ca="1" si="4"/>
        <v>1.8331094479803816</v>
      </c>
      <c r="I40" s="38">
        <f t="shared" ca="1" si="5"/>
        <v>64.013195632382903</v>
      </c>
      <c r="J40" s="38">
        <f t="shared" ca="1" si="6"/>
        <v>1.8331094479803838</v>
      </c>
      <c r="K40" s="38">
        <f t="shared" ca="1" si="7"/>
        <v>64.013195632382903</v>
      </c>
      <c r="L40" s="38">
        <f t="shared" ca="1" si="8"/>
        <v>64.098184142751549</v>
      </c>
    </row>
    <row r="41" spans="3:12">
      <c r="C41" s="1">
        <v>24</v>
      </c>
      <c r="D41" s="38">
        <f t="shared" ca="1" si="0"/>
        <v>4.8607486705566663</v>
      </c>
      <c r="E41" s="38">
        <f t="shared" ca="1" si="1"/>
        <v>67.040834854959186</v>
      </c>
      <c r="F41" s="38">
        <f t="shared" ca="1" si="2"/>
        <v>67.040834854959186</v>
      </c>
      <c r="G41" s="38">
        <f t="shared" ca="1" si="3"/>
        <v>0</v>
      </c>
      <c r="H41" s="38">
        <f t="shared" ca="1" si="4"/>
        <v>2.6752231544694332</v>
      </c>
      <c r="I41" s="38">
        <f t="shared" ca="1" si="5"/>
        <v>69.716058009428622</v>
      </c>
      <c r="J41" s="38">
        <f t="shared" ca="1" si="6"/>
        <v>2.6752231544694354</v>
      </c>
      <c r="K41" s="38">
        <f t="shared" ca="1" si="7"/>
        <v>69.716058009428622</v>
      </c>
      <c r="L41" s="38">
        <f t="shared" ca="1" si="8"/>
        <v>64.098184142751549</v>
      </c>
    </row>
    <row r="42" spans="3:12">
      <c r="C42" s="1">
        <v>25</v>
      </c>
      <c r="D42" s="38">
        <f t="shared" ca="1" si="0"/>
        <v>4.7364541763592447</v>
      </c>
      <c r="E42" s="38">
        <f t="shared" ca="1" si="1"/>
        <v>71.777289031318432</v>
      </c>
      <c r="F42" s="38">
        <f t="shared" ca="1" si="2"/>
        <v>71.777289031318432</v>
      </c>
      <c r="G42" s="38">
        <f t="shared" ca="1" si="3"/>
        <v>0</v>
      </c>
      <c r="H42" s="38">
        <f t="shared" ca="1" si="4"/>
        <v>1.2323302778362222</v>
      </c>
      <c r="I42" s="38">
        <f t="shared" ca="1" si="5"/>
        <v>73.009619309154658</v>
      </c>
      <c r="J42" s="38">
        <f t="shared" ca="1" si="6"/>
        <v>1.2323302778362262</v>
      </c>
      <c r="K42" s="38">
        <f t="shared" ca="1" si="7"/>
        <v>69.716058009428622</v>
      </c>
      <c r="L42" s="38">
        <f t="shared" ca="1" si="8"/>
        <v>73.009619309154658</v>
      </c>
    </row>
    <row r="43" spans="3:12">
      <c r="C43" s="1">
        <v>26</v>
      </c>
      <c r="D43" s="38">
        <f t="shared" ca="1" si="0"/>
        <v>3.5430528196138713</v>
      </c>
      <c r="E43" s="38">
        <f t="shared" ca="1" si="1"/>
        <v>75.320341850932309</v>
      </c>
      <c r="F43" s="38">
        <f t="shared" ca="1" si="2"/>
        <v>75.320341850932309</v>
      </c>
      <c r="G43" s="38">
        <f t="shared" ca="1" si="3"/>
        <v>0</v>
      </c>
      <c r="H43" s="38">
        <f t="shared" ca="1" si="4"/>
        <v>0.91177462372792095</v>
      </c>
      <c r="I43" s="38">
        <f t="shared" ca="1" si="5"/>
        <v>76.232116474660231</v>
      </c>
      <c r="J43" s="38">
        <f t="shared" ca="1" si="6"/>
        <v>0.91177462372792206</v>
      </c>
      <c r="K43" s="38">
        <f t="shared" ca="1" si="7"/>
        <v>76.232116474660231</v>
      </c>
      <c r="L43" s="38">
        <f t="shared" ca="1" si="8"/>
        <v>73.009619309154658</v>
      </c>
    </row>
    <row r="44" spans="3:12">
      <c r="C44" s="1">
        <v>27</v>
      </c>
      <c r="D44" s="38">
        <f t="shared" ca="1" si="0"/>
        <v>1.7672357999061972</v>
      </c>
      <c r="E44" s="38">
        <f t="shared" ca="1" si="1"/>
        <v>77.087577650838512</v>
      </c>
      <c r="F44" s="38">
        <f t="shared" ca="1" si="2"/>
        <v>77.087577650838512</v>
      </c>
      <c r="G44" s="38">
        <f t="shared" ca="1" si="3"/>
        <v>0</v>
      </c>
      <c r="H44" s="38">
        <f t="shared" ca="1" si="4"/>
        <v>2.7790738423464276</v>
      </c>
      <c r="I44" s="38">
        <f t="shared" ca="1" si="5"/>
        <v>79.866651493184946</v>
      </c>
      <c r="J44" s="38">
        <f t="shared" ca="1" si="6"/>
        <v>2.7790738423464347</v>
      </c>
      <c r="K44" s="38">
        <f t="shared" ca="1" si="7"/>
        <v>76.232116474660231</v>
      </c>
      <c r="L44" s="38">
        <f t="shared" ca="1" si="8"/>
        <v>79.866651493184946</v>
      </c>
    </row>
    <row r="45" spans="3:12">
      <c r="C45" s="1">
        <v>28</v>
      </c>
      <c r="D45" s="38">
        <f t="shared" ca="1" si="0"/>
        <v>1.4216330023408574</v>
      </c>
      <c r="E45" s="38">
        <f t="shared" ca="1" si="1"/>
        <v>78.509210653179366</v>
      </c>
      <c r="F45" s="38">
        <f t="shared" ca="1" si="2"/>
        <v>78.509210653179366</v>
      </c>
      <c r="G45" s="38">
        <f t="shared" ca="1" si="3"/>
        <v>0</v>
      </c>
      <c r="H45" s="38">
        <f t="shared" ca="1" si="4"/>
        <v>2.0055079972219962</v>
      </c>
      <c r="I45" s="38">
        <f t="shared" ca="1" si="5"/>
        <v>80.514718650401363</v>
      </c>
      <c r="J45" s="38">
        <f t="shared" ca="1" si="6"/>
        <v>2.0055079972219971</v>
      </c>
      <c r="K45" s="38">
        <f t="shared" ca="1" si="7"/>
        <v>80.514718650401363</v>
      </c>
      <c r="L45" s="38">
        <f t="shared" ca="1" si="8"/>
        <v>79.866651493184946</v>
      </c>
    </row>
    <row r="46" spans="3:12">
      <c r="C46" s="1">
        <v>29</v>
      </c>
      <c r="D46" s="38">
        <f t="shared" ca="1" si="0"/>
        <v>2.889619084854298</v>
      </c>
      <c r="E46" s="38">
        <f t="shared" ca="1" si="1"/>
        <v>81.398829738033669</v>
      </c>
      <c r="F46" s="38">
        <f t="shared" ca="1" si="2"/>
        <v>81.398829738033669</v>
      </c>
      <c r="G46" s="38">
        <f t="shared" ca="1" si="3"/>
        <v>0</v>
      </c>
      <c r="H46" s="38">
        <f t="shared" ca="1" si="4"/>
        <v>1.8037191078723365</v>
      </c>
      <c r="I46" s="38">
        <f t="shared" ca="1" si="5"/>
        <v>83.202548845906009</v>
      </c>
      <c r="J46" s="38">
        <f t="shared" ca="1" si="6"/>
        <v>1.8037191078723396</v>
      </c>
      <c r="K46" s="38">
        <f t="shared" ca="1" si="7"/>
        <v>80.514718650401363</v>
      </c>
      <c r="L46" s="38">
        <f t="shared" ca="1" si="8"/>
        <v>83.202548845906009</v>
      </c>
    </row>
    <row r="47" spans="3:12">
      <c r="C47" s="1">
        <v>30</v>
      </c>
      <c r="D47" s="38">
        <f t="shared" ca="1" si="0"/>
        <v>1.5753908053177095</v>
      </c>
      <c r="E47" s="38">
        <f t="shared" ca="1" si="1"/>
        <v>82.974220543351379</v>
      </c>
      <c r="F47" s="38">
        <f t="shared" ca="1" si="2"/>
        <v>82.974220543351379</v>
      </c>
      <c r="G47" s="38">
        <f t="shared" ca="1" si="3"/>
        <v>0</v>
      </c>
      <c r="H47" s="38">
        <f t="shared" ca="1" si="4"/>
        <v>1.4516272671916364</v>
      </c>
      <c r="I47" s="38">
        <f t="shared" ca="1" si="5"/>
        <v>84.425847810543019</v>
      </c>
      <c r="J47" s="38">
        <f t="shared" ca="1" si="6"/>
        <v>1.4516272671916397</v>
      </c>
      <c r="K47" s="38">
        <f t="shared" ca="1" si="7"/>
        <v>84.425847810543019</v>
      </c>
      <c r="L47" s="38">
        <f t="shared" ca="1" si="8"/>
        <v>83.202548845906009</v>
      </c>
    </row>
    <row r="48" spans="3:12">
      <c r="C48" s="1">
        <v>31</v>
      </c>
      <c r="D48" s="38">
        <f t="shared" ca="1" si="0"/>
        <v>3.8320806998399712</v>
      </c>
      <c r="E48" s="38">
        <f t="shared" ca="1" si="1"/>
        <v>86.806301243191356</v>
      </c>
      <c r="F48" s="38">
        <f t="shared" ca="1" si="2"/>
        <v>86.806301243191356</v>
      </c>
      <c r="G48" s="38">
        <f t="shared" ca="1" si="3"/>
        <v>0</v>
      </c>
      <c r="H48" s="38">
        <f t="shared" ca="1" si="4"/>
        <v>2.179215205378715</v>
      </c>
      <c r="I48" s="38">
        <f t="shared" ca="1" si="5"/>
        <v>88.985516448570067</v>
      </c>
      <c r="J48" s="38">
        <f t="shared" ca="1" si="6"/>
        <v>2.1792152053787106</v>
      </c>
      <c r="K48" s="38">
        <f t="shared" ca="1" si="7"/>
        <v>84.425847810543019</v>
      </c>
      <c r="L48" s="38">
        <f t="shared" ca="1" si="8"/>
        <v>88.985516448570067</v>
      </c>
    </row>
    <row r="49" spans="3:12">
      <c r="C49" s="1">
        <v>32</v>
      </c>
      <c r="D49" s="38">
        <f t="shared" ca="1" si="0"/>
        <v>2.5712091685090059</v>
      </c>
      <c r="E49" s="38">
        <f t="shared" ca="1" si="1"/>
        <v>89.377510411700356</v>
      </c>
      <c r="F49" s="38">
        <f t="shared" ca="1" si="2"/>
        <v>89.377510411700356</v>
      </c>
      <c r="G49" s="38">
        <f t="shared" ca="1" si="3"/>
        <v>0</v>
      </c>
      <c r="H49" s="38">
        <f t="shared" ca="1" si="4"/>
        <v>1.8214962801189296</v>
      </c>
      <c r="I49" s="38">
        <f t="shared" ca="1" si="5"/>
        <v>91.199006691819292</v>
      </c>
      <c r="J49" s="38">
        <f t="shared" ca="1" si="6"/>
        <v>1.8214962801189358</v>
      </c>
      <c r="K49" s="38">
        <f t="shared" ca="1" si="7"/>
        <v>91.199006691819292</v>
      </c>
      <c r="L49" s="38">
        <f t="shared" ca="1" si="8"/>
        <v>88.985516448570067</v>
      </c>
    </row>
    <row r="50" spans="3:12">
      <c r="C50" s="1">
        <v>33</v>
      </c>
      <c r="D50" s="38">
        <f t="shared" ca="1" si="0"/>
        <v>3.4573615965590272</v>
      </c>
      <c r="E50" s="38">
        <f t="shared" ca="1" si="1"/>
        <v>92.834872008259381</v>
      </c>
      <c r="F50" s="38">
        <f t="shared" ca="1" si="2"/>
        <v>92.834872008259381</v>
      </c>
      <c r="G50" s="38">
        <f t="shared" ca="1" si="3"/>
        <v>0</v>
      </c>
      <c r="H50" s="38">
        <f t="shared" ca="1" si="4"/>
        <v>2.439965306784432</v>
      </c>
      <c r="I50" s="38">
        <f t="shared" ca="1" si="5"/>
        <v>95.274837315043811</v>
      </c>
      <c r="J50" s="38">
        <f t="shared" ca="1" si="6"/>
        <v>2.4399653067844298</v>
      </c>
      <c r="K50" s="38">
        <f t="shared" ca="1" si="7"/>
        <v>91.199006691819292</v>
      </c>
      <c r="L50" s="38">
        <f t="shared" ca="1" si="8"/>
        <v>95.274837315043811</v>
      </c>
    </row>
    <row r="51" spans="3:12">
      <c r="C51" s="1">
        <v>34</v>
      </c>
      <c r="D51" s="38">
        <f t="shared" ca="1" si="0"/>
        <v>1.6872853095605684</v>
      </c>
      <c r="E51" s="38">
        <f t="shared" ca="1" si="1"/>
        <v>94.522157317819946</v>
      </c>
      <c r="F51" s="38">
        <f t="shared" ca="1" si="2"/>
        <v>94.522157317819946</v>
      </c>
      <c r="G51" s="38">
        <f t="shared" ca="1" si="3"/>
        <v>0</v>
      </c>
      <c r="H51" s="38">
        <f t="shared" ca="1" si="4"/>
        <v>1.8016783849796076</v>
      </c>
      <c r="I51" s="38">
        <f t="shared" ca="1" si="5"/>
        <v>96.323835702799556</v>
      </c>
      <c r="J51" s="38">
        <f t="shared" ca="1" si="6"/>
        <v>1.8016783849796099</v>
      </c>
      <c r="K51" s="38">
        <f t="shared" ca="1" si="7"/>
        <v>96.323835702799556</v>
      </c>
      <c r="L51" s="38">
        <f t="shared" ca="1" si="8"/>
        <v>95.274837315043811</v>
      </c>
    </row>
    <row r="52" spans="3:12">
      <c r="C52" s="1">
        <v>35</v>
      </c>
      <c r="D52" s="38">
        <f t="shared" ca="1" si="0"/>
        <v>0.1274284784243096</v>
      </c>
      <c r="E52" s="38">
        <f t="shared" ca="1" si="1"/>
        <v>94.649585796244253</v>
      </c>
      <c r="F52" s="38">
        <f t="shared" ca="1" si="2"/>
        <v>95.274837315043811</v>
      </c>
      <c r="G52" s="38">
        <f t="shared" ca="1" si="3"/>
        <v>0.62525151879955843</v>
      </c>
      <c r="H52" s="38">
        <f t="shared" ca="1" si="4"/>
        <v>1.9071024035387694</v>
      </c>
      <c r="I52" s="38">
        <f t="shared" ca="1" si="5"/>
        <v>97.181939718582584</v>
      </c>
      <c r="J52" s="38">
        <f t="shared" ca="1" si="6"/>
        <v>2.5323539223383307</v>
      </c>
      <c r="K52" s="38">
        <f t="shared" ca="1" si="7"/>
        <v>96.323835702799556</v>
      </c>
      <c r="L52" s="38">
        <f t="shared" ca="1" si="8"/>
        <v>97.181939718582584</v>
      </c>
    </row>
    <row r="53" spans="3:12">
      <c r="C53" s="1">
        <v>36</v>
      </c>
      <c r="D53" s="38">
        <f t="shared" ca="1" si="0"/>
        <v>0.13465481512745681</v>
      </c>
      <c r="E53" s="38">
        <f t="shared" ca="1" si="1"/>
        <v>94.784240611371715</v>
      </c>
      <c r="F53" s="38">
        <f t="shared" ca="1" si="2"/>
        <v>96.323835702799556</v>
      </c>
      <c r="G53" s="38">
        <f t="shared" ca="1" si="3"/>
        <v>1.5395950914278416</v>
      </c>
      <c r="H53" s="38">
        <f t="shared" ca="1" si="4"/>
        <v>1.700634094319206</v>
      </c>
      <c r="I53" s="38">
        <f t="shared" ca="1" si="5"/>
        <v>98.024469797118769</v>
      </c>
      <c r="J53" s="38">
        <f t="shared" ca="1" si="6"/>
        <v>3.2402291857470544</v>
      </c>
      <c r="K53" s="38">
        <f t="shared" ca="1" si="7"/>
        <v>98.024469797118769</v>
      </c>
      <c r="L53" s="38">
        <f t="shared" ca="1" si="8"/>
        <v>97.181939718582584</v>
      </c>
    </row>
    <row r="54" spans="3:12">
      <c r="C54" s="1">
        <v>37</v>
      </c>
      <c r="D54" s="38">
        <f t="shared" ca="1" si="0"/>
        <v>3.4640113123371474</v>
      </c>
      <c r="E54" s="38">
        <f t="shared" ca="1" si="1"/>
        <v>98.248251923708864</v>
      </c>
      <c r="F54" s="38">
        <f t="shared" ca="1" si="2"/>
        <v>98.248251923708864</v>
      </c>
      <c r="G54" s="38">
        <f t="shared" ca="1" si="3"/>
        <v>0</v>
      </c>
      <c r="H54" s="38">
        <f t="shared" ca="1" si="4"/>
        <v>1.45175169173188</v>
      </c>
      <c r="I54" s="38">
        <f t="shared" ca="1" si="5"/>
        <v>99.70000361544075</v>
      </c>
      <c r="J54" s="38">
        <f t="shared" ca="1" si="6"/>
        <v>1.4517516917318858</v>
      </c>
      <c r="K54" s="38">
        <f t="shared" ca="1" si="7"/>
        <v>98.024469797118769</v>
      </c>
      <c r="L54" s="38">
        <f t="shared" ca="1" si="8"/>
        <v>99.70000361544075</v>
      </c>
    </row>
    <row r="55" spans="3:12">
      <c r="C55" s="1">
        <v>38</v>
      </c>
      <c r="D55" s="38">
        <f t="shared" ca="1" si="0"/>
        <v>4.7009902964993273</v>
      </c>
      <c r="E55" s="38">
        <f t="shared" ca="1" si="1"/>
        <v>102.94924222020819</v>
      </c>
      <c r="F55" s="38">
        <f t="shared" ca="1" si="2"/>
        <v>102.94924222020819</v>
      </c>
      <c r="G55" s="38">
        <f t="shared" ca="1" si="3"/>
        <v>0</v>
      </c>
      <c r="H55" s="38">
        <f t="shared" ca="1" si="4"/>
        <v>2.1740051252243067</v>
      </c>
      <c r="I55" s="38">
        <f t="shared" ca="1" si="5"/>
        <v>105.1232473454325</v>
      </c>
      <c r="J55" s="38">
        <f t="shared" ca="1" si="6"/>
        <v>2.174005125224312</v>
      </c>
      <c r="K55" s="38">
        <f t="shared" ca="1" si="7"/>
        <v>105.1232473454325</v>
      </c>
      <c r="L55" s="38">
        <f t="shared" ca="1" si="8"/>
        <v>99.70000361544075</v>
      </c>
    </row>
    <row r="56" spans="3:12">
      <c r="C56" s="1">
        <v>39</v>
      </c>
      <c r="D56" s="38">
        <f t="shared" ca="1" si="0"/>
        <v>2.8812477038834343</v>
      </c>
      <c r="E56" s="38">
        <f t="shared" ca="1" si="1"/>
        <v>105.83048992409162</v>
      </c>
      <c r="F56" s="38">
        <f t="shared" ca="1" si="2"/>
        <v>105.83048992409162</v>
      </c>
      <c r="G56" s="38">
        <f t="shared" ca="1" si="3"/>
        <v>0</v>
      </c>
      <c r="H56" s="38">
        <f t="shared" ca="1" si="4"/>
        <v>1.5581623536437528</v>
      </c>
      <c r="I56" s="38">
        <f t="shared" ca="1" si="5"/>
        <v>107.38865227773537</v>
      </c>
      <c r="J56" s="38">
        <f t="shared" ca="1" si="6"/>
        <v>1.5581623536437519</v>
      </c>
      <c r="K56" s="38">
        <f t="shared" ca="1" si="7"/>
        <v>105.1232473454325</v>
      </c>
      <c r="L56" s="38">
        <f t="shared" ca="1" si="8"/>
        <v>107.38865227773537</v>
      </c>
    </row>
    <row r="57" spans="3:12">
      <c r="C57" s="1">
        <v>40</v>
      </c>
      <c r="D57" s="38">
        <f t="shared" ca="1" si="0"/>
        <v>2.1703215189150624</v>
      </c>
      <c r="E57" s="38">
        <f t="shared" ca="1" si="1"/>
        <v>108.00081144300668</v>
      </c>
      <c r="F57" s="38">
        <f t="shared" ca="1" si="2"/>
        <v>108.00081144300668</v>
      </c>
      <c r="G57" s="38">
        <f t="shared" ca="1" si="3"/>
        <v>0</v>
      </c>
      <c r="H57" s="38">
        <f t="shared" ca="1" si="4"/>
        <v>1.7623901157781559</v>
      </c>
      <c r="I57" s="38">
        <f t="shared" ca="1" si="5"/>
        <v>109.76320155878484</v>
      </c>
      <c r="J57" s="38">
        <f t="shared" ca="1" si="6"/>
        <v>1.7623901157781603</v>
      </c>
      <c r="K57" s="38">
        <f t="shared" ca="1" si="7"/>
        <v>109.76320155878484</v>
      </c>
      <c r="L57" s="38">
        <f t="shared" ca="1" si="8"/>
        <v>107.38865227773537</v>
      </c>
    </row>
    <row r="58" spans="3:12">
      <c r="C58" s="1">
        <v>41</v>
      </c>
      <c r="D58" s="38">
        <f t="shared" ca="1" si="0"/>
        <v>4.2385823523558708</v>
      </c>
      <c r="E58" s="38">
        <f t="shared" ca="1" si="1"/>
        <v>112.23939379536256</v>
      </c>
      <c r="F58" s="38">
        <f t="shared" ca="1" si="2"/>
        <v>112.23939379536256</v>
      </c>
      <c r="G58" s="38">
        <f t="shared" ca="1" si="3"/>
        <v>0</v>
      </c>
      <c r="H58" s="38">
        <f t="shared" ca="1" si="4"/>
        <v>2.5242704940111347</v>
      </c>
      <c r="I58" s="38">
        <f t="shared" ca="1" si="5"/>
        <v>114.76366428937369</v>
      </c>
      <c r="J58" s="38">
        <f t="shared" ca="1" si="6"/>
        <v>2.5242704940111338</v>
      </c>
      <c r="K58" s="38">
        <f t="shared" ca="1" si="7"/>
        <v>109.76320155878484</v>
      </c>
      <c r="L58" s="38">
        <f t="shared" ca="1" si="8"/>
        <v>114.76366428937369</v>
      </c>
    </row>
    <row r="59" spans="3:12">
      <c r="C59" s="1">
        <v>42</v>
      </c>
      <c r="D59" s="38">
        <f t="shared" ca="1" si="0"/>
        <v>0.45086554945894586</v>
      </c>
      <c r="E59" s="38">
        <f t="shared" ca="1" si="1"/>
        <v>112.6902593448215</v>
      </c>
      <c r="F59" s="38">
        <f t="shared" ca="1" si="2"/>
        <v>112.6902593448215</v>
      </c>
      <c r="G59" s="38">
        <f t="shared" ca="1" si="3"/>
        <v>0</v>
      </c>
      <c r="H59" s="38">
        <f t="shared" ca="1" si="4"/>
        <v>2.2516091259782964</v>
      </c>
      <c r="I59" s="38">
        <f t="shared" ca="1" si="5"/>
        <v>114.94186847079979</v>
      </c>
      <c r="J59" s="38">
        <f t="shared" ca="1" si="6"/>
        <v>2.2516091259782911</v>
      </c>
      <c r="K59" s="38">
        <f t="shared" ca="1" si="7"/>
        <v>114.94186847079979</v>
      </c>
      <c r="L59" s="38">
        <f t="shared" ca="1" si="8"/>
        <v>114.76366428937369</v>
      </c>
    </row>
    <row r="60" spans="3:12">
      <c r="C60" s="1">
        <v>43</v>
      </c>
      <c r="D60" s="38">
        <f t="shared" ca="1" si="0"/>
        <v>4.4086699677363361</v>
      </c>
      <c r="E60" s="38">
        <f t="shared" ca="1" si="1"/>
        <v>117.09892931255783</v>
      </c>
      <c r="F60" s="38">
        <f t="shared" ca="1" si="2"/>
        <v>117.09892931255783</v>
      </c>
      <c r="G60" s="38">
        <f t="shared" ca="1" si="3"/>
        <v>0</v>
      </c>
      <c r="H60" s="38">
        <f t="shared" ca="1" si="4"/>
        <v>1.5323443489811108</v>
      </c>
      <c r="I60" s="38">
        <f t="shared" ca="1" si="5"/>
        <v>118.63127366153894</v>
      </c>
      <c r="J60" s="38">
        <f t="shared" ca="1" si="6"/>
        <v>1.5323443489811126</v>
      </c>
      <c r="K60" s="38">
        <f t="shared" ca="1" si="7"/>
        <v>114.94186847079979</v>
      </c>
      <c r="L60" s="38">
        <f t="shared" ca="1" si="8"/>
        <v>118.63127366153894</v>
      </c>
    </row>
    <row r="61" spans="3:12">
      <c r="C61" s="1">
        <v>44</v>
      </c>
      <c r="D61" s="38">
        <f t="shared" ca="1" si="0"/>
        <v>3.6790997287993346</v>
      </c>
      <c r="E61" s="38">
        <f t="shared" ca="1" si="1"/>
        <v>120.77802904135716</v>
      </c>
      <c r="F61" s="38">
        <f t="shared" ca="1" si="2"/>
        <v>120.77802904135716</v>
      </c>
      <c r="G61" s="38">
        <f t="shared" ca="1" si="3"/>
        <v>0</v>
      </c>
      <c r="H61" s="38">
        <f t="shared" ca="1" si="4"/>
        <v>1.7137137344872406</v>
      </c>
      <c r="I61" s="38">
        <f t="shared" ca="1" si="5"/>
        <v>122.4917427758444</v>
      </c>
      <c r="J61" s="38">
        <f t="shared" ca="1" si="6"/>
        <v>1.7137137344872428</v>
      </c>
      <c r="K61" s="38">
        <f t="shared" ca="1" si="7"/>
        <v>122.4917427758444</v>
      </c>
      <c r="L61" s="38">
        <f t="shared" ca="1" si="8"/>
        <v>118.63127366153894</v>
      </c>
    </row>
    <row r="62" spans="3:12">
      <c r="C62" s="1">
        <v>45</v>
      </c>
      <c r="D62" s="38">
        <f t="shared" ca="1" si="0"/>
        <v>3.2681652920859507</v>
      </c>
      <c r="E62" s="38">
        <f t="shared" ca="1" si="1"/>
        <v>124.04619433344311</v>
      </c>
      <c r="F62" s="38">
        <f t="shared" ca="1" si="2"/>
        <v>124.04619433344311</v>
      </c>
      <c r="G62" s="38">
        <f t="shared" ca="1" si="3"/>
        <v>0</v>
      </c>
      <c r="H62" s="38">
        <f t="shared" ca="1" si="4"/>
        <v>1.5004077954212545</v>
      </c>
      <c r="I62" s="38">
        <f t="shared" ca="1" si="5"/>
        <v>125.54660212886436</v>
      </c>
      <c r="J62" s="38">
        <f t="shared" ca="1" si="6"/>
        <v>1.5004077954212534</v>
      </c>
      <c r="K62" s="38">
        <f t="shared" ca="1" si="7"/>
        <v>122.4917427758444</v>
      </c>
      <c r="L62" s="38">
        <f t="shared" ca="1" si="8"/>
        <v>125.54660212886436</v>
      </c>
    </row>
    <row r="63" spans="3:12">
      <c r="C63" s="1">
        <v>46</v>
      </c>
      <c r="D63" s="38">
        <f t="shared" ca="1" si="0"/>
        <v>4.6548798310847523</v>
      </c>
      <c r="E63" s="38">
        <f t="shared" ca="1" si="1"/>
        <v>128.70107416452785</v>
      </c>
      <c r="F63" s="38">
        <f t="shared" ca="1" si="2"/>
        <v>128.70107416452785</v>
      </c>
      <c r="G63" s="38">
        <f t="shared" ca="1" si="3"/>
        <v>0</v>
      </c>
      <c r="H63" s="38">
        <f t="shared" ca="1" si="4"/>
        <v>1.6499306442303536</v>
      </c>
      <c r="I63" s="38">
        <f t="shared" ca="1" si="5"/>
        <v>130.3510048087582</v>
      </c>
      <c r="J63" s="38">
        <f t="shared" ca="1" si="6"/>
        <v>1.6499306442303521</v>
      </c>
      <c r="K63" s="38">
        <f t="shared" ca="1" si="7"/>
        <v>130.3510048087582</v>
      </c>
      <c r="L63" s="38">
        <f t="shared" ca="1" si="8"/>
        <v>125.54660212886436</v>
      </c>
    </row>
    <row r="64" spans="3:12">
      <c r="C64" s="1">
        <v>47</v>
      </c>
      <c r="D64" s="38">
        <f t="shared" ca="1" si="0"/>
        <v>4.1916014263815127</v>
      </c>
      <c r="E64" s="38">
        <f t="shared" ca="1" si="1"/>
        <v>132.89267559090936</v>
      </c>
      <c r="F64" s="38">
        <f t="shared" ca="1" si="2"/>
        <v>132.89267559090936</v>
      </c>
      <c r="G64" s="38">
        <f t="shared" ca="1" si="3"/>
        <v>0</v>
      </c>
      <c r="H64" s="38">
        <f t="shared" ca="1" si="4"/>
        <v>2.018518600788878</v>
      </c>
      <c r="I64" s="38">
        <f t="shared" ca="1" si="5"/>
        <v>134.91119419169823</v>
      </c>
      <c r="J64" s="38">
        <f t="shared" ca="1" si="6"/>
        <v>2.018518600788866</v>
      </c>
      <c r="K64" s="38">
        <f t="shared" ca="1" si="7"/>
        <v>130.3510048087582</v>
      </c>
      <c r="L64" s="38">
        <f t="shared" ca="1" si="8"/>
        <v>134.91119419169823</v>
      </c>
    </row>
    <row r="65" spans="3:12">
      <c r="C65" s="1">
        <v>48</v>
      </c>
      <c r="D65" s="38">
        <f t="shared" ca="1" si="0"/>
        <v>3.7345830495066066</v>
      </c>
      <c r="E65" s="38">
        <f t="shared" ca="1" si="1"/>
        <v>136.62725864041596</v>
      </c>
      <c r="F65" s="38">
        <f t="shared" ca="1" si="2"/>
        <v>136.62725864041596</v>
      </c>
      <c r="G65" s="38">
        <f t="shared" ca="1" si="3"/>
        <v>0</v>
      </c>
      <c r="H65" s="38">
        <f t="shared" ca="1" si="4"/>
        <v>1.8343459610910775</v>
      </c>
      <c r="I65" s="38">
        <f t="shared" ca="1" si="5"/>
        <v>138.46160460150705</v>
      </c>
      <c r="J65" s="38">
        <f t="shared" ca="1" si="6"/>
        <v>1.8343459610910884</v>
      </c>
      <c r="K65" s="38">
        <f t="shared" ca="1" si="7"/>
        <v>138.46160460150705</v>
      </c>
      <c r="L65" s="38">
        <f t="shared" ca="1" si="8"/>
        <v>134.91119419169823</v>
      </c>
    </row>
    <row r="66" spans="3:12">
      <c r="C66" s="1">
        <v>49</v>
      </c>
      <c r="D66" s="38">
        <f t="shared" ca="1" si="0"/>
        <v>4.4649166619224534</v>
      </c>
      <c r="E66" s="38">
        <f t="shared" ca="1" si="1"/>
        <v>141.0921753023384</v>
      </c>
      <c r="F66" s="38">
        <f t="shared" ca="1" si="2"/>
        <v>141.0921753023384</v>
      </c>
      <c r="G66" s="38">
        <f t="shared" ca="1" si="3"/>
        <v>0</v>
      </c>
      <c r="H66" s="38">
        <f t="shared" ca="1" si="4"/>
        <v>2.7731076980952012</v>
      </c>
      <c r="I66" s="38">
        <f t="shared" ca="1" si="5"/>
        <v>143.86528300043361</v>
      </c>
      <c r="J66" s="38">
        <f t="shared" ca="1" si="6"/>
        <v>2.7731076980952025</v>
      </c>
      <c r="K66" s="38">
        <f t="shared" ca="1" si="7"/>
        <v>138.46160460150705</v>
      </c>
      <c r="L66" s="38">
        <f t="shared" ca="1" si="8"/>
        <v>143.86528300043361</v>
      </c>
    </row>
    <row r="67" spans="3:12">
      <c r="C67" s="1">
        <v>50</v>
      </c>
      <c r="D67" s="38">
        <f t="shared" ca="1" si="0"/>
        <v>4.9259918136414935</v>
      </c>
      <c r="E67" s="38">
        <f t="shared" ca="1" si="1"/>
        <v>146.01816711597991</v>
      </c>
      <c r="F67" s="38">
        <f t="shared" ca="1" si="2"/>
        <v>146.01816711597991</v>
      </c>
      <c r="G67" s="38">
        <f t="shared" ca="1" si="3"/>
        <v>0</v>
      </c>
      <c r="H67" s="38">
        <f t="shared" ca="1" si="4"/>
        <v>2.0589882516032501</v>
      </c>
      <c r="I67" s="38">
        <f t="shared" ca="1" si="5"/>
        <v>148.07715536758315</v>
      </c>
      <c r="J67" s="38">
        <f t="shared" ca="1" si="6"/>
        <v>2.058988251603239</v>
      </c>
      <c r="K67" s="38">
        <f t="shared" ca="1" si="7"/>
        <v>148.07715536758315</v>
      </c>
      <c r="L67" s="38">
        <f t="shared" ca="1" si="8"/>
        <v>143.86528300043361</v>
      </c>
    </row>
    <row r="68" spans="3:12">
      <c r="C68" s="1">
        <v>51</v>
      </c>
      <c r="D68" s="38">
        <f t="shared" ca="1" si="0"/>
        <v>4.1280246867845234</v>
      </c>
      <c r="E68" s="38">
        <f t="shared" ca="1" si="1"/>
        <v>150.14619180276443</v>
      </c>
      <c r="F68" s="38">
        <f t="shared" ca="1" si="2"/>
        <v>150.14619180276443</v>
      </c>
      <c r="G68" s="38">
        <f t="shared" ca="1" si="3"/>
        <v>0</v>
      </c>
      <c r="H68" s="38">
        <f t="shared" ca="1" si="4"/>
        <v>2.96527958341062</v>
      </c>
      <c r="I68" s="38">
        <f t="shared" ca="1" si="5"/>
        <v>153.11147138617505</v>
      </c>
      <c r="J68" s="38">
        <f t="shared" ca="1" si="6"/>
        <v>2.96527958341062</v>
      </c>
      <c r="K68" s="38">
        <f t="shared" ca="1" si="7"/>
        <v>148.07715536758315</v>
      </c>
      <c r="L68" s="38">
        <f t="shared" ca="1" si="8"/>
        <v>153.11147138617505</v>
      </c>
    </row>
    <row r="69" spans="3:12">
      <c r="C69" s="1">
        <v>52</v>
      </c>
      <c r="D69" s="38">
        <f t="shared" ca="1" si="0"/>
        <v>0.28530788796564177</v>
      </c>
      <c r="E69" s="38">
        <f t="shared" ca="1" si="1"/>
        <v>150.43149969073008</v>
      </c>
      <c r="F69" s="38">
        <f t="shared" ca="1" si="2"/>
        <v>150.43149969073008</v>
      </c>
      <c r="G69" s="38">
        <f t="shared" ca="1" si="3"/>
        <v>0</v>
      </c>
      <c r="H69" s="38">
        <f t="shared" ca="1" si="4"/>
        <v>1.5409370461333847</v>
      </c>
      <c r="I69" s="38">
        <f t="shared" ca="1" si="5"/>
        <v>151.97243673686347</v>
      </c>
      <c r="J69" s="38">
        <f t="shared" ca="1" si="6"/>
        <v>1.5409370461333936</v>
      </c>
      <c r="K69" s="38">
        <f t="shared" ca="1" si="7"/>
        <v>151.97243673686347</v>
      </c>
      <c r="L69" s="38">
        <f t="shared" ca="1" si="8"/>
        <v>153.11147138617505</v>
      </c>
    </row>
    <row r="70" spans="3:12">
      <c r="C70" s="1">
        <v>53</v>
      </c>
      <c r="D70" s="38">
        <f t="shared" ca="1" si="0"/>
        <v>2.7241285058187952</v>
      </c>
      <c r="E70" s="38">
        <f t="shared" ca="1" si="1"/>
        <v>153.15562819654886</v>
      </c>
      <c r="F70" s="38">
        <f t="shared" ca="1" si="2"/>
        <v>153.15562819654886</v>
      </c>
      <c r="G70" s="38">
        <f t="shared" ca="1" si="3"/>
        <v>0</v>
      </c>
      <c r="H70" s="38">
        <f t="shared" ca="1" si="4"/>
        <v>2.0813032514517427</v>
      </c>
      <c r="I70" s="38">
        <f t="shared" ca="1" si="5"/>
        <v>155.2369314480006</v>
      </c>
      <c r="J70" s="38">
        <f t="shared" ca="1" si="6"/>
        <v>2.0813032514517431</v>
      </c>
      <c r="K70" s="38">
        <f t="shared" ca="1" si="7"/>
        <v>155.2369314480006</v>
      </c>
      <c r="L70" s="38">
        <f t="shared" ca="1" si="8"/>
        <v>153.11147138617505</v>
      </c>
    </row>
    <row r="71" spans="3:12">
      <c r="C71" s="1">
        <v>54</v>
      </c>
      <c r="D71" s="38">
        <f t="shared" ca="1" si="0"/>
        <v>2.8243111786657957</v>
      </c>
      <c r="E71" s="38">
        <f t="shared" ca="1" si="1"/>
        <v>155.97993937521466</v>
      </c>
      <c r="F71" s="38">
        <f t="shared" ca="1" si="2"/>
        <v>155.97993937521466</v>
      </c>
      <c r="G71" s="38">
        <f t="shared" ca="1" si="3"/>
        <v>0</v>
      </c>
      <c r="H71" s="38">
        <f t="shared" ca="1" si="4"/>
        <v>2.0421291561137398</v>
      </c>
      <c r="I71" s="38">
        <f t="shared" ca="1" si="5"/>
        <v>158.02206853132839</v>
      </c>
      <c r="J71" s="38">
        <f t="shared" ca="1" si="6"/>
        <v>2.0421291561137309</v>
      </c>
      <c r="K71" s="38">
        <f t="shared" ca="1" si="7"/>
        <v>155.2369314480006</v>
      </c>
      <c r="L71" s="38">
        <f t="shared" ca="1" si="8"/>
        <v>158.02206853132839</v>
      </c>
    </row>
    <row r="72" spans="3:12">
      <c r="C72" s="1">
        <v>55</v>
      </c>
      <c r="D72" s="38">
        <f t="shared" ca="1" si="0"/>
        <v>2.839890521215422</v>
      </c>
      <c r="E72" s="38">
        <f t="shared" ca="1" si="1"/>
        <v>158.81982989643006</v>
      </c>
      <c r="F72" s="38">
        <f t="shared" ca="1" si="2"/>
        <v>158.81982989643006</v>
      </c>
      <c r="G72" s="38">
        <f t="shared" ca="1" si="3"/>
        <v>0</v>
      </c>
      <c r="H72" s="38">
        <f t="shared" ca="1" si="4"/>
        <v>2.6533713146546543</v>
      </c>
      <c r="I72" s="38">
        <f t="shared" ca="1" si="5"/>
        <v>161.47320121108473</v>
      </c>
      <c r="J72" s="38">
        <f t="shared" ca="1" si="6"/>
        <v>2.6533713146546631</v>
      </c>
      <c r="K72" s="38">
        <f t="shared" ca="1" si="7"/>
        <v>161.47320121108473</v>
      </c>
      <c r="L72" s="38">
        <f t="shared" ca="1" si="8"/>
        <v>158.02206853132839</v>
      </c>
    </row>
    <row r="73" spans="3:12">
      <c r="C73" s="1">
        <v>56</v>
      </c>
      <c r="D73" s="38">
        <f t="shared" ca="1" si="0"/>
        <v>1.1172018683497349</v>
      </c>
      <c r="E73" s="38">
        <f t="shared" ca="1" si="1"/>
        <v>159.93703176477979</v>
      </c>
      <c r="F73" s="38">
        <f t="shared" ca="1" si="2"/>
        <v>159.93703176477979</v>
      </c>
      <c r="G73" s="38">
        <f t="shared" ca="1" si="3"/>
        <v>0</v>
      </c>
      <c r="H73" s="38">
        <f t="shared" ca="1" si="4"/>
        <v>2.9112890229701831</v>
      </c>
      <c r="I73" s="38">
        <f t="shared" ca="1" si="5"/>
        <v>162.84832078774997</v>
      </c>
      <c r="J73" s="38">
        <f t="shared" ca="1" si="6"/>
        <v>2.9112890229701804</v>
      </c>
      <c r="K73" s="38">
        <f t="shared" ca="1" si="7"/>
        <v>161.47320121108473</v>
      </c>
      <c r="L73" s="38">
        <f t="shared" ca="1" si="8"/>
        <v>162.84832078774997</v>
      </c>
    </row>
    <row r="74" spans="3:12">
      <c r="C74" s="1">
        <v>57</v>
      </c>
      <c r="D74" s="38">
        <f t="shared" ca="1" si="0"/>
        <v>0.21725808139207492</v>
      </c>
      <c r="E74" s="38">
        <f t="shared" ca="1" si="1"/>
        <v>160.15428984617188</v>
      </c>
      <c r="F74" s="38">
        <f t="shared" ca="1" si="2"/>
        <v>161.47320121108473</v>
      </c>
      <c r="G74" s="38">
        <f t="shared" ca="1" si="3"/>
        <v>1.3189113649128501</v>
      </c>
      <c r="H74" s="38">
        <f t="shared" ca="1" si="4"/>
        <v>1.5740771865283654</v>
      </c>
      <c r="I74" s="38">
        <f t="shared" ca="1" si="5"/>
        <v>163.0472783976131</v>
      </c>
      <c r="J74" s="38">
        <f t="shared" ca="1" si="6"/>
        <v>2.8929885514412206</v>
      </c>
      <c r="K74" s="38">
        <f t="shared" ca="1" si="7"/>
        <v>163.0472783976131</v>
      </c>
      <c r="L74" s="38">
        <f t="shared" ca="1" si="8"/>
        <v>162.84832078774997</v>
      </c>
    </row>
    <row r="75" spans="3:12">
      <c r="C75" s="1">
        <v>58</v>
      </c>
      <c r="D75" s="38">
        <f t="shared" ca="1" si="0"/>
        <v>0.23434958230766412</v>
      </c>
      <c r="E75" s="38">
        <f t="shared" ca="1" si="1"/>
        <v>160.38863942847954</v>
      </c>
      <c r="F75" s="38">
        <f t="shared" ca="1" si="2"/>
        <v>162.84832078774997</v>
      </c>
      <c r="G75" s="38">
        <f t="shared" ca="1" si="3"/>
        <v>2.4596813592704336</v>
      </c>
      <c r="H75" s="38">
        <f t="shared" ca="1" si="4"/>
        <v>2.8300462416487138</v>
      </c>
      <c r="I75" s="38">
        <f t="shared" ca="1" si="5"/>
        <v>165.67836702939869</v>
      </c>
      <c r="J75" s="38">
        <f t="shared" ca="1" si="6"/>
        <v>5.2897276009191501</v>
      </c>
      <c r="K75" s="38">
        <f t="shared" ca="1" si="7"/>
        <v>163.0472783976131</v>
      </c>
      <c r="L75" s="38">
        <f t="shared" ca="1" si="8"/>
        <v>165.67836702939869</v>
      </c>
    </row>
    <row r="76" spans="3:12">
      <c r="C76" s="1">
        <v>59</v>
      </c>
      <c r="D76" s="38">
        <f t="shared" ca="1" si="0"/>
        <v>4.9125832224882862</v>
      </c>
      <c r="E76" s="38">
        <f t="shared" ca="1" si="1"/>
        <v>165.30122265096782</v>
      </c>
      <c r="F76" s="38">
        <f t="shared" ca="1" si="2"/>
        <v>165.30122265096782</v>
      </c>
      <c r="G76" s="38">
        <f t="shared" ca="1" si="3"/>
        <v>0</v>
      </c>
      <c r="H76" s="38">
        <f t="shared" ca="1" si="4"/>
        <v>1.9251352769763599</v>
      </c>
      <c r="I76" s="38">
        <f t="shared" ca="1" si="5"/>
        <v>167.22635792794418</v>
      </c>
      <c r="J76" s="38">
        <f t="shared" ca="1" si="6"/>
        <v>1.9251352769763628</v>
      </c>
      <c r="K76" s="38">
        <f t="shared" ca="1" si="7"/>
        <v>167.22635792794418</v>
      </c>
      <c r="L76" s="38">
        <f t="shared" ca="1" si="8"/>
        <v>165.67836702939869</v>
      </c>
    </row>
    <row r="77" spans="3:12">
      <c r="C77" s="1">
        <v>60</v>
      </c>
      <c r="D77" s="38">
        <f t="shared" ca="1" si="0"/>
        <v>1.8072310065039283</v>
      </c>
      <c r="E77" s="38">
        <f t="shared" ca="1" si="1"/>
        <v>167.10845365747176</v>
      </c>
      <c r="F77" s="38">
        <f t="shared" ca="1" si="2"/>
        <v>167.10845365747176</v>
      </c>
      <c r="G77" s="38">
        <f t="shared" ca="1" si="3"/>
        <v>0</v>
      </c>
      <c r="H77" s="38">
        <f t="shared" ca="1" si="4"/>
        <v>1.6794202357159247</v>
      </c>
      <c r="I77" s="38">
        <f t="shared" ca="1" si="5"/>
        <v>168.78787389318768</v>
      </c>
      <c r="J77" s="38">
        <f t="shared" ca="1" si="6"/>
        <v>1.6794202357159236</v>
      </c>
      <c r="K77" s="38">
        <f t="shared" ca="1" si="7"/>
        <v>167.22635792794418</v>
      </c>
      <c r="L77" s="38">
        <f t="shared" ca="1" si="8"/>
        <v>168.78787389318768</v>
      </c>
    </row>
    <row r="78" spans="3:12">
      <c r="C78" s="1">
        <v>61</v>
      </c>
      <c r="D78" s="38">
        <f t="shared" ca="1" si="0"/>
        <v>0.82362887776864957</v>
      </c>
      <c r="E78" s="38">
        <f t="shared" ca="1" si="1"/>
        <v>167.9320825352404</v>
      </c>
      <c r="F78" s="38">
        <f t="shared" ca="1" si="2"/>
        <v>167.9320825352404</v>
      </c>
      <c r="G78" s="38">
        <f t="shared" ca="1" si="3"/>
        <v>0</v>
      </c>
      <c r="H78" s="38">
        <f t="shared" ca="1" si="4"/>
        <v>1.8557498943754216</v>
      </c>
      <c r="I78" s="38">
        <f t="shared" ca="1" si="5"/>
        <v>169.78783242961583</v>
      </c>
      <c r="J78" s="38">
        <f t="shared" ca="1" si="6"/>
        <v>1.8557498943754354</v>
      </c>
      <c r="K78" s="38">
        <f t="shared" ca="1" si="7"/>
        <v>169.78783242961583</v>
      </c>
      <c r="L78" s="38">
        <f t="shared" ca="1" si="8"/>
        <v>168.78787389318768</v>
      </c>
    </row>
    <row r="79" spans="3:12">
      <c r="C79" s="1">
        <v>62</v>
      </c>
      <c r="D79" s="38">
        <f t="shared" ca="1" si="0"/>
        <v>0.9233001060440299</v>
      </c>
      <c r="E79" s="38">
        <f t="shared" ca="1" si="1"/>
        <v>168.85538264128442</v>
      </c>
      <c r="F79" s="38">
        <f t="shared" ca="1" si="2"/>
        <v>168.85538264128442</v>
      </c>
      <c r="G79" s="38">
        <f t="shared" ca="1" si="3"/>
        <v>0</v>
      </c>
      <c r="H79" s="38">
        <f t="shared" ca="1" si="4"/>
        <v>2.6783493840803687</v>
      </c>
      <c r="I79" s="38">
        <f t="shared" ca="1" si="5"/>
        <v>171.5337320253648</v>
      </c>
      <c r="J79" s="38">
        <f t="shared" ca="1" si="6"/>
        <v>2.6783493840803771</v>
      </c>
      <c r="K79" s="38">
        <f t="shared" ca="1" si="7"/>
        <v>169.78783242961583</v>
      </c>
      <c r="L79" s="38">
        <f t="shared" ca="1" si="8"/>
        <v>171.5337320253648</v>
      </c>
    </row>
    <row r="80" spans="3:12">
      <c r="C80" s="1">
        <v>63</v>
      </c>
      <c r="D80" s="38">
        <f t="shared" ca="1" si="0"/>
        <v>0.29952475370742859</v>
      </c>
      <c r="E80" s="38">
        <f t="shared" ca="1" si="1"/>
        <v>169.15490739499185</v>
      </c>
      <c r="F80" s="38">
        <f t="shared" ca="1" si="2"/>
        <v>169.78783242961583</v>
      </c>
      <c r="G80" s="38">
        <f t="shared" ca="1" si="3"/>
        <v>0.63292503462398031</v>
      </c>
      <c r="H80" s="38">
        <f t="shared" ca="1" si="4"/>
        <v>1.820421460091642</v>
      </c>
      <c r="I80" s="38">
        <f t="shared" ca="1" si="5"/>
        <v>171.60825388970747</v>
      </c>
      <c r="J80" s="38">
        <f t="shared" ca="1" si="6"/>
        <v>2.4533464947156176</v>
      </c>
      <c r="K80" s="38">
        <f t="shared" ca="1" si="7"/>
        <v>171.60825388970747</v>
      </c>
      <c r="L80" s="38">
        <f t="shared" ca="1" si="8"/>
        <v>171.5337320253648</v>
      </c>
    </row>
    <row r="81" spans="3:12">
      <c r="C81" s="1">
        <v>64</v>
      </c>
      <c r="D81" s="38">
        <f t="shared" ca="1" si="0"/>
        <v>0.30655498675405846</v>
      </c>
      <c r="E81" s="38">
        <f t="shared" ca="1" si="1"/>
        <v>169.46146238174592</v>
      </c>
      <c r="F81" s="38">
        <f t="shared" ca="1" si="2"/>
        <v>171.5337320253648</v>
      </c>
      <c r="G81" s="38">
        <f t="shared" ca="1" si="3"/>
        <v>2.0722696436188812</v>
      </c>
      <c r="H81" s="38">
        <f t="shared" ca="1" si="4"/>
        <v>1.5093995960167492</v>
      </c>
      <c r="I81" s="38">
        <f t="shared" ca="1" si="5"/>
        <v>173.04313162138155</v>
      </c>
      <c r="J81" s="38">
        <f t="shared" ca="1" si="6"/>
        <v>3.5816692396356302</v>
      </c>
      <c r="K81" s="38">
        <f t="shared" ca="1" si="7"/>
        <v>171.60825388970747</v>
      </c>
      <c r="L81" s="38">
        <f t="shared" ca="1" si="8"/>
        <v>173.04313162138155</v>
      </c>
    </row>
    <row r="82" spans="3:12">
      <c r="C82" s="1">
        <v>65</v>
      </c>
      <c r="D82" s="38">
        <f t="shared" ca="1" si="0"/>
        <v>0.31111846383359065</v>
      </c>
      <c r="E82" s="38">
        <f t="shared" ca="1" si="1"/>
        <v>169.77258084557951</v>
      </c>
      <c r="F82" s="38">
        <f t="shared" ca="1" si="2"/>
        <v>171.60825388970747</v>
      </c>
      <c r="G82" s="38">
        <f t="shared" ca="1" si="3"/>
        <v>1.8356730441279581</v>
      </c>
      <c r="H82" s="38">
        <f t="shared" ca="1" si="4"/>
        <v>1.9294195837708104</v>
      </c>
      <c r="I82" s="38">
        <f t="shared" ca="1" si="5"/>
        <v>173.53767347347829</v>
      </c>
      <c r="J82" s="38">
        <f t="shared" ca="1" si="6"/>
        <v>3.7650926278987811</v>
      </c>
      <c r="K82" s="38">
        <f t="shared" ca="1" si="7"/>
        <v>173.53767347347829</v>
      </c>
      <c r="L82" s="38">
        <f t="shared" ca="1" si="8"/>
        <v>173.04313162138155</v>
      </c>
    </row>
    <row r="83" spans="3:12">
      <c r="C83" s="1">
        <v>66</v>
      </c>
      <c r="D83" s="38">
        <f t="shared" ca="1" si="0"/>
        <v>2.6697936052165119</v>
      </c>
      <c r="E83" s="38">
        <f t="shared" ca="1" si="1"/>
        <v>172.44237445079602</v>
      </c>
      <c r="F83" s="38">
        <f t="shared" ca="1" si="2"/>
        <v>173.04313162138155</v>
      </c>
      <c r="G83" s="38">
        <f t="shared" ca="1" si="3"/>
        <v>0.60075717058552414</v>
      </c>
      <c r="H83" s="38">
        <f t="shared" ca="1" si="4"/>
        <v>2.8759482300772583</v>
      </c>
      <c r="I83" s="38">
        <f t="shared" ca="1" si="5"/>
        <v>175.9190798514588</v>
      </c>
      <c r="J83" s="38">
        <f t="shared" ca="1" si="6"/>
        <v>3.4767054006627802</v>
      </c>
      <c r="K83" s="38">
        <f t="shared" ca="1" si="7"/>
        <v>173.53767347347829</v>
      </c>
      <c r="L83" s="38">
        <f t="shared" ca="1" si="8"/>
        <v>175.9190798514588</v>
      </c>
    </row>
    <row r="84" spans="3:12">
      <c r="C84" s="1">
        <v>67</v>
      </c>
      <c r="D84" s="38">
        <f t="shared" ref="D84:D147" ca="1" si="9">$C$7+($C$8-$C$7)*RAND()</f>
        <v>3.4834146689121348</v>
      </c>
      <c r="E84" s="38">
        <f t="shared" ref="E84:E147" ca="1" si="10">D84+E83</f>
        <v>175.92578911970816</v>
      </c>
      <c r="F84" s="38">
        <f t="shared" ref="F84:F147" ca="1" si="11">IF(E84&lt;=MIN(K83:L83),MIN(K83:L83),E84)</f>
        <v>175.92578911970816</v>
      </c>
      <c r="G84" s="38">
        <f t="shared" ref="G84:G147" ca="1" si="12">F84-E84</f>
        <v>0</v>
      </c>
      <c r="H84" s="38">
        <f t="shared" ref="H84:H147" ca="1" si="13">NORMINV(RAND(),$C$11,$C$12)</f>
        <v>2.0631517285243635</v>
      </c>
      <c r="I84" s="38">
        <f t="shared" ref="I84:I147" ca="1" si="14">H84+F84</f>
        <v>177.98894084823252</v>
      </c>
      <c r="J84" s="38">
        <f t="shared" ref="J84:J147" ca="1" si="15">I84-E84</f>
        <v>2.0631517285243604</v>
      </c>
      <c r="K84" s="38">
        <f t="shared" ref="K84:K147" ca="1" si="16">IF(K83=MIN(K83:L83),I84,K83)</f>
        <v>177.98894084823252</v>
      </c>
      <c r="L84" s="38">
        <f t="shared" ref="L84:L147" ca="1" si="17">IF(L83=MIN(K83:L83),I84,L83)</f>
        <v>175.9190798514588</v>
      </c>
    </row>
    <row r="85" spans="3:12">
      <c r="C85" s="1">
        <v>68</v>
      </c>
      <c r="D85" s="38">
        <f t="shared" ca="1" si="9"/>
        <v>0.13998629777751737</v>
      </c>
      <c r="E85" s="38">
        <f t="shared" ca="1" si="10"/>
        <v>176.06577541748567</v>
      </c>
      <c r="F85" s="38">
        <f t="shared" ca="1" si="11"/>
        <v>176.06577541748567</v>
      </c>
      <c r="G85" s="38">
        <f t="shared" ca="1" si="12"/>
        <v>0</v>
      </c>
      <c r="H85" s="38">
        <f t="shared" ca="1" si="13"/>
        <v>2.4128902912800352</v>
      </c>
      <c r="I85" s="38">
        <f t="shared" ca="1" si="14"/>
        <v>178.4786657087657</v>
      </c>
      <c r="J85" s="38">
        <f t="shared" ca="1" si="15"/>
        <v>2.4128902912800356</v>
      </c>
      <c r="K85" s="38">
        <f t="shared" ca="1" si="16"/>
        <v>177.98894084823252</v>
      </c>
      <c r="L85" s="38">
        <f t="shared" ca="1" si="17"/>
        <v>178.4786657087657</v>
      </c>
    </row>
    <row r="86" spans="3:12">
      <c r="C86" s="1">
        <v>69</v>
      </c>
      <c r="D86" s="38">
        <f t="shared" ca="1" si="9"/>
        <v>4.415156387192515</v>
      </c>
      <c r="E86" s="38">
        <f t="shared" ca="1" si="10"/>
        <v>180.48093180467819</v>
      </c>
      <c r="F86" s="38">
        <f t="shared" ca="1" si="11"/>
        <v>180.48093180467819</v>
      </c>
      <c r="G86" s="38">
        <f t="shared" ca="1" si="12"/>
        <v>0</v>
      </c>
      <c r="H86" s="38">
        <f t="shared" ca="1" si="13"/>
        <v>2.7974063480478688</v>
      </c>
      <c r="I86" s="38">
        <f t="shared" ca="1" si="14"/>
        <v>183.27833815272606</v>
      </c>
      <c r="J86" s="38">
        <f t="shared" ca="1" si="15"/>
        <v>2.7974063480478719</v>
      </c>
      <c r="K86" s="38">
        <f t="shared" ca="1" si="16"/>
        <v>183.27833815272606</v>
      </c>
      <c r="L86" s="38">
        <f t="shared" ca="1" si="17"/>
        <v>178.4786657087657</v>
      </c>
    </row>
    <row r="87" spans="3:12">
      <c r="C87" s="1">
        <v>70</v>
      </c>
      <c r="D87" s="38">
        <f t="shared" ca="1" si="9"/>
        <v>3.5438646793383861</v>
      </c>
      <c r="E87" s="38">
        <f t="shared" ca="1" si="10"/>
        <v>184.02479648401658</v>
      </c>
      <c r="F87" s="38">
        <f t="shared" ca="1" si="11"/>
        <v>184.02479648401658</v>
      </c>
      <c r="G87" s="38">
        <f t="shared" ca="1" si="12"/>
        <v>0</v>
      </c>
      <c r="H87" s="38">
        <f t="shared" ca="1" si="13"/>
        <v>2.4144849965164581</v>
      </c>
      <c r="I87" s="38">
        <f t="shared" ca="1" si="14"/>
        <v>186.43928148053303</v>
      </c>
      <c r="J87" s="38">
        <f t="shared" ca="1" si="15"/>
        <v>2.4144849965164497</v>
      </c>
      <c r="K87" s="38">
        <f t="shared" ca="1" si="16"/>
        <v>183.27833815272606</v>
      </c>
      <c r="L87" s="38">
        <f t="shared" ca="1" si="17"/>
        <v>186.43928148053303</v>
      </c>
    </row>
    <row r="88" spans="3:12">
      <c r="C88" s="1">
        <v>71</v>
      </c>
      <c r="D88" s="38">
        <f t="shared" ca="1" si="9"/>
        <v>1.6398399063995943</v>
      </c>
      <c r="E88" s="38">
        <f t="shared" ca="1" si="10"/>
        <v>185.66463639041618</v>
      </c>
      <c r="F88" s="38">
        <f t="shared" ca="1" si="11"/>
        <v>185.66463639041618</v>
      </c>
      <c r="G88" s="38">
        <f t="shared" ca="1" si="12"/>
        <v>0</v>
      </c>
      <c r="H88" s="38">
        <f t="shared" ca="1" si="13"/>
        <v>1.8098795740169842</v>
      </c>
      <c r="I88" s="38">
        <f t="shared" ca="1" si="14"/>
        <v>187.47451596443315</v>
      </c>
      <c r="J88" s="38">
        <f t="shared" ca="1" si="15"/>
        <v>1.8098795740169749</v>
      </c>
      <c r="K88" s="38">
        <f t="shared" ca="1" si="16"/>
        <v>187.47451596443315</v>
      </c>
      <c r="L88" s="38">
        <f t="shared" ca="1" si="17"/>
        <v>186.43928148053303</v>
      </c>
    </row>
    <row r="89" spans="3:12">
      <c r="C89" s="1">
        <v>72</v>
      </c>
      <c r="D89" s="38">
        <f t="shared" ca="1" si="9"/>
        <v>1.3968151223945395</v>
      </c>
      <c r="E89" s="38">
        <f t="shared" ca="1" si="10"/>
        <v>187.06145151281072</v>
      </c>
      <c r="F89" s="38">
        <f t="shared" ca="1" si="11"/>
        <v>187.06145151281072</v>
      </c>
      <c r="G89" s="38">
        <f t="shared" ca="1" si="12"/>
        <v>0</v>
      </c>
      <c r="H89" s="38">
        <f t="shared" ca="1" si="13"/>
        <v>2.1319929080628537</v>
      </c>
      <c r="I89" s="38">
        <f t="shared" ca="1" si="14"/>
        <v>189.19344442087356</v>
      </c>
      <c r="J89" s="38">
        <f t="shared" ca="1" si="15"/>
        <v>2.1319929080628413</v>
      </c>
      <c r="K89" s="38">
        <f t="shared" ca="1" si="16"/>
        <v>187.47451596443315</v>
      </c>
      <c r="L89" s="38">
        <f t="shared" ca="1" si="17"/>
        <v>189.19344442087356</v>
      </c>
    </row>
    <row r="90" spans="3:12">
      <c r="C90" s="1">
        <v>73</v>
      </c>
      <c r="D90" s="38">
        <f t="shared" ca="1" si="9"/>
        <v>1.7019485748632674</v>
      </c>
      <c r="E90" s="38">
        <f t="shared" ca="1" si="10"/>
        <v>188.763400087674</v>
      </c>
      <c r="F90" s="38">
        <f t="shared" ca="1" si="11"/>
        <v>188.763400087674</v>
      </c>
      <c r="G90" s="38">
        <f t="shared" ca="1" si="12"/>
        <v>0</v>
      </c>
      <c r="H90" s="38">
        <f t="shared" ca="1" si="13"/>
        <v>1.7958046518077857</v>
      </c>
      <c r="I90" s="38">
        <f t="shared" ca="1" si="14"/>
        <v>190.5592047394818</v>
      </c>
      <c r="J90" s="38">
        <f t="shared" ca="1" si="15"/>
        <v>1.7958046518077992</v>
      </c>
      <c r="K90" s="38">
        <f t="shared" ca="1" si="16"/>
        <v>190.5592047394818</v>
      </c>
      <c r="L90" s="38">
        <f t="shared" ca="1" si="17"/>
        <v>189.19344442087356</v>
      </c>
    </row>
    <row r="91" spans="3:12">
      <c r="C91" s="1">
        <v>74</v>
      </c>
      <c r="D91" s="38">
        <f t="shared" ca="1" si="9"/>
        <v>2.3345375279529139</v>
      </c>
      <c r="E91" s="38">
        <f t="shared" ca="1" si="10"/>
        <v>191.0979376156269</v>
      </c>
      <c r="F91" s="38">
        <f t="shared" ca="1" si="11"/>
        <v>191.0979376156269</v>
      </c>
      <c r="G91" s="38">
        <f t="shared" ca="1" si="12"/>
        <v>0</v>
      </c>
      <c r="H91" s="38">
        <f t="shared" ca="1" si="13"/>
        <v>2.5629576785444232</v>
      </c>
      <c r="I91" s="38">
        <f t="shared" ca="1" si="14"/>
        <v>193.66089529417133</v>
      </c>
      <c r="J91" s="38">
        <f t="shared" ca="1" si="15"/>
        <v>2.5629576785444215</v>
      </c>
      <c r="K91" s="38">
        <f t="shared" ca="1" si="16"/>
        <v>190.5592047394818</v>
      </c>
      <c r="L91" s="38">
        <f t="shared" ca="1" si="17"/>
        <v>193.66089529417133</v>
      </c>
    </row>
    <row r="92" spans="3:12">
      <c r="C92" s="1">
        <v>75</v>
      </c>
      <c r="D92" s="38">
        <f t="shared" ca="1" si="9"/>
        <v>1.1167178764775787</v>
      </c>
      <c r="E92" s="38">
        <f t="shared" ca="1" si="10"/>
        <v>192.21465549210447</v>
      </c>
      <c r="F92" s="38">
        <f t="shared" ca="1" si="11"/>
        <v>192.21465549210447</v>
      </c>
      <c r="G92" s="38">
        <f t="shared" ca="1" si="12"/>
        <v>0</v>
      </c>
      <c r="H92" s="38">
        <f t="shared" ca="1" si="13"/>
        <v>2.3338138791886598</v>
      </c>
      <c r="I92" s="38">
        <f t="shared" ca="1" si="14"/>
        <v>194.54846937129312</v>
      </c>
      <c r="J92" s="38">
        <f t="shared" ca="1" si="15"/>
        <v>2.3338138791886536</v>
      </c>
      <c r="K92" s="38">
        <f t="shared" ca="1" si="16"/>
        <v>194.54846937129312</v>
      </c>
      <c r="L92" s="38">
        <f t="shared" ca="1" si="17"/>
        <v>193.66089529417133</v>
      </c>
    </row>
    <row r="93" spans="3:12">
      <c r="C93" s="1">
        <v>76</v>
      </c>
      <c r="D93" s="38">
        <f t="shared" ca="1" si="9"/>
        <v>1.4270601539419707</v>
      </c>
      <c r="E93" s="38">
        <f t="shared" ca="1" si="10"/>
        <v>193.64171564604644</v>
      </c>
      <c r="F93" s="38">
        <f t="shared" ca="1" si="11"/>
        <v>193.66089529417133</v>
      </c>
      <c r="G93" s="38">
        <f t="shared" ca="1" si="12"/>
        <v>1.9179648124890036E-2</v>
      </c>
      <c r="H93" s="38">
        <f t="shared" ca="1" si="13"/>
        <v>1.8604018753467948</v>
      </c>
      <c r="I93" s="38">
        <f t="shared" ca="1" si="14"/>
        <v>195.52129716951811</v>
      </c>
      <c r="J93" s="38">
        <f t="shared" ca="1" si="15"/>
        <v>1.8795815234716713</v>
      </c>
      <c r="K93" s="38">
        <f t="shared" ca="1" si="16"/>
        <v>194.54846937129312</v>
      </c>
      <c r="L93" s="38">
        <f t="shared" ca="1" si="17"/>
        <v>195.52129716951811</v>
      </c>
    </row>
    <row r="94" spans="3:12">
      <c r="C94" s="1">
        <v>77</v>
      </c>
      <c r="D94" s="38">
        <f t="shared" ca="1" si="9"/>
        <v>0.60855857418608772</v>
      </c>
      <c r="E94" s="38">
        <f t="shared" ca="1" si="10"/>
        <v>194.25027422023251</v>
      </c>
      <c r="F94" s="38">
        <f t="shared" ca="1" si="11"/>
        <v>194.54846937129312</v>
      </c>
      <c r="G94" s="38">
        <f t="shared" ca="1" si="12"/>
        <v>0.2981951510606109</v>
      </c>
      <c r="H94" s="38">
        <f t="shared" ca="1" si="13"/>
        <v>2.3321861886036861</v>
      </c>
      <c r="I94" s="38">
        <f t="shared" ca="1" si="14"/>
        <v>196.88065555989681</v>
      </c>
      <c r="J94" s="38">
        <f t="shared" ca="1" si="15"/>
        <v>2.6303813396642965</v>
      </c>
      <c r="K94" s="38">
        <f t="shared" ca="1" si="16"/>
        <v>196.88065555989681</v>
      </c>
      <c r="L94" s="38">
        <f t="shared" ca="1" si="17"/>
        <v>195.52129716951811</v>
      </c>
    </row>
    <row r="95" spans="3:12">
      <c r="C95" s="1">
        <v>78</v>
      </c>
      <c r="D95" s="38">
        <f t="shared" ca="1" si="9"/>
        <v>3.0628838244768137</v>
      </c>
      <c r="E95" s="38">
        <f t="shared" ca="1" si="10"/>
        <v>197.31315804470933</v>
      </c>
      <c r="F95" s="38">
        <f t="shared" ca="1" si="11"/>
        <v>197.31315804470933</v>
      </c>
      <c r="G95" s="38">
        <f t="shared" ca="1" si="12"/>
        <v>0</v>
      </c>
      <c r="H95" s="38">
        <f t="shared" ca="1" si="13"/>
        <v>1.7769802543709543</v>
      </c>
      <c r="I95" s="38">
        <f t="shared" ca="1" si="14"/>
        <v>199.09013829908028</v>
      </c>
      <c r="J95" s="38">
        <f t="shared" ca="1" si="15"/>
        <v>1.7769802543709545</v>
      </c>
      <c r="K95" s="38">
        <f t="shared" ca="1" si="16"/>
        <v>196.88065555989681</v>
      </c>
      <c r="L95" s="38">
        <f t="shared" ca="1" si="17"/>
        <v>199.09013829908028</v>
      </c>
    </row>
    <row r="96" spans="3:12">
      <c r="C96" s="1">
        <v>79</v>
      </c>
      <c r="D96" s="38">
        <f t="shared" ca="1" si="9"/>
        <v>2.9246990593854876</v>
      </c>
      <c r="E96" s="38">
        <f t="shared" ca="1" si="10"/>
        <v>200.23785710409481</v>
      </c>
      <c r="F96" s="38">
        <f t="shared" ca="1" si="11"/>
        <v>200.23785710409481</v>
      </c>
      <c r="G96" s="38">
        <f t="shared" ca="1" si="12"/>
        <v>0</v>
      </c>
      <c r="H96" s="38">
        <f t="shared" ca="1" si="13"/>
        <v>1.9373088214888541</v>
      </c>
      <c r="I96" s="38">
        <f t="shared" ca="1" si="14"/>
        <v>202.17516592558366</v>
      </c>
      <c r="J96" s="38">
        <f t="shared" ca="1" si="15"/>
        <v>1.9373088214888412</v>
      </c>
      <c r="K96" s="38">
        <f t="shared" ca="1" si="16"/>
        <v>202.17516592558366</v>
      </c>
      <c r="L96" s="38">
        <f t="shared" ca="1" si="17"/>
        <v>199.09013829908028</v>
      </c>
    </row>
    <row r="97" spans="3:12">
      <c r="C97" s="1">
        <v>80</v>
      </c>
      <c r="D97" s="38">
        <f t="shared" ca="1" si="9"/>
        <v>2.9956267316967637</v>
      </c>
      <c r="E97" s="38">
        <f t="shared" ca="1" si="10"/>
        <v>203.23348383579159</v>
      </c>
      <c r="F97" s="38">
        <f t="shared" ca="1" si="11"/>
        <v>203.23348383579159</v>
      </c>
      <c r="G97" s="38">
        <f t="shared" ca="1" si="12"/>
        <v>0</v>
      </c>
      <c r="H97" s="38">
        <f t="shared" ca="1" si="13"/>
        <v>2.4840751424538015</v>
      </c>
      <c r="I97" s="38">
        <f t="shared" ca="1" si="14"/>
        <v>205.71755897824539</v>
      </c>
      <c r="J97" s="38">
        <f t="shared" ca="1" si="15"/>
        <v>2.4840751424538041</v>
      </c>
      <c r="K97" s="38">
        <f t="shared" ca="1" si="16"/>
        <v>202.17516592558366</v>
      </c>
      <c r="L97" s="38">
        <f t="shared" ca="1" si="17"/>
        <v>205.71755897824539</v>
      </c>
    </row>
    <row r="98" spans="3:12">
      <c r="C98" s="1">
        <v>81</v>
      </c>
      <c r="D98" s="38">
        <f t="shared" ca="1" si="9"/>
        <v>2.8375241484184106</v>
      </c>
      <c r="E98" s="38">
        <f t="shared" ca="1" si="10"/>
        <v>206.07100798421001</v>
      </c>
      <c r="F98" s="38">
        <f t="shared" ca="1" si="11"/>
        <v>206.07100798421001</v>
      </c>
      <c r="G98" s="38">
        <f t="shared" ca="1" si="12"/>
        <v>0</v>
      </c>
      <c r="H98" s="38">
        <f t="shared" ca="1" si="13"/>
        <v>2.1669898410803228</v>
      </c>
      <c r="I98" s="38">
        <f t="shared" ca="1" si="14"/>
        <v>208.23799782529034</v>
      </c>
      <c r="J98" s="38">
        <f t="shared" ca="1" si="15"/>
        <v>2.1669898410803228</v>
      </c>
      <c r="K98" s="38">
        <f t="shared" ca="1" si="16"/>
        <v>208.23799782529034</v>
      </c>
      <c r="L98" s="38">
        <f t="shared" ca="1" si="17"/>
        <v>205.71755897824539</v>
      </c>
    </row>
    <row r="99" spans="3:12">
      <c r="C99" s="1">
        <v>82</v>
      </c>
      <c r="D99" s="38">
        <f t="shared" ca="1" si="9"/>
        <v>7.9125969102255556E-2</v>
      </c>
      <c r="E99" s="38">
        <f t="shared" ca="1" si="10"/>
        <v>206.15013395331226</v>
      </c>
      <c r="F99" s="38">
        <f t="shared" ca="1" si="11"/>
        <v>206.15013395331226</v>
      </c>
      <c r="G99" s="38">
        <f t="shared" ca="1" si="12"/>
        <v>0</v>
      </c>
      <c r="H99" s="38">
        <f t="shared" ca="1" si="13"/>
        <v>1.7101938387540159</v>
      </c>
      <c r="I99" s="38">
        <f t="shared" ca="1" si="14"/>
        <v>207.86032779206627</v>
      </c>
      <c r="J99" s="38">
        <f t="shared" ca="1" si="15"/>
        <v>1.7101938387540088</v>
      </c>
      <c r="K99" s="38">
        <f t="shared" ca="1" si="16"/>
        <v>208.23799782529034</v>
      </c>
      <c r="L99" s="38">
        <f t="shared" ca="1" si="17"/>
        <v>207.86032779206627</v>
      </c>
    </row>
    <row r="100" spans="3:12">
      <c r="C100" s="1">
        <v>83</v>
      </c>
      <c r="D100" s="38">
        <f t="shared" ca="1" si="9"/>
        <v>0.28030901215334081</v>
      </c>
      <c r="E100" s="38">
        <f t="shared" ca="1" si="10"/>
        <v>206.4304429654656</v>
      </c>
      <c r="F100" s="38">
        <f t="shared" ca="1" si="11"/>
        <v>207.86032779206627</v>
      </c>
      <c r="G100" s="38">
        <f t="shared" ca="1" si="12"/>
        <v>1.4298848266006701</v>
      </c>
      <c r="H100" s="38">
        <f t="shared" ca="1" si="13"/>
        <v>1.7798208864912428</v>
      </c>
      <c r="I100" s="38">
        <f t="shared" ca="1" si="14"/>
        <v>209.64014867855752</v>
      </c>
      <c r="J100" s="38">
        <f t="shared" ca="1" si="15"/>
        <v>3.2097057130919211</v>
      </c>
      <c r="K100" s="38">
        <f t="shared" ca="1" si="16"/>
        <v>208.23799782529034</v>
      </c>
      <c r="L100" s="38">
        <f t="shared" ca="1" si="17"/>
        <v>209.64014867855752</v>
      </c>
    </row>
    <row r="101" spans="3:12">
      <c r="C101" s="1">
        <v>84</v>
      </c>
      <c r="D101" s="38">
        <f t="shared" ca="1" si="9"/>
        <v>0.18724958692562799</v>
      </c>
      <c r="E101" s="38">
        <f t="shared" ca="1" si="10"/>
        <v>206.61769255239122</v>
      </c>
      <c r="F101" s="38">
        <f t="shared" ca="1" si="11"/>
        <v>208.23799782529034</v>
      </c>
      <c r="G101" s="38">
        <f t="shared" ca="1" si="12"/>
        <v>1.6203052728991167</v>
      </c>
      <c r="H101" s="38">
        <f t="shared" ca="1" si="13"/>
        <v>2.5956707114439985</v>
      </c>
      <c r="I101" s="38">
        <f t="shared" ca="1" si="14"/>
        <v>210.83366853673434</v>
      </c>
      <c r="J101" s="38">
        <f t="shared" ca="1" si="15"/>
        <v>4.2159759843431175</v>
      </c>
      <c r="K101" s="38">
        <f t="shared" ca="1" si="16"/>
        <v>210.83366853673434</v>
      </c>
      <c r="L101" s="38">
        <f t="shared" ca="1" si="17"/>
        <v>209.64014867855752</v>
      </c>
    </row>
    <row r="102" spans="3:12">
      <c r="C102" s="1">
        <v>85</v>
      </c>
      <c r="D102" s="38">
        <f t="shared" ca="1" si="9"/>
        <v>2.0897420182013011</v>
      </c>
      <c r="E102" s="38">
        <f t="shared" ca="1" si="10"/>
        <v>208.70743457059251</v>
      </c>
      <c r="F102" s="38">
        <f t="shared" ca="1" si="11"/>
        <v>209.64014867855752</v>
      </c>
      <c r="G102" s="38">
        <f t="shared" ca="1" si="12"/>
        <v>0.93271410796501186</v>
      </c>
      <c r="H102" s="38">
        <f t="shared" ca="1" si="13"/>
        <v>1.7581861688049363</v>
      </c>
      <c r="I102" s="38">
        <f t="shared" ca="1" si="14"/>
        <v>211.39833484736246</v>
      </c>
      <c r="J102" s="38">
        <f t="shared" ca="1" si="15"/>
        <v>2.6909002767699519</v>
      </c>
      <c r="K102" s="38">
        <f t="shared" ca="1" si="16"/>
        <v>210.83366853673434</v>
      </c>
      <c r="L102" s="38">
        <f t="shared" ca="1" si="17"/>
        <v>211.39833484736246</v>
      </c>
    </row>
    <row r="103" spans="3:12">
      <c r="C103" s="1">
        <v>86</v>
      </c>
      <c r="D103" s="38">
        <f t="shared" ca="1" si="9"/>
        <v>1.8918586939271371</v>
      </c>
      <c r="E103" s="38">
        <f t="shared" ca="1" si="10"/>
        <v>210.59929326451964</v>
      </c>
      <c r="F103" s="38">
        <f t="shared" ca="1" si="11"/>
        <v>210.83366853673434</v>
      </c>
      <c r="G103" s="38">
        <f t="shared" ca="1" si="12"/>
        <v>0.23437527221469168</v>
      </c>
      <c r="H103" s="38">
        <f t="shared" ca="1" si="13"/>
        <v>1.0456085617310906</v>
      </c>
      <c r="I103" s="38">
        <f t="shared" ca="1" si="14"/>
        <v>211.87927709846542</v>
      </c>
      <c r="J103" s="38">
        <f t="shared" ca="1" si="15"/>
        <v>1.2799838339457779</v>
      </c>
      <c r="K103" s="38">
        <f t="shared" ca="1" si="16"/>
        <v>211.87927709846542</v>
      </c>
      <c r="L103" s="38">
        <f t="shared" ca="1" si="17"/>
        <v>211.39833484736246</v>
      </c>
    </row>
    <row r="104" spans="3:12">
      <c r="C104" s="1">
        <v>87</v>
      </c>
      <c r="D104" s="38">
        <f t="shared" ca="1" si="9"/>
        <v>0.61393471174539471</v>
      </c>
      <c r="E104" s="38">
        <f t="shared" ca="1" si="10"/>
        <v>211.21322797626505</v>
      </c>
      <c r="F104" s="38">
        <f t="shared" ca="1" si="11"/>
        <v>211.39833484736246</v>
      </c>
      <c r="G104" s="38">
        <f t="shared" ca="1" si="12"/>
        <v>0.18510687109741752</v>
      </c>
      <c r="H104" s="38">
        <f t="shared" ca="1" si="13"/>
        <v>2.1446083597777141</v>
      </c>
      <c r="I104" s="38">
        <f t="shared" ca="1" si="14"/>
        <v>213.54294320714018</v>
      </c>
      <c r="J104" s="38">
        <f t="shared" ca="1" si="15"/>
        <v>2.3297152308751379</v>
      </c>
      <c r="K104" s="38">
        <f t="shared" ca="1" si="16"/>
        <v>211.87927709846542</v>
      </c>
      <c r="L104" s="38">
        <f t="shared" ca="1" si="17"/>
        <v>213.54294320714018</v>
      </c>
    </row>
    <row r="105" spans="3:12">
      <c r="C105" s="1">
        <v>88</v>
      </c>
      <c r="D105" s="38">
        <f t="shared" ca="1" si="9"/>
        <v>2.230764661891858</v>
      </c>
      <c r="E105" s="38">
        <f t="shared" ca="1" si="10"/>
        <v>213.44399263815691</v>
      </c>
      <c r="F105" s="38">
        <f t="shared" ca="1" si="11"/>
        <v>213.44399263815691</v>
      </c>
      <c r="G105" s="38">
        <f t="shared" ca="1" si="12"/>
        <v>0</v>
      </c>
      <c r="H105" s="38">
        <f t="shared" ca="1" si="13"/>
        <v>2.620950975995112</v>
      </c>
      <c r="I105" s="38">
        <f t="shared" ca="1" si="14"/>
        <v>216.06494361415201</v>
      </c>
      <c r="J105" s="38">
        <f t="shared" ca="1" si="15"/>
        <v>2.6209509759951004</v>
      </c>
      <c r="K105" s="38">
        <f t="shared" ca="1" si="16"/>
        <v>216.06494361415201</v>
      </c>
      <c r="L105" s="38">
        <f t="shared" ca="1" si="17"/>
        <v>213.54294320714018</v>
      </c>
    </row>
    <row r="106" spans="3:12">
      <c r="C106" s="1">
        <v>89</v>
      </c>
      <c r="D106" s="38">
        <f t="shared" ca="1" si="9"/>
        <v>0.91598881396151632</v>
      </c>
      <c r="E106" s="38">
        <f t="shared" ca="1" si="10"/>
        <v>214.35998145211843</v>
      </c>
      <c r="F106" s="38">
        <f t="shared" ca="1" si="11"/>
        <v>214.35998145211843</v>
      </c>
      <c r="G106" s="38">
        <f t="shared" ca="1" si="12"/>
        <v>0</v>
      </c>
      <c r="H106" s="38">
        <f t="shared" ca="1" si="13"/>
        <v>2.3679322365905788</v>
      </c>
      <c r="I106" s="38">
        <f t="shared" ca="1" si="14"/>
        <v>216.72791368870901</v>
      </c>
      <c r="J106" s="38">
        <f t="shared" ca="1" si="15"/>
        <v>2.3679322365905762</v>
      </c>
      <c r="K106" s="38">
        <f t="shared" ca="1" si="16"/>
        <v>216.06494361415201</v>
      </c>
      <c r="L106" s="38">
        <f t="shared" ca="1" si="17"/>
        <v>216.72791368870901</v>
      </c>
    </row>
    <row r="107" spans="3:12">
      <c r="C107" s="1">
        <v>90</v>
      </c>
      <c r="D107" s="38">
        <f t="shared" ca="1" si="9"/>
        <v>0.53010089551421613</v>
      </c>
      <c r="E107" s="38">
        <f t="shared" ca="1" si="10"/>
        <v>214.89008234763264</v>
      </c>
      <c r="F107" s="38">
        <f t="shared" ca="1" si="11"/>
        <v>216.06494361415201</v>
      </c>
      <c r="G107" s="38">
        <f t="shared" ca="1" si="12"/>
        <v>1.1748612665193718</v>
      </c>
      <c r="H107" s="38">
        <f t="shared" ca="1" si="13"/>
        <v>1.4510198905011804</v>
      </c>
      <c r="I107" s="38">
        <f t="shared" ca="1" si="14"/>
        <v>217.5159635046532</v>
      </c>
      <c r="J107" s="38">
        <f t="shared" ca="1" si="15"/>
        <v>2.625881157020558</v>
      </c>
      <c r="K107" s="38">
        <f t="shared" ca="1" si="16"/>
        <v>217.5159635046532</v>
      </c>
      <c r="L107" s="38">
        <f t="shared" ca="1" si="17"/>
        <v>216.72791368870901</v>
      </c>
    </row>
    <row r="108" spans="3:12">
      <c r="C108" s="1">
        <v>91</v>
      </c>
      <c r="D108" s="38">
        <f t="shared" ca="1" si="9"/>
        <v>1.6282078795862076</v>
      </c>
      <c r="E108" s="38">
        <f t="shared" ca="1" si="10"/>
        <v>216.51829022721884</v>
      </c>
      <c r="F108" s="38">
        <f t="shared" ca="1" si="11"/>
        <v>216.72791368870901</v>
      </c>
      <c r="G108" s="38">
        <f t="shared" ca="1" si="12"/>
        <v>0.20962346149016753</v>
      </c>
      <c r="H108" s="38">
        <f t="shared" ca="1" si="13"/>
        <v>2.0651678420016917</v>
      </c>
      <c r="I108" s="38">
        <f t="shared" ca="1" si="14"/>
        <v>218.79308153071071</v>
      </c>
      <c r="J108" s="38">
        <f t="shared" ca="1" si="15"/>
        <v>2.2747913034918668</v>
      </c>
      <c r="K108" s="38">
        <f t="shared" ca="1" si="16"/>
        <v>217.5159635046532</v>
      </c>
      <c r="L108" s="38">
        <f t="shared" ca="1" si="17"/>
        <v>218.79308153071071</v>
      </c>
    </row>
    <row r="109" spans="3:12">
      <c r="C109" s="1">
        <v>92</v>
      </c>
      <c r="D109" s="38">
        <f t="shared" ca="1" si="9"/>
        <v>1.1627495498972462</v>
      </c>
      <c r="E109" s="38">
        <f t="shared" ca="1" si="10"/>
        <v>217.6810397771161</v>
      </c>
      <c r="F109" s="38">
        <f t="shared" ca="1" si="11"/>
        <v>217.6810397771161</v>
      </c>
      <c r="G109" s="38">
        <f t="shared" ca="1" si="12"/>
        <v>0</v>
      </c>
      <c r="H109" s="38">
        <f t="shared" ca="1" si="13"/>
        <v>2.0141958898554702</v>
      </c>
      <c r="I109" s="38">
        <f t="shared" ca="1" si="14"/>
        <v>219.69523566697157</v>
      </c>
      <c r="J109" s="38">
        <f t="shared" ca="1" si="15"/>
        <v>2.0141958898554719</v>
      </c>
      <c r="K109" s="38">
        <f t="shared" ca="1" si="16"/>
        <v>219.69523566697157</v>
      </c>
      <c r="L109" s="38">
        <f t="shared" ca="1" si="17"/>
        <v>218.79308153071071</v>
      </c>
    </row>
    <row r="110" spans="3:12">
      <c r="C110" s="1">
        <v>93</v>
      </c>
      <c r="D110" s="38">
        <f t="shared" ca="1" si="9"/>
        <v>0.4773253930242205</v>
      </c>
      <c r="E110" s="38">
        <f t="shared" ca="1" si="10"/>
        <v>218.15836517014031</v>
      </c>
      <c r="F110" s="38">
        <f t="shared" ca="1" si="11"/>
        <v>218.79308153071071</v>
      </c>
      <c r="G110" s="38">
        <f t="shared" ca="1" si="12"/>
        <v>0.63471636057039404</v>
      </c>
      <c r="H110" s="38">
        <f t="shared" ca="1" si="13"/>
        <v>1.5057590620663284</v>
      </c>
      <c r="I110" s="38">
        <f t="shared" ca="1" si="14"/>
        <v>220.29884059277703</v>
      </c>
      <c r="J110" s="38">
        <f t="shared" ca="1" si="15"/>
        <v>2.1404754226367118</v>
      </c>
      <c r="K110" s="38">
        <f t="shared" ca="1" si="16"/>
        <v>219.69523566697157</v>
      </c>
      <c r="L110" s="38">
        <f t="shared" ca="1" si="17"/>
        <v>220.29884059277703</v>
      </c>
    </row>
    <row r="111" spans="3:12">
      <c r="C111" s="1">
        <v>94</v>
      </c>
      <c r="D111" s="38">
        <f t="shared" ca="1" si="9"/>
        <v>3.6490007696429294</v>
      </c>
      <c r="E111" s="38">
        <f t="shared" ca="1" si="10"/>
        <v>221.80736593978324</v>
      </c>
      <c r="F111" s="38">
        <f t="shared" ca="1" si="11"/>
        <v>221.80736593978324</v>
      </c>
      <c r="G111" s="38">
        <f t="shared" ca="1" si="12"/>
        <v>0</v>
      </c>
      <c r="H111" s="38">
        <f t="shared" ca="1" si="13"/>
        <v>2.0308726033998101</v>
      </c>
      <c r="I111" s="38">
        <f t="shared" ca="1" si="14"/>
        <v>223.83823854318305</v>
      </c>
      <c r="J111" s="38">
        <f t="shared" ca="1" si="15"/>
        <v>2.0308726033998141</v>
      </c>
      <c r="K111" s="38">
        <f t="shared" ca="1" si="16"/>
        <v>223.83823854318305</v>
      </c>
      <c r="L111" s="38">
        <f t="shared" ca="1" si="17"/>
        <v>220.29884059277703</v>
      </c>
    </row>
    <row r="112" spans="3:12">
      <c r="C112" s="1">
        <v>95</v>
      </c>
      <c r="D112" s="38">
        <f t="shared" ca="1" si="9"/>
        <v>1.250173682659439</v>
      </c>
      <c r="E112" s="38">
        <f t="shared" ca="1" si="10"/>
        <v>223.05753962244268</v>
      </c>
      <c r="F112" s="38">
        <f t="shared" ca="1" si="11"/>
        <v>223.05753962244268</v>
      </c>
      <c r="G112" s="38">
        <f t="shared" ca="1" si="12"/>
        <v>0</v>
      </c>
      <c r="H112" s="38">
        <f t="shared" ca="1" si="13"/>
        <v>0.77544453379691114</v>
      </c>
      <c r="I112" s="38">
        <f t="shared" ca="1" si="14"/>
        <v>223.83298415623958</v>
      </c>
      <c r="J112" s="38">
        <f t="shared" ca="1" si="15"/>
        <v>0.77544453379690026</v>
      </c>
      <c r="K112" s="38">
        <f t="shared" ca="1" si="16"/>
        <v>223.83823854318305</v>
      </c>
      <c r="L112" s="38">
        <f t="shared" ca="1" si="17"/>
        <v>223.83298415623958</v>
      </c>
    </row>
    <row r="113" spans="3:12">
      <c r="C113" s="1">
        <v>96</v>
      </c>
      <c r="D113" s="38">
        <f t="shared" ca="1" si="9"/>
        <v>4.1152235052112731</v>
      </c>
      <c r="E113" s="38">
        <f t="shared" ca="1" si="10"/>
        <v>227.17276312765395</v>
      </c>
      <c r="F113" s="38">
        <f t="shared" ca="1" si="11"/>
        <v>227.17276312765395</v>
      </c>
      <c r="G113" s="38">
        <f t="shared" ca="1" si="12"/>
        <v>0</v>
      </c>
      <c r="H113" s="38">
        <f t="shared" ca="1" si="13"/>
        <v>2.3310415476527</v>
      </c>
      <c r="I113" s="38">
        <f t="shared" ca="1" si="14"/>
        <v>229.50380467530664</v>
      </c>
      <c r="J113" s="38">
        <f t="shared" ca="1" si="15"/>
        <v>2.3310415476526885</v>
      </c>
      <c r="K113" s="38">
        <f t="shared" ca="1" si="16"/>
        <v>223.83823854318305</v>
      </c>
      <c r="L113" s="38">
        <f t="shared" ca="1" si="17"/>
        <v>229.50380467530664</v>
      </c>
    </row>
    <row r="114" spans="3:12">
      <c r="C114" s="1">
        <v>97</v>
      </c>
      <c r="D114" s="38">
        <f t="shared" ca="1" si="9"/>
        <v>4.8943285656581006</v>
      </c>
      <c r="E114" s="38">
        <f t="shared" ca="1" si="10"/>
        <v>232.06709169331205</v>
      </c>
      <c r="F114" s="38">
        <f t="shared" ca="1" si="11"/>
        <v>232.06709169331205</v>
      </c>
      <c r="G114" s="38">
        <f t="shared" ca="1" si="12"/>
        <v>0</v>
      </c>
      <c r="H114" s="38">
        <f t="shared" ca="1" si="13"/>
        <v>1.7329938845635962</v>
      </c>
      <c r="I114" s="38">
        <f t="shared" ca="1" si="14"/>
        <v>233.80008557787565</v>
      </c>
      <c r="J114" s="38">
        <f t="shared" ca="1" si="15"/>
        <v>1.7329938845635979</v>
      </c>
      <c r="K114" s="38">
        <f t="shared" ca="1" si="16"/>
        <v>233.80008557787565</v>
      </c>
      <c r="L114" s="38">
        <f t="shared" ca="1" si="17"/>
        <v>229.50380467530664</v>
      </c>
    </row>
    <row r="115" spans="3:12">
      <c r="C115" s="1">
        <v>98</v>
      </c>
      <c r="D115" s="38">
        <f t="shared" ca="1" si="9"/>
        <v>2.5108846510554166</v>
      </c>
      <c r="E115" s="38">
        <f t="shared" ca="1" si="10"/>
        <v>234.57797634436747</v>
      </c>
      <c r="F115" s="38">
        <f t="shared" ca="1" si="11"/>
        <v>234.57797634436747</v>
      </c>
      <c r="G115" s="38">
        <f t="shared" ca="1" si="12"/>
        <v>0</v>
      </c>
      <c r="H115" s="38">
        <f t="shared" ca="1" si="13"/>
        <v>2.3038456105498977</v>
      </c>
      <c r="I115" s="38">
        <f t="shared" ca="1" si="14"/>
        <v>236.88182195491737</v>
      </c>
      <c r="J115" s="38">
        <f t="shared" ca="1" si="15"/>
        <v>2.3038456105498994</v>
      </c>
      <c r="K115" s="38">
        <f t="shared" ca="1" si="16"/>
        <v>233.80008557787565</v>
      </c>
      <c r="L115" s="38">
        <f t="shared" ca="1" si="17"/>
        <v>236.88182195491737</v>
      </c>
    </row>
    <row r="116" spans="3:12">
      <c r="C116" s="1">
        <v>99</v>
      </c>
      <c r="D116" s="38">
        <f t="shared" ca="1" si="9"/>
        <v>4.5658185878163682</v>
      </c>
      <c r="E116" s="38">
        <f t="shared" ca="1" si="10"/>
        <v>239.14379493218385</v>
      </c>
      <c r="F116" s="38">
        <f t="shared" ca="1" si="11"/>
        <v>239.14379493218385</v>
      </c>
      <c r="G116" s="38">
        <f t="shared" ca="1" si="12"/>
        <v>0</v>
      </c>
      <c r="H116" s="38">
        <f t="shared" ca="1" si="13"/>
        <v>1.7049056392791024</v>
      </c>
      <c r="I116" s="38">
        <f t="shared" ca="1" si="14"/>
        <v>240.84870057146296</v>
      </c>
      <c r="J116" s="38">
        <f t="shared" ca="1" si="15"/>
        <v>1.7049056392791044</v>
      </c>
      <c r="K116" s="38">
        <f t="shared" ca="1" si="16"/>
        <v>240.84870057146296</v>
      </c>
      <c r="L116" s="38">
        <f t="shared" ca="1" si="17"/>
        <v>236.88182195491737</v>
      </c>
    </row>
    <row r="117" spans="3:12">
      <c r="C117" s="1">
        <v>100</v>
      </c>
      <c r="D117" s="38">
        <f t="shared" ca="1" si="9"/>
        <v>4.1464253358318794</v>
      </c>
      <c r="E117" s="38">
        <f t="shared" ca="1" si="10"/>
        <v>243.29022026801573</v>
      </c>
      <c r="F117" s="38">
        <f t="shared" ca="1" si="11"/>
        <v>243.29022026801573</v>
      </c>
      <c r="G117" s="38">
        <f t="shared" ca="1" si="12"/>
        <v>0</v>
      </c>
      <c r="H117" s="38">
        <f t="shared" ca="1" si="13"/>
        <v>2.0526097639336465</v>
      </c>
      <c r="I117" s="38">
        <f t="shared" ca="1" si="14"/>
        <v>245.34283003194938</v>
      </c>
      <c r="J117" s="38">
        <f t="shared" ca="1" si="15"/>
        <v>2.0526097639336456</v>
      </c>
      <c r="K117" s="38">
        <f t="shared" ca="1" si="16"/>
        <v>240.84870057146296</v>
      </c>
      <c r="L117" s="38">
        <f t="shared" ca="1" si="17"/>
        <v>245.34283003194938</v>
      </c>
    </row>
    <row r="118" spans="3:12">
      <c r="C118" s="1">
        <v>101</v>
      </c>
      <c r="D118" s="38">
        <f t="shared" ca="1" si="9"/>
        <v>2.6136852107825752</v>
      </c>
      <c r="E118" s="38">
        <f t="shared" ca="1" si="10"/>
        <v>245.90390547879829</v>
      </c>
      <c r="F118" s="38">
        <f t="shared" ca="1" si="11"/>
        <v>245.90390547879829</v>
      </c>
      <c r="G118" s="38">
        <f t="shared" ca="1" si="12"/>
        <v>0</v>
      </c>
      <c r="H118" s="38">
        <f t="shared" ca="1" si="13"/>
        <v>2.4848554317068228</v>
      </c>
      <c r="I118" s="38">
        <f t="shared" ca="1" si="14"/>
        <v>248.38876091050511</v>
      </c>
      <c r="J118" s="38">
        <f t="shared" ca="1" si="15"/>
        <v>2.4848554317068192</v>
      </c>
      <c r="K118" s="38">
        <f t="shared" ca="1" si="16"/>
        <v>248.38876091050511</v>
      </c>
      <c r="L118" s="38">
        <f t="shared" ca="1" si="17"/>
        <v>245.34283003194938</v>
      </c>
    </row>
    <row r="119" spans="3:12">
      <c r="C119" s="1">
        <v>102</v>
      </c>
      <c r="D119" s="38">
        <f t="shared" ca="1" si="9"/>
        <v>0.2784038764441249</v>
      </c>
      <c r="E119" s="38">
        <f t="shared" ca="1" si="10"/>
        <v>246.18230935524241</v>
      </c>
      <c r="F119" s="38">
        <f t="shared" ca="1" si="11"/>
        <v>246.18230935524241</v>
      </c>
      <c r="G119" s="38">
        <f t="shared" ca="1" si="12"/>
        <v>0</v>
      </c>
      <c r="H119" s="38">
        <f t="shared" ca="1" si="13"/>
        <v>1.5238163927865762</v>
      </c>
      <c r="I119" s="38">
        <f t="shared" ca="1" si="14"/>
        <v>247.706125748029</v>
      </c>
      <c r="J119" s="38">
        <f t="shared" ca="1" si="15"/>
        <v>1.5238163927865855</v>
      </c>
      <c r="K119" s="38">
        <f t="shared" ca="1" si="16"/>
        <v>248.38876091050511</v>
      </c>
      <c r="L119" s="38">
        <f t="shared" ca="1" si="17"/>
        <v>247.706125748029</v>
      </c>
    </row>
    <row r="120" spans="3:12">
      <c r="C120" s="1">
        <v>103</v>
      </c>
      <c r="D120" s="38">
        <f t="shared" ca="1" si="9"/>
        <v>2.2950520322100627</v>
      </c>
      <c r="E120" s="38">
        <f t="shared" ca="1" si="10"/>
        <v>248.47736138745248</v>
      </c>
      <c r="F120" s="38">
        <f t="shared" ca="1" si="11"/>
        <v>248.47736138745248</v>
      </c>
      <c r="G120" s="38">
        <f t="shared" ca="1" si="12"/>
        <v>0</v>
      </c>
      <c r="H120" s="38">
        <f t="shared" ca="1" si="13"/>
        <v>1.7811110717529106</v>
      </c>
      <c r="I120" s="38">
        <f t="shared" ca="1" si="14"/>
        <v>250.25847245920539</v>
      </c>
      <c r="J120" s="38">
        <f t="shared" ca="1" si="15"/>
        <v>1.7811110717529175</v>
      </c>
      <c r="K120" s="38">
        <f t="shared" ca="1" si="16"/>
        <v>248.38876091050511</v>
      </c>
      <c r="L120" s="38">
        <f t="shared" ca="1" si="17"/>
        <v>250.25847245920539</v>
      </c>
    </row>
    <row r="121" spans="3:12">
      <c r="C121" s="1">
        <v>104</v>
      </c>
      <c r="D121" s="38">
        <f t="shared" ca="1" si="9"/>
        <v>3.1172692403695343</v>
      </c>
      <c r="E121" s="38">
        <f t="shared" ca="1" si="10"/>
        <v>251.594630627822</v>
      </c>
      <c r="F121" s="38">
        <f t="shared" ca="1" si="11"/>
        <v>251.594630627822</v>
      </c>
      <c r="G121" s="38">
        <f t="shared" ca="1" si="12"/>
        <v>0</v>
      </c>
      <c r="H121" s="38">
        <f t="shared" ca="1" si="13"/>
        <v>2.369498784999561</v>
      </c>
      <c r="I121" s="38">
        <f t="shared" ca="1" si="14"/>
        <v>253.96412941282156</v>
      </c>
      <c r="J121" s="38">
        <f t="shared" ca="1" si="15"/>
        <v>2.3694987849995641</v>
      </c>
      <c r="K121" s="38">
        <f t="shared" ca="1" si="16"/>
        <v>253.96412941282156</v>
      </c>
      <c r="L121" s="38">
        <f t="shared" ca="1" si="17"/>
        <v>250.25847245920539</v>
      </c>
    </row>
    <row r="122" spans="3:12">
      <c r="C122" s="1">
        <v>105</v>
      </c>
      <c r="D122" s="38">
        <f t="shared" ca="1" si="9"/>
        <v>3.7528926707793775</v>
      </c>
      <c r="E122" s="38">
        <f t="shared" ca="1" si="10"/>
        <v>255.34752329860137</v>
      </c>
      <c r="F122" s="38">
        <f t="shared" ca="1" si="11"/>
        <v>255.34752329860137</v>
      </c>
      <c r="G122" s="38">
        <f t="shared" ca="1" si="12"/>
        <v>0</v>
      </c>
      <c r="H122" s="38">
        <f t="shared" ca="1" si="13"/>
        <v>2.7925080787247958</v>
      </c>
      <c r="I122" s="38">
        <f t="shared" ca="1" si="14"/>
        <v>258.14003137732618</v>
      </c>
      <c r="J122" s="38">
        <f t="shared" ca="1" si="15"/>
        <v>2.7925080787248078</v>
      </c>
      <c r="K122" s="38">
        <f t="shared" ca="1" si="16"/>
        <v>253.96412941282156</v>
      </c>
      <c r="L122" s="38">
        <f t="shared" ca="1" si="17"/>
        <v>258.14003137732618</v>
      </c>
    </row>
    <row r="123" spans="3:12">
      <c r="C123" s="1">
        <v>106</v>
      </c>
      <c r="D123" s="38">
        <f t="shared" ca="1" si="9"/>
        <v>1.8730581585433703</v>
      </c>
      <c r="E123" s="38">
        <f t="shared" ca="1" si="10"/>
        <v>257.22058145714476</v>
      </c>
      <c r="F123" s="38">
        <f t="shared" ca="1" si="11"/>
        <v>257.22058145714476</v>
      </c>
      <c r="G123" s="38">
        <f t="shared" ca="1" si="12"/>
        <v>0</v>
      </c>
      <c r="H123" s="38">
        <f t="shared" ca="1" si="13"/>
        <v>2.6017954021890439</v>
      </c>
      <c r="I123" s="38">
        <f t="shared" ca="1" si="14"/>
        <v>259.82237685933381</v>
      </c>
      <c r="J123" s="38">
        <f t="shared" ca="1" si="15"/>
        <v>2.6017954021890546</v>
      </c>
      <c r="K123" s="38">
        <f t="shared" ca="1" si="16"/>
        <v>259.82237685933381</v>
      </c>
      <c r="L123" s="38">
        <f t="shared" ca="1" si="17"/>
        <v>258.14003137732618</v>
      </c>
    </row>
    <row r="124" spans="3:12">
      <c r="C124" s="1">
        <v>107</v>
      </c>
      <c r="D124" s="38">
        <f t="shared" ca="1" si="9"/>
        <v>4.0651932957879584</v>
      </c>
      <c r="E124" s="38">
        <f t="shared" ca="1" si="10"/>
        <v>261.2857747529327</v>
      </c>
      <c r="F124" s="38">
        <f t="shared" ca="1" si="11"/>
        <v>261.2857747529327</v>
      </c>
      <c r="G124" s="38">
        <f t="shared" ca="1" si="12"/>
        <v>0</v>
      </c>
      <c r="H124" s="38">
        <f t="shared" ca="1" si="13"/>
        <v>2.0681975436020372</v>
      </c>
      <c r="I124" s="38">
        <f t="shared" ca="1" si="14"/>
        <v>263.35397229653472</v>
      </c>
      <c r="J124" s="38">
        <f t="shared" ca="1" si="15"/>
        <v>2.0681975436020252</v>
      </c>
      <c r="K124" s="38">
        <f t="shared" ca="1" si="16"/>
        <v>259.82237685933381</v>
      </c>
      <c r="L124" s="38">
        <f t="shared" ca="1" si="17"/>
        <v>263.35397229653472</v>
      </c>
    </row>
    <row r="125" spans="3:12">
      <c r="C125" s="1">
        <v>108</v>
      </c>
      <c r="D125" s="38">
        <f t="shared" ca="1" si="9"/>
        <v>1.7921260892060997</v>
      </c>
      <c r="E125" s="38">
        <f t="shared" ca="1" si="10"/>
        <v>263.07790084213877</v>
      </c>
      <c r="F125" s="38">
        <f t="shared" ca="1" si="11"/>
        <v>263.07790084213877</v>
      </c>
      <c r="G125" s="38">
        <f t="shared" ca="1" si="12"/>
        <v>0</v>
      </c>
      <c r="H125" s="38">
        <f t="shared" ca="1" si="13"/>
        <v>1.9030703145993209</v>
      </c>
      <c r="I125" s="38">
        <f t="shared" ca="1" si="14"/>
        <v>264.98097115673812</v>
      </c>
      <c r="J125" s="38">
        <f t="shared" ca="1" si="15"/>
        <v>1.9030703145993471</v>
      </c>
      <c r="K125" s="38">
        <f t="shared" ca="1" si="16"/>
        <v>264.98097115673812</v>
      </c>
      <c r="L125" s="38">
        <f t="shared" ca="1" si="17"/>
        <v>263.35397229653472</v>
      </c>
    </row>
    <row r="126" spans="3:12">
      <c r="C126" s="1">
        <v>109</v>
      </c>
      <c r="D126" s="38">
        <f t="shared" ca="1" si="9"/>
        <v>2.8304128827065487</v>
      </c>
      <c r="E126" s="38">
        <f t="shared" ca="1" si="10"/>
        <v>265.9083137248453</v>
      </c>
      <c r="F126" s="38">
        <f t="shared" ca="1" si="11"/>
        <v>265.9083137248453</v>
      </c>
      <c r="G126" s="38">
        <f t="shared" ca="1" si="12"/>
        <v>0</v>
      </c>
      <c r="H126" s="38">
        <f t="shared" ca="1" si="13"/>
        <v>1.2857934735531822</v>
      </c>
      <c r="I126" s="38">
        <f t="shared" ca="1" si="14"/>
        <v>267.19410719839846</v>
      </c>
      <c r="J126" s="38">
        <f t="shared" ca="1" si="15"/>
        <v>1.2857934735531558</v>
      </c>
      <c r="K126" s="38">
        <f t="shared" ca="1" si="16"/>
        <v>264.98097115673812</v>
      </c>
      <c r="L126" s="38">
        <f t="shared" ca="1" si="17"/>
        <v>267.19410719839846</v>
      </c>
    </row>
    <row r="127" spans="3:12">
      <c r="C127" s="1">
        <v>110</v>
      </c>
      <c r="D127" s="38">
        <f t="shared" ca="1" si="9"/>
        <v>2.8323312220276309</v>
      </c>
      <c r="E127" s="38">
        <f t="shared" ca="1" si="10"/>
        <v>268.74064494687292</v>
      </c>
      <c r="F127" s="38">
        <f t="shared" ca="1" si="11"/>
        <v>268.74064494687292</v>
      </c>
      <c r="G127" s="38">
        <f t="shared" ca="1" si="12"/>
        <v>0</v>
      </c>
      <c r="H127" s="38">
        <f t="shared" ca="1" si="13"/>
        <v>1.7103303451796472</v>
      </c>
      <c r="I127" s="38">
        <f t="shared" ca="1" si="14"/>
        <v>270.45097529205259</v>
      </c>
      <c r="J127" s="38">
        <f t="shared" ca="1" si="15"/>
        <v>1.7103303451796705</v>
      </c>
      <c r="K127" s="38">
        <f t="shared" ca="1" si="16"/>
        <v>270.45097529205259</v>
      </c>
      <c r="L127" s="38">
        <f t="shared" ca="1" si="17"/>
        <v>267.19410719839846</v>
      </c>
    </row>
    <row r="128" spans="3:12">
      <c r="C128" s="1">
        <v>111</v>
      </c>
      <c r="D128" s="38">
        <f t="shared" ca="1" si="9"/>
        <v>0.83618071395085536</v>
      </c>
      <c r="E128" s="38">
        <f t="shared" ca="1" si="10"/>
        <v>269.57682566082377</v>
      </c>
      <c r="F128" s="38">
        <f t="shared" ca="1" si="11"/>
        <v>269.57682566082377</v>
      </c>
      <c r="G128" s="38">
        <f t="shared" ca="1" si="12"/>
        <v>0</v>
      </c>
      <c r="H128" s="38">
        <f t="shared" ca="1" si="13"/>
        <v>1.3535086804477541</v>
      </c>
      <c r="I128" s="38">
        <f t="shared" ca="1" si="14"/>
        <v>270.93033434127153</v>
      </c>
      <c r="J128" s="38">
        <f t="shared" ca="1" si="15"/>
        <v>1.3535086804477601</v>
      </c>
      <c r="K128" s="38">
        <f t="shared" ca="1" si="16"/>
        <v>270.45097529205259</v>
      </c>
      <c r="L128" s="38">
        <f t="shared" ca="1" si="17"/>
        <v>270.93033434127153</v>
      </c>
    </row>
    <row r="129" spans="3:12">
      <c r="C129" s="1">
        <v>112</v>
      </c>
      <c r="D129" s="38">
        <f t="shared" ca="1" si="9"/>
        <v>7.5745199800571483E-2</v>
      </c>
      <c r="E129" s="38">
        <f t="shared" ca="1" si="10"/>
        <v>269.65257086062434</v>
      </c>
      <c r="F129" s="38">
        <f t="shared" ca="1" si="11"/>
        <v>270.45097529205259</v>
      </c>
      <c r="G129" s="38">
        <f t="shared" ca="1" si="12"/>
        <v>0.79840443142825279</v>
      </c>
      <c r="H129" s="38">
        <f t="shared" ca="1" si="13"/>
        <v>1.5047534525492774</v>
      </c>
      <c r="I129" s="38">
        <f t="shared" ca="1" si="14"/>
        <v>271.95572874460186</v>
      </c>
      <c r="J129" s="38">
        <f t="shared" ca="1" si="15"/>
        <v>2.3031578839775193</v>
      </c>
      <c r="K129" s="38">
        <f t="shared" ca="1" si="16"/>
        <v>271.95572874460186</v>
      </c>
      <c r="L129" s="38">
        <f t="shared" ca="1" si="17"/>
        <v>270.93033434127153</v>
      </c>
    </row>
    <row r="130" spans="3:12">
      <c r="C130" s="1">
        <v>113</v>
      </c>
      <c r="D130" s="38">
        <f t="shared" ca="1" si="9"/>
        <v>0.88757269695842911</v>
      </c>
      <c r="E130" s="38">
        <f t="shared" ca="1" si="10"/>
        <v>270.54014355758278</v>
      </c>
      <c r="F130" s="38">
        <f t="shared" ca="1" si="11"/>
        <v>270.93033434127153</v>
      </c>
      <c r="G130" s="38">
        <f t="shared" ca="1" si="12"/>
        <v>0.39019078368875171</v>
      </c>
      <c r="H130" s="38">
        <f t="shared" ca="1" si="13"/>
        <v>2.7297617033343009</v>
      </c>
      <c r="I130" s="38">
        <f t="shared" ca="1" si="14"/>
        <v>273.66009604460584</v>
      </c>
      <c r="J130" s="38">
        <f t="shared" ca="1" si="15"/>
        <v>3.1199524870230562</v>
      </c>
      <c r="K130" s="38">
        <f t="shared" ca="1" si="16"/>
        <v>271.95572874460186</v>
      </c>
      <c r="L130" s="38">
        <f t="shared" ca="1" si="17"/>
        <v>273.66009604460584</v>
      </c>
    </row>
    <row r="131" spans="3:12">
      <c r="C131" s="1">
        <v>114</v>
      </c>
      <c r="D131" s="38">
        <f t="shared" ca="1" si="9"/>
        <v>3.572770179224479</v>
      </c>
      <c r="E131" s="38">
        <f t="shared" ca="1" si="10"/>
        <v>274.11291373680729</v>
      </c>
      <c r="F131" s="38">
        <f t="shared" ca="1" si="11"/>
        <v>274.11291373680729</v>
      </c>
      <c r="G131" s="38">
        <f t="shared" ca="1" si="12"/>
        <v>0</v>
      </c>
      <c r="H131" s="38">
        <f t="shared" ca="1" si="13"/>
        <v>3.1143725984275719</v>
      </c>
      <c r="I131" s="38">
        <f t="shared" ca="1" si="14"/>
        <v>277.22728633523485</v>
      </c>
      <c r="J131" s="38">
        <f t="shared" ca="1" si="15"/>
        <v>3.1143725984275648</v>
      </c>
      <c r="K131" s="38">
        <f t="shared" ca="1" si="16"/>
        <v>277.22728633523485</v>
      </c>
      <c r="L131" s="38">
        <f t="shared" ca="1" si="17"/>
        <v>273.66009604460584</v>
      </c>
    </row>
    <row r="132" spans="3:12">
      <c r="C132" s="1">
        <v>115</v>
      </c>
      <c r="D132" s="38">
        <f t="shared" ca="1" si="9"/>
        <v>2.3554245493110075</v>
      </c>
      <c r="E132" s="38">
        <f t="shared" ca="1" si="10"/>
        <v>276.4683382861183</v>
      </c>
      <c r="F132" s="38">
        <f t="shared" ca="1" si="11"/>
        <v>276.4683382861183</v>
      </c>
      <c r="G132" s="38">
        <f t="shared" ca="1" si="12"/>
        <v>0</v>
      </c>
      <c r="H132" s="38">
        <f t="shared" ca="1" si="13"/>
        <v>2.3975601436842235</v>
      </c>
      <c r="I132" s="38">
        <f t="shared" ca="1" si="14"/>
        <v>278.86589842980254</v>
      </c>
      <c r="J132" s="38">
        <f t="shared" ca="1" si="15"/>
        <v>2.3975601436842453</v>
      </c>
      <c r="K132" s="38">
        <f t="shared" ca="1" si="16"/>
        <v>277.22728633523485</v>
      </c>
      <c r="L132" s="38">
        <f t="shared" ca="1" si="17"/>
        <v>278.86589842980254</v>
      </c>
    </row>
    <row r="133" spans="3:12">
      <c r="C133" s="1">
        <v>116</v>
      </c>
      <c r="D133" s="38">
        <f t="shared" ca="1" si="9"/>
        <v>0.97436175526435631</v>
      </c>
      <c r="E133" s="38">
        <f t="shared" ca="1" si="10"/>
        <v>277.44270004138264</v>
      </c>
      <c r="F133" s="38">
        <f t="shared" ca="1" si="11"/>
        <v>277.44270004138264</v>
      </c>
      <c r="G133" s="38">
        <f t="shared" ca="1" si="12"/>
        <v>0</v>
      </c>
      <c r="H133" s="38">
        <f t="shared" ca="1" si="13"/>
        <v>1.2678082462234415</v>
      </c>
      <c r="I133" s="38">
        <f t="shared" ca="1" si="14"/>
        <v>278.7105082876061</v>
      </c>
      <c r="J133" s="38">
        <f t="shared" ca="1" si="15"/>
        <v>1.267808246223467</v>
      </c>
      <c r="K133" s="38">
        <f t="shared" ca="1" si="16"/>
        <v>278.7105082876061</v>
      </c>
      <c r="L133" s="38">
        <f t="shared" ca="1" si="17"/>
        <v>278.86589842980254</v>
      </c>
    </row>
    <row r="134" spans="3:12">
      <c r="C134" s="1">
        <v>117</v>
      </c>
      <c r="D134" s="38">
        <f t="shared" ca="1" si="9"/>
        <v>3.7469241001388198</v>
      </c>
      <c r="E134" s="38">
        <f t="shared" ca="1" si="10"/>
        <v>281.18962414152145</v>
      </c>
      <c r="F134" s="38">
        <f t="shared" ca="1" si="11"/>
        <v>281.18962414152145</v>
      </c>
      <c r="G134" s="38">
        <f t="shared" ca="1" si="12"/>
        <v>0</v>
      </c>
      <c r="H134" s="38">
        <f t="shared" ca="1" si="13"/>
        <v>2.7110731076502015</v>
      </c>
      <c r="I134" s="38">
        <f t="shared" ca="1" si="14"/>
        <v>283.90069724917163</v>
      </c>
      <c r="J134" s="38">
        <f t="shared" ca="1" si="15"/>
        <v>2.7110731076501793</v>
      </c>
      <c r="K134" s="38">
        <f t="shared" ca="1" si="16"/>
        <v>283.90069724917163</v>
      </c>
      <c r="L134" s="38">
        <f t="shared" ca="1" si="17"/>
        <v>278.86589842980254</v>
      </c>
    </row>
    <row r="135" spans="3:12">
      <c r="C135" s="1">
        <v>118</v>
      </c>
      <c r="D135" s="38">
        <f t="shared" ca="1" si="9"/>
        <v>0.32702213222806253</v>
      </c>
      <c r="E135" s="38">
        <f t="shared" ca="1" si="10"/>
        <v>281.51664627374953</v>
      </c>
      <c r="F135" s="38">
        <f t="shared" ca="1" si="11"/>
        <v>281.51664627374953</v>
      </c>
      <c r="G135" s="38">
        <f t="shared" ca="1" si="12"/>
        <v>0</v>
      </c>
      <c r="H135" s="38">
        <f t="shared" ca="1" si="13"/>
        <v>1.5270108204319299</v>
      </c>
      <c r="I135" s="38">
        <f t="shared" ca="1" si="14"/>
        <v>283.04365709418147</v>
      </c>
      <c r="J135" s="38">
        <f t="shared" ca="1" si="15"/>
        <v>1.5270108204319399</v>
      </c>
      <c r="K135" s="38">
        <f t="shared" ca="1" si="16"/>
        <v>283.90069724917163</v>
      </c>
      <c r="L135" s="38">
        <f t="shared" ca="1" si="17"/>
        <v>283.04365709418147</v>
      </c>
    </row>
    <row r="136" spans="3:12">
      <c r="C136" s="1">
        <v>119</v>
      </c>
      <c r="D136" s="38">
        <f t="shared" ca="1" si="9"/>
        <v>3.4047476554108047</v>
      </c>
      <c r="E136" s="38">
        <f t="shared" ca="1" si="10"/>
        <v>284.92139392916033</v>
      </c>
      <c r="F136" s="38">
        <f t="shared" ca="1" si="11"/>
        <v>284.92139392916033</v>
      </c>
      <c r="G136" s="38">
        <f t="shared" ca="1" si="12"/>
        <v>0</v>
      </c>
      <c r="H136" s="38">
        <f t="shared" ca="1" si="13"/>
        <v>3.2971470773392024</v>
      </c>
      <c r="I136" s="38">
        <f t="shared" ca="1" si="14"/>
        <v>288.21854100649955</v>
      </c>
      <c r="J136" s="38">
        <f t="shared" ca="1" si="15"/>
        <v>3.2971470773392184</v>
      </c>
      <c r="K136" s="38">
        <f t="shared" ca="1" si="16"/>
        <v>283.90069724917163</v>
      </c>
      <c r="L136" s="38">
        <f t="shared" ca="1" si="17"/>
        <v>288.21854100649955</v>
      </c>
    </row>
    <row r="137" spans="3:12">
      <c r="C137" s="1">
        <v>120</v>
      </c>
      <c r="D137" s="38">
        <f t="shared" ca="1" si="9"/>
        <v>2.2556585720844176</v>
      </c>
      <c r="E137" s="38">
        <f t="shared" ca="1" si="10"/>
        <v>287.17705250124476</v>
      </c>
      <c r="F137" s="38">
        <f t="shared" ca="1" si="11"/>
        <v>287.17705250124476</v>
      </c>
      <c r="G137" s="38">
        <f t="shared" ca="1" si="12"/>
        <v>0</v>
      </c>
      <c r="H137" s="38">
        <f t="shared" ca="1" si="13"/>
        <v>1.7103337946193395</v>
      </c>
      <c r="I137" s="38">
        <f t="shared" ca="1" si="14"/>
        <v>288.88738629586408</v>
      </c>
      <c r="J137" s="38">
        <f t="shared" ca="1" si="15"/>
        <v>1.7103337946193164</v>
      </c>
      <c r="K137" s="38">
        <f t="shared" ca="1" si="16"/>
        <v>288.88738629586408</v>
      </c>
      <c r="L137" s="38">
        <f t="shared" ca="1" si="17"/>
        <v>288.21854100649955</v>
      </c>
    </row>
    <row r="138" spans="3:12">
      <c r="C138" s="1">
        <v>121</v>
      </c>
      <c r="D138" s="38">
        <f t="shared" ca="1" si="9"/>
        <v>4.3111585711998064</v>
      </c>
      <c r="E138" s="38">
        <f t="shared" ca="1" si="10"/>
        <v>291.48821107244459</v>
      </c>
      <c r="F138" s="38">
        <f t="shared" ca="1" si="11"/>
        <v>291.48821107244459</v>
      </c>
      <c r="G138" s="38">
        <f t="shared" ca="1" si="12"/>
        <v>0</v>
      </c>
      <c r="H138" s="38">
        <f t="shared" ca="1" si="13"/>
        <v>1.8806279266051096</v>
      </c>
      <c r="I138" s="38">
        <f t="shared" ca="1" si="14"/>
        <v>293.36883899904967</v>
      </c>
      <c r="J138" s="38">
        <f t="shared" ca="1" si="15"/>
        <v>1.8806279266050865</v>
      </c>
      <c r="K138" s="38">
        <f t="shared" ca="1" si="16"/>
        <v>288.88738629586408</v>
      </c>
      <c r="L138" s="38">
        <f t="shared" ca="1" si="17"/>
        <v>293.36883899904967</v>
      </c>
    </row>
    <row r="139" spans="3:12">
      <c r="C139" s="1">
        <v>122</v>
      </c>
      <c r="D139" s="38">
        <f t="shared" ca="1" si="9"/>
        <v>0.99067891688745802</v>
      </c>
      <c r="E139" s="38">
        <f t="shared" ca="1" si="10"/>
        <v>292.47888998933206</v>
      </c>
      <c r="F139" s="38">
        <f t="shared" ca="1" si="11"/>
        <v>292.47888998933206</v>
      </c>
      <c r="G139" s="38">
        <f t="shared" ca="1" si="12"/>
        <v>0</v>
      </c>
      <c r="H139" s="38">
        <f t="shared" ca="1" si="13"/>
        <v>1.2705590364493529</v>
      </c>
      <c r="I139" s="38">
        <f t="shared" ca="1" si="14"/>
        <v>293.74944902578142</v>
      </c>
      <c r="J139" s="38">
        <f t="shared" ca="1" si="15"/>
        <v>1.270559036449356</v>
      </c>
      <c r="K139" s="38">
        <f t="shared" ca="1" si="16"/>
        <v>293.74944902578142</v>
      </c>
      <c r="L139" s="38">
        <f t="shared" ca="1" si="17"/>
        <v>293.36883899904967</v>
      </c>
    </row>
    <row r="140" spans="3:12">
      <c r="C140" s="1">
        <v>123</v>
      </c>
      <c r="D140" s="38">
        <f t="shared" ca="1" si="9"/>
        <v>2.0885555883538673</v>
      </c>
      <c r="E140" s="38">
        <f t="shared" ca="1" si="10"/>
        <v>294.56744557768593</v>
      </c>
      <c r="F140" s="38">
        <f t="shared" ca="1" si="11"/>
        <v>294.56744557768593</v>
      </c>
      <c r="G140" s="38">
        <f t="shared" ca="1" si="12"/>
        <v>0</v>
      </c>
      <c r="H140" s="38">
        <f t="shared" ca="1" si="13"/>
        <v>2.0361463152343791</v>
      </c>
      <c r="I140" s="38">
        <f t="shared" ca="1" si="14"/>
        <v>296.60359189292029</v>
      </c>
      <c r="J140" s="38">
        <f t="shared" ca="1" si="15"/>
        <v>2.0361463152343617</v>
      </c>
      <c r="K140" s="38">
        <f t="shared" ca="1" si="16"/>
        <v>293.74944902578142</v>
      </c>
      <c r="L140" s="38">
        <f t="shared" ca="1" si="17"/>
        <v>296.60359189292029</v>
      </c>
    </row>
    <row r="141" spans="3:12">
      <c r="C141" s="1">
        <v>124</v>
      </c>
      <c r="D141" s="38">
        <f t="shared" ca="1" si="9"/>
        <v>1.5362255834658289</v>
      </c>
      <c r="E141" s="38">
        <f t="shared" ca="1" si="10"/>
        <v>296.10367116115174</v>
      </c>
      <c r="F141" s="38">
        <f t="shared" ca="1" si="11"/>
        <v>296.10367116115174</v>
      </c>
      <c r="G141" s="38">
        <f t="shared" ca="1" si="12"/>
        <v>0</v>
      </c>
      <c r="H141" s="38">
        <f t="shared" ca="1" si="13"/>
        <v>1.2256384735519854</v>
      </c>
      <c r="I141" s="38">
        <f t="shared" ca="1" si="14"/>
        <v>297.32930963470375</v>
      </c>
      <c r="J141" s="38">
        <f t="shared" ca="1" si="15"/>
        <v>1.2256384735520101</v>
      </c>
      <c r="K141" s="38">
        <f t="shared" ca="1" si="16"/>
        <v>297.32930963470375</v>
      </c>
      <c r="L141" s="38">
        <f t="shared" ca="1" si="17"/>
        <v>296.60359189292029</v>
      </c>
    </row>
    <row r="142" spans="3:12">
      <c r="C142" s="1">
        <v>125</v>
      </c>
      <c r="D142" s="38">
        <f t="shared" ca="1" si="9"/>
        <v>4.9010392111987597</v>
      </c>
      <c r="E142" s="38">
        <f t="shared" ca="1" si="10"/>
        <v>301.00471037235047</v>
      </c>
      <c r="F142" s="38">
        <f t="shared" ca="1" si="11"/>
        <v>301.00471037235047</v>
      </c>
      <c r="G142" s="38">
        <f t="shared" ca="1" si="12"/>
        <v>0</v>
      </c>
      <c r="H142" s="38">
        <f t="shared" ca="1" si="13"/>
        <v>1.4388175058156163</v>
      </c>
      <c r="I142" s="38">
        <f t="shared" ca="1" si="14"/>
        <v>302.44352787816609</v>
      </c>
      <c r="J142" s="38">
        <f t="shared" ca="1" si="15"/>
        <v>1.4388175058156207</v>
      </c>
      <c r="K142" s="38">
        <f t="shared" ca="1" si="16"/>
        <v>297.32930963470375</v>
      </c>
      <c r="L142" s="38">
        <f t="shared" ca="1" si="17"/>
        <v>302.44352787816609</v>
      </c>
    </row>
    <row r="143" spans="3:12">
      <c r="C143" s="1">
        <v>126</v>
      </c>
      <c r="D143" s="38">
        <f t="shared" ca="1" si="9"/>
        <v>0.2811643201188857</v>
      </c>
      <c r="E143" s="38">
        <f t="shared" ca="1" si="10"/>
        <v>301.28587469246935</v>
      </c>
      <c r="F143" s="38">
        <f t="shared" ca="1" si="11"/>
        <v>301.28587469246935</v>
      </c>
      <c r="G143" s="38">
        <f t="shared" ca="1" si="12"/>
        <v>0</v>
      </c>
      <c r="H143" s="38">
        <f t="shared" ca="1" si="13"/>
        <v>2.2769659477874455</v>
      </c>
      <c r="I143" s="38">
        <f t="shared" ca="1" si="14"/>
        <v>303.56284064025681</v>
      </c>
      <c r="J143" s="38">
        <f t="shared" ca="1" si="15"/>
        <v>2.2769659477874598</v>
      </c>
      <c r="K143" s="38">
        <f t="shared" ca="1" si="16"/>
        <v>303.56284064025681</v>
      </c>
      <c r="L143" s="38">
        <f t="shared" ca="1" si="17"/>
        <v>302.44352787816609</v>
      </c>
    </row>
    <row r="144" spans="3:12">
      <c r="C144" s="1">
        <v>127</v>
      </c>
      <c r="D144" s="38">
        <f t="shared" ca="1" si="9"/>
        <v>4.7494510211062941</v>
      </c>
      <c r="E144" s="38">
        <f t="shared" ca="1" si="10"/>
        <v>306.03532571357562</v>
      </c>
      <c r="F144" s="38">
        <f t="shared" ca="1" si="11"/>
        <v>306.03532571357562</v>
      </c>
      <c r="G144" s="38">
        <f t="shared" ca="1" si="12"/>
        <v>0</v>
      </c>
      <c r="H144" s="38">
        <f t="shared" ca="1" si="13"/>
        <v>2.5575778367373525</v>
      </c>
      <c r="I144" s="38">
        <f t="shared" ca="1" si="14"/>
        <v>308.592903550313</v>
      </c>
      <c r="J144" s="38">
        <f t="shared" ca="1" si="15"/>
        <v>2.55757783673738</v>
      </c>
      <c r="K144" s="38">
        <f t="shared" ca="1" si="16"/>
        <v>303.56284064025681</v>
      </c>
      <c r="L144" s="38">
        <f t="shared" ca="1" si="17"/>
        <v>308.592903550313</v>
      </c>
    </row>
    <row r="145" spans="3:12">
      <c r="C145" s="1">
        <v>128</v>
      </c>
      <c r="D145" s="38">
        <f t="shared" ca="1" si="9"/>
        <v>2.4969490560428658</v>
      </c>
      <c r="E145" s="38">
        <f t="shared" ca="1" si="10"/>
        <v>308.53227476961848</v>
      </c>
      <c r="F145" s="38">
        <f t="shared" ca="1" si="11"/>
        <v>308.53227476961848</v>
      </c>
      <c r="G145" s="38">
        <f t="shared" ca="1" si="12"/>
        <v>0</v>
      </c>
      <c r="H145" s="38">
        <f t="shared" ca="1" si="13"/>
        <v>1.6197244176666108</v>
      </c>
      <c r="I145" s="38">
        <f t="shared" ca="1" si="14"/>
        <v>310.15199918728507</v>
      </c>
      <c r="J145" s="38">
        <f t="shared" ca="1" si="15"/>
        <v>1.619724417666589</v>
      </c>
      <c r="K145" s="38">
        <f t="shared" ca="1" si="16"/>
        <v>310.15199918728507</v>
      </c>
      <c r="L145" s="38">
        <f t="shared" ca="1" si="17"/>
        <v>308.592903550313</v>
      </c>
    </row>
    <row r="146" spans="3:12">
      <c r="C146" s="1">
        <v>129</v>
      </c>
      <c r="D146" s="38">
        <f t="shared" ca="1" si="9"/>
        <v>2.5354895170606113</v>
      </c>
      <c r="E146" s="38">
        <f t="shared" ca="1" si="10"/>
        <v>311.06776428667911</v>
      </c>
      <c r="F146" s="38">
        <f t="shared" ca="1" si="11"/>
        <v>311.06776428667911</v>
      </c>
      <c r="G146" s="38">
        <f t="shared" ca="1" si="12"/>
        <v>0</v>
      </c>
      <c r="H146" s="38">
        <f t="shared" ca="1" si="13"/>
        <v>1.0740318546961991</v>
      </c>
      <c r="I146" s="38">
        <f t="shared" ca="1" si="14"/>
        <v>312.14179614137532</v>
      </c>
      <c r="J146" s="38">
        <f t="shared" ca="1" si="15"/>
        <v>1.0740318546962158</v>
      </c>
      <c r="K146" s="38">
        <f t="shared" ca="1" si="16"/>
        <v>310.15199918728507</v>
      </c>
      <c r="L146" s="38">
        <f t="shared" ca="1" si="17"/>
        <v>312.14179614137532</v>
      </c>
    </row>
    <row r="147" spans="3:12">
      <c r="C147" s="1">
        <v>130</v>
      </c>
      <c r="D147" s="38">
        <f t="shared" ca="1" si="9"/>
        <v>0.12449784689009646</v>
      </c>
      <c r="E147" s="38">
        <f t="shared" ca="1" si="10"/>
        <v>311.19226213356922</v>
      </c>
      <c r="F147" s="38">
        <f t="shared" ca="1" si="11"/>
        <v>311.19226213356922</v>
      </c>
      <c r="G147" s="38">
        <f t="shared" ca="1" si="12"/>
        <v>0</v>
      </c>
      <c r="H147" s="38">
        <f t="shared" ca="1" si="13"/>
        <v>1.725284252574717</v>
      </c>
      <c r="I147" s="38">
        <f t="shared" ca="1" si="14"/>
        <v>312.91754638614395</v>
      </c>
      <c r="J147" s="38">
        <f t="shared" ca="1" si="15"/>
        <v>1.7252842525747383</v>
      </c>
      <c r="K147" s="38">
        <f t="shared" ca="1" si="16"/>
        <v>312.91754638614395</v>
      </c>
      <c r="L147" s="38">
        <f t="shared" ca="1" si="17"/>
        <v>312.14179614137532</v>
      </c>
    </row>
    <row r="148" spans="3:12">
      <c r="C148" s="1">
        <v>131</v>
      </c>
      <c r="D148" s="38">
        <f t="shared" ref="D148:D211" ca="1" si="18">$C$7+($C$8-$C$7)*RAND()</f>
        <v>0.31569531637218706</v>
      </c>
      <c r="E148" s="38">
        <f t="shared" ref="E148:E211" ca="1" si="19">D148+E147</f>
        <v>311.50795744994139</v>
      </c>
      <c r="F148" s="38">
        <f t="shared" ref="F148:F211" ca="1" si="20">IF(E148&lt;=MIN(K147:L147),MIN(K147:L147),E148)</f>
        <v>312.14179614137532</v>
      </c>
      <c r="G148" s="38">
        <f t="shared" ref="G148:G211" ca="1" si="21">F148-E148</f>
        <v>0.63383869143393667</v>
      </c>
      <c r="H148" s="38">
        <f t="shared" ref="H148:H211" ca="1" si="22">NORMINV(RAND(),$C$11,$C$12)</f>
        <v>2.0944718144938834</v>
      </c>
      <c r="I148" s="38">
        <f t="shared" ref="I148:I211" ca="1" si="23">H148+F148</f>
        <v>314.23626795586921</v>
      </c>
      <c r="J148" s="38">
        <f t="shared" ref="J148:J211" ca="1" si="24">I148-E148</f>
        <v>2.7283105059278228</v>
      </c>
      <c r="K148" s="38">
        <f t="shared" ref="K148:K211" ca="1" si="25">IF(K147=MIN(K147:L147),I148,K147)</f>
        <v>312.91754638614395</v>
      </c>
      <c r="L148" s="38">
        <f t="shared" ref="L148:L211" ca="1" si="26">IF(L147=MIN(K147:L147),I148,L147)</f>
        <v>314.23626795586921</v>
      </c>
    </row>
    <row r="149" spans="3:12">
      <c r="C149" s="1">
        <v>132</v>
      </c>
      <c r="D149" s="38">
        <f t="shared" ca="1" si="18"/>
        <v>0.26153423838132739</v>
      </c>
      <c r="E149" s="38">
        <f t="shared" ca="1" si="19"/>
        <v>311.76949168832272</v>
      </c>
      <c r="F149" s="38">
        <f t="shared" ca="1" si="20"/>
        <v>312.91754638614395</v>
      </c>
      <c r="G149" s="38">
        <f t="shared" ca="1" si="21"/>
        <v>1.1480546978212374</v>
      </c>
      <c r="H149" s="38">
        <f t="shared" ca="1" si="22"/>
        <v>1.1669844401467826</v>
      </c>
      <c r="I149" s="38">
        <f t="shared" ca="1" si="23"/>
        <v>314.08453082629075</v>
      </c>
      <c r="J149" s="38">
        <f t="shared" ca="1" si="24"/>
        <v>2.3150391379680286</v>
      </c>
      <c r="K149" s="38">
        <f t="shared" ca="1" si="25"/>
        <v>314.08453082629075</v>
      </c>
      <c r="L149" s="38">
        <f t="shared" ca="1" si="26"/>
        <v>314.23626795586921</v>
      </c>
    </row>
    <row r="150" spans="3:12">
      <c r="C150" s="1">
        <v>133</v>
      </c>
      <c r="D150" s="38">
        <f t="shared" ca="1" si="18"/>
        <v>0.92269768340350056</v>
      </c>
      <c r="E150" s="38">
        <f t="shared" ca="1" si="19"/>
        <v>312.69218937172622</v>
      </c>
      <c r="F150" s="38">
        <f t="shared" ca="1" si="20"/>
        <v>314.08453082629075</v>
      </c>
      <c r="G150" s="38">
        <f t="shared" ca="1" si="21"/>
        <v>1.3923414545645301</v>
      </c>
      <c r="H150" s="38">
        <f t="shared" ca="1" si="22"/>
        <v>1.7056957058147897</v>
      </c>
      <c r="I150" s="38">
        <f t="shared" ca="1" si="23"/>
        <v>315.79022653210552</v>
      </c>
      <c r="J150" s="38">
        <f t="shared" ca="1" si="24"/>
        <v>3.098037160379306</v>
      </c>
      <c r="K150" s="38">
        <f t="shared" ca="1" si="25"/>
        <v>315.79022653210552</v>
      </c>
      <c r="L150" s="38">
        <f t="shared" ca="1" si="26"/>
        <v>314.23626795586921</v>
      </c>
    </row>
    <row r="151" spans="3:12">
      <c r="C151" s="1">
        <v>134</v>
      </c>
      <c r="D151" s="38">
        <f t="shared" ca="1" si="18"/>
        <v>3.4233860856768175</v>
      </c>
      <c r="E151" s="38">
        <f t="shared" ca="1" si="19"/>
        <v>316.11557545740305</v>
      </c>
      <c r="F151" s="38">
        <f t="shared" ca="1" si="20"/>
        <v>316.11557545740305</v>
      </c>
      <c r="G151" s="38">
        <f t="shared" ca="1" si="21"/>
        <v>0</v>
      </c>
      <c r="H151" s="38">
        <f t="shared" ca="1" si="22"/>
        <v>1.4882477654828417</v>
      </c>
      <c r="I151" s="38">
        <f t="shared" ca="1" si="23"/>
        <v>317.60382322288592</v>
      </c>
      <c r="J151" s="38">
        <f t="shared" ca="1" si="24"/>
        <v>1.4882477654828676</v>
      </c>
      <c r="K151" s="38">
        <f t="shared" ca="1" si="25"/>
        <v>315.79022653210552</v>
      </c>
      <c r="L151" s="38">
        <f t="shared" ca="1" si="26"/>
        <v>317.60382322288592</v>
      </c>
    </row>
    <row r="152" spans="3:12">
      <c r="C152" s="1">
        <v>135</v>
      </c>
      <c r="D152" s="38">
        <f t="shared" ca="1" si="18"/>
        <v>1.0547174752175037</v>
      </c>
      <c r="E152" s="38">
        <f t="shared" ca="1" si="19"/>
        <v>317.17029293262055</v>
      </c>
      <c r="F152" s="38">
        <f t="shared" ca="1" si="20"/>
        <v>317.17029293262055</v>
      </c>
      <c r="G152" s="38">
        <f t="shared" ca="1" si="21"/>
        <v>0</v>
      </c>
      <c r="H152" s="38">
        <f t="shared" ca="1" si="22"/>
        <v>2.3927961253154972</v>
      </c>
      <c r="I152" s="38">
        <f t="shared" ca="1" si="23"/>
        <v>319.56308905793605</v>
      </c>
      <c r="J152" s="38">
        <f t="shared" ca="1" si="24"/>
        <v>2.392796125315499</v>
      </c>
      <c r="K152" s="38">
        <f t="shared" ca="1" si="25"/>
        <v>319.56308905793605</v>
      </c>
      <c r="L152" s="38">
        <f t="shared" ca="1" si="26"/>
        <v>317.60382322288592</v>
      </c>
    </row>
    <row r="153" spans="3:12">
      <c r="C153" s="1">
        <v>136</v>
      </c>
      <c r="D153" s="38">
        <f t="shared" ca="1" si="18"/>
        <v>4.1828498186430911</v>
      </c>
      <c r="E153" s="38">
        <f t="shared" ca="1" si="19"/>
        <v>321.35314275126365</v>
      </c>
      <c r="F153" s="38">
        <f t="shared" ca="1" si="20"/>
        <v>321.35314275126365</v>
      </c>
      <c r="G153" s="38">
        <f t="shared" ca="1" si="21"/>
        <v>0</v>
      </c>
      <c r="H153" s="38">
        <f t="shared" ca="1" si="22"/>
        <v>2.1747636996141524</v>
      </c>
      <c r="I153" s="38">
        <f t="shared" ca="1" si="23"/>
        <v>323.52790645087782</v>
      </c>
      <c r="J153" s="38">
        <f t="shared" ca="1" si="24"/>
        <v>2.174763699614175</v>
      </c>
      <c r="K153" s="38">
        <f t="shared" ca="1" si="25"/>
        <v>319.56308905793605</v>
      </c>
      <c r="L153" s="38">
        <f t="shared" ca="1" si="26"/>
        <v>323.52790645087782</v>
      </c>
    </row>
    <row r="154" spans="3:12">
      <c r="C154" s="1">
        <v>137</v>
      </c>
      <c r="D154" s="38">
        <f t="shared" ca="1" si="18"/>
        <v>3.9084709314904216</v>
      </c>
      <c r="E154" s="38">
        <f t="shared" ca="1" si="19"/>
        <v>325.26161368275405</v>
      </c>
      <c r="F154" s="38">
        <f t="shared" ca="1" si="20"/>
        <v>325.26161368275405</v>
      </c>
      <c r="G154" s="38">
        <f t="shared" ca="1" si="21"/>
        <v>0</v>
      </c>
      <c r="H154" s="38">
        <f t="shared" ca="1" si="22"/>
        <v>1.0144043588354732</v>
      </c>
      <c r="I154" s="38">
        <f t="shared" ca="1" si="23"/>
        <v>326.27601804158951</v>
      </c>
      <c r="J154" s="38">
        <f t="shared" ca="1" si="24"/>
        <v>1.0144043588354634</v>
      </c>
      <c r="K154" s="38">
        <f t="shared" ca="1" si="25"/>
        <v>326.27601804158951</v>
      </c>
      <c r="L154" s="38">
        <f t="shared" ca="1" si="26"/>
        <v>323.52790645087782</v>
      </c>
    </row>
    <row r="155" spans="3:12">
      <c r="C155" s="1">
        <v>138</v>
      </c>
      <c r="D155" s="38">
        <f t="shared" ca="1" si="18"/>
        <v>0.22663503516726857</v>
      </c>
      <c r="E155" s="38">
        <f t="shared" ca="1" si="19"/>
        <v>325.48824871792129</v>
      </c>
      <c r="F155" s="38">
        <f t="shared" ca="1" si="20"/>
        <v>325.48824871792129</v>
      </c>
      <c r="G155" s="38">
        <f t="shared" ca="1" si="21"/>
        <v>0</v>
      </c>
      <c r="H155" s="38">
        <f t="shared" ca="1" si="22"/>
        <v>1.2793266749009731</v>
      </c>
      <c r="I155" s="38">
        <f t="shared" ca="1" si="23"/>
        <v>326.76757539282227</v>
      </c>
      <c r="J155" s="38">
        <f t="shared" ca="1" si="24"/>
        <v>1.2793266749009717</v>
      </c>
      <c r="K155" s="38">
        <f t="shared" ca="1" si="25"/>
        <v>326.27601804158951</v>
      </c>
      <c r="L155" s="38">
        <f t="shared" ca="1" si="26"/>
        <v>326.76757539282227</v>
      </c>
    </row>
    <row r="156" spans="3:12">
      <c r="C156" s="1">
        <v>139</v>
      </c>
      <c r="D156" s="38">
        <f t="shared" ca="1" si="18"/>
        <v>1.3584847880760749</v>
      </c>
      <c r="E156" s="38">
        <f t="shared" ca="1" si="19"/>
        <v>326.84673350599735</v>
      </c>
      <c r="F156" s="38">
        <f t="shared" ca="1" si="20"/>
        <v>326.84673350599735</v>
      </c>
      <c r="G156" s="38">
        <f t="shared" ca="1" si="21"/>
        <v>0</v>
      </c>
      <c r="H156" s="38">
        <f t="shared" ca="1" si="22"/>
        <v>1.8643095199773752</v>
      </c>
      <c r="I156" s="38">
        <f t="shared" ca="1" si="23"/>
        <v>328.71104302597473</v>
      </c>
      <c r="J156" s="38">
        <f t="shared" ca="1" si="24"/>
        <v>1.8643095199773825</v>
      </c>
      <c r="K156" s="38">
        <f t="shared" ca="1" si="25"/>
        <v>328.71104302597473</v>
      </c>
      <c r="L156" s="38">
        <f t="shared" ca="1" si="26"/>
        <v>326.76757539282227</v>
      </c>
    </row>
    <row r="157" spans="3:12">
      <c r="C157" s="1">
        <v>140</v>
      </c>
      <c r="D157" s="38">
        <f t="shared" ca="1" si="18"/>
        <v>1.9267620599268427</v>
      </c>
      <c r="E157" s="38">
        <f t="shared" ca="1" si="19"/>
        <v>328.77349556592418</v>
      </c>
      <c r="F157" s="38">
        <f t="shared" ca="1" si="20"/>
        <v>328.77349556592418</v>
      </c>
      <c r="G157" s="38">
        <f t="shared" ca="1" si="21"/>
        <v>0</v>
      </c>
      <c r="H157" s="38">
        <f t="shared" ca="1" si="22"/>
        <v>1.2369776990297259</v>
      </c>
      <c r="I157" s="38">
        <f t="shared" ca="1" si="23"/>
        <v>330.01047326495393</v>
      </c>
      <c r="J157" s="38">
        <f t="shared" ca="1" si="24"/>
        <v>1.236977699029751</v>
      </c>
      <c r="K157" s="38">
        <f t="shared" ca="1" si="25"/>
        <v>328.71104302597473</v>
      </c>
      <c r="L157" s="38">
        <f t="shared" ca="1" si="26"/>
        <v>330.01047326495393</v>
      </c>
    </row>
    <row r="158" spans="3:12">
      <c r="C158" s="1">
        <v>141</v>
      </c>
      <c r="D158" s="38">
        <f t="shared" ca="1" si="18"/>
        <v>3.5134275581983281</v>
      </c>
      <c r="E158" s="38">
        <f t="shared" ca="1" si="19"/>
        <v>332.2869231241225</v>
      </c>
      <c r="F158" s="38">
        <f t="shared" ca="1" si="20"/>
        <v>332.2869231241225</v>
      </c>
      <c r="G158" s="38">
        <f t="shared" ca="1" si="21"/>
        <v>0</v>
      </c>
      <c r="H158" s="38">
        <f t="shared" ca="1" si="22"/>
        <v>3.1081230047435389</v>
      </c>
      <c r="I158" s="38">
        <f t="shared" ca="1" si="23"/>
        <v>335.39504612886606</v>
      </c>
      <c r="J158" s="38">
        <f t="shared" ca="1" si="24"/>
        <v>3.1081230047435611</v>
      </c>
      <c r="K158" s="38">
        <f t="shared" ca="1" si="25"/>
        <v>335.39504612886606</v>
      </c>
      <c r="L158" s="38">
        <f t="shared" ca="1" si="26"/>
        <v>330.01047326495393</v>
      </c>
    </row>
    <row r="159" spans="3:12">
      <c r="C159" s="1">
        <v>142</v>
      </c>
      <c r="D159" s="38">
        <f t="shared" ca="1" si="18"/>
        <v>3.5794312481922379</v>
      </c>
      <c r="E159" s="38">
        <f t="shared" ca="1" si="19"/>
        <v>335.86635437231473</v>
      </c>
      <c r="F159" s="38">
        <f t="shared" ca="1" si="20"/>
        <v>335.86635437231473</v>
      </c>
      <c r="G159" s="38">
        <f t="shared" ca="1" si="21"/>
        <v>0</v>
      </c>
      <c r="H159" s="38">
        <f t="shared" ca="1" si="22"/>
        <v>2.4017116619744683</v>
      </c>
      <c r="I159" s="38">
        <f t="shared" ca="1" si="23"/>
        <v>338.26806603428918</v>
      </c>
      <c r="J159" s="38">
        <f t="shared" ca="1" si="24"/>
        <v>2.4017116619744456</v>
      </c>
      <c r="K159" s="38">
        <f t="shared" ca="1" si="25"/>
        <v>335.39504612886606</v>
      </c>
      <c r="L159" s="38">
        <f t="shared" ca="1" si="26"/>
        <v>338.26806603428918</v>
      </c>
    </row>
    <row r="160" spans="3:12">
      <c r="C160" s="1">
        <v>143</v>
      </c>
      <c r="D160" s="38">
        <f t="shared" ca="1" si="18"/>
        <v>4.7341276348691865</v>
      </c>
      <c r="E160" s="38">
        <f t="shared" ca="1" si="19"/>
        <v>340.60048200718393</v>
      </c>
      <c r="F160" s="38">
        <f t="shared" ca="1" si="20"/>
        <v>340.60048200718393</v>
      </c>
      <c r="G160" s="38">
        <f t="shared" ca="1" si="21"/>
        <v>0</v>
      </c>
      <c r="H160" s="38">
        <f t="shared" ca="1" si="22"/>
        <v>2.0289653685251547</v>
      </c>
      <c r="I160" s="38">
        <f t="shared" ca="1" si="23"/>
        <v>342.62944737570911</v>
      </c>
      <c r="J160" s="38">
        <f t="shared" ca="1" si="24"/>
        <v>2.0289653685251778</v>
      </c>
      <c r="K160" s="38">
        <f t="shared" ca="1" si="25"/>
        <v>342.62944737570911</v>
      </c>
      <c r="L160" s="38">
        <f t="shared" ca="1" si="26"/>
        <v>338.26806603428918</v>
      </c>
    </row>
    <row r="161" spans="3:12">
      <c r="C161" s="1">
        <v>144</v>
      </c>
      <c r="D161" s="38">
        <f t="shared" ca="1" si="18"/>
        <v>0.19947208338719269</v>
      </c>
      <c r="E161" s="38">
        <f t="shared" ca="1" si="19"/>
        <v>340.79995409057113</v>
      </c>
      <c r="F161" s="38">
        <f t="shared" ca="1" si="20"/>
        <v>340.79995409057113</v>
      </c>
      <c r="G161" s="38">
        <f t="shared" ca="1" si="21"/>
        <v>0</v>
      </c>
      <c r="H161" s="38">
        <f t="shared" ca="1" si="22"/>
        <v>2.471188999971702</v>
      </c>
      <c r="I161" s="38">
        <f t="shared" ca="1" si="23"/>
        <v>343.27114309054286</v>
      </c>
      <c r="J161" s="38">
        <f t="shared" ca="1" si="24"/>
        <v>2.47118899997173</v>
      </c>
      <c r="K161" s="38">
        <f t="shared" ca="1" si="25"/>
        <v>342.62944737570911</v>
      </c>
      <c r="L161" s="38">
        <f t="shared" ca="1" si="26"/>
        <v>343.27114309054286</v>
      </c>
    </row>
    <row r="162" spans="3:12">
      <c r="C162" s="1">
        <v>145</v>
      </c>
      <c r="D162" s="38">
        <f t="shared" ca="1" si="18"/>
        <v>4.07825991295402</v>
      </c>
      <c r="E162" s="38">
        <f t="shared" ca="1" si="19"/>
        <v>344.87821400352516</v>
      </c>
      <c r="F162" s="38">
        <f t="shared" ca="1" si="20"/>
        <v>344.87821400352516</v>
      </c>
      <c r="G162" s="38">
        <f t="shared" ca="1" si="21"/>
        <v>0</v>
      </c>
      <c r="H162" s="38">
        <f t="shared" ca="1" si="22"/>
        <v>0.58089779620358106</v>
      </c>
      <c r="I162" s="38">
        <f t="shared" ca="1" si="23"/>
        <v>345.45911179972876</v>
      </c>
      <c r="J162" s="38">
        <f t="shared" ca="1" si="24"/>
        <v>0.58089779620360105</v>
      </c>
      <c r="K162" s="38">
        <f t="shared" ca="1" si="25"/>
        <v>345.45911179972876</v>
      </c>
      <c r="L162" s="38">
        <f t="shared" ca="1" si="26"/>
        <v>343.27114309054286</v>
      </c>
    </row>
    <row r="163" spans="3:12">
      <c r="C163" s="1">
        <v>146</v>
      </c>
      <c r="D163" s="38">
        <f t="shared" ca="1" si="18"/>
        <v>4.3378683345666191E-2</v>
      </c>
      <c r="E163" s="38">
        <f t="shared" ca="1" si="19"/>
        <v>344.92159268687084</v>
      </c>
      <c r="F163" s="38">
        <f t="shared" ca="1" si="20"/>
        <v>344.92159268687084</v>
      </c>
      <c r="G163" s="38">
        <f t="shared" ca="1" si="21"/>
        <v>0</v>
      </c>
      <c r="H163" s="38">
        <f t="shared" ca="1" si="22"/>
        <v>1.8890351980543079</v>
      </c>
      <c r="I163" s="38">
        <f t="shared" ca="1" si="23"/>
        <v>346.81062788492517</v>
      </c>
      <c r="J163" s="38">
        <f t="shared" ca="1" si="24"/>
        <v>1.8890351980543301</v>
      </c>
      <c r="K163" s="38">
        <f t="shared" ca="1" si="25"/>
        <v>345.45911179972876</v>
      </c>
      <c r="L163" s="38">
        <f t="shared" ca="1" si="26"/>
        <v>346.81062788492517</v>
      </c>
    </row>
    <row r="164" spans="3:12">
      <c r="C164" s="1">
        <v>147</v>
      </c>
      <c r="D164" s="38">
        <f t="shared" ca="1" si="18"/>
        <v>2.6709833247056771</v>
      </c>
      <c r="E164" s="38">
        <f t="shared" ca="1" si="19"/>
        <v>347.59257601157651</v>
      </c>
      <c r="F164" s="38">
        <f t="shared" ca="1" si="20"/>
        <v>347.59257601157651</v>
      </c>
      <c r="G164" s="38">
        <f t="shared" ca="1" si="21"/>
        <v>0</v>
      </c>
      <c r="H164" s="38">
        <f t="shared" ca="1" si="22"/>
        <v>1.4244129306986331</v>
      </c>
      <c r="I164" s="38">
        <f t="shared" ca="1" si="23"/>
        <v>349.01698894227513</v>
      </c>
      <c r="J164" s="38">
        <f t="shared" ca="1" si="24"/>
        <v>1.4244129306986224</v>
      </c>
      <c r="K164" s="38">
        <f t="shared" ca="1" si="25"/>
        <v>349.01698894227513</v>
      </c>
      <c r="L164" s="38">
        <f t="shared" ca="1" si="26"/>
        <v>346.81062788492517</v>
      </c>
    </row>
    <row r="165" spans="3:12">
      <c r="C165" s="1">
        <v>148</v>
      </c>
      <c r="D165" s="38">
        <f t="shared" ca="1" si="18"/>
        <v>4.516412851594076</v>
      </c>
      <c r="E165" s="38">
        <f t="shared" ca="1" si="19"/>
        <v>352.10898886317057</v>
      </c>
      <c r="F165" s="38">
        <f t="shared" ca="1" si="20"/>
        <v>352.10898886317057</v>
      </c>
      <c r="G165" s="38">
        <f t="shared" ca="1" si="21"/>
        <v>0</v>
      </c>
      <c r="H165" s="38">
        <f t="shared" ca="1" si="22"/>
        <v>1.6268478311387824</v>
      </c>
      <c r="I165" s="38">
        <f t="shared" ca="1" si="23"/>
        <v>353.73583669430934</v>
      </c>
      <c r="J165" s="38">
        <f t="shared" ca="1" si="24"/>
        <v>1.6268478311387753</v>
      </c>
      <c r="K165" s="38">
        <f t="shared" ca="1" si="25"/>
        <v>349.01698894227513</v>
      </c>
      <c r="L165" s="38">
        <f t="shared" ca="1" si="26"/>
        <v>353.73583669430934</v>
      </c>
    </row>
    <row r="166" spans="3:12">
      <c r="C166" s="1">
        <v>149</v>
      </c>
      <c r="D166" s="38">
        <f t="shared" ca="1" si="18"/>
        <v>2.5762380091554968</v>
      </c>
      <c r="E166" s="38">
        <f t="shared" ca="1" si="19"/>
        <v>354.68522687232604</v>
      </c>
      <c r="F166" s="38">
        <f t="shared" ca="1" si="20"/>
        <v>354.68522687232604</v>
      </c>
      <c r="G166" s="38">
        <f t="shared" ca="1" si="21"/>
        <v>0</v>
      </c>
      <c r="H166" s="38">
        <f t="shared" ca="1" si="22"/>
        <v>2.0052518413858191</v>
      </c>
      <c r="I166" s="38">
        <f t="shared" ca="1" si="23"/>
        <v>356.69047871371185</v>
      </c>
      <c r="J166" s="38">
        <f t="shared" ca="1" si="24"/>
        <v>2.0052518413858138</v>
      </c>
      <c r="K166" s="38">
        <f t="shared" ca="1" si="25"/>
        <v>356.69047871371185</v>
      </c>
      <c r="L166" s="38">
        <f t="shared" ca="1" si="26"/>
        <v>353.73583669430934</v>
      </c>
    </row>
    <row r="167" spans="3:12">
      <c r="C167" s="1">
        <v>150</v>
      </c>
      <c r="D167" s="38">
        <f t="shared" ca="1" si="18"/>
        <v>3.6332498522236438</v>
      </c>
      <c r="E167" s="38">
        <f t="shared" ca="1" si="19"/>
        <v>358.31847672454967</v>
      </c>
      <c r="F167" s="38">
        <f t="shared" ca="1" si="20"/>
        <v>358.31847672454967</v>
      </c>
      <c r="G167" s="38">
        <f t="shared" ca="1" si="21"/>
        <v>0</v>
      </c>
      <c r="H167" s="38">
        <f t="shared" ca="1" si="22"/>
        <v>0.79584702164473309</v>
      </c>
      <c r="I167" s="38">
        <f t="shared" ca="1" si="23"/>
        <v>359.11432374619443</v>
      </c>
      <c r="J167" s="38">
        <f t="shared" ca="1" si="24"/>
        <v>0.79584702164476084</v>
      </c>
      <c r="K167" s="38">
        <f t="shared" ca="1" si="25"/>
        <v>356.69047871371185</v>
      </c>
      <c r="L167" s="38">
        <f t="shared" ca="1" si="26"/>
        <v>359.11432374619443</v>
      </c>
    </row>
    <row r="168" spans="3:12">
      <c r="C168" s="1">
        <v>151</v>
      </c>
      <c r="D168" s="38">
        <f t="shared" ca="1" si="18"/>
        <v>0.45044517495737901</v>
      </c>
      <c r="E168" s="38">
        <f t="shared" ca="1" si="19"/>
        <v>358.76892189950706</v>
      </c>
      <c r="F168" s="38">
        <f t="shared" ca="1" si="20"/>
        <v>358.76892189950706</v>
      </c>
      <c r="G168" s="38">
        <f t="shared" ca="1" si="21"/>
        <v>0</v>
      </c>
      <c r="H168" s="38">
        <f t="shared" ca="1" si="22"/>
        <v>2.0298565716111927</v>
      </c>
      <c r="I168" s="38">
        <f t="shared" ca="1" si="23"/>
        <v>360.79877847111828</v>
      </c>
      <c r="J168" s="38">
        <f t="shared" ca="1" si="24"/>
        <v>2.0298565716112194</v>
      </c>
      <c r="K168" s="38">
        <f t="shared" ca="1" si="25"/>
        <v>360.79877847111828</v>
      </c>
      <c r="L168" s="38">
        <f t="shared" ca="1" si="26"/>
        <v>359.11432374619443</v>
      </c>
    </row>
    <row r="169" spans="3:12">
      <c r="C169" s="1">
        <v>152</v>
      </c>
      <c r="D169" s="38">
        <f t="shared" ca="1" si="18"/>
        <v>3.3395624003507649</v>
      </c>
      <c r="E169" s="38">
        <f t="shared" ca="1" si="19"/>
        <v>362.10848429985782</v>
      </c>
      <c r="F169" s="38">
        <f t="shared" ca="1" si="20"/>
        <v>362.10848429985782</v>
      </c>
      <c r="G169" s="38">
        <f t="shared" ca="1" si="21"/>
        <v>0</v>
      </c>
      <c r="H169" s="38">
        <f t="shared" ca="1" si="22"/>
        <v>0.89281277706821904</v>
      </c>
      <c r="I169" s="38">
        <f t="shared" ca="1" si="23"/>
        <v>363.00129707692605</v>
      </c>
      <c r="J169" s="38">
        <f t="shared" ca="1" si="24"/>
        <v>0.89281277706822948</v>
      </c>
      <c r="K169" s="38">
        <f t="shared" ca="1" si="25"/>
        <v>360.79877847111828</v>
      </c>
      <c r="L169" s="38">
        <f t="shared" ca="1" si="26"/>
        <v>363.00129707692605</v>
      </c>
    </row>
    <row r="170" spans="3:12">
      <c r="C170" s="1">
        <v>153</v>
      </c>
      <c r="D170" s="38">
        <f t="shared" ca="1" si="18"/>
        <v>3.3499299217347627</v>
      </c>
      <c r="E170" s="38">
        <f t="shared" ca="1" si="19"/>
        <v>365.45841422159259</v>
      </c>
      <c r="F170" s="38">
        <f t="shared" ca="1" si="20"/>
        <v>365.45841422159259</v>
      </c>
      <c r="G170" s="38">
        <f t="shared" ca="1" si="21"/>
        <v>0</v>
      </c>
      <c r="H170" s="38">
        <f t="shared" ca="1" si="22"/>
        <v>2.2143934739892779</v>
      </c>
      <c r="I170" s="38">
        <f t="shared" ca="1" si="23"/>
        <v>367.67280769558187</v>
      </c>
      <c r="J170" s="38">
        <f t="shared" ca="1" si="24"/>
        <v>2.2143934739892757</v>
      </c>
      <c r="K170" s="38">
        <f t="shared" ca="1" si="25"/>
        <v>367.67280769558187</v>
      </c>
      <c r="L170" s="38">
        <f t="shared" ca="1" si="26"/>
        <v>363.00129707692605</v>
      </c>
    </row>
    <row r="171" spans="3:12">
      <c r="C171" s="1">
        <v>154</v>
      </c>
      <c r="D171" s="38">
        <f t="shared" ca="1" si="18"/>
        <v>4.530262444772843</v>
      </c>
      <c r="E171" s="38">
        <f t="shared" ca="1" si="19"/>
        <v>369.98867666636545</v>
      </c>
      <c r="F171" s="38">
        <f t="shared" ca="1" si="20"/>
        <v>369.98867666636545</v>
      </c>
      <c r="G171" s="38">
        <f t="shared" ca="1" si="21"/>
        <v>0</v>
      </c>
      <c r="H171" s="38">
        <f t="shared" ca="1" si="22"/>
        <v>2.2255566955688653</v>
      </c>
      <c r="I171" s="38">
        <f t="shared" ca="1" si="23"/>
        <v>372.2142333619343</v>
      </c>
      <c r="J171" s="38">
        <f t="shared" ca="1" si="24"/>
        <v>2.225556695568855</v>
      </c>
      <c r="K171" s="38">
        <f t="shared" ca="1" si="25"/>
        <v>367.67280769558187</v>
      </c>
      <c r="L171" s="38">
        <f t="shared" ca="1" si="26"/>
        <v>372.2142333619343</v>
      </c>
    </row>
    <row r="172" spans="3:12">
      <c r="C172" s="1">
        <v>155</v>
      </c>
      <c r="D172" s="38">
        <f t="shared" ca="1" si="18"/>
        <v>0.22621446822880531</v>
      </c>
      <c r="E172" s="38">
        <f t="shared" ca="1" si="19"/>
        <v>370.21489113459427</v>
      </c>
      <c r="F172" s="38">
        <f t="shared" ca="1" si="20"/>
        <v>370.21489113459427</v>
      </c>
      <c r="G172" s="38">
        <f t="shared" ca="1" si="21"/>
        <v>0</v>
      </c>
      <c r="H172" s="38">
        <f t="shared" ca="1" si="22"/>
        <v>1.4715662888174896</v>
      </c>
      <c r="I172" s="38">
        <f t="shared" ca="1" si="23"/>
        <v>371.68645742341175</v>
      </c>
      <c r="J172" s="38">
        <f t="shared" ca="1" si="24"/>
        <v>1.4715662888174847</v>
      </c>
      <c r="K172" s="38">
        <f t="shared" ca="1" si="25"/>
        <v>371.68645742341175</v>
      </c>
      <c r="L172" s="38">
        <f t="shared" ca="1" si="26"/>
        <v>372.2142333619343</v>
      </c>
    </row>
    <row r="173" spans="3:12">
      <c r="C173" s="1">
        <v>156</v>
      </c>
      <c r="D173" s="38">
        <f t="shared" ca="1" si="18"/>
        <v>0.35017768001052441</v>
      </c>
      <c r="E173" s="38">
        <f t="shared" ca="1" si="19"/>
        <v>370.56506881460479</v>
      </c>
      <c r="F173" s="38">
        <f t="shared" ca="1" si="20"/>
        <v>371.68645742341175</v>
      </c>
      <c r="G173" s="38">
        <f t="shared" ca="1" si="21"/>
        <v>1.1213886088069671</v>
      </c>
      <c r="H173" s="38">
        <f t="shared" ca="1" si="22"/>
        <v>2.1341614273806413</v>
      </c>
      <c r="I173" s="38">
        <f t="shared" ca="1" si="23"/>
        <v>373.82061885079241</v>
      </c>
      <c r="J173" s="38">
        <f t="shared" ca="1" si="24"/>
        <v>3.2555500361876284</v>
      </c>
      <c r="K173" s="38">
        <f t="shared" ca="1" si="25"/>
        <v>373.82061885079241</v>
      </c>
      <c r="L173" s="38">
        <f t="shared" ca="1" si="26"/>
        <v>372.2142333619343</v>
      </c>
    </row>
    <row r="174" spans="3:12">
      <c r="C174" s="1">
        <v>157</v>
      </c>
      <c r="D174" s="38">
        <f t="shared" ca="1" si="18"/>
        <v>1.2506741356327389</v>
      </c>
      <c r="E174" s="38">
        <f t="shared" ca="1" si="19"/>
        <v>371.81574295023751</v>
      </c>
      <c r="F174" s="38">
        <f t="shared" ca="1" si="20"/>
        <v>372.2142333619343</v>
      </c>
      <c r="G174" s="38">
        <f t="shared" ca="1" si="21"/>
        <v>0.39849041169679822</v>
      </c>
      <c r="H174" s="38">
        <f t="shared" ca="1" si="22"/>
        <v>1.4463457667244062</v>
      </c>
      <c r="I174" s="38">
        <f t="shared" ca="1" si="23"/>
        <v>373.6605791286587</v>
      </c>
      <c r="J174" s="38">
        <f t="shared" ca="1" si="24"/>
        <v>1.8448361784211897</v>
      </c>
      <c r="K174" s="38">
        <f t="shared" ca="1" si="25"/>
        <v>373.82061885079241</v>
      </c>
      <c r="L174" s="38">
        <f t="shared" ca="1" si="26"/>
        <v>373.6605791286587</v>
      </c>
    </row>
    <row r="175" spans="3:12">
      <c r="C175" s="1">
        <v>158</v>
      </c>
      <c r="D175" s="38">
        <f t="shared" ca="1" si="18"/>
        <v>3.1974000127730644</v>
      </c>
      <c r="E175" s="38">
        <f t="shared" ca="1" si="19"/>
        <v>375.01314296301058</v>
      </c>
      <c r="F175" s="38">
        <f t="shared" ca="1" si="20"/>
        <v>375.01314296301058</v>
      </c>
      <c r="G175" s="38">
        <f t="shared" ca="1" si="21"/>
        <v>0</v>
      </c>
      <c r="H175" s="38">
        <f t="shared" ca="1" si="22"/>
        <v>1.6722775989179801</v>
      </c>
      <c r="I175" s="38">
        <f t="shared" ca="1" si="23"/>
        <v>376.68542056192854</v>
      </c>
      <c r="J175" s="38">
        <f t="shared" ca="1" si="24"/>
        <v>1.6722775989179581</v>
      </c>
      <c r="K175" s="38">
        <f t="shared" ca="1" si="25"/>
        <v>373.82061885079241</v>
      </c>
      <c r="L175" s="38">
        <f t="shared" ca="1" si="26"/>
        <v>376.68542056192854</v>
      </c>
    </row>
    <row r="176" spans="3:12">
      <c r="C176" s="1">
        <v>159</v>
      </c>
      <c r="D176" s="38">
        <f t="shared" ca="1" si="18"/>
        <v>0.98176582058186579</v>
      </c>
      <c r="E176" s="38">
        <f t="shared" ca="1" si="19"/>
        <v>375.99490878359245</v>
      </c>
      <c r="F176" s="38">
        <f t="shared" ca="1" si="20"/>
        <v>375.99490878359245</v>
      </c>
      <c r="G176" s="38">
        <f t="shared" ca="1" si="21"/>
        <v>0</v>
      </c>
      <c r="H176" s="38">
        <f t="shared" ca="1" si="22"/>
        <v>2.1347679245895326</v>
      </c>
      <c r="I176" s="38">
        <f t="shared" ca="1" si="23"/>
        <v>378.12967670818199</v>
      </c>
      <c r="J176" s="38">
        <f t="shared" ca="1" si="24"/>
        <v>2.1347679245895392</v>
      </c>
      <c r="K176" s="38">
        <f t="shared" ca="1" si="25"/>
        <v>378.12967670818199</v>
      </c>
      <c r="L176" s="38">
        <f t="shared" ca="1" si="26"/>
        <v>376.68542056192854</v>
      </c>
    </row>
    <row r="177" spans="3:12">
      <c r="C177" s="1">
        <v>160</v>
      </c>
      <c r="D177" s="38">
        <f t="shared" ca="1" si="18"/>
        <v>1.2045024582726149</v>
      </c>
      <c r="E177" s="38">
        <f t="shared" ca="1" si="19"/>
        <v>377.19941124186505</v>
      </c>
      <c r="F177" s="38">
        <f t="shared" ca="1" si="20"/>
        <v>377.19941124186505</v>
      </c>
      <c r="G177" s="38">
        <f t="shared" ca="1" si="21"/>
        <v>0</v>
      </c>
      <c r="H177" s="38">
        <f t="shared" ca="1" si="22"/>
        <v>2.2074515625536817</v>
      </c>
      <c r="I177" s="38">
        <f t="shared" ca="1" si="23"/>
        <v>379.40686280441872</v>
      </c>
      <c r="J177" s="38">
        <f t="shared" ca="1" si="24"/>
        <v>2.2074515625536719</v>
      </c>
      <c r="K177" s="38">
        <f t="shared" ca="1" si="25"/>
        <v>378.12967670818199</v>
      </c>
      <c r="L177" s="38">
        <f t="shared" ca="1" si="26"/>
        <v>379.40686280441872</v>
      </c>
    </row>
    <row r="178" spans="3:12">
      <c r="C178" s="1">
        <v>161</v>
      </c>
      <c r="D178" s="38">
        <f t="shared" ca="1" si="18"/>
        <v>2.3714461273131571</v>
      </c>
      <c r="E178" s="38">
        <f t="shared" ca="1" si="19"/>
        <v>379.57085736917821</v>
      </c>
      <c r="F178" s="38">
        <f t="shared" ca="1" si="20"/>
        <v>379.57085736917821</v>
      </c>
      <c r="G178" s="38">
        <f t="shared" ca="1" si="21"/>
        <v>0</v>
      </c>
      <c r="H178" s="38">
        <f t="shared" ca="1" si="22"/>
        <v>2.1462450643643169</v>
      </c>
      <c r="I178" s="38">
        <f t="shared" ca="1" si="23"/>
        <v>381.71710243354255</v>
      </c>
      <c r="J178" s="38">
        <f t="shared" ca="1" si="24"/>
        <v>2.1462450643643365</v>
      </c>
      <c r="K178" s="38">
        <f t="shared" ca="1" si="25"/>
        <v>381.71710243354255</v>
      </c>
      <c r="L178" s="38">
        <f t="shared" ca="1" si="26"/>
        <v>379.40686280441872</v>
      </c>
    </row>
    <row r="179" spans="3:12">
      <c r="C179" s="1">
        <v>162</v>
      </c>
      <c r="D179" s="38">
        <f t="shared" ca="1" si="18"/>
        <v>2.723948241283443</v>
      </c>
      <c r="E179" s="38">
        <f t="shared" ca="1" si="19"/>
        <v>382.29480561046165</v>
      </c>
      <c r="F179" s="38">
        <f t="shared" ca="1" si="20"/>
        <v>382.29480561046165</v>
      </c>
      <c r="G179" s="38">
        <f t="shared" ca="1" si="21"/>
        <v>0</v>
      </c>
      <c r="H179" s="38">
        <f t="shared" ca="1" si="22"/>
        <v>1.7362801081126074</v>
      </c>
      <c r="I179" s="38">
        <f t="shared" ca="1" si="23"/>
        <v>384.03108571857427</v>
      </c>
      <c r="J179" s="38">
        <f t="shared" ca="1" si="24"/>
        <v>1.7362801081126236</v>
      </c>
      <c r="K179" s="38">
        <f t="shared" ca="1" si="25"/>
        <v>381.71710243354255</v>
      </c>
      <c r="L179" s="38">
        <f t="shared" ca="1" si="26"/>
        <v>384.03108571857427</v>
      </c>
    </row>
    <row r="180" spans="3:12">
      <c r="C180" s="1">
        <v>163</v>
      </c>
      <c r="D180" s="38">
        <f t="shared" ca="1" si="18"/>
        <v>2.163356732883658</v>
      </c>
      <c r="E180" s="38">
        <f t="shared" ca="1" si="19"/>
        <v>384.45816234334529</v>
      </c>
      <c r="F180" s="38">
        <f t="shared" ca="1" si="20"/>
        <v>384.45816234334529</v>
      </c>
      <c r="G180" s="38">
        <f t="shared" ca="1" si="21"/>
        <v>0</v>
      </c>
      <c r="H180" s="38">
        <f t="shared" ca="1" si="22"/>
        <v>1.615497997883161</v>
      </c>
      <c r="I180" s="38">
        <f t="shared" ca="1" si="23"/>
        <v>386.07366034122845</v>
      </c>
      <c r="J180" s="38">
        <f t="shared" ca="1" si="24"/>
        <v>1.6154979978831534</v>
      </c>
      <c r="K180" s="38">
        <f t="shared" ca="1" si="25"/>
        <v>386.07366034122845</v>
      </c>
      <c r="L180" s="38">
        <f t="shared" ca="1" si="26"/>
        <v>384.03108571857427</v>
      </c>
    </row>
    <row r="181" spans="3:12">
      <c r="C181" s="1">
        <v>164</v>
      </c>
      <c r="D181" s="38">
        <f t="shared" ca="1" si="18"/>
        <v>2.9231233562476429</v>
      </c>
      <c r="E181" s="38">
        <f t="shared" ca="1" si="19"/>
        <v>387.38128569959292</v>
      </c>
      <c r="F181" s="38">
        <f t="shared" ca="1" si="20"/>
        <v>387.38128569959292</v>
      </c>
      <c r="G181" s="38">
        <f t="shared" ca="1" si="21"/>
        <v>0</v>
      </c>
      <c r="H181" s="38">
        <f t="shared" ca="1" si="22"/>
        <v>2.7061380344250279</v>
      </c>
      <c r="I181" s="38">
        <f t="shared" ca="1" si="23"/>
        <v>390.08742373401793</v>
      </c>
      <c r="J181" s="38">
        <f t="shared" ca="1" si="24"/>
        <v>2.7061380344250097</v>
      </c>
      <c r="K181" s="38">
        <f t="shared" ca="1" si="25"/>
        <v>386.07366034122845</v>
      </c>
      <c r="L181" s="38">
        <f t="shared" ca="1" si="26"/>
        <v>390.08742373401793</v>
      </c>
    </row>
    <row r="182" spans="3:12">
      <c r="C182" s="1">
        <v>165</v>
      </c>
      <c r="D182" s="38">
        <f t="shared" ca="1" si="18"/>
        <v>3.592626123259246</v>
      </c>
      <c r="E182" s="38">
        <f t="shared" ca="1" si="19"/>
        <v>390.97391182285219</v>
      </c>
      <c r="F182" s="38">
        <f t="shared" ca="1" si="20"/>
        <v>390.97391182285219</v>
      </c>
      <c r="G182" s="38">
        <f t="shared" ca="1" si="21"/>
        <v>0</v>
      </c>
      <c r="H182" s="38">
        <f t="shared" ca="1" si="22"/>
        <v>2.7178801933758168</v>
      </c>
      <c r="I182" s="38">
        <f t="shared" ca="1" si="23"/>
        <v>393.69179201622802</v>
      </c>
      <c r="J182" s="38">
        <f t="shared" ca="1" si="24"/>
        <v>2.7178801933758336</v>
      </c>
      <c r="K182" s="38">
        <f t="shared" ca="1" si="25"/>
        <v>393.69179201622802</v>
      </c>
      <c r="L182" s="38">
        <f t="shared" ca="1" si="26"/>
        <v>390.08742373401793</v>
      </c>
    </row>
    <row r="183" spans="3:12">
      <c r="C183" s="1">
        <v>166</v>
      </c>
      <c r="D183" s="38">
        <f t="shared" ca="1" si="18"/>
        <v>3.9371995351644928</v>
      </c>
      <c r="E183" s="38">
        <f t="shared" ca="1" si="19"/>
        <v>394.91111135801668</v>
      </c>
      <c r="F183" s="38">
        <f t="shared" ca="1" si="20"/>
        <v>394.91111135801668</v>
      </c>
      <c r="G183" s="38">
        <f t="shared" ca="1" si="21"/>
        <v>0</v>
      </c>
      <c r="H183" s="38">
        <f t="shared" ca="1" si="22"/>
        <v>1.4205051328325955</v>
      </c>
      <c r="I183" s="38">
        <f t="shared" ca="1" si="23"/>
        <v>396.33161649084929</v>
      </c>
      <c r="J183" s="38">
        <f t="shared" ca="1" si="24"/>
        <v>1.4205051328326022</v>
      </c>
      <c r="K183" s="38">
        <f t="shared" ca="1" si="25"/>
        <v>393.69179201622802</v>
      </c>
      <c r="L183" s="38">
        <f t="shared" ca="1" si="26"/>
        <v>396.33161649084929</v>
      </c>
    </row>
    <row r="184" spans="3:12">
      <c r="C184" s="1">
        <v>167</v>
      </c>
      <c r="D184" s="38">
        <f t="shared" ca="1" si="18"/>
        <v>0.18692531183721162</v>
      </c>
      <c r="E184" s="38">
        <f t="shared" ca="1" si="19"/>
        <v>395.09803666985391</v>
      </c>
      <c r="F184" s="38">
        <f t="shared" ca="1" si="20"/>
        <v>395.09803666985391</v>
      </c>
      <c r="G184" s="38">
        <f t="shared" ca="1" si="21"/>
        <v>0</v>
      </c>
      <c r="H184" s="38">
        <f t="shared" ca="1" si="22"/>
        <v>1.8663823770606407</v>
      </c>
      <c r="I184" s="38">
        <f t="shared" ca="1" si="23"/>
        <v>396.96441904691454</v>
      </c>
      <c r="J184" s="38">
        <f t="shared" ca="1" si="24"/>
        <v>1.8663823770606314</v>
      </c>
      <c r="K184" s="38">
        <f t="shared" ca="1" si="25"/>
        <v>396.96441904691454</v>
      </c>
      <c r="L184" s="38">
        <f t="shared" ca="1" si="26"/>
        <v>396.33161649084929</v>
      </c>
    </row>
    <row r="185" spans="3:12">
      <c r="C185" s="1">
        <v>168</v>
      </c>
      <c r="D185" s="38">
        <f t="shared" ca="1" si="18"/>
        <v>1.7377860643849874</v>
      </c>
      <c r="E185" s="38">
        <f t="shared" ca="1" si="19"/>
        <v>396.83582273423889</v>
      </c>
      <c r="F185" s="38">
        <f t="shared" ca="1" si="20"/>
        <v>396.83582273423889</v>
      </c>
      <c r="G185" s="38">
        <f t="shared" ca="1" si="21"/>
        <v>0</v>
      </c>
      <c r="H185" s="38">
        <f t="shared" ca="1" si="22"/>
        <v>2.820332356931643</v>
      </c>
      <c r="I185" s="38">
        <f t="shared" ca="1" si="23"/>
        <v>399.65615509117055</v>
      </c>
      <c r="J185" s="38">
        <f t="shared" ca="1" si="24"/>
        <v>2.8203323569316581</v>
      </c>
      <c r="K185" s="38">
        <f t="shared" ca="1" si="25"/>
        <v>396.96441904691454</v>
      </c>
      <c r="L185" s="38">
        <f t="shared" ca="1" si="26"/>
        <v>399.65615509117055</v>
      </c>
    </row>
    <row r="186" spans="3:12">
      <c r="C186" s="1">
        <v>169</v>
      </c>
      <c r="D186" s="38">
        <f t="shared" ca="1" si="18"/>
        <v>2.4515288763715191</v>
      </c>
      <c r="E186" s="38">
        <f t="shared" ca="1" si="19"/>
        <v>399.28735161061041</v>
      </c>
      <c r="F186" s="38">
        <f t="shared" ca="1" si="20"/>
        <v>399.28735161061041</v>
      </c>
      <c r="G186" s="38">
        <f t="shared" ca="1" si="21"/>
        <v>0</v>
      </c>
      <c r="H186" s="38">
        <f t="shared" ca="1" si="22"/>
        <v>2.1221122823534855</v>
      </c>
      <c r="I186" s="38">
        <f t="shared" ca="1" si="23"/>
        <v>401.40946389296391</v>
      </c>
      <c r="J186" s="38">
        <f t="shared" ca="1" si="24"/>
        <v>2.1221122823534984</v>
      </c>
      <c r="K186" s="38">
        <f t="shared" ca="1" si="25"/>
        <v>401.40946389296391</v>
      </c>
      <c r="L186" s="38">
        <f t="shared" ca="1" si="26"/>
        <v>399.65615509117055</v>
      </c>
    </row>
    <row r="187" spans="3:12">
      <c r="C187" s="1">
        <v>170</v>
      </c>
      <c r="D187" s="38">
        <f t="shared" ca="1" si="18"/>
        <v>2.7912381809059212</v>
      </c>
      <c r="E187" s="38">
        <f t="shared" ca="1" si="19"/>
        <v>402.07858979151632</v>
      </c>
      <c r="F187" s="38">
        <f t="shared" ca="1" si="20"/>
        <v>402.07858979151632</v>
      </c>
      <c r="G187" s="38">
        <f t="shared" ca="1" si="21"/>
        <v>0</v>
      </c>
      <c r="H187" s="38">
        <f t="shared" ca="1" si="22"/>
        <v>1.6963697955726318</v>
      </c>
      <c r="I187" s="38">
        <f t="shared" ca="1" si="23"/>
        <v>403.77495958708897</v>
      </c>
      <c r="J187" s="38">
        <f t="shared" ca="1" si="24"/>
        <v>1.6963697955726502</v>
      </c>
      <c r="K187" s="38">
        <f t="shared" ca="1" si="25"/>
        <v>401.40946389296391</v>
      </c>
      <c r="L187" s="38">
        <f t="shared" ca="1" si="26"/>
        <v>403.77495958708897</v>
      </c>
    </row>
    <row r="188" spans="3:12">
      <c r="C188" s="1">
        <v>171</v>
      </c>
      <c r="D188" s="38">
        <f t="shared" ca="1" si="18"/>
        <v>2.674177284959653</v>
      </c>
      <c r="E188" s="38">
        <f t="shared" ca="1" si="19"/>
        <v>404.75276707647595</v>
      </c>
      <c r="F188" s="38">
        <f t="shared" ca="1" si="20"/>
        <v>404.75276707647595</v>
      </c>
      <c r="G188" s="38">
        <f t="shared" ca="1" si="21"/>
        <v>0</v>
      </c>
      <c r="H188" s="38">
        <f t="shared" ca="1" si="22"/>
        <v>1.990029695962058</v>
      </c>
      <c r="I188" s="38">
        <f t="shared" ca="1" si="23"/>
        <v>406.742796772438</v>
      </c>
      <c r="J188" s="38">
        <f t="shared" ca="1" si="24"/>
        <v>1.9900296959620505</v>
      </c>
      <c r="K188" s="38">
        <f t="shared" ca="1" si="25"/>
        <v>406.742796772438</v>
      </c>
      <c r="L188" s="38">
        <f t="shared" ca="1" si="26"/>
        <v>403.77495958708897</v>
      </c>
    </row>
    <row r="189" spans="3:12">
      <c r="C189" s="1">
        <v>172</v>
      </c>
      <c r="D189" s="38">
        <f t="shared" ca="1" si="18"/>
        <v>0.21041148087340034</v>
      </c>
      <c r="E189" s="38">
        <f t="shared" ca="1" si="19"/>
        <v>404.96317855734935</v>
      </c>
      <c r="F189" s="38">
        <f t="shared" ca="1" si="20"/>
        <v>404.96317855734935</v>
      </c>
      <c r="G189" s="38">
        <f t="shared" ca="1" si="21"/>
        <v>0</v>
      </c>
      <c r="H189" s="38">
        <f t="shared" ca="1" si="22"/>
        <v>2.1013849854055904</v>
      </c>
      <c r="I189" s="38">
        <f t="shared" ca="1" si="23"/>
        <v>407.06456354275497</v>
      </c>
      <c r="J189" s="38">
        <f t="shared" ca="1" si="24"/>
        <v>2.1013849854056161</v>
      </c>
      <c r="K189" s="38">
        <f t="shared" ca="1" si="25"/>
        <v>406.742796772438</v>
      </c>
      <c r="L189" s="38">
        <f t="shared" ca="1" si="26"/>
        <v>407.06456354275497</v>
      </c>
    </row>
    <row r="190" spans="3:12">
      <c r="C190" s="1">
        <v>173</v>
      </c>
      <c r="D190" s="38">
        <f t="shared" ca="1" si="18"/>
        <v>1.6801167474122525E-2</v>
      </c>
      <c r="E190" s="38">
        <f t="shared" ca="1" si="19"/>
        <v>404.97997972482347</v>
      </c>
      <c r="F190" s="38">
        <f t="shared" ca="1" si="20"/>
        <v>406.742796772438</v>
      </c>
      <c r="G190" s="38">
        <f t="shared" ca="1" si="21"/>
        <v>1.7628170476145328</v>
      </c>
      <c r="H190" s="38">
        <f t="shared" ca="1" si="22"/>
        <v>1.7280112165097605</v>
      </c>
      <c r="I190" s="38">
        <f t="shared" ca="1" si="23"/>
        <v>408.47080798894774</v>
      </c>
      <c r="J190" s="38">
        <f t="shared" ca="1" si="24"/>
        <v>3.4908282641242749</v>
      </c>
      <c r="K190" s="38">
        <f t="shared" ca="1" si="25"/>
        <v>408.47080798894774</v>
      </c>
      <c r="L190" s="38">
        <f t="shared" ca="1" si="26"/>
        <v>407.06456354275497</v>
      </c>
    </row>
    <row r="191" spans="3:12">
      <c r="C191" s="1">
        <v>174</v>
      </c>
      <c r="D191" s="38">
        <f t="shared" ca="1" si="18"/>
        <v>1.4459715747767148</v>
      </c>
      <c r="E191" s="38">
        <f t="shared" ca="1" si="19"/>
        <v>406.42595129960017</v>
      </c>
      <c r="F191" s="38">
        <f t="shared" ca="1" si="20"/>
        <v>407.06456354275497</v>
      </c>
      <c r="G191" s="38">
        <f t="shared" ca="1" si="21"/>
        <v>0.63861224315479603</v>
      </c>
      <c r="H191" s="38">
        <f t="shared" ca="1" si="22"/>
        <v>2.8563015278818331</v>
      </c>
      <c r="I191" s="38">
        <f t="shared" ca="1" si="23"/>
        <v>409.92086507063681</v>
      </c>
      <c r="J191" s="38">
        <f t="shared" ca="1" si="24"/>
        <v>3.4949137710366358</v>
      </c>
      <c r="K191" s="38">
        <f t="shared" ca="1" si="25"/>
        <v>408.47080798894774</v>
      </c>
      <c r="L191" s="38">
        <f t="shared" ca="1" si="26"/>
        <v>409.92086507063681</v>
      </c>
    </row>
    <row r="192" spans="3:12">
      <c r="C192" s="1">
        <v>175</v>
      </c>
      <c r="D192" s="38">
        <f t="shared" ca="1" si="18"/>
        <v>3.8506827828525827</v>
      </c>
      <c r="E192" s="38">
        <f t="shared" ca="1" si="19"/>
        <v>410.27663408245274</v>
      </c>
      <c r="F192" s="38">
        <f t="shared" ca="1" si="20"/>
        <v>410.27663408245274</v>
      </c>
      <c r="G192" s="38">
        <f t="shared" ca="1" si="21"/>
        <v>0</v>
      </c>
      <c r="H192" s="38">
        <f t="shared" ca="1" si="22"/>
        <v>1.9582054262437949</v>
      </c>
      <c r="I192" s="38">
        <f t="shared" ca="1" si="23"/>
        <v>412.23483950869655</v>
      </c>
      <c r="J192" s="38">
        <f t="shared" ca="1" si="24"/>
        <v>1.9582054262438078</v>
      </c>
      <c r="K192" s="38">
        <f t="shared" ca="1" si="25"/>
        <v>412.23483950869655</v>
      </c>
      <c r="L192" s="38">
        <f t="shared" ca="1" si="26"/>
        <v>409.92086507063681</v>
      </c>
    </row>
    <row r="193" spans="3:12">
      <c r="C193" s="1">
        <v>176</v>
      </c>
      <c r="D193" s="38">
        <f t="shared" ca="1" si="18"/>
        <v>3.8862497867804384</v>
      </c>
      <c r="E193" s="38">
        <f t="shared" ca="1" si="19"/>
        <v>414.16288386923316</v>
      </c>
      <c r="F193" s="38">
        <f t="shared" ca="1" si="20"/>
        <v>414.16288386923316</v>
      </c>
      <c r="G193" s="38">
        <f t="shared" ca="1" si="21"/>
        <v>0</v>
      </c>
      <c r="H193" s="38">
        <f t="shared" ca="1" si="22"/>
        <v>1.4364210102345352</v>
      </c>
      <c r="I193" s="38">
        <f t="shared" ca="1" si="23"/>
        <v>415.5993048794677</v>
      </c>
      <c r="J193" s="38">
        <f t="shared" ca="1" si="24"/>
        <v>1.4364210102345396</v>
      </c>
      <c r="K193" s="38">
        <f t="shared" ca="1" si="25"/>
        <v>412.23483950869655</v>
      </c>
      <c r="L193" s="38">
        <f t="shared" ca="1" si="26"/>
        <v>415.5993048794677</v>
      </c>
    </row>
    <row r="194" spans="3:12">
      <c r="C194" s="1">
        <v>177</v>
      </c>
      <c r="D194" s="38">
        <f t="shared" ca="1" si="18"/>
        <v>1.4176657068893239</v>
      </c>
      <c r="E194" s="38">
        <f t="shared" ca="1" si="19"/>
        <v>415.58054957612251</v>
      </c>
      <c r="F194" s="38">
        <f t="shared" ca="1" si="20"/>
        <v>415.58054957612251</v>
      </c>
      <c r="G194" s="38">
        <f t="shared" ca="1" si="21"/>
        <v>0</v>
      </c>
      <c r="H194" s="38">
        <f t="shared" ca="1" si="22"/>
        <v>1.65034516103994</v>
      </c>
      <c r="I194" s="38">
        <f t="shared" ca="1" si="23"/>
        <v>417.23089473716243</v>
      </c>
      <c r="J194" s="38">
        <f t="shared" ca="1" si="24"/>
        <v>1.6503451610399225</v>
      </c>
      <c r="K194" s="38">
        <f t="shared" ca="1" si="25"/>
        <v>417.23089473716243</v>
      </c>
      <c r="L194" s="38">
        <f t="shared" ca="1" si="26"/>
        <v>415.5993048794677</v>
      </c>
    </row>
    <row r="195" spans="3:12">
      <c r="C195" s="1">
        <v>178</v>
      </c>
      <c r="D195" s="38">
        <f t="shared" ca="1" si="18"/>
        <v>1.3511070688545885</v>
      </c>
      <c r="E195" s="38">
        <f t="shared" ca="1" si="19"/>
        <v>416.93165664497712</v>
      </c>
      <c r="F195" s="38">
        <f t="shared" ca="1" si="20"/>
        <v>416.93165664497712</v>
      </c>
      <c r="G195" s="38">
        <f t="shared" ca="1" si="21"/>
        <v>0</v>
      </c>
      <c r="H195" s="38">
        <f t="shared" ca="1" si="22"/>
        <v>1.1723963400856316</v>
      </c>
      <c r="I195" s="38">
        <f t="shared" ca="1" si="23"/>
        <v>418.10405298506276</v>
      </c>
      <c r="J195" s="38">
        <f t="shared" ca="1" si="24"/>
        <v>1.1723963400856405</v>
      </c>
      <c r="K195" s="38">
        <f t="shared" ca="1" si="25"/>
        <v>417.23089473716243</v>
      </c>
      <c r="L195" s="38">
        <f t="shared" ca="1" si="26"/>
        <v>418.10405298506276</v>
      </c>
    </row>
    <row r="196" spans="3:12">
      <c r="C196" s="1">
        <v>179</v>
      </c>
      <c r="D196" s="38">
        <f t="shared" ca="1" si="18"/>
        <v>1.1851385107732115</v>
      </c>
      <c r="E196" s="38">
        <f t="shared" ca="1" si="19"/>
        <v>418.11679515575031</v>
      </c>
      <c r="F196" s="38">
        <f t="shared" ca="1" si="20"/>
        <v>418.11679515575031</v>
      </c>
      <c r="G196" s="38">
        <f t="shared" ca="1" si="21"/>
        <v>0</v>
      </c>
      <c r="H196" s="38">
        <f t="shared" ca="1" si="22"/>
        <v>2.5953692965769211</v>
      </c>
      <c r="I196" s="38">
        <f t="shared" ca="1" si="23"/>
        <v>420.71216445232722</v>
      </c>
      <c r="J196" s="38">
        <f t="shared" ca="1" si="24"/>
        <v>2.5953692965769051</v>
      </c>
      <c r="K196" s="38">
        <f t="shared" ca="1" si="25"/>
        <v>420.71216445232722</v>
      </c>
      <c r="L196" s="38">
        <f t="shared" ca="1" si="26"/>
        <v>418.10405298506276</v>
      </c>
    </row>
    <row r="197" spans="3:12">
      <c r="C197" s="1">
        <v>180</v>
      </c>
      <c r="D197" s="38">
        <f t="shared" ca="1" si="18"/>
        <v>0.11120397816695438</v>
      </c>
      <c r="E197" s="38">
        <f t="shared" ca="1" si="19"/>
        <v>418.22799913391725</v>
      </c>
      <c r="F197" s="38">
        <f t="shared" ca="1" si="20"/>
        <v>418.22799913391725</v>
      </c>
      <c r="G197" s="38">
        <f t="shared" ca="1" si="21"/>
        <v>0</v>
      </c>
      <c r="H197" s="38">
        <f t="shared" ca="1" si="22"/>
        <v>2.1046476278805439</v>
      </c>
      <c r="I197" s="38">
        <f t="shared" ca="1" si="23"/>
        <v>420.33264676179778</v>
      </c>
      <c r="J197" s="38">
        <f t="shared" ca="1" si="24"/>
        <v>2.1046476278805244</v>
      </c>
      <c r="K197" s="38">
        <f t="shared" ca="1" si="25"/>
        <v>420.71216445232722</v>
      </c>
      <c r="L197" s="38">
        <f t="shared" ca="1" si="26"/>
        <v>420.33264676179778</v>
      </c>
    </row>
    <row r="198" spans="3:12">
      <c r="C198" s="1">
        <v>181</v>
      </c>
      <c r="D198" s="38">
        <f t="shared" ca="1" si="18"/>
        <v>2.3852305945380818</v>
      </c>
      <c r="E198" s="38">
        <f t="shared" ca="1" si="19"/>
        <v>420.61322972845534</v>
      </c>
      <c r="F198" s="38">
        <f t="shared" ca="1" si="20"/>
        <v>420.61322972845534</v>
      </c>
      <c r="G198" s="38">
        <f t="shared" ca="1" si="21"/>
        <v>0</v>
      </c>
      <c r="H198" s="38">
        <f t="shared" ca="1" si="22"/>
        <v>1.8430989840769292</v>
      </c>
      <c r="I198" s="38">
        <f t="shared" ca="1" si="23"/>
        <v>422.45632871253224</v>
      </c>
      <c r="J198" s="38">
        <f t="shared" ca="1" si="24"/>
        <v>1.843098984076903</v>
      </c>
      <c r="K198" s="38">
        <f t="shared" ca="1" si="25"/>
        <v>420.71216445232722</v>
      </c>
      <c r="L198" s="38">
        <f t="shared" ca="1" si="26"/>
        <v>422.45632871253224</v>
      </c>
    </row>
    <row r="199" spans="3:12">
      <c r="C199" s="1">
        <v>182</v>
      </c>
      <c r="D199" s="38">
        <f t="shared" ca="1" si="18"/>
        <v>2.5916718341905085</v>
      </c>
      <c r="E199" s="38">
        <f t="shared" ca="1" si="19"/>
        <v>423.20490156264583</v>
      </c>
      <c r="F199" s="38">
        <f t="shared" ca="1" si="20"/>
        <v>423.20490156264583</v>
      </c>
      <c r="G199" s="38">
        <f t="shared" ca="1" si="21"/>
        <v>0</v>
      </c>
      <c r="H199" s="38">
        <f t="shared" ca="1" si="22"/>
        <v>1.6025755153607391</v>
      </c>
      <c r="I199" s="38">
        <f t="shared" ca="1" si="23"/>
        <v>424.80747707800657</v>
      </c>
      <c r="J199" s="38">
        <f t="shared" ca="1" si="24"/>
        <v>1.6025755153607406</v>
      </c>
      <c r="K199" s="38">
        <f t="shared" ca="1" si="25"/>
        <v>424.80747707800657</v>
      </c>
      <c r="L199" s="38">
        <f t="shared" ca="1" si="26"/>
        <v>422.45632871253224</v>
      </c>
    </row>
    <row r="200" spans="3:12">
      <c r="C200" s="1">
        <v>183</v>
      </c>
      <c r="D200" s="38">
        <f t="shared" ca="1" si="18"/>
        <v>4.9880925713052511</v>
      </c>
      <c r="E200" s="38">
        <f t="shared" ca="1" si="19"/>
        <v>428.19299413395106</v>
      </c>
      <c r="F200" s="38">
        <f t="shared" ca="1" si="20"/>
        <v>428.19299413395106</v>
      </c>
      <c r="G200" s="38">
        <f t="shared" ca="1" si="21"/>
        <v>0</v>
      </c>
      <c r="H200" s="38">
        <f t="shared" ca="1" si="22"/>
        <v>1.9821069396533664</v>
      </c>
      <c r="I200" s="38">
        <f t="shared" ca="1" si="23"/>
        <v>430.17510107360442</v>
      </c>
      <c r="J200" s="38">
        <f t="shared" ca="1" si="24"/>
        <v>1.982106939653363</v>
      </c>
      <c r="K200" s="38">
        <f t="shared" ca="1" si="25"/>
        <v>424.80747707800657</v>
      </c>
      <c r="L200" s="38">
        <f t="shared" ca="1" si="26"/>
        <v>430.17510107360442</v>
      </c>
    </row>
    <row r="201" spans="3:12">
      <c r="C201" s="1">
        <v>184</v>
      </c>
      <c r="D201" s="38">
        <f t="shared" ca="1" si="18"/>
        <v>3.8879351613730071</v>
      </c>
      <c r="E201" s="38">
        <f t="shared" ca="1" si="19"/>
        <v>432.08092929532404</v>
      </c>
      <c r="F201" s="38">
        <f t="shared" ca="1" si="20"/>
        <v>432.08092929532404</v>
      </c>
      <c r="G201" s="38">
        <f t="shared" ca="1" si="21"/>
        <v>0</v>
      </c>
      <c r="H201" s="38">
        <f t="shared" ca="1" si="22"/>
        <v>1.9944094008035604</v>
      </c>
      <c r="I201" s="38">
        <f t="shared" ca="1" si="23"/>
        <v>434.07533869612757</v>
      </c>
      <c r="J201" s="38">
        <f t="shared" ca="1" si="24"/>
        <v>1.9944094008035336</v>
      </c>
      <c r="K201" s="38">
        <f t="shared" ca="1" si="25"/>
        <v>434.07533869612757</v>
      </c>
      <c r="L201" s="38">
        <f t="shared" ca="1" si="26"/>
        <v>430.17510107360442</v>
      </c>
    </row>
    <row r="202" spans="3:12">
      <c r="C202" s="1">
        <v>185</v>
      </c>
      <c r="D202" s="38">
        <f t="shared" ca="1" si="18"/>
        <v>1.2020505007370614</v>
      </c>
      <c r="E202" s="38">
        <f t="shared" ca="1" si="19"/>
        <v>433.28297979606111</v>
      </c>
      <c r="F202" s="38">
        <f t="shared" ca="1" si="20"/>
        <v>433.28297979606111</v>
      </c>
      <c r="G202" s="38">
        <f t="shared" ca="1" si="21"/>
        <v>0</v>
      </c>
      <c r="H202" s="38">
        <f t="shared" ca="1" si="22"/>
        <v>3.0389512363662465</v>
      </c>
      <c r="I202" s="38">
        <f t="shared" ca="1" si="23"/>
        <v>436.32193103242736</v>
      </c>
      <c r="J202" s="38">
        <f t="shared" ca="1" si="24"/>
        <v>3.0389512363662448</v>
      </c>
      <c r="K202" s="38">
        <f t="shared" ca="1" si="25"/>
        <v>434.07533869612757</v>
      </c>
      <c r="L202" s="38">
        <f t="shared" ca="1" si="26"/>
        <v>436.32193103242736</v>
      </c>
    </row>
    <row r="203" spans="3:12">
      <c r="C203" s="1">
        <v>186</v>
      </c>
      <c r="D203" s="38">
        <f t="shared" ca="1" si="18"/>
        <v>2.4791717712306034</v>
      </c>
      <c r="E203" s="38">
        <f t="shared" ca="1" si="19"/>
        <v>435.76215156729171</v>
      </c>
      <c r="F203" s="38">
        <f t="shared" ca="1" si="20"/>
        <v>435.76215156729171</v>
      </c>
      <c r="G203" s="38">
        <f t="shared" ca="1" si="21"/>
        <v>0</v>
      </c>
      <c r="H203" s="38">
        <f t="shared" ca="1" si="22"/>
        <v>1.5460894636143276</v>
      </c>
      <c r="I203" s="38">
        <f t="shared" ca="1" si="23"/>
        <v>437.30824103090606</v>
      </c>
      <c r="J203" s="38">
        <f t="shared" ca="1" si="24"/>
        <v>1.5460894636143507</v>
      </c>
      <c r="K203" s="38">
        <f t="shared" ca="1" si="25"/>
        <v>437.30824103090606</v>
      </c>
      <c r="L203" s="38">
        <f t="shared" ca="1" si="26"/>
        <v>436.32193103242736</v>
      </c>
    </row>
    <row r="204" spans="3:12">
      <c r="C204" s="1">
        <v>187</v>
      </c>
      <c r="D204" s="38">
        <f t="shared" ca="1" si="18"/>
        <v>4.8379584113437684</v>
      </c>
      <c r="E204" s="38">
        <f t="shared" ca="1" si="19"/>
        <v>440.60010997863549</v>
      </c>
      <c r="F204" s="38">
        <f t="shared" ca="1" si="20"/>
        <v>440.60010997863549</v>
      </c>
      <c r="G204" s="38">
        <f t="shared" ca="1" si="21"/>
        <v>0</v>
      </c>
      <c r="H204" s="38">
        <f t="shared" ca="1" si="22"/>
        <v>1.9218981687275367</v>
      </c>
      <c r="I204" s="38">
        <f t="shared" ca="1" si="23"/>
        <v>442.52200814736301</v>
      </c>
      <c r="J204" s="38">
        <f t="shared" ca="1" si="24"/>
        <v>1.9218981687275232</v>
      </c>
      <c r="K204" s="38">
        <f t="shared" ca="1" si="25"/>
        <v>437.30824103090606</v>
      </c>
      <c r="L204" s="38">
        <f t="shared" ca="1" si="26"/>
        <v>442.52200814736301</v>
      </c>
    </row>
    <row r="205" spans="3:12">
      <c r="C205" s="1">
        <v>188</v>
      </c>
      <c r="D205" s="38">
        <f t="shared" ca="1" si="18"/>
        <v>3.9185357989829237</v>
      </c>
      <c r="E205" s="38">
        <f t="shared" ca="1" si="19"/>
        <v>444.51864577761842</v>
      </c>
      <c r="F205" s="38">
        <f t="shared" ca="1" si="20"/>
        <v>444.51864577761842</v>
      </c>
      <c r="G205" s="38">
        <f t="shared" ca="1" si="21"/>
        <v>0</v>
      </c>
      <c r="H205" s="38">
        <f t="shared" ca="1" si="22"/>
        <v>2.9939955054317116</v>
      </c>
      <c r="I205" s="38">
        <f t="shared" ca="1" si="23"/>
        <v>447.51264128305013</v>
      </c>
      <c r="J205" s="38">
        <f t="shared" ca="1" si="24"/>
        <v>2.9939955054317124</v>
      </c>
      <c r="K205" s="38">
        <f t="shared" ca="1" si="25"/>
        <v>447.51264128305013</v>
      </c>
      <c r="L205" s="38">
        <f t="shared" ca="1" si="26"/>
        <v>442.52200814736301</v>
      </c>
    </row>
    <row r="206" spans="3:12">
      <c r="C206" s="1">
        <v>189</v>
      </c>
      <c r="D206" s="38">
        <f t="shared" ca="1" si="18"/>
        <v>2.5874884592433629</v>
      </c>
      <c r="E206" s="38">
        <f t="shared" ca="1" si="19"/>
        <v>447.10613423686181</v>
      </c>
      <c r="F206" s="38">
        <f t="shared" ca="1" si="20"/>
        <v>447.10613423686181</v>
      </c>
      <c r="G206" s="38">
        <f t="shared" ca="1" si="21"/>
        <v>0</v>
      </c>
      <c r="H206" s="38">
        <f t="shared" ca="1" si="22"/>
        <v>2.0228229260200004</v>
      </c>
      <c r="I206" s="38">
        <f t="shared" ca="1" si="23"/>
        <v>449.12895716288182</v>
      </c>
      <c r="J206" s="38">
        <f t="shared" ca="1" si="24"/>
        <v>2.0228229260200123</v>
      </c>
      <c r="K206" s="38">
        <f t="shared" ca="1" si="25"/>
        <v>447.51264128305013</v>
      </c>
      <c r="L206" s="38">
        <f t="shared" ca="1" si="26"/>
        <v>449.12895716288182</v>
      </c>
    </row>
    <row r="207" spans="3:12">
      <c r="C207" s="1">
        <v>190</v>
      </c>
      <c r="D207" s="38">
        <f t="shared" ca="1" si="18"/>
        <v>1.186446406200063</v>
      </c>
      <c r="E207" s="38">
        <f t="shared" ca="1" si="19"/>
        <v>448.29258064306185</v>
      </c>
      <c r="F207" s="38">
        <f t="shared" ca="1" si="20"/>
        <v>448.29258064306185</v>
      </c>
      <c r="G207" s="38">
        <f t="shared" ca="1" si="21"/>
        <v>0</v>
      </c>
      <c r="H207" s="38">
        <f t="shared" ca="1" si="22"/>
        <v>1.5189427282695924</v>
      </c>
      <c r="I207" s="38">
        <f t="shared" ca="1" si="23"/>
        <v>449.81152337133142</v>
      </c>
      <c r="J207" s="38">
        <f t="shared" ca="1" si="24"/>
        <v>1.5189427282695647</v>
      </c>
      <c r="K207" s="38">
        <f t="shared" ca="1" si="25"/>
        <v>449.81152337133142</v>
      </c>
      <c r="L207" s="38">
        <f t="shared" ca="1" si="26"/>
        <v>449.12895716288182</v>
      </c>
    </row>
    <row r="208" spans="3:12">
      <c r="C208" s="1">
        <v>191</v>
      </c>
      <c r="D208" s="38">
        <f t="shared" ca="1" si="18"/>
        <v>2.4218984280180504</v>
      </c>
      <c r="E208" s="38">
        <f t="shared" ca="1" si="19"/>
        <v>450.71447907107989</v>
      </c>
      <c r="F208" s="38">
        <f t="shared" ca="1" si="20"/>
        <v>450.71447907107989</v>
      </c>
      <c r="G208" s="38">
        <f t="shared" ca="1" si="21"/>
        <v>0</v>
      </c>
      <c r="H208" s="38">
        <f t="shared" ca="1" si="22"/>
        <v>2.4158520827751824</v>
      </c>
      <c r="I208" s="38">
        <f t="shared" ca="1" si="23"/>
        <v>453.13033115385508</v>
      </c>
      <c r="J208" s="38">
        <f t="shared" ca="1" si="24"/>
        <v>2.4158520827751886</v>
      </c>
      <c r="K208" s="38">
        <f t="shared" ca="1" si="25"/>
        <v>449.81152337133142</v>
      </c>
      <c r="L208" s="38">
        <f t="shared" ca="1" si="26"/>
        <v>453.13033115385508</v>
      </c>
    </row>
    <row r="209" spans="3:12">
      <c r="C209" s="1">
        <v>192</v>
      </c>
      <c r="D209" s="38">
        <f t="shared" ca="1" si="18"/>
        <v>4.0698517941161647</v>
      </c>
      <c r="E209" s="38">
        <f t="shared" ca="1" si="19"/>
        <v>454.78433086519607</v>
      </c>
      <c r="F209" s="38">
        <f t="shared" ca="1" si="20"/>
        <v>454.78433086519607</v>
      </c>
      <c r="G209" s="38">
        <f t="shared" ca="1" si="21"/>
        <v>0</v>
      </c>
      <c r="H209" s="38">
        <f t="shared" ca="1" si="22"/>
        <v>1.9287321129354784</v>
      </c>
      <c r="I209" s="38">
        <f t="shared" ca="1" si="23"/>
        <v>456.71306297813157</v>
      </c>
      <c r="J209" s="38">
        <f t="shared" ca="1" si="24"/>
        <v>1.9287321129355064</v>
      </c>
      <c r="K209" s="38">
        <f t="shared" ca="1" si="25"/>
        <v>456.71306297813157</v>
      </c>
      <c r="L209" s="38">
        <f t="shared" ca="1" si="26"/>
        <v>453.13033115385508</v>
      </c>
    </row>
    <row r="210" spans="3:12">
      <c r="C210" s="1">
        <v>193</v>
      </c>
      <c r="D210" s="38">
        <f t="shared" ca="1" si="18"/>
        <v>9.2515323423368323E-2</v>
      </c>
      <c r="E210" s="38">
        <f t="shared" ca="1" si="19"/>
        <v>454.87684618861942</v>
      </c>
      <c r="F210" s="38">
        <f t="shared" ca="1" si="20"/>
        <v>454.87684618861942</v>
      </c>
      <c r="G210" s="38">
        <f t="shared" ca="1" si="21"/>
        <v>0</v>
      </c>
      <c r="H210" s="38">
        <f t="shared" ca="1" si="22"/>
        <v>2.4271379481521862</v>
      </c>
      <c r="I210" s="38">
        <f t="shared" ca="1" si="23"/>
        <v>457.30398413677159</v>
      </c>
      <c r="J210" s="38">
        <f t="shared" ca="1" si="24"/>
        <v>2.4271379481521649</v>
      </c>
      <c r="K210" s="38">
        <f t="shared" ca="1" si="25"/>
        <v>456.71306297813157</v>
      </c>
      <c r="L210" s="38">
        <f t="shared" ca="1" si="26"/>
        <v>457.30398413677159</v>
      </c>
    </row>
    <row r="211" spans="3:12">
      <c r="C211" s="1">
        <v>194</v>
      </c>
      <c r="D211" s="38">
        <f t="shared" ca="1" si="18"/>
        <v>4.4658297233564408</v>
      </c>
      <c r="E211" s="38">
        <f t="shared" ca="1" si="19"/>
        <v>459.34267591197585</v>
      </c>
      <c r="F211" s="38">
        <f t="shared" ca="1" si="20"/>
        <v>459.34267591197585</v>
      </c>
      <c r="G211" s="38">
        <f t="shared" ca="1" si="21"/>
        <v>0</v>
      </c>
      <c r="H211" s="38">
        <f t="shared" ca="1" si="22"/>
        <v>2.0025535638689735</v>
      </c>
      <c r="I211" s="38">
        <f t="shared" ca="1" si="23"/>
        <v>461.3452294758448</v>
      </c>
      <c r="J211" s="38">
        <f t="shared" ca="1" si="24"/>
        <v>2.0025535638689576</v>
      </c>
      <c r="K211" s="38">
        <f t="shared" ca="1" si="25"/>
        <v>461.3452294758448</v>
      </c>
      <c r="L211" s="38">
        <f t="shared" ca="1" si="26"/>
        <v>457.30398413677159</v>
      </c>
    </row>
    <row r="212" spans="3:12">
      <c r="C212" s="1">
        <v>195</v>
      </c>
      <c r="D212" s="38">
        <f t="shared" ref="D212:D275" ca="1" si="27">$C$7+($C$8-$C$7)*RAND()</f>
        <v>2.9655966489019283</v>
      </c>
      <c r="E212" s="38">
        <f t="shared" ref="E212:E275" ca="1" si="28">D212+E211</f>
        <v>462.30827256087775</v>
      </c>
      <c r="F212" s="38">
        <f t="shared" ref="F212:F275" ca="1" si="29">IF(E212&lt;=MIN(K211:L211),MIN(K211:L211),E212)</f>
        <v>462.30827256087775</v>
      </c>
      <c r="G212" s="38">
        <f t="shared" ref="G212:G275" ca="1" si="30">F212-E212</f>
        <v>0</v>
      </c>
      <c r="H212" s="38">
        <f t="shared" ref="H212:H275" ca="1" si="31">NORMINV(RAND(),$C$11,$C$12)</f>
        <v>1.5456404631647556</v>
      </c>
      <c r="I212" s="38">
        <f t="shared" ref="I212:I275" ca="1" si="32">H212+F212</f>
        <v>463.85391302404253</v>
      </c>
      <c r="J212" s="38">
        <f t="shared" ref="J212:J275" ca="1" si="33">I212-E212</f>
        <v>1.5456404631647729</v>
      </c>
      <c r="K212" s="38">
        <f t="shared" ref="K212:K275" ca="1" si="34">IF(K211=MIN(K211:L211),I212,K211)</f>
        <v>461.3452294758448</v>
      </c>
      <c r="L212" s="38">
        <f t="shared" ref="L212:L275" ca="1" si="35">IF(L211=MIN(K211:L211),I212,L211)</f>
        <v>463.85391302404253</v>
      </c>
    </row>
    <row r="213" spans="3:12">
      <c r="C213" s="1">
        <v>196</v>
      </c>
      <c r="D213" s="38">
        <f t="shared" ca="1" si="27"/>
        <v>2.8644314341027788</v>
      </c>
      <c r="E213" s="38">
        <f t="shared" ca="1" si="28"/>
        <v>465.17270399498051</v>
      </c>
      <c r="F213" s="38">
        <f t="shared" ca="1" si="29"/>
        <v>465.17270399498051</v>
      </c>
      <c r="G213" s="38">
        <f t="shared" ca="1" si="30"/>
        <v>0</v>
      </c>
      <c r="H213" s="38">
        <f t="shared" ca="1" si="31"/>
        <v>1.7676282022315215</v>
      </c>
      <c r="I213" s="38">
        <f t="shared" ca="1" si="32"/>
        <v>466.94033219721206</v>
      </c>
      <c r="J213" s="38">
        <f t="shared" ca="1" si="33"/>
        <v>1.767628202231549</v>
      </c>
      <c r="K213" s="38">
        <f t="shared" ca="1" si="34"/>
        <v>466.94033219721206</v>
      </c>
      <c r="L213" s="38">
        <f t="shared" ca="1" si="35"/>
        <v>463.85391302404253</v>
      </c>
    </row>
    <row r="214" spans="3:12">
      <c r="C214" s="1">
        <v>197</v>
      </c>
      <c r="D214" s="38">
        <f t="shared" ca="1" si="27"/>
        <v>2.1569913029543271</v>
      </c>
      <c r="E214" s="38">
        <f t="shared" ca="1" si="28"/>
        <v>467.32969529793485</v>
      </c>
      <c r="F214" s="38">
        <f t="shared" ca="1" si="29"/>
        <v>467.32969529793485</v>
      </c>
      <c r="G214" s="38">
        <f t="shared" ca="1" si="30"/>
        <v>0</v>
      </c>
      <c r="H214" s="38">
        <f t="shared" ca="1" si="31"/>
        <v>1.9048154477329295</v>
      </c>
      <c r="I214" s="38">
        <f t="shared" ca="1" si="32"/>
        <v>469.23451074566776</v>
      </c>
      <c r="J214" s="38">
        <f t="shared" ca="1" si="33"/>
        <v>1.9048154477329149</v>
      </c>
      <c r="K214" s="38">
        <f t="shared" ca="1" si="34"/>
        <v>466.94033219721206</v>
      </c>
      <c r="L214" s="38">
        <f t="shared" ca="1" si="35"/>
        <v>469.23451074566776</v>
      </c>
    </row>
    <row r="215" spans="3:12">
      <c r="C215" s="1">
        <v>198</v>
      </c>
      <c r="D215" s="38">
        <f t="shared" ca="1" si="27"/>
        <v>0.53140438743501162</v>
      </c>
      <c r="E215" s="38">
        <f t="shared" ca="1" si="28"/>
        <v>467.86109968536988</v>
      </c>
      <c r="F215" s="38">
        <f t="shared" ca="1" si="29"/>
        <v>467.86109968536988</v>
      </c>
      <c r="G215" s="38">
        <f t="shared" ca="1" si="30"/>
        <v>0</v>
      </c>
      <c r="H215" s="38">
        <f t="shared" ca="1" si="31"/>
        <v>2.5563692131425277</v>
      </c>
      <c r="I215" s="38">
        <f t="shared" ca="1" si="32"/>
        <v>470.41746889851242</v>
      </c>
      <c r="J215" s="38">
        <f t="shared" ca="1" si="33"/>
        <v>2.5563692131425455</v>
      </c>
      <c r="K215" s="38">
        <f t="shared" ca="1" si="34"/>
        <v>470.41746889851242</v>
      </c>
      <c r="L215" s="38">
        <f t="shared" ca="1" si="35"/>
        <v>469.23451074566776</v>
      </c>
    </row>
    <row r="216" spans="3:12">
      <c r="C216" s="1">
        <v>199</v>
      </c>
      <c r="D216" s="38">
        <f t="shared" ca="1" si="27"/>
        <v>2.4616147098127996</v>
      </c>
      <c r="E216" s="38">
        <f t="shared" ca="1" si="28"/>
        <v>470.32271439518269</v>
      </c>
      <c r="F216" s="38">
        <f t="shared" ca="1" si="29"/>
        <v>470.32271439518269</v>
      </c>
      <c r="G216" s="38">
        <f t="shared" ca="1" si="30"/>
        <v>0</v>
      </c>
      <c r="H216" s="38">
        <f t="shared" ca="1" si="31"/>
        <v>2.1220940848579581</v>
      </c>
      <c r="I216" s="38">
        <f t="shared" ca="1" si="32"/>
        <v>472.44480848004065</v>
      </c>
      <c r="J216" s="38">
        <f t="shared" ca="1" si="33"/>
        <v>2.122094084857963</v>
      </c>
      <c r="K216" s="38">
        <f t="shared" ca="1" si="34"/>
        <v>470.41746889851242</v>
      </c>
      <c r="L216" s="38">
        <f t="shared" ca="1" si="35"/>
        <v>472.44480848004065</v>
      </c>
    </row>
    <row r="217" spans="3:12">
      <c r="C217" s="1">
        <v>200</v>
      </c>
      <c r="D217" s="38">
        <f t="shared" ca="1" si="27"/>
        <v>1.9759500581011817</v>
      </c>
      <c r="E217" s="38">
        <f t="shared" ca="1" si="28"/>
        <v>472.29866445328389</v>
      </c>
      <c r="F217" s="38">
        <f t="shared" ca="1" si="29"/>
        <v>472.29866445328389</v>
      </c>
      <c r="G217" s="38">
        <f t="shared" ca="1" si="30"/>
        <v>0</v>
      </c>
      <c r="H217" s="38">
        <f t="shared" ca="1" si="31"/>
        <v>2.2698421642590763</v>
      </c>
      <c r="I217" s="38">
        <f t="shared" ca="1" si="32"/>
        <v>474.56850661754299</v>
      </c>
      <c r="J217" s="38">
        <f t="shared" ca="1" si="33"/>
        <v>2.2698421642591029</v>
      </c>
      <c r="K217" s="38">
        <f t="shared" ca="1" si="34"/>
        <v>474.56850661754299</v>
      </c>
      <c r="L217" s="38">
        <f t="shared" ca="1" si="35"/>
        <v>472.44480848004065</v>
      </c>
    </row>
    <row r="218" spans="3:12">
      <c r="C218" s="1">
        <v>201</v>
      </c>
      <c r="D218" s="38">
        <f t="shared" ca="1" si="27"/>
        <v>1.1159856701588651</v>
      </c>
      <c r="E218" s="38">
        <f t="shared" ca="1" si="28"/>
        <v>473.41465012344275</v>
      </c>
      <c r="F218" s="38">
        <f t="shared" ca="1" si="29"/>
        <v>473.41465012344275</v>
      </c>
      <c r="G218" s="38">
        <f t="shared" ca="1" si="30"/>
        <v>0</v>
      </c>
      <c r="H218" s="38">
        <f t="shared" ca="1" si="31"/>
        <v>3.4601209469401981</v>
      </c>
      <c r="I218" s="38">
        <f t="shared" ca="1" si="32"/>
        <v>476.87477107038296</v>
      </c>
      <c r="J218" s="38">
        <f t="shared" ca="1" si="33"/>
        <v>3.4601209469402079</v>
      </c>
      <c r="K218" s="38">
        <f t="shared" ca="1" si="34"/>
        <v>474.56850661754299</v>
      </c>
      <c r="L218" s="38">
        <f t="shared" ca="1" si="35"/>
        <v>476.87477107038296</v>
      </c>
    </row>
    <row r="219" spans="3:12">
      <c r="C219" s="1">
        <v>202</v>
      </c>
      <c r="D219" s="38">
        <f t="shared" ca="1" si="27"/>
        <v>2.4367980233414017</v>
      </c>
      <c r="E219" s="38">
        <f t="shared" ca="1" si="28"/>
        <v>475.85144814678415</v>
      </c>
      <c r="F219" s="38">
        <f t="shared" ca="1" si="29"/>
        <v>475.85144814678415</v>
      </c>
      <c r="G219" s="38">
        <f t="shared" ca="1" si="30"/>
        <v>0</v>
      </c>
      <c r="H219" s="38">
        <f t="shared" ca="1" si="31"/>
        <v>2.7894532012576416</v>
      </c>
      <c r="I219" s="38">
        <f t="shared" ca="1" si="32"/>
        <v>478.64090134804178</v>
      </c>
      <c r="J219" s="38">
        <f t="shared" ca="1" si="33"/>
        <v>2.7894532012576292</v>
      </c>
      <c r="K219" s="38">
        <f t="shared" ca="1" si="34"/>
        <v>478.64090134804178</v>
      </c>
      <c r="L219" s="38">
        <f t="shared" ca="1" si="35"/>
        <v>476.87477107038296</v>
      </c>
    </row>
    <row r="220" spans="3:12">
      <c r="C220" s="1">
        <v>203</v>
      </c>
      <c r="D220" s="38">
        <f t="shared" ca="1" si="27"/>
        <v>4.9219575107734972</v>
      </c>
      <c r="E220" s="38">
        <f t="shared" ca="1" si="28"/>
        <v>480.77340565755765</v>
      </c>
      <c r="F220" s="38">
        <f t="shared" ca="1" si="29"/>
        <v>480.77340565755765</v>
      </c>
      <c r="G220" s="38">
        <f t="shared" ca="1" si="30"/>
        <v>0</v>
      </c>
      <c r="H220" s="38">
        <f t="shared" ca="1" si="31"/>
        <v>2.7811605927777054</v>
      </c>
      <c r="I220" s="38">
        <f t="shared" ca="1" si="32"/>
        <v>483.55456625033537</v>
      </c>
      <c r="J220" s="38">
        <f t="shared" ca="1" si="33"/>
        <v>2.7811605927777237</v>
      </c>
      <c r="K220" s="38">
        <f t="shared" ca="1" si="34"/>
        <v>478.64090134804178</v>
      </c>
      <c r="L220" s="38">
        <f t="shared" ca="1" si="35"/>
        <v>483.55456625033537</v>
      </c>
    </row>
    <row r="221" spans="3:12">
      <c r="C221" s="1">
        <v>204</v>
      </c>
      <c r="D221" s="38">
        <f t="shared" ca="1" si="27"/>
        <v>2.7587055418993636</v>
      </c>
      <c r="E221" s="38">
        <f t="shared" ca="1" si="28"/>
        <v>483.53211119945701</v>
      </c>
      <c r="F221" s="38">
        <f t="shared" ca="1" si="29"/>
        <v>483.53211119945701</v>
      </c>
      <c r="G221" s="38">
        <f t="shared" ca="1" si="30"/>
        <v>0</v>
      </c>
      <c r="H221" s="38">
        <f t="shared" ca="1" si="31"/>
        <v>1.0109946612429368</v>
      </c>
      <c r="I221" s="38">
        <f t="shared" ca="1" si="32"/>
        <v>484.54310586069994</v>
      </c>
      <c r="J221" s="38">
        <f t="shared" ca="1" si="33"/>
        <v>1.0109946612429326</v>
      </c>
      <c r="K221" s="38">
        <f t="shared" ca="1" si="34"/>
        <v>484.54310586069994</v>
      </c>
      <c r="L221" s="38">
        <f t="shared" ca="1" si="35"/>
        <v>483.55456625033537</v>
      </c>
    </row>
    <row r="222" spans="3:12">
      <c r="C222" s="1">
        <v>205</v>
      </c>
      <c r="D222" s="38">
        <f t="shared" ca="1" si="27"/>
        <v>2.0445269700773165</v>
      </c>
      <c r="E222" s="38">
        <f t="shared" ca="1" si="28"/>
        <v>485.57663816953431</v>
      </c>
      <c r="F222" s="38">
        <f t="shared" ca="1" si="29"/>
        <v>485.57663816953431</v>
      </c>
      <c r="G222" s="38">
        <f t="shared" ca="1" si="30"/>
        <v>0</v>
      </c>
      <c r="H222" s="38">
        <f t="shared" ca="1" si="31"/>
        <v>2.6488476400050947</v>
      </c>
      <c r="I222" s="38">
        <f t="shared" ca="1" si="32"/>
        <v>488.22548580953941</v>
      </c>
      <c r="J222" s="38">
        <f t="shared" ca="1" si="33"/>
        <v>2.6488476400051013</v>
      </c>
      <c r="K222" s="38">
        <f t="shared" ca="1" si="34"/>
        <v>484.54310586069994</v>
      </c>
      <c r="L222" s="38">
        <f t="shared" ca="1" si="35"/>
        <v>488.22548580953941</v>
      </c>
    </row>
    <row r="223" spans="3:12">
      <c r="C223" s="1">
        <v>206</v>
      </c>
      <c r="D223" s="38">
        <f t="shared" ca="1" si="27"/>
        <v>0.72470045262141403</v>
      </c>
      <c r="E223" s="38">
        <f t="shared" ca="1" si="28"/>
        <v>486.3013386221557</v>
      </c>
      <c r="F223" s="38">
        <f t="shared" ca="1" si="29"/>
        <v>486.3013386221557</v>
      </c>
      <c r="G223" s="38">
        <f t="shared" ca="1" si="30"/>
        <v>0</v>
      </c>
      <c r="H223" s="38">
        <f t="shared" ca="1" si="31"/>
        <v>2.4079037746968357</v>
      </c>
      <c r="I223" s="38">
        <f t="shared" ca="1" si="32"/>
        <v>488.70924239685252</v>
      </c>
      <c r="J223" s="38">
        <f t="shared" ca="1" si="33"/>
        <v>2.4079037746968197</v>
      </c>
      <c r="K223" s="38">
        <f t="shared" ca="1" si="34"/>
        <v>488.70924239685252</v>
      </c>
      <c r="L223" s="38">
        <f t="shared" ca="1" si="35"/>
        <v>488.22548580953941</v>
      </c>
    </row>
    <row r="224" spans="3:12">
      <c r="C224" s="1">
        <v>207</v>
      </c>
      <c r="D224" s="38">
        <f t="shared" ca="1" si="27"/>
        <v>4.0640112767595351</v>
      </c>
      <c r="E224" s="38">
        <f t="shared" ca="1" si="28"/>
        <v>490.36534989891521</v>
      </c>
      <c r="F224" s="38">
        <f t="shared" ca="1" si="29"/>
        <v>490.36534989891521</v>
      </c>
      <c r="G224" s="38">
        <f t="shared" ca="1" si="30"/>
        <v>0</v>
      </c>
      <c r="H224" s="38">
        <f t="shared" ca="1" si="31"/>
        <v>3.0859563892643926</v>
      </c>
      <c r="I224" s="38">
        <f t="shared" ca="1" si="32"/>
        <v>493.45130628817958</v>
      </c>
      <c r="J224" s="38">
        <f t="shared" ca="1" si="33"/>
        <v>3.0859563892643678</v>
      </c>
      <c r="K224" s="38">
        <f t="shared" ca="1" si="34"/>
        <v>488.70924239685252</v>
      </c>
      <c r="L224" s="38">
        <f t="shared" ca="1" si="35"/>
        <v>493.45130628817958</v>
      </c>
    </row>
    <row r="225" spans="3:12">
      <c r="C225" s="1">
        <v>208</v>
      </c>
      <c r="D225" s="38">
        <f t="shared" ca="1" si="27"/>
        <v>1.8684847821399764</v>
      </c>
      <c r="E225" s="38">
        <f t="shared" ca="1" si="28"/>
        <v>492.23383468105521</v>
      </c>
      <c r="F225" s="38">
        <f t="shared" ca="1" si="29"/>
        <v>492.23383468105521</v>
      </c>
      <c r="G225" s="38">
        <f t="shared" ca="1" si="30"/>
        <v>0</v>
      </c>
      <c r="H225" s="38">
        <f t="shared" ca="1" si="31"/>
        <v>2.3338897861168264</v>
      </c>
      <c r="I225" s="38">
        <f t="shared" ca="1" si="32"/>
        <v>494.56772446717201</v>
      </c>
      <c r="J225" s="38">
        <f t="shared" ca="1" si="33"/>
        <v>2.3338897861167993</v>
      </c>
      <c r="K225" s="38">
        <f t="shared" ca="1" si="34"/>
        <v>494.56772446717201</v>
      </c>
      <c r="L225" s="38">
        <f t="shared" ca="1" si="35"/>
        <v>493.45130628817958</v>
      </c>
    </row>
    <row r="226" spans="3:12">
      <c r="C226" s="1">
        <v>209</v>
      </c>
      <c r="D226" s="38">
        <f t="shared" ca="1" si="27"/>
        <v>3.3449703160397575</v>
      </c>
      <c r="E226" s="38">
        <f t="shared" ca="1" si="28"/>
        <v>495.57880499709495</v>
      </c>
      <c r="F226" s="38">
        <f t="shared" ca="1" si="29"/>
        <v>495.57880499709495</v>
      </c>
      <c r="G226" s="38">
        <f t="shared" ca="1" si="30"/>
        <v>0</v>
      </c>
      <c r="H226" s="38">
        <f t="shared" ca="1" si="31"/>
        <v>2.0141742967401579</v>
      </c>
      <c r="I226" s="38">
        <f t="shared" ca="1" si="32"/>
        <v>497.59297929383513</v>
      </c>
      <c r="J226" s="38">
        <f t="shared" ca="1" si="33"/>
        <v>2.0141742967401797</v>
      </c>
      <c r="K226" s="38">
        <f t="shared" ca="1" si="34"/>
        <v>494.56772446717201</v>
      </c>
      <c r="L226" s="38">
        <f t="shared" ca="1" si="35"/>
        <v>497.59297929383513</v>
      </c>
    </row>
    <row r="227" spans="3:12">
      <c r="C227" s="1">
        <v>210</v>
      </c>
      <c r="D227" s="38">
        <f t="shared" ca="1" si="27"/>
        <v>0.60809822502033539</v>
      </c>
      <c r="E227" s="38">
        <f t="shared" ca="1" si="28"/>
        <v>496.18690322211529</v>
      </c>
      <c r="F227" s="38">
        <f t="shared" ca="1" si="29"/>
        <v>496.18690322211529</v>
      </c>
      <c r="G227" s="38">
        <f t="shared" ca="1" si="30"/>
        <v>0</v>
      </c>
      <c r="H227" s="38">
        <f t="shared" ca="1" si="31"/>
        <v>2.1327593304474872</v>
      </c>
      <c r="I227" s="38">
        <f t="shared" ca="1" si="32"/>
        <v>498.31966255256276</v>
      </c>
      <c r="J227" s="38">
        <f t="shared" ca="1" si="33"/>
        <v>2.1327593304474703</v>
      </c>
      <c r="K227" s="38">
        <f t="shared" ca="1" si="34"/>
        <v>498.31966255256276</v>
      </c>
      <c r="L227" s="38">
        <f t="shared" ca="1" si="35"/>
        <v>497.59297929383513</v>
      </c>
    </row>
    <row r="228" spans="3:12">
      <c r="C228" s="1">
        <v>211</v>
      </c>
      <c r="D228" s="38">
        <f t="shared" ca="1" si="27"/>
        <v>3.4681104303565915</v>
      </c>
      <c r="E228" s="38">
        <f t="shared" ca="1" si="28"/>
        <v>499.65501365247189</v>
      </c>
      <c r="F228" s="38">
        <f t="shared" ca="1" si="29"/>
        <v>499.65501365247189</v>
      </c>
      <c r="G228" s="38">
        <f t="shared" ca="1" si="30"/>
        <v>0</v>
      </c>
      <c r="H228" s="38">
        <f t="shared" ca="1" si="31"/>
        <v>2.3875552410139198</v>
      </c>
      <c r="I228" s="38">
        <f t="shared" ca="1" si="32"/>
        <v>502.04256889348579</v>
      </c>
      <c r="J228" s="38">
        <f t="shared" ca="1" si="33"/>
        <v>2.3875552410138994</v>
      </c>
      <c r="K228" s="38">
        <f t="shared" ca="1" si="34"/>
        <v>498.31966255256276</v>
      </c>
      <c r="L228" s="38">
        <f t="shared" ca="1" si="35"/>
        <v>502.04256889348579</v>
      </c>
    </row>
    <row r="229" spans="3:12">
      <c r="C229" s="1">
        <v>212</v>
      </c>
      <c r="D229" s="38">
        <f t="shared" ca="1" si="27"/>
        <v>3.124358024531718</v>
      </c>
      <c r="E229" s="38">
        <f t="shared" ca="1" si="28"/>
        <v>502.77937167700361</v>
      </c>
      <c r="F229" s="38">
        <f t="shared" ca="1" si="29"/>
        <v>502.77937167700361</v>
      </c>
      <c r="G229" s="38">
        <f t="shared" ca="1" si="30"/>
        <v>0</v>
      </c>
      <c r="H229" s="38">
        <f t="shared" ca="1" si="31"/>
        <v>1.5641872922128739</v>
      </c>
      <c r="I229" s="38">
        <f t="shared" ca="1" si="32"/>
        <v>504.34355896921647</v>
      </c>
      <c r="J229" s="38">
        <f t="shared" ca="1" si="33"/>
        <v>1.5641872922128641</v>
      </c>
      <c r="K229" s="38">
        <f t="shared" ca="1" si="34"/>
        <v>504.34355896921647</v>
      </c>
      <c r="L229" s="38">
        <f t="shared" ca="1" si="35"/>
        <v>502.04256889348579</v>
      </c>
    </row>
    <row r="230" spans="3:12">
      <c r="C230" s="1">
        <v>213</v>
      </c>
      <c r="D230" s="38">
        <f t="shared" ca="1" si="27"/>
        <v>0.73855330086946613</v>
      </c>
      <c r="E230" s="38">
        <f t="shared" ca="1" si="28"/>
        <v>503.51792497787307</v>
      </c>
      <c r="F230" s="38">
        <f t="shared" ca="1" si="29"/>
        <v>503.51792497787307</v>
      </c>
      <c r="G230" s="38">
        <f t="shared" ca="1" si="30"/>
        <v>0</v>
      </c>
      <c r="H230" s="38">
        <f t="shared" ca="1" si="31"/>
        <v>2.0159332418662812</v>
      </c>
      <c r="I230" s="38">
        <f t="shared" ca="1" si="32"/>
        <v>505.53385821973933</v>
      </c>
      <c r="J230" s="38">
        <f t="shared" ca="1" si="33"/>
        <v>2.0159332418662643</v>
      </c>
      <c r="K230" s="38">
        <f t="shared" ca="1" si="34"/>
        <v>504.34355896921647</v>
      </c>
      <c r="L230" s="38">
        <f t="shared" ca="1" si="35"/>
        <v>505.53385821973933</v>
      </c>
    </row>
    <row r="231" spans="3:12">
      <c r="C231" s="1">
        <v>214</v>
      </c>
      <c r="D231" s="38">
        <f t="shared" ca="1" si="27"/>
        <v>1.6324253971125908</v>
      </c>
      <c r="E231" s="38">
        <f t="shared" ca="1" si="28"/>
        <v>505.15035037498563</v>
      </c>
      <c r="F231" s="38">
        <f t="shared" ca="1" si="29"/>
        <v>505.15035037498563</v>
      </c>
      <c r="G231" s="38">
        <f t="shared" ca="1" si="30"/>
        <v>0</v>
      </c>
      <c r="H231" s="38">
        <f t="shared" ca="1" si="31"/>
        <v>2.0232668131963543</v>
      </c>
      <c r="I231" s="38">
        <f t="shared" ca="1" si="32"/>
        <v>507.17361718818199</v>
      </c>
      <c r="J231" s="38">
        <f t="shared" ca="1" si="33"/>
        <v>2.0232668131963578</v>
      </c>
      <c r="K231" s="38">
        <f t="shared" ca="1" si="34"/>
        <v>507.17361718818199</v>
      </c>
      <c r="L231" s="38">
        <f t="shared" ca="1" si="35"/>
        <v>505.53385821973933</v>
      </c>
    </row>
    <row r="232" spans="3:12">
      <c r="C232" s="1">
        <v>215</v>
      </c>
      <c r="D232" s="38">
        <f t="shared" ca="1" si="27"/>
        <v>2.9725811253808869</v>
      </c>
      <c r="E232" s="38">
        <f t="shared" ca="1" si="28"/>
        <v>508.12293150036652</v>
      </c>
      <c r="F232" s="38">
        <f t="shared" ca="1" si="29"/>
        <v>508.12293150036652</v>
      </c>
      <c r="G232" s="38">
        <f t="shared" ca="1" si="30"/>
        <v>0</v>
      </c>
      <c r="H232" s="38">
        <f t="shared" ca="1" si="31"/>
        <v>2.2374916215168446</v>
      </c>
      <c r="I232" s="38">
        <f t="shared" ca="1" si="32"/>
        <v>510.36042312188334</v>
      </c>
      <c r="J232" s="38">
        <f t="shared" ca="1" si="33"/>
        <v>2.2374916215168241</v>
      </c>
      <c r="K232" s="38">
        <f t="shared" ca="1" si="34"/>
        <v>507.17361718818199</v>
      </c>
      <c r="L232" s="38">
        <f t="shared" ca="1" si="35"/>
        <v>510.36042312188334</v>
      </c>
    </row>
    <row r="233" spans="3:12">
      <c r="C233" s="1">
        <v>216</v>
      </c>
      <c r="D233" s="38">
        <f t="shared" ca="1" si="27"/>
        <v>3.0303466786334887</v>
      </c>
      <c r="E233" s="38">
        <f t="shared" ca="1" si="28"/>
        <v>511.15327817899998</v>
      </c>
      <c r="F233" s="38">
        <f t="shared" ca="1" si="29"/>
        <v>511.15327817899998</v>
      </c>
      <c r="G233" s="38">
        <f t="shared" ca="1" si="30"/>
        <v>0</v>
      </c>
      <c r="H233" s="38">
        <f t="shared" ca="1" si="31"/>
        <v>1.7749123767389183</v>
      </c>
      <c r="I233" s="38">
        <f t="shared" ca="1" si="32"/>
        <v>512.92819055573887</v>
      </c>
      <c r="J233" s="38">
        <f t="shared" ca="1" si="33"/>
        <v>1.7749123767388824</v>
      </c>
      <c r="K233" s="38">
        <f t="shared" ca="1" si="34"/>
        <v>512.92819055573887</v>
      </c>
      <c r="L233" s="38">
        <f t="shared" ca="1" si="35"/>
        <v>510.36042312188334</v>
      </c>
    </row>
    <row r="234" spans="3:12">
      <c r="C234" s="1">
        <v>217</v>
      </c>
      <c r="D234" s="38">
        <f t="shared" ca="1" si="27"/>
        <v>3.1585602000751334</v>
      </c>
      <c r="E234" s="38">
        <f t="shared" ca="1" si="28"/>
        <v>514.31183837907508</v>
      </c>
      <c r="F234" s="38">
        <f t="shared" ca="1" si="29"/>
        <v>514.31183837907508</v>
      </c>
      <c r="G234" s="38">
        <f t="shared" ca="1" si="30"/>
        <v>0</v>
      </c>
      <c r="H234" s="38">
        <f t="shared" ca="1" si="31"/>
        <v>1.6502348994232405</v>
      </c>
      <c r="I234" s="38">
        <f t="shared" ca="1" si="32"/>
        <v>515.96207327849834</v>
      </c>
      <c r="J234" s="38">
        <f t="shared" ca="1" si="33"/>
        <v>1.6502348994232534</v>
      </c>
      <c r="K234" s="38">
        <f t="shared" ca="1" si="34"/>
        <v>512.92819055573887</v>
      </c>
      <c r="L234" s="38">
        <f t="shared" ca="1" si="35"/>
        <v>515.96207327849834</v>
      </c>
    </row>
    <row r="235" spans="3:12">
      <c r="C235" s="1">
        <v>218</v>
      </c>
      <c r="D235" s="38">
        <f t="shared" ca="1" si="27"/>
        <v>0.77234664412805021</v>
      </c>
      <c r="E235" s="38">
        <f t="shared" ca="1" si="28"/>
        <v>515.08418502320319</v>
      </c>
      <c r="F235" s="38">
        <f t="shared" ca="1" si="29"/>
        <v>515.08418502320319</v>
      </c>
      <c r="G235" s="38">
        <f t="shared" ca="1" si="30"/>
        <v>0</v>
      </c>
      <c r="H235" s="38">
        <f t="shared" ca="1" si="31"/>
        <v>1.5276628038929361</v>
      </c>
      <c r="I235" s="38">
        <f t="shared" ca="1" si="32"/>
        <v>516.61184782709608</v>
      </c>
      <c r="J235" s="38">
        <f t="shared" ca="1" si="33"/>
        <v>1.5276628038928948</v>
      </c>
      <c r="K235" s="38">
        <f t="shared" ca="1" si="34"/>
        <v>516.61184782709608</v>
      </c>
      <c r="L235" s="38">
        <f t="shared" ca="1" si="35"/>
        <v>515.96207327849834</v>
      </c>
    </row>
    <row r="236" spans="3:12">
      <c r="C236" s="1">
        <v>219</v>
      </c>
      <c r="D236" s="38">
        <f t="shared" ca="1" si="27"/>
        <v>3.3484863862510741</v>
      </c>
      <c r="E236" s="38">
        <f t="shared" ca="1" si="28"/>
        <v>518.43267140945431</v>
      </c>
      <c r="F236" s="38">
        <f t="shared" ca="1" si="29"/>
        <v>518.43267140945431</v>
      </c>
      <c r="G236" s="38">
        <f t="shared" ca="1" si="30"/>
        <v>0</v>
      </c>
      <c r="H236" s="38">
        <f t="shared" ca="1" si="31"/>
        <v>1.5853423998978409</v>
      </c>
      <c r="I236" s="38">
        <f t="shared" ca="1" si="32"/>
        <v>520.01801380935217</v>
      </c>
      <c r="J236" s="38">
        <f t="shared" ca="1" si="33"/>
        <v>1.5853423998978542</v>
      </c>
      <c r="K236" s="38">
        <f t="shared" ca="1" si="34"/>
        <v>516.61184782709608</v>
      </c>
      <c r="L236" s="38">
        <f t="shared" ca="1" si="35"/>
        <v>520.01801380935217</v>
      </c>
    </row>
    <row r="237" spans="3:12">
      <c r="C237" s="1">
        <v>220</v>
      </c>
      <c r="D237" s="38">
        <f t="shared" ca="1" si="27"/>
        <v>2.3850041793462884</v>
      </c>
      <c r="E237" s="38">
        <f t="shared" ca="1" si="28"/>
        <v>520.81767558880063</v>
      </c>
      <c r="F237" s="38">
        <f t="shared" ca="1" si="29"/>
        <v>520.81767558880063</v>
      </c>
      <c r="G237" s="38">
        <f t="shared" ca="1" si="30"/>
        <v>0</v>
      </c>
      <c r="H237" s="38">
        <f t="shared" ca="1" si="31"/>
        <v>1.7153010531927555</v>
      </c>
      <c r="I237" s="38">
        <f t="shared" ca="1" si="32"/>
        <v>522.5329766419934</v>
      </c>
      <c r="J237" s="38">
        <f t="shared" ca="1" si="33"/>
        <v>1.7153010531927748</v>
      </c>
      <c r="K237" s="38">
        <f t="shared" ca="1" si="34"/>
        <v>522.5329766419934</v>
      </c>
      <c r="L237" s="38">
        <f t="shared" ca="1" si="35"/>
        <v>520.01801380935217</v>
      </c>
    </row>
    <row r="238" spans="3:12">
      <c r="C238" s="1">
        <v>221</v>
      </c>
      <c r="D238" s="38">
        <f t="shared" ca="1" si="27"/>
        <v>2.3120135030732936</v>
      </c>
      <c r="E238" s="38">
        <f t="shared" ca="1" si="28"/>
        <v>523.12968909187396</v>
      </c>
      <c r="F238" s="38">
        <f t="shared" ca="1" si="29"/>
        <v>523.12968909187396</v>
      </c>
      <c r="G238" s="38">
        <f t="shared" ca="1" si="30"/>
        <v>0</v>
      </c>
      <c r="H238" s="38">
        <f t="shared" ca="1" si="31"/>
        <v>2.1645144801924134</v>
      </c>
      <c r="I238" s="38">
        <f t="shared" ca="1" si="32"/>
        <v>525.29420357206641</v>
      </c>
      <c r="J238" s="38">
        <f t="shared" ca="1" si="33"/>
        <v>2.1645144801924516</v>
      </c>
      <c r="K238" s="38">
        <f t="shared" ca="1" si="34"/>
        <v>522.5329766419934</v>
      </c>
      <c r="L238" s="38">
        <f t="shared" ca="1" si="35"/>
        <v>525.29420357206641</v>
      </c>
    </row>
    <row r="239" spans="3:12">
      <c r="C239" s="1">
        <v>222</v>
      </c>
      <c r="D239" s="38">
        <f t="shared" ca="1" si="27"/>
        <v>2.2246146393986606</v>
      </c>
      <c r="E239" s="38">
        <f t="shared" ca="1" si="28"/>
        <v>525.35430373127258</v>
      </c>
      <c r="F239" s="38">
        <f t="shared" ca="1" si="29"/>
        <v>525.35430373127258</v>
      </c>
      <c r="G239" s="38">
        <f t="shared" ca="1" si="30"/>
        <v>0</v>
      </c>
      <c r="H239" s="38">
        <f t="shared" ca="1" si="31"/>
        <v>1.8656747854483313</v>
      </c>
      <c r="I239" s="38">
        <f t="shared" ca="1" si="32"/>
        <v>527.21997851672086</v>
      </c>
      <c r="J239" s="38">
        <f t="shared" ca="1" si="33"/>
        <v>1.8656747854482774</v>
      </c>
      <c r="K239" s="38">
        <f t="shared" ca="1" si="34"/>
        <v>527.21997851672086</v>
      </c>
      <c r="L239" s="38">
        <f t="shared" ca="1" si="35"/>
        <v>525.29420357206641</v>
      </c>
    </row>
    <row r="240" spans="3:12">
      <c r="C240" s="1">
        <v>223</v>
      </c>
      <c r="D240" s="38">
        <f t="shared" ca="1" si="27"/>
        <v>4.9324438851963119</v>
      </c>
      <c r="E240" s="38">
        <f t="shared" ca="1" si="28"/>
        <v>530.28674761646892</v>
      </c>
      <c r="F240" s="38">
        <f t="shared" ca="1" si="29"/>
        <v>530.28674761646892</v>
      </c>
      <c r="G240" s="38">
        <f t="shared" ca="1" si="30"/>
        <v>0</v>
      </c>
      <c r="H240" s="38">
        <f t="shared" ca="1" si="31"/>
        <v>1.9989977570698825</v>
      </c>
      <c r="I240" s="38">
        <f t="shared" ca="1" si="32"/>
        <v>532.28574537353882</v>
      </c>
      <c r="J240" s="38">
        <f t="shared" ca="1" si="33"/>
        <v>1.9989977570699011</v>
      </c>
      <c r="K240" s="38">
        <f t="shared" ca="1" si="34"/>
        <v>527.21997851672086</v>
      </c>
      <c r="L240" s="38">
        <f t="shared" ca="1" si="35"/>
        <v>532.28574537353882</v>
      </c>
    </row>
    <row r="241" spans="3:12">
      <c r="C241" s="1">
        <v>224</v>
      </c>
      <c r="D241" s="38">
        <f t="shared" ca="1" si="27"/>
        <v>1.6412725570881919</v>
      </c>
      <c r="E241" s="38">
        <f t="shared" ca="1" si="28"/>
        <v>531.92802017355712</v>
      </c>
      <c r="F241" s="38">
        <f t="shared" ca="1" si="29"/>
        <v>531.92802017355712</v>
      </c>
      <c r="G241" s="38">
        <f t="shared" ca="1" si="30"/>
        <v>0</v>
      </c>
      <c r="H241" s="38">
        <f t="shared" ca="1" si="31"/>
        <v>2.7004344027197162</v>
      </c>
      <c r="I241" s="38">
        <f t="shared" ca="1" si="32"/>
        <v>534.62845457627679</v>
      </c>
      <c r="J241" s="38">
        <f t="shared" ca="1" si="33"/>
        <v>2.7004344027196794</v>
      </c>
      <c r="K241" s="38">
        <f t="shared" ca="1" si="34"/>
        <v>534.62845457627679</v>
      </c>
      <c r="L241" s="38">
        <f t="shared" ca="1" si="35"/>
        <v>532.28574537353882</v>
      </c>
    </row>
    <row r="242" spans="3:12">
      <c r="C242" s="1">
        <v>225</v>
      </c>
      <c r="D242" s="38">
        <f t="shared" ca="1" si="27"/>
        <v>2.8325420989492334</v>
      </c>
      <c r="E242" s="38">
        <f t="shared" ca="1" si="28"/>
        <v>534.76056227250638</v>
      </c>
      <c r="F242" s="38">
        <f t="shared" ca="1" si="29"/>
        <v>534.76056227250638</v>
      </c>
      <c r="G242" s="38">
        <f t="shared" ca="1" si="30"/>
        <v>0</v>
      </c>
      <c r="H242" s="38">
        <f t="shared" ca="1" si="31"/>
        <v>1.1673955339077839</v>
      </c>
      <c r="I242" s="38">
        <f t="shared" ca="1" si="32"/>
        <v>535.92795780641416</v>
      </c>
      <c r="J242" s="38">
        <f t="shared" ca="1" si="33"/>
        <v>1.1673955339077793</v>
      </c>
      <c r="K242" s="38">
        <f t="shared" ca="1" si="34"/>
        <v>534.62845457627679</v>
      </c>
      <c r="L242" s="38">
        <f t="shared" ca="1" si="35"/>
        <v>535.92795780641416</v>
      </c>
    </row>
    <row r="243" spans="3:12">
      <c r="C243" s="1">
        <v>226</v>
      </c>
      <c r="D243" s="38">
        <f t="shared" ca="1" si="27"/>
        <v>0.74765656760189259</v>
      </c>
      <c r="E243" s="38">
        <f t="shared" ca="1" si="28"/>
        <v>535.50821884010827</v>
      </c>
      <c r="F243" s="38">
        <f t="shared" ca="1" si="29"/>
        <v>535.50821884010827</v>
      </c>
      <c r="G243" s="38">
        <f t="shared" ca="1" si="30"/>
        <v>0</v>
      </c>
      <c r="H243" s="38">
        <f t="shared" ca="1" si="31"/>
        <v>1.815431167380243</v>
      </c>
      <c r="I243" s="38">
        <f t="shared" ca="1" si="32"/>
        <v>537.32365000748848</v>
      </c>
      <c r="J243" s="38">
        <f t="shared" ca="1" si="33"/>
        <v>1.8154311673802113</v>
      </c>
      <c r="K243" s="38">
        <f t="shared" ca="1" si="34"/>
        <v>537.32365000748848</v>
      </c>
      <c r="L243" s="38">
        <f t="shared" ca="1" si="35"/>
        <v>535.92795780641416</v>
      </c>
    </row>
    <row r="244" spans="3:12">
      <c r="C244" s="1">
        <v>227</v>
      </c>
      <c r="D244" s="38">
        <f t="shared" ca="1" si="27"/>
        <v>0.51177329427513629</v>
      </c>
      <c r="E244" s="38">
        <f t="shared" ca="1" si="28"/>
        <v>536.01999213438341</v>
      </c>
      <c r="F244" s="38">
        <f t="shared" ca="1" si="29"/>
        <v>536.01999213438341</v>
      </c>
      <c r="G244" s="38">
        <f t="shared" ca="1" si="30"/>
        <v>0</v>
      </c>
      <c r="H244" s="38">
        <f t="shared" ca="1" si="31"/>
        <v>1.8486592502069685</v>
      </c>
      <c r="I244" s="38">
        <f t="shared" ca="1" si="32"/>
        <v>537.86865138459041</v>
      </c>
      <c r="J244" s="38">
        <f t="shared" ca="1" si="33"/>
        <v>1.8486592502069925</v>
      </c>
      <c r="K244" s="38">
        <f t="shared" ca="1" si="34"/>
        <v>537.32365000748848</v>
      </c>
      <c r="L244" s="38">
        <f t="shared" ca="1" si="35"/>
        <v>537.86865138459041</v>
      </c>
    </row>
    <row r="245" spans="3:12">
      <c r="C245" s="1">
        <v>228</v>
      </c>
      <c r="D245" s="38">
        <f t="shared" ca="1" si="27"/>
        <v>2.1177755433486434</v>
      </c>
      <c r="E245" s="38">
        <f t="shared" ca="1" si="28"/>
        <v>538.13776767773209</v>
      </c>
      <c r="F245" s="38">
        <f t="shared" ca="1" si="29"/>
        <v>538.13776767773209</v>
      </c>
      <c r="G245" s="38">
        <f t="shared" ca="1" si="30"/>
        <v>0</v>
      </c>
      <c r="H245" s="38">
        <f t="shared" ca="1" si="31"/>
        <v>1.5396550663117234</v>
      </c>
      <c r="I245" s="38">
        <f t="shared" ca="1" si="32"/>
        <v>539.67742274404384</v>
      </c>
      <c r="J245" s="38">
        <f t="shared" ca="1" si="33"/>
        <v>1.5396550663117523</v>
      </c>
      <c r="K245" s="38">
        <f t="shared" ca="1" si="34"/>
        <v>539.67742274404384</v>
      </c>
      <c r="L245" s="38">
        <f t="shared" ca="1" si="35"/>
        <v>537.86865138459041</v>
      </c>
    </row>
    <row r="246" spans="3:12">
      <c r="C246" s="1">
        <v>229</v>
      </c>
      <c r="D246" s="38">
        <f t="shared" ca="1" si="27"/>
        <v>2.4739939417180592</v>
      </c>
      <c r="E246" s="38">
        <f t="shared" ca="1" si="28"/>
        <v>540.61176161945014</v>
      </c>
      <c r="F246" s="38">
        <f t="shared" ca="1" si="29"/>
        <v>540.61176161945014</v>
      </c>
      <c r="G246" s="38">
        <f t="shared" ca="1" si="30"/>
        <v>0</v>
      </c>
      <c r="H246" s="38">
        <f t="shared" ca="1" si="31"/>
        <v>1.8039737599342662</v>
      </c>
      <c r="I246" s="38">
        <f t="shared" ca="1" si="32"/>
        <v>542.41573537938439</v>
      </c>
      <c r="J246" s="38">
        <f t="shared" ca="1" si="33"/>
        <v>1.8039737599342516</v>
      </c>
      <c r="K246" s="38">
        <f t="shared" ca="1" si="34"/>
        <v>539.67742274404384</v>
      </c>
      <c r="L246" s="38">
        <f t="shared" ca="1" si="35"/>
        <v>542.41573537938439</v>
      </c>
    </row>
    <row r="247" spans="3:12">
      <c r="C247" s="1">
        <v>230</v>
      </c>
      <c r="D247" s="38">
        <f t="shared" ca="1" si="27"/>
        <v>3.4469411024156065</v>
      </c>
      <c r="E247" s="38">
        <f t="shared" ca="1" si="28"/>
        <v>544.05870272186576</v>
      </c>
      <c r="F247" s="38">
        <f t="shared" ca="1" si="29"/>
        <v>544.05870272186576</v>
      </c>
      <c r="G247" s="38">
        <f t="shared" ca="1" si="30"/>
        <v>0</v>
      </c>
      <c r="H247" s="38">
        <f t="shared" ca="1" si="31"/>
        <v>1.9618356037491449</v>
      </c>
      <c r="I247" s="38">
        <f t="shared" ca="1" si="32"/>
        <v>546.02053832561489</v>
      </c>
      <c r="J247" s="38">
        <f t="shared" ca="1" si="33"/>
        <v>1.9618356037491367</v>
      </c>
      <c r="K247" s="38">
        <f t="shared" ca="1" si="34"/>
        <v>546.02053832561489</v>
      </c>
      <c r="L247" s="38">
        <f t="shared" ca="1" si="35"/>
        <v>542.41573537938439</v>
      </c>
    </row>
    <row r="248" spans="3:12">
      <c r="C248" s="1">
        <v>231</v>
      </c>
      <c r="D248" s="38">
        <f t="shared" ca="1" si="27"/>
        <v>3.743794736591016</v>
      </c>
      <c r="E248" s="38">
        <f t="shared" ca="1" si="28"/>
        <v>547.80249745845674</v>
      </c>
      <c r="F248" s="38">
        <f t="shared" ca="1" si="29"/>
        <v>547.80249745845674</v>
      </c>
      <c r="G248" s="38">
        <f t="shared" ca="1" si="30"/>
        <v>0</v>
      </c>
      <c r="H248" s="38">
        <f t="shared" ca="1" si="31"/>
        <v>1.2000227267901258</v>
      </c>
      <c r="I248" s="38">
        <f t="shared" ca="1" si="32"/>
        <v>549.00252018524691</v>
      </c>
      <c r="J248" s="38">
        <f t="shared" ca="1" si="33"/>
        <v>1.2000227267901664</v>
      </c>
      <c r="K248" s="38">
        <f t="shared" ca="1" si="34"/>
        <v>546.02053832561489</v>
      </c>
      <c r="L248" s="38">
        <f t="shared" ca="1" si="35"/>
        <v>549.00252018524691</v>
      </c>
    </row>
    <row r="249" spans="3:12">
      <c r="C249" s="1">
        <v>232</v>
      </c>
      <c r="D249" s="38">
        <f t="shared" ca="1" si="27"/>
        <v>3.2050686052442137</v>
      </c>
      <c r="E249" s="38">
        <f t="shared" ca="1" si="28"/>
        <v>551.00756606370101</v>
      </c>
      <c r="F249" s="38">
        <f t="shared" ca="1" si="29"/>
        <v>551.00756606370101</v>
      </c>
      <c r="G249" s="38">
        <f t="shared" ca="1" si="30"/>
        <v>0</v>
      </c>
      <c r="H249" s="38">
        <f t="shared" ca="1" si="31"/>
        <v>2.1184227659395281</v>
      </c>
      <c r="I249" s="38">
        <f t="shared" ca="1" si="32"/>
        <v>553.12598882964051</v>
      </c>
      <c r="J249" s="38">
        <f t="shared" ca="1" si="33"/>
        <v>2.1184227659394992</v>
      </c>
      <c r="K249" s="38">
        <f t="shared" ca="1" si="34"/>
        <v>553.12598882964051</v>
      </c>
      <c r="L249" s="38">
        <f t="shared" ca="1" si="35"/>
        <v>549.00252018524691</v>
      </c>
    </row>
    <row r="250" spans="3:12">
      <c r="C250" s="1">
        <v>233</v>
      </c>
      <c r="D250" s="38">
        <f t="shared" ca="1" si="27"/>
        <v>1.4077402856676835</v>
      </c>
      <c r="E250" s="38">
        <f t="shared" ca="1" si="28"/>
        <v>552.41530634936873</v>
      </c>
      <c r="F250" s="38">
        <f t="shared" ca="1" si="29"/>
        <v>552.41530634936873</v>
      </c>
      <c r="G250" s="38">
        <f t="shared" ca="1" si="30"/>
        <v>0</v>
      </c>
      <c r="H250" s="38">
        <f t="shared" ca="1" si="31"/>
        <v>1.6023806437958985</v>
      </c>
      <c r="I250" s="38">
        <f t="shared" ca="1" si="32"/>
        <v>554.0176869931646</v>
      </c>
      <c r="J250" s="38">
        <f t="shared" ca="1" si="33"/>
        <v>1.6023806437958683</v>
      </c>
      <c r="K250" s="38">
        <f t="shared" ca="1" si="34"/>
        <v>553.12598882964051</v>
      </c>
      <c r="L250" s="38">
        <f t="shared" ca="1" si="35"/>
        <v>554.0176869931646</v>
      </c>
    </row>
    <row r="251" spans="3:12">
      <c r="C251" s="1">
        <v>234</v>
      </c>
      <c r="D251" s="38">
        <f t="shared" ca="1" si="27"/>
        <v>4.0459933596890014</v>
      </c>
      <c r="E251" s="38">
        <f t="shared" ca="1" si="28"/>
        <v>556.4612997090577</v>
      </c>
      <c r="F251" s="38">
        <f t="shared" ca="1" si="29"/>
        <v>556.4612997090577</v>
      </c>
      <c r="G251" s="38">
        <f t="shared" ca="1" si="30"/>
        <v>0</v>
      </c>
      <c r="H251" s="38">
        <f t="shared" ca="1" si="31"/>
        <v>1.7300138603503701</v>
      </c>
      <c r="I251" s="38">
        <f t="shared" ca="1" si="32"/>
        <v>558.19131356940807</v>
      </c>
      <c r="J251" s="38">
        <f t="shared" ca="1" si="33"/>
        <v>1.7300138603503683</v>
      </c>
      <c r="K251" s="38">
        <f t="shared" ca="1" si="34"/>
        <v>558.19131356940807</v>
      </c>
      <c r="L251" s="38">
        <f t="shared" ca="1" si="35"/>
        <v>554.0176869931646</v>
      </c>
    </row>
    <row r="252" spans="3:12">
      <c r="C252" s="1">
        <v>235</v>
      </c>
      <c r="D252" s="38">
        <f t="shared" ca="1" si="27"/>
        <v>2.4436970492918619</v>
      </c>
      <c r="E252" s="38">
        <f t="shared" ca="1" si="28"/>
        <v>558.90499675834951</v>
      </c>
      <c r="F252" s="38">
        <f t="shared" ca="1" si="29"/>
        <v>558.90499675834951</v>
      </c>
      <c r="G252" s="38">
        <f t="shared" ca="1" si="30"/>
        <v>0</v>
      </c>
      <c r="H252" s="38">
        <f t="shared" ca="1" si="31"/>
        <v>1.3804199842128901</v>
      </c>
      <c r="I252" s="38">
        <f t="shared" ca="1" si="32"/>
        <v>560.28541674256235</v>
      </c>
      <c r="J252" s="38">
        <f t="shared" ca="1" si="33"/>
        <v>1.3804199842128355</v>
      </c>
      <c r="K252" s="38">
        <f t="shared" ca="1" si="34"/>
        <v>558.19131356940807</v>
      </c>
      <c r="L252" s="38">
        <f t="shared" ca="1" si="35"/>
        <v>560.28541674256235</v>
      </c>
    </row>
    <row r="253" spans="3:12">
      <c r="C253" s="1">
        <v>236</v>
      </c>
      <c r="D253" s="38">
        <f t="shared" ca="1" si="27"/>
        <v>3.0326215012446474</v>
      </c>
      <c r="E253" s="38">
        <f t="shared" ca="1" si="28"/>
        <v>561.93761825959416</v>
      </c>
      <c r="F253" s="38">
        <f t="shared" ca="1" si="29"/>
        <v>561.93761825959416</v>
      </c>
      <c r="G253" s="38">
        <f t="shared" ca="1" si="30"/>
        <v>0</v>
      </c>
      <c r="H253" s="38">
        <f t="shared" ca="1" si="31"/>
        <v>1.1151722062506808</v>
      </c>
      <c r="I253" s="38">
        <f t="shared" ca="1" si="32"/>
        <v>563.05279046584485</v>
      </c>
      <c r="J253" s="38">
        <f t="shared" ca="1" si="33"/>
        <v>1.1151722062506906</v>
      </c>
      <c r="K253" s="38">
        <f t="shared" ca="1" si="34"/>
        <v>563.05279046584485</v>
      </c>
      <c r="L253" s="38">
        <f t="shared" ca="1" si="35"/>
        <v>560.28541674256235</v>
      </c>
    </row>
    <row r="254" spans="3:12">
      <c r="C254" s="1">
        <v>237</v>
      </c>
      <c r="D254" s="38">
        <f t="shared" ca="1" si="27"/>
        <v>2.983534429150474</v>
      </c>
      <c r="E254" s="38">
        <f t="shared" ca="1" si="28"/>
        <v>564.92115268874466</v>
      </c>
      <c r="F254" s="38">
        <f t="shared" ca="1" si="29"/>
        <v>564.92115268874466</v>
      </c>
      <c r="G254" s="38">
        <f t="shared" ca="1" si="30"/>
        <v>0</v>
      </c>
      <c r="H254" s="38">
        <f t="shared" ca="1" si="31"/>
        <v>1.749491275736186</v>
      </c>
      <c r="I254" s="38">
        <f t="shared" ca="1" si="32"/>
        <v>566.67064396448086</v>
      </c>
      <c r="J254" s="38">
        <f t="shared" ca="1" si="33"/>
        <v>1.7494912757362044</v>
      </c>
      <c r="K254" s="38">
        <f t="shared" ca="1" si="34"/>
        <v>563.05279046584485</v>
      </c>
      <c r="L254" s="38">
        <f t="shared" ca="1" si="35"/>
        <v>566.67064396448086</v>
      </c>
    </row>
    <row r="255" spans="3:12">
      <c r="C255" s="1">
        <v>238</v>
      </c>
      <c r="D255" s="38">
        <f t="shared" ca="1" si="27"/>
        <v>0.92965679443671734</v>
      </c>
      <c r="E255" s="38">
        <f t="shared" ca="1" si="28"/>
        <v>565.85080948318137</v>
      </c>
      <c r="F255" s="38">
        <f t="shared" ca="1" si="29"/>
        <v>565.85080948318137</v>
      </c>
      <c r="G255" s="38">
        <f t="shared" ca="1" si="30"/>
        <v>0</v>
      </c>
      <c r="H255" s="38">
        <f t="shared" ca="1" si="31"/>
        <v>2.413097224155246</v>
      </c>
      <c r="I255" s="38">
        <f t="shared" ca="1" si="32"/>
        <v>568.26390670733656</v>
      </c>
      <c r="J255" s="38">
        <f t="shared" ca="1" si="33"/>
        <v>2.4130972241551945</v>
      </c>
      <c r="K255" s="38">
        <f t="shared" ca="1" si="34"/>
        <v>568.26390670733656</v>
      </c>
      <c r="L255" s="38">
        <f t="shared" ca="1" si="35"/>
        <v>566.67064396448086</v>
      </c>
    </row>
    <row r="256" spans="3:12">
      <c r="C256" s="1">
        <v>239</v>
      </c>
      <c r="D256" s="38">
        <f t="shared" ca="1" si="27"/>
        <v>3.4367833861392478</v>
      </c>
      <c r="E256" s="38">
        <f t="shared" ca="1" si="28"/>
        <v>569.28759286932063</v>
      </c>
      <c r="F256" s="38">
        <f t="shared" ca="1" si="29"/>
        <v>569.28759286932063</v>
      </c>
      <c r="G256" s="38">
        <f t="shared" ca="1" si="30"/>
        <v>0</v>
      </c>
      <c r="H256" s="38">
        <f t="shared" ca="1" si="31"/>
        <v>1.2151434311528786</v>
      </c>
      <c r="I256" s="38">
        <f t="shared" ca="1" si="32"/>
        <v>570.50273630047354</v>
      </c>
      <c r="J256" s="38">
        <f t="shared" ca="1" si="33"/>
        <v>1.2151434311529101</v>
      </c>
      <c r="K256" s="38">
        <f t="shared" ca="1" si="34"/>
        <v>568.26390670733656</v>
      </c>
      <c r="L256" s="38">
        <f t="shared" ca="1" si="35"/>
        <v>570.50273630047354</v>
      </c>
    </row>
    <row r="257" spans="3:12">
      <c r="C257" s="1">
        <v>240</v>
      </c>
      <c r="D257" s="38">
        <f t="shared" ca="1" si="27"/>
        <v>0.56343712833673065</v>
      </c>
      <c r="E257" s="38">
        <f t="shared" ca="1" si="28"/>
        <v>569.85102999765741</v>
      </c>
      <c r="F257" s="38">
        <f t="shared" ca="1" si="29"/>
        <v>569.85102999765741</v>
      </c>
      <c r="G257" s="38">
        <f t="shared" ca="1" si="30"/>
        <v>0</v>
      </c>
      <c r="H257" s="38">
        <f t="shared" ca="1" si="31"/>
        <v>1.531537797715901</v>
      </c>
      <c r="I257" s="38">
        <f t="shared" ca="1" si="32"/>
        <v>571.38256779537335</v>
      </c>
      <c r="J257" s="38">
        <f t="shared" ca="1" si="33"/>
        <v>1.5315377977159415</v>
      </c>
      <c r="K257" s="38">
        <f t="shared" ca="1" si="34"/>
        <v>571.38256779537335</v>
      </c>
      <c r="L257" s="38">
        <f t="shared" ca="1" si="35"/>
        <v>570.50273630047354</v>
      </c>
    </row>
    <row r="258" spans="3:12">
      <c r="C258" s="1">
        <v>241</v>
      </c>
      <c r="D258" s="38">
        <f t="shared" ca="1" si="27"/>
        <v>4.2863374603236641</v>
      </c>
      <c r="E258" s="38">
        <f t="shared" ca="1" si="28"/>
        <v>574.1373674579811</v>
      </c>
      <c r="F258" s="38">
        <f t="shared" ca="1" si="29"/>
        <v>574.1373674579811</v>
      </c>
      <c r="G258" s="38">
        <f t="shared" ca="1" si="30"/>
        <v>0</v>
      </c>
      <c r="H258" s="38">
        <f t="shared" ca="1" si="31"/>
        <v>1.8192566631020122</v>
      </c>
      <c r="I258" s="38">
        <f t="shared" ca="1" si="32"/>
        <v>575.95662412108311</v>
      </c>
      <c r="J258" s="38">
        <f t="shared" ca="1" si="33"/>
        <v>1.81925666310201</v>
      </c>
      <c r="K258" s="38">
        <f t="shared" ca="1" si="34"/>
        <v>571.38256779537335</v>
      </c>
      <c r="L258" s="38">
        <f t="shared" ca="1" si="35"/>
        <v>575.95662412108311</v>
      </c>
    </row>
    <row r="259" spans="3:12">
      <c r="C259" s="1">
        <v>242</v>
      </c>
      <c r="D259" s="38">
        <f t="shared" ca="1" si="27"/>
        <v>0.37855961124369342</v>
      </c>
      <c r="E259" s="38">
        <f t="shared" ca="1" si="28"/>
        <v>574.51592706922474</v>
      </c>
      <c r="F259" s="38">
        <f t="shared" ca="1" si="29"/>
        <v>574.51592706922474</v>
      </c>
      <c r="G259" s="38">
        <f t="shared" ca="1" si="30"/>
        <v>0</v>
      </c>
      <c r="H259" s="38">
        <f t="shared" ca="1" si="31"/>
        <v>2.0803235877014008</v>
      </c>
      <c r="I259" s="38">
        <f t="shared" ca="1" si="32"/>
        <v>576.59625065692614</v>
      </c>
      <c r="J259" s="38">
        <f t="shared" ca="1" si="33"/>
        <v>2.0803235877014004</v>
      </c>
      <c r="K259" s="38">
        <f t="shared" ca="1" si="34"/>
        <v>576.59625065692614</v>
      </c>
      <c r="L259" s="38">
        <f t="shared" ca="1" si="35"/>
        <v>575.95662412108311</v>
      </c>
    </row>
    <row r="260" spans="3:12">
      <c r="C260" s="1">
        <v>243</v>
      </c>
      <c r="D260" s="38">
        <f t="shared" ca="1" si="27"/>
        <v>4.1638901323101436</v>
      </c>
      <c r="E260" s="38">
        <f t="shared" ca="1" si="28"/>
        <v>578.67981720153489</v>
      </c>
      <c r="F260" s="38">
        <f t="shared" ca="1" si="29"/>
        <v>578.67981720153489</v>
      </c>
      <c r="G260" s="38">
        <f t="shared" ca="1" si="30"/>
        <v>0</v>
      </c>
      <c r="H260" s="38">
        <f t="shared" ca="1" si="31"/>
        <v>1.7129370898859646</v>
      </c>
      <c r="I260" s="38">
        <f t="shared" ca="1" si="32"/>
        <v>580.39275429142083</v>
      </c>
      <c r="J260" s="38">
        <f t="shared" ca="1" si="33"/>
        <v>1.7129370898859406</v>
      </c>
      <c r="K260" s="38">
        <f t="shared" ca="1" si="34"/>
        <v>576.59625065692614</v>
      </c>
      <c r="L260" s="38">
        <f t="shared" ca="1" si="35"/>
        <v>580.39275429142083</v>
      </c>
    </row>
    <row r="261" spans="3:12">
      <c r="C261" s="1">
        <v>244</v>
      </c>
      <c r="D261" s="38">
        <f t="shared" ca="1" si="27"/>
        <v>3.8700747253928376</v>
      </c>
      <c r="E261" s="38">
        <f t="shared" ca="1" si="28"/>
        <v>582.54989192692767</v>
      </c>
      <c r="F261" s="38">
        <f t="shared" ca="1" si="29"/>
        <v>582.54989192692767</v>
      </c>
      <c r="G261" s="38">
        <f t="shared" ca="1" si="30"/>
        <v>0</v>
      </c>
      <c r="H261" s="38">
        <f t="shared" ca="1" si="31"/>
        <v>1.1326149745981191</v>
      </c>
      <c r="I261" s="38">
        <f t="shared" ca="1" si="32"/>
        <v>583.68250690152581</v>
      </c>
      <c r="J261" s="38">
        <f t="shared" ca="1" si="33"/>
        <v>1.1326149745981411</v>
      </c>
      <c r="K261" s="38">
        <f t="shared" ca="1" si="34"/>
        <v>583.68250690152581</v>
      </c>
      <c r="L261" s="38">
        <f t="shared" ca="1" si="35"/>
        <v>580.39275429142083</v>
      </c>
    </row>
    <row r="262" spans="3:12">
      <c r="C262" s="1">
        <v>245</v>
      </c>
      <c r="D262" s="38">
        <f t="shared" ca="1" si="27"/>
        <v>4.2811304323634278</v>
      </c>
      <c r="E262" s="38">
        <f t="shared" ca="1" si="28"/>
        <v>586.83102235929107</v>
      </c>
      <c r="F262" s="38">
        <f t="shared" ca="1" si="29"/>
        <v>586.83102235929107</v>
      </c>
      <c r="G262" s="38">
        <f t="shared" ca="1" si="30"/>
        <v>0</v>
      </c>
      <c r="H262" s="38">
        <f t="shared" ca="1" si="31"/>
        <v>1.9886799851875503</v>
      </c>
      <c r="I262" s="38">
        <f t="shared" ca="1" si="32"/>
        <v>588.81970234447863</v>
      </c>
      <c r="J262" s="38">
        <f t="shared" ca="1" si="33"/>
        <v>1.9886799851875594</v>
      </c>
      <c r="K262" s="38">
        <f t="shared" ca="1" si="34"/>
        <v>583.68250690152581</v>
      </c>
      <c r="L262" s="38">
        <f t="shared" ca="1" si="35"/>
        <v>588.81970234447863</v>
      </c>
    </row>
    <row r="263" spans="3:12">
      <c r="C263" s="1">
        <v>246</v>
      </c>
      <c r="D263" s="38">
        <f t="shared" ca="1" si="27"/>
        <v>3.3359599173413623</v>
      </c>
      <c r="E263" s="38">
        <f t="shared" ca="1" si="28"/>
        <v>590.16698227663244</v>
      </c>
      <c r="F263" s="38">
        <f t="shared" ca="1" si="29"/>
        <v>590.16698227663244</v>
      </c>
      <c r="G263" s="38">
        <f t="shared" ca="1" si="30"/>
        <v>0</v>
      </c>
      <c r="H263" s="38">
        <f t="shared" ca="1" si="31"/>
        <v>2.4016972134579575</v>
      </c>
      <c r="I263" s="38">
        <f t="shared" ca="1" si="32"/>
        <v>592.5686794900904</v>
      </c>
      <c r="J263" s="38">
        <f t="shared" ca="1" si="33"/>
        <v>2.4016972134579646</v>
      </c>
      <c r="K263" s="38">
        <f t="shared" ca="1" si="34"/>
        <v>592.5686794900904</v>
      </c>
      <c r="L263" s="38">
        <f t="shared" ca="1" si="35"/>
        <v>588.81970234447863</v>
      </c>
    </row>
    <row r="264" spans="3:12">
      <c r="C264" s="1">
        <v>247</v>
      </c>
      <c r="D264" s="38">
        <f t="shared" ca="1" si="27"/>
        <v>3.0650332957026301</v>
      </c>
      <c r="E264" s="38">
        <f t="shared" ca="1" si="28"/>
        <v>593.23201557233506</v>
      </c>
      <c r="F264" s="38">
        <f t="shared" ca="1" si="29"/>
        <v>593.23201557233506</v>
      </c>
      <c r="G264" s="38">
        <f t="shared" ca="1" si="30"/>
        <v>0</v>
      </c>
      <c r="H264" s="38">
        <f t="shared" ca="1" si="31"/>
        <v>1.9863385307093604</v>
      </c>
      <c r="I264" s="38">
        <f t="shared" ca="1" si="32"/>
        <v>595.21835410304436</v>
      </c>
      <c r="J264" s="38">
        <f t="shared" ca="1" si="33"/>
        <v>1.986338530709304</v>
      </c>
      <c r="K264" s="38">
        <f t="shared" ca="1" si="34"/>
        <v>592.5686794900904</v>
      </c>
      <c r="L264" s="38">
        <f t="shared" ca="1" si="35"/>
        <v>595.21835410304436</v>
      </c>
    </row>
    <row r="265" spans="3:12">
      <c r="C265" s="1">
        <v>248</v>
      </c>
      <c r="D265" s="38">
        <f t="shared" ca="1" si="27"/>
        <v>4.5073753967467836</v>
      </c>
      <c r="E265" s="38">
        <f t="shared" ca="1" si="28"/>
        <v>597.7393909690818</v>
      </c>
      <c r="F265" s="38">
        <f t="shared" ca="1" si="29"/>
        <v>597.7393909690818</v>
      </c>
      <c r="G265" s="38">
        <f t="shared" ca="1" si="30"/>
        <v>0</v>
      </c>
      <c r="H265" s="38">
        <f t="shared" ca="1" si="31"/>
        <v>1.4748026569285604</v>
      </c>
      <c r="I265" s="38">
        <f t="shared" ca="1" si="32"/>
        <v>599.21419362601034</v>
      </c>
      <c r="J265" s="38">
        <f t="shared" ca="1" si="33"/>
        <v>1.4748026569285457</v>
      </c>
      <c r="K265" s="38">
        <f t="shared" ca="1" si="34"/>
        <v>599.21419362601034</v>
      </c>
      <c r="L265" s="38">
        <f t="shared" ca="1" si="35"/>
        <v>595.21835410304436</v>
      </c>
    </row>
    <row r="266" spans="3:12">
      <c r="C266" s="1">
        <v>249</v>
      </c>
      <c r="D266" s="38">
        <f t="shared" ca="1" si="27"/>
        <v>3.7018539879097268</v>
      </c>
      <c r="E266" s="38">
        <f t="shared" ca="1" si="28"/>
        <v>601.44124495699157</v>
      </c>
      <c r="F266" s="38">
        <f t="shared" ca="1" si="29"/>
        <v>601.44124495699157</v>
      </c>
      <c r="G266" s="38">
        <f t="shared" ca="1" si="30"/>
        <v>0</v>
      </c>
      <c r="H266" s="38">
        <f t="shared" ca="1" si="31"/>
        <v>2.0247277880442813</v>
      </c>
      <c r="I266" s="38">
        <f t="shared" ca="1" si="32"/>
        <v>603.46597274503586</v>
      </c>
      <c r="J266" s="38">
        <f t="shared" ca="1" si="33"/>
        <v>2.024727788044288</v>
      </c>
      <c r="K266" s="38">
        <f t="shared" ca="1" si="34"/>
        <v>599.21419362601034</v>
      </c>
      <c r="L266" s="38">
        <f t="shared" ca="1" si="35"/>
        <v>603.46597274503586</v>
      </c>
    </row>
    <row r="267" spans="3:12">
      <c r="C267" s="1">
        <v>250</v>
      </c>
      <c r="D267" s="38">
        <f t="shared" ca="1" si="27"/>
        <v>1.8620511043930787</v>
      </c>
      <c r="E267" s="38">
        <f t="shared" ca="1" si="28"/>
        <v>603.30329606138469</v>
      </c>
      <c r="F267" s="38">
        <f t="shared" ca="1" si="29"/>
        <v>603.30329606138469</v>
      </c>
      <c r="G267" s="38">
        <f t="shared" ca="1" si="30"/>
        <v>0</v>
      </c>
      <c r="H267" s="38">
        <f t="shared" ca="1" si="31"/>
        <v>2.0582853527850142</v>
      </c>
      <c r="I267" s="38">
        <f t="shared" ca="1" si="32"/>
        <v>605.36158141416968</v>
      </c>
      <c r="J267" s="38">
        <f t="shared" ca="1" si="33"/>
        <v>2.058285352784992</v>
      </c>
      <c r="K267" s="38">
        <f t="shared" ca="1" si="34"/>
        <v>605.36158141416968</v>
      </c>
      <c r="L267" s="38">
        <f t="shared" ca="1" si="35"/>
        <v>603.46597274503586</v>
      </c>
    </row>
    <row r="268" spans="3:12">
      <c r="C268" s="1">
        <v>251</v>
      </c>
      <c r="D268" s="38">
        <f t="shared" ca="1" si="27"/>
        <v>1.816065395325196</v>
      </c>
      <c r="E268" s="38">
        <f t="shared" ca="1" si="28"/>
        <v>605.11936145670984</v>
      </c>
      <c r="F268" s="38">
        <f t="shared" ca="1" si="29"/>
        <v>605.11936145670984</v>
      </c>
      <c r="G268" s="38">
        <f t="shared" ca="1" si="30"/>
        <v>0</v>
      </c>
      <c r="H268" s="38">
        <f t="shared" ca="1" si="31"/>
        <v>2.436365062225331</v>
      </c>
      <c r="I268" s="38">
        <f t="shared" ca="1" si="32"/>
        <v>607.55572651893522</v>
      </c>
      <c r="J268" s="38">
        <f t="shared" ca="1" si="33"/>
        <v>2.4363650622253772</v>
      </c>
      <c r="K268" s="38">
        <f t="shared" ca="1" si="34"/>
        <v>605.36158141416968</v>
      </c>
      <c r="L268" s="38">
        <f t="shared" ca="1" si="35"/>
        <v>607.55572651893522</v>
      </c>
    </row>
    <row r="269" spans="3:12">
      <c r="C269" s="1">
        <v>252</v>
      </c>
      <c r="D269" s="38">
        <f t="shared" ca="1" si="27"/>
        <v>4.2175508172478056</v>
      </c>
      <c r="E269" s="38">
        <f t="shared" ca="1" si="28"/>
        <v>609.33691227395764</v>
      </c>
      <c r="F269" s="38">
        <f t="shared" ca="1" si="29"/>
        <v>609.33691227395764</v>
      </c>
      <c r="G269" s="38">
        <f t="shared" ca="1" si="30"/>
        <v>0</v>
      </c>
      <c r="H269" s="38">
        <f t="shared" ca="1" si="31"/>
        <v>1.8987249165494002</v>
      </c>
      <c r="I269" s="38">
        <f t="shared" ca="1" si="32"/>
        <v>611.23563719050708</v>
      </c>
      <c r="J269" s="38">
        <f t="shared" ca="1" si="33"/>
        <v>1.8987249165494404</v>
      </c>
      <c r="K269" s="38">
        <f t="shared" ca="1" si="34"/>
        <v>611.23563719050708</v>
      </c>
      <c r="L269" s="38">
        <f t="shared" ca="1" si="35"/>
        <v>607.55572651893522</v>
      </c>
    </row>
    <row r="270" spans="3:12">
      <c r="C270" s="1">
        <v>253</v>
      </c>
      <c r="D270" s="38">
        <f t="shared" ca="1" si="27"/>
        <v>4.6102616477338394</v>
      </c>
      <c r="E270" s="38">
        <f t="shared" ca="1" si="28"/>
        <v>613.9471739216915</v>
      </c>
      <c r="F270" s="38">
        <f t="shared" ca="1" si="29"/>
        <v>613.9471739216915</v>
      </c>
      <c r="G270" s="38">
        <f t="shared" ca="1" si="30"/>
        <v>0</v>
      </c>
      <c r="H270" s="38">
        <f t="shared" ca="1" si="31"/>
        <v>1.9657824125078038</v>
      </c>
      <c r="I270" s="38">
        <f t="shared" ca="1" si="32"/>
        <v>615.91295633419929</v>
      </c>
      <c r="J270" s="38">
        <f t="shared" ca="1" si="33"/>
        <v>1.9657824125077923</v>
      </c>
      <c r="K270" s="38">
        <f t="shared" ca="1" si="34"/>
        <v>611.23563719050708</v>
      </c>
      <c r="L270" s="38">
        <f t="shared" ca="1" si="35"/>
        <v>615.91295633419929</v>
      </c>
    </row>
    <row r="271" spans="3:12">
      <c r="C271" s="1">
        <v>254</v>
      </c>
      <c r="D271" s="38">
        <f t="shared" ca="1" si="27"/>
        <v>4.7915561197107328</v>
      </c>
      <c r="E271" s="38">
        <f t="shared" ca="1" si="28"/>
        <v>618.73873004140228</v>
      </c>
      <c r="F271" s="38">
        <f t="shared" ca="1" si="29"/>
        <v>618.73873004140228</v>
      </c>
      <c r="G271" s="38">
        <f t="shared" ca="1" si="30"/>
        <v>0</v>
      </c>
      <c r="H271" s="38">
        <f t="shared" ca="1" si="31"/>
        <v>0.75001854384788613</v>
      </c>
      <c r="I271" s="38">
        <f t="shared" ca="1" si="32"/>
        <v>619.48874858525016</v>
      </c>
      <c r="J271" s="38">
        <f t="shared" ca="1" si="33"/>
        <v>0.75001854384788658</v>
      </c>
      <c r="K271" s="38">
        <f t="shared" ca="1" si="34"/>
        <v>619.48874858525016</v>
      </c>
      <c r="L271" s="38">
        <f t="shared" ca="1" si="35"/>
        <v>615.91295633419929</v>
      </c>
    </row>
    <row r="272" spans="3:12">
      <c r="C272" s="1">
        <v>255</v>
      </c>
      <c r="D272" s="38">
        <f t="shared" ca="1" si="27"/>
        <v>1.918005975202729</v>
      </c>
      <c r="E272" s="38">
        <f t="shared" ca="1" si="28"/>
        <v>620.65673601660501</v>
      </c>
      <c r="F272" s="38">
        <f t="shared" ca="1" si="29"/>
        <v>620.65673601660501</v>
      </c>
      <c r="G272" s="38">
        <f t="shared" ca="1" si="30"/>
        <v>0</v>
      </c>
      <c r="H272" s="38">
        <f t="shared" ca="1" si="31"/>
        <v>1.7712147037312922</v>
      </c>
      <c r="I272" s="38">
        <f t="shared" ca="1" si="32"/>
        <v>622.4279507203363</v>
      </c>
      <c r="J272" s="38">
        <f t="shared" ca="1" si="33"/>
        <v>1.7712147037312889</v>
      </c>
      <c r="K272" s="38">
        <f t="shared" ca="1" si="34"/>
        <v>619.48874858525016</v>
      </c>
      <c r="L272" s="38">
        <f t="shared" ca="1" si="35"/>
        <v>622.4279507203363</v>
      </c>
    </row>
    <row r="273" spans="3:12">
      <c r="C273" s="1">
        <v>256</v>
      </c>
      <c r="D273" s="38">
        <f t="shared" ca="1" si="27"/>
        <v>2.8065517072609674</v>
      </c>
      <c r="E273" s="38">
        <f t="shared" ca="1" si="28"/>
        <v>623.46328772386596</v>
      </c>
      <c r="F273" s="38">
        <f t="shared" ca="1" si="29"/>
        <v>623.46328772386596</v>
      </c>
      <c r="G273" s="38">
        <f t="shared" ca="1" si="30"/>
        <v>0</v>
      </c>
      <c r="H273" s="38">
        <f t="shared" ca="1" si="31"/>
        <v>2.7096486687795287</v>
      </c>
      <c r="I273" s="38">
        <f t="shared" ca="1" si="32"/>
        <v>626.17293639264551</v>
      </c>
      <c r="J273" s="38">
        <f t="shared" ca="1" si="33"/>
        <v>2.7096486687795505</v>
      </c>
      <c r="K273" s="38">
        <f t="shared" ca="1" si="34"/>
        <v>626.17293639264551</v>
      </c>
      <c r="L273" s="38">
        <f t="shared" ca="1" si="35"/>
        <v>622.4279507203363</v>
      </c>
    </row>
    <row r="274" spans="3:12">
      <c r="C274" s="1">
        <v>257</v>
      </c>
      <c r="D274" s="38">
        <f t="shared" ca="1" si="27"/>
        <v>3.463480681256526</v>
      </c>
      <c r="E274" s="38">
        <f t="shared" ca="1" si="28"/>
        <v>626.92676840512252</v>
      </c>
      <c r="F274" s="38">
        <f t="shared" ca="1" si="29"/>
        <v>626.92676840512252</v>
      </c>
      <c r="G274" s="38">
        <f t="shared" ca="1" si="30"/>
        <v>0</v>
      </c>
      <c r="H274" s="38">
        <f t="shared" ca="1" si="31"/>
        <v>2.3126248055704979</v>
      </c>
      <c r="I274" s="38">
        <f t="shared" ca="1" si="32"/>
        <v>629.23939321069304</v>
      </c>
      <c r="J274" s="38">
        <f t="shared" ca="1" si="33"/>
        <v>2.3126248055705219</v>
      </c>
      <c r="K274" s="38">
        <f t="shared" ca="1" si="34"/>
        <v>626.17293639264551</v>
      </c>
      <c r="L274" s="38">
        <f t="shared" ca="1" si="35"/>
        <v>629.23939321069304</v>
      </c>
    </row>
    <row r="275" spans="3:12">
      <c r="C275" s="1">
        <v>258</v>
      </c>
      <c r="D275" s="38">
        <f t="shared" ca="1" si="27"/>
        <v>3.1929147958019484</v>
      </c>
      <c r="E275" s="38">
        <f t="shared" ca="1" si="28"/>
        <v>630.11968320092444</v>
      </c>
      <c r="F275" s="38">
        <f t="shared" ca="1" si="29"/>
        <v>630.11968320092444</v>
      </c>
      <c r="G275" s="38">
        <f t="shared" ca="1" si="30"/>
        <v>0</v>
      </c>
      <c r="H275" s="38">
        <f t="shared" ca="1" si="31"/>
        <v>2.1879269864433351</v>
      </c>
      <c r="I275" s="38">
        <f t="shared" ca="1" si="32"/>
        <v>632.3076101873678</v>
      </c>
      <c r="J275" s="38">
        <f t="shared" ca="1" si="33"/>
        <v>2.1879269864433581</v>
      </c>
      <c r="K275" s="38">
        <f t="shared" ca="1" si="34"/>
        <v>632.3076101873678</v>
      </c>
      <c r="L275" s="38">
        <f t="shared" ca="1" si="35"/>
        <v>629.23939321069304</v>
      </c>
    </row>
    <row r="276" spans="3:12">
      <c r="C276" s="1">
        <v>259</v>
      </c>
      <c r="D276" s="38">
        <f t="shared" ref="D276:D339" ca="1" si="36">$C$7+($C$8-$C$7)*RAND()</f>
        <v>2.7318700475389983</v>
      </c>
      <c r="E276" s="38">
        <f t="shared" ref="E276:E339" ca="1" si="37">D276+E275</f>
        <v>632.85155324846346</v>
      </c>
      <c r="F276" s="38">
        <f t="shared" ref="F276:F339" ca="1" si="38">IF(E276&lt;=MIN(K275:L275),MIN(K275:L275),E276)</f>
        <v>632.85155324846346</v>
      </c>
      <c r="G276" s="38">
        <f t="shared" ref="G276:G339" ca="1" si="39">F276-E276</f>
        <v>0</v>
      </c>
      <c r="H276" s="38">
        <f t="shared" ref="H276:H339" ca="1" si="40">NORMINV(RAND(),$C$11,$C$12)</f>
        <v>1.5554697768335011</v>
      </c>
      <c r="I276" s="38">
        <f t="shared" ref="I276:I339" ca="1" si="41">H276+F276</f>
        <v>634.40702302529701</v>
      </c>
      <c r="J276" s="38">
        <f t="shared" ref="J276:J339" ca="1" si="42">I276-E276</f>
        <v>1.5554697768335473</v>
      </c>
      <c r="K276" s="38">
        <f t="shared" ref="K276:K339" ca="1" si="43">IF(K275=MIN(K275:L275),I276,K275)</f>
        <v>632.3076101873678</v>
      </c>
      <c r="L276" s="38">
        <f t="shared" ref="L276:L339" ca="1" si="44">IF(L275=MIN(K275:L275),I276,L275)</f>
        <v>634.40702302529701</v>
      </c>
    </row>
    <row r="277" spans="3:12">
      <c r="C277" s="1">
        <v>260</v>
      </c>
      <c r="D277" s="38">
        <f t="shared" ca="1" si="36"/>
        <v>4.967577013634358</v>
      </c>
      <c r="E277" s="38">
        <f t="shared" ca="1" si="37"/>
        <v>637.81913026209781</v>
      </c>
      <c r="F277" s="38">
        <f t="shared" ca="1" si="38"/>
        <v>637.81913026209781</v>
      </c>
      <c r="G277" s="38">
        <f t="shared" ca="1" si="39"/>
        <v>0</v>
      </c>
      <c r="H277" s="38">
        <f t="shared" ca="1" si="40"/>
        <v>2.0283567309256063</v>
      </c>
      <c r="I277" s="38">
        <f t="shared" ca="1" si="41"/>
        <v>639.84748699302338</v>
      </c>
      <c r="J277" s="38">
        <f t="shared" ca="1" si="42"/>
        <v>2.0283567309255659</v>
      </c>
      <c r="K277" s="38">
        <f t="shared" ca="1" si="43"/>
        <v>639.84748699302338</v>
      </c>
      <c r="L277" s="38">
        <f t="shared" ca="1" si="44"/>
        <v>634.40702302529701</v>
      </c>
    </row>
    <row r="278" spans="3:12">
      <c r="C278" s="1">
        <v>261</v>
      </c>
      <c r="D278" s="38">
        <f t="shared" ca="1" si="36"/>
        <v>3.0350120215353247</v>
      </c>
      <c r="E278" s="38">
        <f t="shared" ca="1" si="37"/>
        <v>640.85414228363311</v>
      </c>
      <c r="F278" s="38">
        <f t="shared" ca="1" si="38"/>
        <v>640.85414228363311</v>
      </c>
      <c r="G278" s="38">
        <f t="shared" ca="1" si="39"/>
        <v>0</v>
      </c>
      <c r="H278" s="38">
        <f t="shared" ca="1" si="40"/>
        <v>2.2690182385631363</v>
      </c>
      <c r="I278" s="38">
        <f t="shared" ca="1" si="41"/>
        <v>643.12316052219626</v>
      </c>
      <c r="J278" s="38">
        <f t="shared" ca="1" si="42"/>
        <v>2.2690182385631488</v>
      </c>
      <c r="K278" s="38">
        <f t="shared" ca="1" si="43"/>
        <v>639.84748699302338</v>
      </c>
      <c r="L278" s="38">
        <f t="shared" ca="1" si="44"/>
        <v>643.12316052219626</v>
      </c>
    </row>
    <row r="279" spans="3:12">
      <c r="C279" s="1">
        <v>262</v>
      </c>
      <c r="D279" s="38">
        <f t="shared" ca="1" si="36"/>
        <v>2.9202314042894102</v>
      </c>
      <c r="E279" s="38">
        <f t="shared" ca="1" si="37"/>
        <v>643.77437368792255</v>
      </c>
      <c r="F279" s="38">
        <f t="shared" ca="1" si="38"/>
        <v>643.77437368792255</v>
      </c>
      <c r="G279" s="38">
        <f t="shared" ca="1" si="39"/>
        <v>0</v>
      </c>
      <c r="H279" s="38">
        <f t="shared" ca="1" si="40"/>
        <v>2.240111161403231</v>
      </c>
      <c r="I279" s="38">
        <f t="shared" ca="1" si="41"/>
        <v>646.01448484932575</v>
      </c>
      <c r="J279" s="38">
        <f t="shared" ca="1" si="42"/>
        <v>2.2401111614032061</v>
      </c>
      <c r="K279" s="38">
        <f t="shared" ca="1" si="43"/>
        <v>646.01448484932575</v>
      </c>
      <c r="L279" s="38">
        <f t="shared" ca="1" si="44"/>
        <v>643.12316052219626</v>
      </c>
    </row>
    <row r="280" spans="3:12">
      <c r="C280" s="1">
        <v>263</v>
      </c>
      <c r="D280" s="38">
        <f t="shared" ca="1" si="36"/>
        <v>1.8923975510374125</v>
      </c>
      <c r="E280" s="38">
        <f t="shared" ca="1" si="37"/>
        <v>645.66677123896</v>
      </c>
      <c r="F280" s="38">
        <f t="shared" ca="1" si="38"/>
        <v>645.66677123896</v>
      </c>
      <c r="G280" s="38">
        <f t="shared" ca="1" si="39"/>
        <v>0</v>
      </c>
      <c r="H280" s="38">
        <f t="shared" ca="1" si="40"/>
        <v>2.3833530945025565</v>
      </c>
      <c r="I280" s="38">
        <f t="shared" ca="1" si="41"/>
        <v>648.05012433346258</v>
      </c>
      <c r="J280" s="38">
        <f t="shared" ca="1" si="42"/>
        <v>2.3833530945025814</v>
      </c>
      <c r="K280" s="38">
        <f t="shared" ca="1" si="43"/>
        <v>646.01448484932575</v>
      </c>
      <c r="L280" s="38">
        <f t="shared" ca="1" si="44"/>
        <v>648.05012433346258</v>
      </c>
    </row>
    <row r="281" spans="3:12">
      <c r="C281" s="1">
        <v>264</v>
      </c>
      <c r="D281" s="38">
        <f t="shared" ca="1" si="36"/>
        <v>4.0158058371730352</v>
      </c>
      <c r="E281" s="38">
        <f t="shared" ca="1" si="37"/>
        <v>649.68257707613304</v>
      </c>
      <c r="F281" s="38">
        <f t="shared" ca="1" si="38"/>
        <v>649.68257707613304</v>
      </c>
      <c r="G281" s="38">
        <f t="shared" ca="1" si="39"/>
        <v>0</v>
      </c>
      <c r="H281" s="38">
        <f t="shared" ca="1" si="40"/>
        <v>1.1776718504409973</v>
      </c>
      <c r="I281" s="38">
        <f t="shared" ca="1" si="41"/>
        <v>650.86024892657406</v>
      </c>
      <c r="J281" s="38">
        <f t="shared" ca="1" si="42"/>
        <v>1.1776718504410155</v>
      </c>
      <c r="K281" s="38">
        <f t="shared" ca="1" si="43"/>
        <v>650.86024892657406</v>
      </c>
      <c r="L281" s="38">
        <f t="shared" ca="1" si="44"/>
        <v>648.05012433346258</v>
      </c>
    </row>
    <row r="282" spans="3:12">
      <c r="C282" s="1">
        <v>265</v>
      </c>
      <c r="D282" s="38">
        <f t="shared" ca="1" si="36"/>
        <v>4.6610776057015704</v>
      </c>
      <c r="E282" s="38">
        <f t="shared" ca="1" si="37"/>
        <v>654.34365468183466</v>
      </c>
      <c r="F282" s="38">
        <f t="shared" ca="1" si="38"/>
        <v>654.34365468183466</v>
      </c>
      <c r="G282" s="38">
        <f t="shared" ca="1" si="39"/>
        <v>0</v>
      </c>
      <c r="H282" s="38">
        <f t="shared" ca="1" si="40"/>
        <v>2.4989711510486283</v>
      </c>
      <c r="I282" s="38">
        <f t="shared" ca="1" si="41"/>
        <v>656.8426258328833</v>
      </c>
      <c r="J282" s="38">
        <f t="shared" ca="1" si="42"/>
        <v>2.4989711510486359</v>
      </c>
      <c r="K282" s="38">
        <f t="shared" ca="1" si="43"/>
        <v>650.86024892657406</v>
      </c>
      <c r="L282" s="38">
        <f t="shared" ca="1" si="44"/>
        <v>656.8426258328833</v>
      </c>
    </row>
    <row r="283" spans="3:12">
      <c r="C283" s="1">
        <v>266</v>
      </c>
      <c r="D283" s="38">
        <f t="shared" ca="1" si="36"/>
        <v>1.29657934740055</v>
      </c>
      <c r="E283" s="38">
        <f t="shared" ca="1" si="37"/>
        <v>655.64023402923522</v>
      </c>
      <c r="F283" s="38">
        <f t="shared" ca="1" si="38"/>
        <v>655.64023402923522</v>
      </c>
      <c r="G283" s="38">
        <f t="shared" ca="1" si="39"/>
        <v>0</v>
      </c>
      <c r="H283" s="38">
        <f t="shared" ca="1" si="40"/>
        <v>2.5929743132712604</v>
      </c>
      <c r="I283" s="38">
        <f t="shared" ca="1" si="41"/>
        <v>658.23320834250649</v>
      </c>
      <c r="J283" s="38">
        <f t="shared" ca="1" si="42"/>
        <v>2.5929743132712701</v>
      </c>
      <c r="K283" s="38">
        <f t="shared" ca="1" si="43"/>
        <v>658.23320834250649</v>
      </c>
      <c r="L283" s="38">
        <f t="shared" ca="1" si="44"/>
        <v>656.8426258328833</v>
      </c>
    </row>
    <row r="284" spans="3:12">
      <c r="C284" s="1">
        <v>267</v>
      </c>
      <c r="D284" s="38">
        <f t="shared" ca="1" si="36"/>
        <v>3.7502977095690335</v>
      </c>
      <c r="E284" s="38">
        <f t="shared" ca="1" si="37"/>
        <v>659.39053173880427</v>
      </c>
      <c r="F284" s="38">
        <f t="shared" ca="1" si="38"/>
        <v>659.39053173880427</v>
      </c>
      <c r="G284" s="38">
        <f t="shared" ca="1" si="39"/>
        <v>0</v>
      </c>
      <c r="H284" s="38">
        <f t="shared" ca="1" si="40"/>
        <v>1.9306526671324082</v>
      </c>
      <c r="I284" s="38">
        <f t="shared" ca="1" si="41"/>
        <v>661.32118440593672</v>
      </c>
      <c r="J284" s="38">
        <f t="shared" ca="1" si="42"/>
        <v>1.9306526671324491</v>
      </c>
      <c r="K284" s="38">
        <f t="shared" ca="1" si="43"/>
        <v>658.23320834250649</v>
      </c>
      <c r="L284" s="38">
        <f t="shared" ca="1" si="44"/>
        <v>661.32118440593672</v>
      </c>
    </row>
    <row r="285" spans="3:12">
      <c r="C285" s="1">
        <v>268</v>
      </c>
      <c r="D285" s="38">
        <f t="shared" ca="1" si="36"/>
        <v>1.0964985814548078</v>
      </c>
      <c r="E285" s="38">
        <f t="shared" ca="1" si="37"/>
        <v>660.48703032025912</v>
      </c>
      <c r="F285" s="38">
        <f t="shared" ca="1" si="38"/>
        <v>660.48703032025912</v>
      </c>
      <c r="G285" s="38">
        <f t="shared" ca="1" si="39"/>
        <v>0</v>
      </c>
      <c r="H285" s="38">
        <f t="shared" ca="1" si="40"/>
        <v>2.1574490809285614</v>
      </c>
      <c r="I285" s="38">
        <f t="shared" ca="1" si="41"/>
        <v>662.64447940118771</v>
      </c>
      <c r="J285" s="38">
        <f t="shared" ca="1" si="42"/>
        <v>2.1574490809285862</v>
      </c>
      <c r="K285" s="38">
        <f t="shared" ca="1" si="43"/>
        <v>662.64447940118771</v>
      </c>
      <c r="L285" s="38">
        <f t="shared" ca="1" si="44"/>
        <v>661.32118440593672</v>
      </c>
    </row>
    <row r="286" spans="3:12">
      <c r="C286" s="1">
        <v>269</v>
      </c>
      <c r="D286" s="38">
        <f t="shared" ca="1" si="36"/>
        <v>0.71304699459219911</v>
      </c>
      <c r="E286" s="38">
        <f t="shared" ca="1" si="37"/>
        <v>661.20007731485134</v>
      </c>
      <c r="F286" s="38">
        <f t="shared" ca="1" si="38"/>
        <v>661.32118440593672</v>
      </c>
      <c r="G286" s="38">
        <f t="shared" ca="1" si="39"/>
        <v>0.12110709108537776</v>
      </c>
      <c r="H286" s="38">
        <f t="shared" ca="1" si="40"/>
        <v>2.4613271376393469</v>
      </c>
      <c r="I286" s="38">
        <f t="shared" ca="1" si="41"/>
        <v>663.78251154357611</v>
      </c>
      <c r="J286" s="38">
        <f t="shared" ca="1" si="42"/>
        <v>2.5824342287247646</v>
      </c>
      <c r="K286" s="38">
        <f t="shared" ca="1" si="43"/>
        <v>662.64447940118771</v>
      </c>
      <c r="L286" s="38">
        <f t="shared" ca="1" si="44"/>
        <v>663.78251154357611</v>
      </c>
    </row>
    <row r="287" spans="3:12">
      <c r="C287" s="1">
        <v>270</v>
      </c>
      <c r="D287" s="38">
        <f t="shared" ca="1" si="36"/>
        <v>2.2810802310483513</v>
      </c>
      <c r="E287" s="38">
        <f t="shared" ca="1" si="37"/>
        <v>663.48115754589969</v>
      </c>
      <c r="F287" s="38">
        <f t="shared" ca="1" si="38"/>
        <v>663.48115754589969</v>
      </c>
      <c r="G287" s="38">
        <f t="shared" ca="1" si="39"/>
        <v>0</v>
      </c>
      <c r="H287" s="38">
        <f t="shared" ca="1" si="40"/>
        <v>1.4557826871282349</v>
      </c>
      <c r="I287" s="38">
        <f t="shared" ca="1" si="41"/>
        <v>664.93694023302794</v>
      </c>
      <c r="J287" s="38">
        <f t="shared" ca="1" si="42"/>
        <v>1.4557826871282487</v>
      </c>
      <c r="K287" s="38">
        <f t="shared" ca="1" si="43"/>
        <v>664.93694023302794</v>
      </c>
      <c r="L287" s="38">
        <f t="shared" ca="1" si="44"/>
        <v>663.78251154357611</v>
      </c>
    </row>
    <row r="288" spans="3:12">
      <c r="C288" s="1">
        <v>271</v>
      </c>
      <c r="D288" s="38">
        <f t="shared" ca="1" si="36"/>
        <v>0.64899904012876042</v>
      </c>
      <c r="E288" s="38">
        <f t="shared" ca="1" si="37"/>
        <v>664.13015658602842</v>
      </c>
      <c r="F288" s="38">
        <f t="shared" ca="1" si="38"/>
        <v>664.13015658602842</v>
      </c>
      <c r="G288" s="38">
        <f t="shared" ca="1" si="39"/>
        <v>0</v>
      </c>
      <c r="H288" s="38">
        <f t="shared" ca="1" si="40"/>
        <v>2.2731628397246935</v>
      </c>
      <c r="I288" s="38">
        <f t="shared" ca="1" si="41"/>
        <v>666.40331942575312</v>
      </c>
      <c r="J288" s="38">
        <f t="shared" ca="1" si="42"/>
        <v>2.273162839724705</v>
      </c>
      <c r="K288" s="38">
        <f t="shared" ca="1" si="43"/>
        <v>664.93694023302794</v>
      </c>
      <c r="L288" s="38">
        <f t="shared" ca="1" si="44"/>
        <v>666.40331942575312</v>
      </c>
    </row>
    <row r="289" spans="3:12">
      <c r="C289" s="1">
        <v>272</v>
      </c>
      <c r="D289" s="38">
        <f t="shared" ca="1" si="36"/>
        <v>4.254664313461741</v>
      </c>
      <c r="E289" s="38">
        <f t="shared" ca="1" si="37"/>
        <v>668.38482089949014</v>
      </c>
      <c r="F289" s="38">
        <f t="shared" ca="1" si="38"/>
        <v>668.38482089949014</v>
      </c>
      <c r="G289" s="38">
        <f t="shared" ca="1" si="39"/>
        <v>0</v>
      </c>
      <c r="H289" s="38">
        <f t="shared" ca="1" si="40"/>
        <v>1.6186138581957044</v>
      </c>
      <c r="I289" s="38">
        <f t="shared" ca="1" si="41"/>
        <v>670.0034347576858</v>
      </c>
      <c r="J289" s="38">
        <f t="shared" ca="1" si="42"/>
        <v>1.6186138581956584</v>
      </c>
      <c r="K289" s="38">
        <f t="shared" ca="1" si="43"/>
        <v>670.0034347576858</v>
      </c>
      <c r="L289" s="38">
        <f t="shared" ca="1" si="44"/>
        <v>666.40331942575312</v>
      </c>
    </row>
    <row r="290" spans="3:12">
      <c r="C290" s="1">
        <v>273</v>
      </c>
      <c r="D290" s="38">
        <f t="shared" ca="1" si="36"/>
        <v>1.8687886458450538</v>
      </c>
      <c r="E290" s="38">
        <f t="shared" ca="1" si="37"/>
        <v>670.25360954533517</v>
      </c>
      <c r="F290" s="38">
        <f t="shared" ca="1" si="38"/>
        <v>670.25360954533517</v>
      </c>
      <c r="G290" s="38">
        <f t="shared" ca="1" si="39"/>
        <v>0</v>
      </c>
      <c r="H290" s="38">
        <f t="shared" ca="1" si="40"/>
        <v>2.8091354539133624</v>
      </c>
      <c r="I290" s="38">
        <f t="shared" ca="1" si="41"/>
        <v>673.06274499924848</v>
      </c>
      <c r="J290" s="38">
        <f t="shared" ca="1" si="42"/>
        <v>2.8091354539133135</v>
      </c>
      <c r="K290" s="38">
        <f t="shared" ca="1" si="43"/>
        <v>670.0034347576858</v>
      </c>
      <c r="L290" s="38">
        <f t="shared" ca="1" si="44"/>
        <v>673.06274499924848</v>
      </c>
    </row>
    <row r="291" spans="3:12">
      <c r="C291" s="1">
        <v>274</v>
      </c>
      <c r="D291" s="38">
        <f t="shared" ca="1" si="36"/>
        <v>3.3753770116116577</v>
      </c>
      <c r="E291" s="38">
        <f t="shared" ca="1" si="37"/>
        <v>673.62898655694687</v>
      </c>
      <c r="F291" s="38">
        <f t="shared" ca="1" si="38"/>
        <v>673.62898655694687</v>
      </c>
      <c r="G291" s="38">
        <f t="shared" ca="1" si="39"/>
        <v>0</v>
      </c>
      <c r="H291" s="38">
        <f t="shared" ca="1" si="40"/>
        <v>1.465892928739952</v>
      </c>
      <c r="I291" s="38">
        <f t="shared" ca="1" si="41"/>
        <v>675.09487948568687</v>
      </c>
      <c r="J291" s="38">
        <f t="shared" ca="1" si="42"/>
        <v>1.4658929287400042</v>
      </c>
      <c r="K291" s="38">
        <f t="shared" ca="1" si="43"/>
        <v>675.09487948568687</v>
      </c>
      <c r="L291" s="38">
        <f t="shared" ca="1" si="44"/>
        <v>673.06274499924848</v>
      </c>
    </row>
    <row r="292" spans="3:12">
      <c r="C292" s="1">
        <v>275</v>
      </c>
      <c r="D292" s="38">
        <f t="shared" ca="1" si="36"/>
        <v>3.2637108455243573</v>
      </c>
      <c r="E292" s="38">
        <f t="shared" ca="1" si="37"/>
        <v>676.89269740247119</v>
      </c>
      <c r="F292" s="38">
        <f t="shared" ca="1" si="38"/>
        <v>676.89269740247119</v>
      </c>
      <c r="G292" s="38">
        <f t="shared" ca="1" si="39"/>
        <v>0</v>
      </c>
      <c r="H292" s="38">
        <f t="shared" ca="1" si="40"/>
        <v>1.3106499209726954</v>
      </c>
      <c r="I292" s="38">
        <f t="shared" ca="1" si="41"/>
        <v>678.20334732344384</v>
      </c>
      <c r="J292" s="38">
        <f t="shared" ca="1" si="42"/>
        <v>1.3106499209726508</v>
      </c>
      <c r="K292" s="38">
        <f t="shared" ca="1" si="43"/>
        <v>675.09487948568687</v>
      </c>
      <c r="L292" s="38">
        <f t="shared" ca="1" si="44"/>
        <v>678.20334732344384</v>
      </c>
    </row>
    <row r="293" spans="3:12">
      <c r="C293" s="1">
        <v>276</v>
      </c>
      <c r="D293" s="38">
        <f t="shared" ca="1" si="36"/>
        <v>3.9001141952978147</v>
      </c>
      <c r="E293" s="38">
        <f t="shared" ca="1" si="37"/>
        <v>680.79281159776895</v>
      </c>
      <c r="F293" s="38">
        <f t="shared" ca="1" si="38"/>
        <v>680.79281159776895</v>
      </c>
      <c r="G293" s="38">
        <f t="shared" ca="1" si="39"/>
        <v>0</v>
      </c>
      <c r="H293" s="38">
        <f t="shared" ca="1" si="40"/>
        <v>2.640053282288628</v>
      </c>
      <c r="I293" s="38">
        <f t="shared" ca="1" si="41"/>
        <v>683.43286488005754</v>
      </c>
      <c r="J293" s="38">
        <f t="shared" ca="1" si="42"/>
        <v>2.6400532822885907</v>
      </c>
      <c r="K293" s="38">
        <f t="shared" ca="1" si="43"/>
        <v>683.43286488005754</v>
      </c>
      <c r="L293" s="38">
        <f t="shared" ca="1" si="44"/>
        <v>678.20334732344384</v>
      </c>
    </row>
    <row r="294" spans="3:12">
      <c r="C294" s="1">
        <v>277</v>
      </c>
      <c r="D294" s="38">
        <f t="shared" ca="1" si="36"/>
        <v>1.8410667778815832</v>
      </c>
      <c r="E294" s="38">
        <f t="shared" ca="1" si="37"/>
        <v>682.63387837565051</v>
      </c>
      <c r="F294" s="38">
        <f t="shared" ca="1" si="38"/>
        <v>682.63387837565051</v>
      </c>
      <c r="G294" s="38">
        <f t="shared" ca="1" si="39"/>
        <v>0</v>
      </c>
      <c r="H294" s="38">
        <f t="shared" ca="1" si="40"/>
        <v>1.6083635752840093</v>
      </c>
      <c r="I294" s="38">
        <f t="shared" ca="1" si="41"/>
        <v>684.2422419509345</v>
      </c>
      <c r="J294" s="38">
        <f t="shared" ca="1" si="42"/>
        <v>1.6083635752839882</v>
      </c>
      <c r="K294" s="38">
        <f t="shared" ca="1" si="43"/>
        <v>683.43286488005754</v>
      </c>
      <c r="L294" s="38">
        <f t="shared" ca="1" si="44"/>
        <v>684.2422419509345</v>
      </c>
    </row>
    <row r="295" spans="3:12">
      <c r="C295" s="1">
        <v>278</v>
      </c>
      <c r="D295" s="38">
        <f t="shared" ca="1" si="36"/>
        <v>3.6458791916311601</v>
      </c>
      <c r="E295" s="38">
        <f t="shared" ca="1" si="37"/>
        <v>686.27975756728165</v>
      </c>
      <c r="F295" s="38">
        <f t="shared" ca="1" si="38"/>
        <v>686.27975756728165</v>
      </c>
      <c r="G295" s="38">
        <f t="shared" ca="1" si="39"/>
        <v>0</v>
      </c>
      <c r="H295" s="38">
        <f t="shared" ca="1" si="40"/>
        <v>1.0426330387829368</v>
      </c>
      <c r="I295" s="38">
        <f t="shared" ca="1" si="41"/>
        <v>687.32239060606457</v>
      </c>
      <c r="J295" s="38">
        <f t="shared" ca="1" si="42"/>
        <v>1.0426330387829239</v>
      </c>
      <c r="K295" s="38">
        <f t="shared" ca="1" si="43"/>
        <v>687.32239060606457</v>
      </c>
      <c r="L295" s="38">
        <f t="shared" ca="1" si="44"/>
        <v>684.2422419509345</v>
      </c>
    </row>
    <row r="296" spans="3:12">
      <c r="C296" s="1">
        <v>279</v>
      </c>
      <c r="D296" s="38">
        <f t="shared" ca="1" si="36"/>
        <v>3.2610855369702758</v>
      </c>
      <c r="E296" s="38">
        <f t="shared" ca="1" si="37"/>
        <v>689.54084310425196</v>
      </c>
      <c r="F296" s="38">
        <f t="shared" ca="1" si="38"/>
        <v>689.54084310425196</v>
      </c>
      <c r="G296" s="38">
        <f t="shared" ca="1" si="39"/>
        <v>0</v>
      </c>
      <c r="H296" s="38">
        <f t="shared" ca="1" si="40"/>
        <v>2.0827154040032418</v>
      </c>
      <c r="I296" s="38">
        <f t="shared" ca="1" si="41"/>
        <v>691.6235585082552</v>
      </c>
      <c r="J296" s="38">
        <f t="shared" ca="1" si="42"/>
        <v>2.0827154040032383</v>
      </c>
      <c r="K296" s="38">
        <f t="shared" ca="1" si="43"/>
        <v>687.32239060606457</v>
      </c>
      <c r="L296" s="38">
        <f t="shared" ca="1" si="44"/>
        <v>691.6235585082552</v>
      </c>
    </row>
    <row r="297" spans="3:12">
      <c r="C297" s="1">
        <v>280</v>
      </c>
      <c r="D297" s="38">
        <f t="shared" ca="1" si="36"/>
        <v>2.0664271125133493</v>
      </c>
      <c r="E297" s="38">
        <f t="shared" ca="1" si="37"/>
        <v>691.6072702167653</v>
      </c>
      <c r="F297" s="38">
        <f t="shared" ca="1" si="38"/>
        <v>691.6072702167653</v>
      </c>
      <c r="G297" s="38">
        <f t="shared" ca="1" si="39"/>
        <v>0</v>
      </c>
      <c r="H297" s="38">
        <f t="shared" ca="1" si="40"/>
        <v>2.0249209797603367</v>
      </c>
      <c r="I297" s="38">
        <f t="shared" ca="1" si="41"/>
        <v>693.63219119652558</v>
      </c>
      <c r="J297" s="38">
        <f t="shared" ca="1" si="42"/>
        <v>2.0249209797602816</v>
      </c>
      <c r="K297" s="38">
        <f t="shared" ca="1" si="43"/>
        <v>693.63219119652558</v>
      </c>
      <c r="L297" s="38">
        <f t="shared" ca="1" si="44"/>
        <v>691.6235585082552</v>
      </c>
    </row>
    <row r="298" spans="3:12">
      <c r="C298" s="1">
        <v>281</v>
      </c>
      <c r="D298" s="38">
        <f t="shared" ca="1" si="36"/>
        <v>1.0454043600953133</v>
      </c>
      <c r="E298" s="38">
        <f t="shared" ca="1" si="37"/>
        <v>692.65267457686059</v>
      </c>
      <c r="F298" s="38">
        <f t="shared" ca="1" si="38"/>
        <v>692.65267457686059</v>
      </c>
      <c r="G298" s="38">
        <f t="shared" ca="1" si="39"/>
        <v>0</v>
      </c>
      <c r="H298" s="38">
        <f t="shared" ca="1" si="40"/>
        <v>2.2834152995855121</v>
      </c>
      <c r="I298" s="38">
        <f t="shared" ca="1" si="41"/>
        <v>694.93608987644609</v>
      </c>
      <c r="J298" s="38">
        <f t="shared" ca="1" si="42"/>
        <v>2.2834152995854993</v>
      </c>
      <c r="K298" s="38">
        <f t="shared" ca="1" si="43"/>
        <v>693.63219119652558</v>
      </c>
      <c r="L298" s="38">
        <f t="shared" ca="1" si="44"/>
        <v>694.93608987644609</v>
      </c>
    </row>
    <row r="299" spans="3:12">
      <c r="C299" s="1">
        <v>282</v>
      </c>
      <c r="D299" s="38">
        <f t="shared" ca="1" si="36"/>
        <v>0.7716481844875922</v>
      </c>
      <c r="E299" s="38">
        <f t="shared" ca="1" si="37"/>
        <v>693.42432276134821</v>
      </c>
      <c r="F299" s="38">
        <f t="shared" ca="1" si="38"/>
        <v>693.63219119652558</v>
      </c>
      <c r="G299" s="38">
        <f t="shared" ca="1" si="39"/>
        <v>0.20786843517737452</v>
      </c>
      <c r="H299" s="38">
        <f t="shared" ca="1" si="40"/>
        <v>2.1700032120320132</v>
      </c>
      <c r="I299" s="38">
        <f t="shared" ca="1" si="41"/>
        <v>695.80219440855763</v>
      </c>
      <c r="J299" s="38">
        <f t="shared" ca="1" si="42"/>
        <v>2.3778716472094175</v>
      </c>
      <c r="K299" s="38">
        <f t="shared" ca="1" si="43"/>
        <v>695.80219440855763</v>
      </c>
      <c r="L299" s="38">
        <f t="shared" ca="1" si="44"/>
        <v>694.93608987644609</v>
      </c>
    </row>
    <row r="300" spans="3:12">
      <c r="C300" s="1">
        <v>283</v>
      </c>
      <c r="D300" s="38">
        <f t="shared" ca="1" si="36"/>
        <v>3.4248217223573985</v>
      </c>
      <c r="E300" s="38">
        <f t="shared" ca="1" si="37"/>
        <v>696.84914448370557</v>
      </c>
      <c r="F300" s="38">
        <f t="shared" ca="1" si="38"/>
        <v>696.84914448370557</v>
      </c>
      <c r="G300" s="38">
        <f t="shared" ca="1" si="39"/>
        <v>0</v>
      </c>
      <c r="H300" s="38">
        <f t="shared" ca="1" si="40"/>
        <v>1.5438471128419864</v>
      </c>
      <c r="I300" s="38">
        <f t="shared" ca="1" si="41"/>
        <v>698.39299159654752</v>
      </c>
      <c r="J300" s="38">
        <f t="shared" ca="1" si="42"/>
        <v>1.5438471128419451</v>
      </c>
      <c r="K300" s="38">
        <f t="shared" ca="1" si="43"/>
        <v>695.80219440855763</v>
      </c>
      <c r="L300" s="38">
        <f t="shared" ca="1" si="44"/>
        <v>698.39299159654752</v>
      </c>
    </row>
    <row r="301" spans="3:12">
      <c r="C301" s="1">
        <v>284</v>
      </c>
      <c r="D301" s="38">
        <f t="shared" ca="1" si="36"/>
        <v>2.8072022076986061</v>
      </c>
      <c r="E301" s="38">
        <f t="shared" ca="1" si="37"/>
        <v>699.65634669140422</v>
      </c>
      <c r="F301" s="38">
        <f t="shared" ca="1" si="38"/>
        <v>699.65634669140422</v>
      </c>
      <c r="G301" s="38">
        <f t="shared" ca="1" si="39"/>
        <v>0</v>
      </c>
      <c r="H301" s="38">
        <f t="shared" ca="1" si="40"/>
        <v>2.0116359059636397</v>
      </c>
      <c r="I301" s="38">
        <f t="shared" ca="1" si="41"/>
        <v>701.66798259736788</v>
      </c>
      <c r="J301" s="38">
        <f t="shared" ca="1" si="42"/>
        <v>2.0116359059636579</v>
      </c>
      <c r="K301" s="38">
        <f t="shared" ca="1" si="43"/>
        <v>701.66798259736788</v>
      </c>
      <c r="L301" s="38">
        <f t="shared" ca="1" si="44"/>
        <v>698.39299159654752</v>
      </c>
    </row>
    <row r="302" spans="3:12">
      <c r="C302" s="1">
        <v>285</v>
      </c>
      <c r="D302" s="38">
        <f t="shared" ca="1" si="36"/>
        <v>3.7547900444553761</v>
      </c>
      <c r="E302" s="38">
        <f t="shared" ca="1" si="37"/>
        <v>703.4111367358596</v>
      </c>
      <c r="F302" s="38">
        <f t="shared" ca="1" si="38"/>
        <v>703.4111367358596</v>
      </c>
      <c r="G302" s="38">
        <f t="shared" ca="1" si="39"/>
        <v>0</v>
      </c>
      <c r="H302" s="38">
        <f t="shared" ca="1" si="40"/>
        <v>1.325139092264924</v>
      </c>
      <c r="I302" s="38">
        <f t="shared" ca="1" si="41"/>
        <v>704.73627582812458</v>
      </c>
      <c r="J302" s="38">
        <f t="shared" ca="1" si="42"/>
        <v>1.3251390922649762</v>
      </c>
      <c r="K302" s="38">
        <f t="shared" ca="1" si="43"/>
        <v>701.66798259736788</v>
      </c>
      <c r="L302" s="38">
        <f t="shared" ca="1" si="44"/>
        <v>704.73627582812458</v>
      </c>
    </row>
    <row r="303" spans="3:12">
      <c r="C303" s="1">
        <v>286</v>
      </c>
      <c r="D303" s="38">
        <f t="shared" ca="1" si="36"/>
        <v>1.156554832678121</v>
      </c>
      <c r="E303" s="38">
        <f t="shared" ca="1" si="37"/>
        <v>704.56769156853773</v>
      </c>
      <c r="F303" s="38">
        <f t="shared" ca="1" si="38"/>
        <v>704.56769156853773</v>
      </c>
      <c r="G303" s="38">
        <f t="shared" ca="1" si="39"/>
        <v>0</v>
      </c>
      <c r="H303" s="38">
        <f t="shared" ca="1" si="40"/>
        <v>2.176087489351787</v>
      </c>
      <c r="I303" s="38">
        <f t="shared" ca="1" si="41"/>
        <v>706.74377905788947</v>
      </c>
      <c r="J303" s="38">
        <f t="shared" ca="1" si="42"/>
        <v>2.1760874893517439</v>
      </c>
      <c r="K303" s="38">
        <f t="shared" ca="1" si="43"/>
        <v>706.74377905788947</v>
      </c>
      <c r="L303" s="38">
        <f t="shared" ca="1" si="44"/>
        <v>704.73627582812458</v>
      </c>
    </row>
    <row r="304" spans="3:12">
      <c r="C304" s="1">
        <v>287</v>
      </c>
      <c r="D304" s="38">
        <f t="shared" ca="1" si="36"/>
        <v>3.2720147415062275</v>
      </c>
      <c r="E304" s="38">
        <f t="shared" ca="1" si="37"/>
        <v>707.83970631004399</v>
      </c>
      <c r="F304" s="38">
        <f t="shared" ca="1" si="38"/>
        <v>707.83970631004399</v>
      </c>
      <c r="G304" s="38">
        <f t="shared" ca="1" si="39"/>
        <v>0</v>
      </c>
      <c r="H304" s="38">
        <f t="shared" ca="1" si="40"/>
        <v>1.8770575090318316</v>
      </c>
      <c r="I304" s="38">
        <f t="shared" ca="1" si="41"/>
        <v>709.71676381907582</v>
      </c>
      <c r="J304" s="38">
        <f t="shared" ca="1" si="42"/>
        <v>1.8770575090318289</v>
      </c>
      <c r="K304" s="38">
        <f t="shared" ca="1" si="43"/>
        <v>706.74377905788947</v>
      </c>
      <c r="L304" s="38">
        <f t="shared" ca="1" si="44"/>
        <v>709.71676381907582</v>
      </c>
    </row>
    <row r="305" spans="3:12">
      <c r="C305" s="1">
        <v>288</v>
      </c>
      <c r="D305" s="38">
        <f t="shared" ca="1" si="36"/>
        <v>3.3214663369100634</v>
      </c>
      <c r="E305" s="38">
        <f t="shared" ca="1" si="37"/>
        <v>711.16117264695401</v>
      </c>
      <c r="F305" s="38">
        <f t="shared" ca="1" si="38"/>
        <v>711.16117264695401</v>
      </c>
      <c r="G305" s="38">
        <f t="shared" ca="1" si="39"/>
        <v>0</v>
      </c>
      <c r="H305" s="38">
        <f t="shared" ca="1" si="40"/>
        <v>1.86577063440358</v>
      </c>
      <c r="I305" s="38">
        <f t="shared" ca="1" si="41"/>
        <v>713.0269432813576</v>
      </c>
      <c r="J305" s="38">
        <f t="shared" ca="1" si="42"/>
        <v>1.8657706344035887</v>
      </c>
      <c r="K305" s="38">
        <f t="shared" ca="1" si="43"/>
        <v>713.0269432813576</v>
      </c>
      <c r="L305" s="38">
        <f t="shared" ca="1" si="44"/>
        <v>709.71676381907582</v>
      </c>
    </row>
    <row r="306" spans="3:12">
      <c r="C306" s="1">
        <v>289</v>
      </c>
      <c r="D306" s="38">
        <f t="shared" ca="1" si="36"/>
        <v>1.8385085475557257</v>
      </c>
      <c r="E306" s="38">
        <f t="shared" ca="1" si="37"/>
        <v>712.99968119450978</v>
      </c>
      <c r="F306" s="38">
        <f t="shared" ca="1" si="38"/>
        <v>712.99968119450978</v>
      </c>
      <c r="G306" s="38">
        <f t="shared" ca="1" si="39"/>
        <v>0</v>
      </c>
      <c r="H306" s="38">
        <f t="shared" ca="1" si="40"/>
        <v>2.3324809823776107</v>
      </c>
      <c r="I306" s="38">
        <f t="shared" ca="1" si="41"/>
        <v>715.33216217688744</v>
      </c>
      <c r="J306" s="38">
        <f t="shared" ca="1" si="42"/>
        <v>2.3324809823776604</v>
      </c>
      <c r="K306" s="38">
        <f t="shared" ca="1" si="43"/>
        <v>713.0269432813576</v>
      </c>
      <c r="L306" s="38">
        <f t="shared" ca="1" si="44"/>
        <v>715.33216217688744</v>
      </c>
    </row>
    <row r="307" spans="3:12">
      <c r="C307" s="1">
        <v>290</v>
      </c>
      <c r="D307" s="38">
        <f t="shared" ca="1" si="36"/>
        <v>0.50955128776394409</v>
      </c>
      <c r="E307" s="38">
        <f t="shared" ca="1" si="37"/>
        <v>713.50923248227377</v>
      </c>
      <c r="F307" s="38">
        <f t="shared" ca="1" si="38"/>
        <v>713.50923248227377</v>
      </c>
      <c r="G307" s="38">
        <f t="shared" ca="1" si="39"/>
        <v>0</v>
      </c>
      <c r="H307" s="38">
        <f t="shared" ca="1" si="40"/>
        <v>2.6924793295600606</v>
      </c>
      <c r="I307" s="38">
        <f t="shared" ca="1" si="41"/>
        <v>716.20171181183389</v>
      </c>
      <c r="J307" s="38">
        <f t="shared" ca="1" si="42"/>
        <v>2.6924793295601148</v>
      </c>
      <c r="K307" s="38">
        <f t="shared" ca="1" si="43"/>
        <v>716.20171181183389</v>
      </c>
      <c r="L307" s="38">
        <f t="shared" ca="1" si="44"/>
        <v>715.33216217688744</v>
      </c>
    </row>
    <row r="308" spans="3:12">
      <c r="C308" s="1">
        <v>291</v>
      </c>
      <c r="D308" s="38">
        <f t="shared" ca="1" si="36"/>
        <v>4.1112888762399429</v>
      </c>
      <c r="E308" s="38">
        <f t="shared" ca="1" si="37"/>
        <v>717.62052135851377</v>
      </c>
      <c r="F308" s="38">
        <f t="shared" ca="1" si="38"/>
        <v>717.62052135851377</v>
      </c>
      <c r="G308" s="38">
        <f t="shared" ca="1" si="39"/>
        <v>0</v>
      </c>
      <c r="H308" s="38">
        <f t="shared" ca="1" si="40"/>
        <v>1.9658453089486292</v>
      </c>
      <c r="I308" s="38">
        <f t="shared" ca="1" si="41"/>
        <v>719.58636666746236</v>
      </c>
      <c r="J308" s="38">
        <f t="shared" ca="1" si="42"/>
        <v>1.9658453089485874</v>
      </c>
      <c r="K308" s="38">
        <f t="shared" ca="1" si="43"/>
        <v>716.20171181183389</v>
      </c>
      <c r="L308" s="38">
        <f t="shared" ca="1" si="44"/>
        <v>719.58636666746236</v>
      </c>
    </row>
    <row r="309" spans="3:12">
      <c r="C309" s="1">
        <v>292</v>
      </c>
      <c r="D309" s="38">
        <f t="shared" ca="1" si="36"/>
        <v>3.3034065545336375</v>
      </c>
      <c r="E309" s="38">
        <f t="shared" ca="1" si="37"/>
        <v>720.92392791304746</v>
      </c>
      <c r="F309" s="38">
        <f t="shared" ca="1" si="38"/>
        <v>720.92392791304746</v>
      </c>
      <c r="G309" s="38">
        <f t="shared" ca="1" si="39"/>
        <v>0</v>
      </c>
      <c r="H309" s="38">
        <f t="shared" ca="1" si="40"/>
        <v>2.6829520730918017</v>
      </c>
      <c r="I309" s="38">
        <f t="shared" ca="1" si="41"/>
        <v>723.60687998613923</v>
      </c>
      <c r="J309" s="38">
        <f t="shared" ca="1" si="42"/>
        <v>2.6829520730917693</v>
      </c>
      <c r="K309" s="38">
        <f t="shared" ca="1" si="43"/>
        <v>723.60687998613923</v>
      </c>
      <c r="L309" s="38">
        <f t="shared" ca="1" si="44"/>
        <v>719.58636666746236</v>
      </c>
    </row>
    <row r="310" spans="3:12">
      <c r="C310" s="1">
        <v>293</v>
      </c>
      <c r="D310" s="38">
        <f t="shared" ca="1" si="36"/>
        <v>4.7361875912804798</v>
      </c>
      <c r="E310" s="38">
        <f t="shared" ca="1" si="37"/>
        <v>725.66011550432791</v>
      </c>
      <c r="F310" s="38">
        <f t="shared" ca="1" si="38"/>
        <v>725.66011550432791</v>
      </c>
      <c r="G310" s="38">
        <f t="shared" ca="1" si="39"/>
        <v>0</v>
      </c>
      <c r="H310" s="38">
        <f t="shared" ca="1" si="40"/>
        <v>1.4606545794189616</v>
      </c>
      <c r="I310" s="38">
        <f t="shared" ca="1" si="41"/>
        <v>727.12077008374683</v>
      </c>
      <c r="J310" s="38">
        <f t="shared" ca="1" si="42"/>
        <v>1.4606545794189287</v>
      </c>
      <c r="K310" s="38">
        <f t="shared" ca="1" si="43"/>
        <v>723.60687998613923</v>
      </c>
      <c r="L310" s="38">
        <f t="shared" ca="1" si="44"/>
        <v>727.12077008374683</v>
      </c>
    </row>
    <row r="311" spans="3:12">
      <c r="C311" s="1">
        <v>294</v>
      </c>
      <c r="D311" s="38">
        <f t="shared" ca="1" si="36"/>
        <v>0.71931885420961239</v>
      </c>
      <c r="E311" s="38">
        <f t="shared" ca="1" si="37"/>
        <v>726.37943435853754</v>
      </c>
      <c r="F311" s="38">
        <f t="shared" ca="1" si="38"/>
        <v>726.37943435853754</v>
      </c>
      <c r="G311" s="38">
        <f t="shared" ca="1" si="39"/>
        <v>0</v>
      </c>
      <c r="H311" s="38">
        <f t="shared" ca="1" si="40"/>
        <v>2.0041199332591866</v>
      </c>
      <c r="I311" s="38">
        <f t="shared" ca="1" si="41"/>
        <v>728.38355429179671</v>
      </c>
      <c r="J311" s="38">
        <f t="shared" ca="1" si="42"/>
        <v>2.0041199332591759</v>
      </c>
      <c r="K311" s="38">
        <f t="shared" ca="1" si="43"/>
        <v>728.38355429179671</v>
      </c>
      <c r="L311" s="38">
        <f t="shared" ca="1" si="44"/>
        <v>727.12077008374683</v>
      </c>
    </row>
    <row r="312" spans="3:12">
      <c r="C312" s="1">
        <v>295</v>
      </c>
      <c r="D312" s="38">
        <f t="shared" ca="1" si="36"/>
        <v>0.66588649936074495</v>
      </c>
      <c r="E312" s="38">
        <f t="shared" ca="1" si="37"/>
        <v>727.04532085789833</v>
      </c>
      <c r="F312" s="38">
        <f t="shared" ca="1" si="38"/>
        <v>727.12077008374683</v>
      </c>
      <c r="G312" s="38">
        <f t="shared" ca="1" si="39"/>
        <v>7.5449225848501555E-2</v>
      </c>
      <c r="H312" s="38">
        <f t="shared" ca="1" si="40"/>
        <v>1.9152158296460444</v>
      </c>
      <c r="I312" s="38">
        <f t="shared" ca="1" si="41"/>
        <v>729.03598591339289</v>
      </c>
      <c r="J312" s="38">
        <f t="shared" ca="1" si="42"/>
        <v>1.99066505549456</v>
      </c>
      <c r="K312" s="38">
        <f t="shared" ca="1" si="43"/>
        <v>728.38355429179671</v>
      </c>
      <c r="L312" s="38">
        <f t="shared" ca="1" si="44"/>
        <v>729.03598591339289</v>
      </c>
    </row>
    <row r="313" spans="3:12">
      <c r="C313" s="1">
        <v>296</v>
      </c>
      <c r="D313" s="38">
        <f t="shared" ca="1" si="36"/>
        <v>0.40077970720330258</v>
      </c>
      <c r="E313" s="38">
        <f t="shared" ca="1" si="37"/>
        <v>727.44610056510169</v>
      </c>
      <c r="F313" s="38">
        <f t="shared" ca="1" si="38"/>
        <v>728.38355429179671</v>
      </c>
      <c r="G313" s="38">
        <f t="shared" ca="1" si="39"/>
        <v>0.93745372669502558</v>
      </c>
      <c r="H313" s="38">
        <f t="shared" ca="1" si="40"/>
        <v>2.560803306043347</v>
      </c>
      <c r="I313" s="38">
        <f t="shared" ca="1" si="41"/>
        <v>730.94435759784005</v>
      </c>
      <c r="J313" s="38">
        <f t="shared" ca="1" si="42"/>
        <v>3.4982570327383655</v>
      </c>
      <c r="K313" s="38">
        <f t="shared" ca="1" si="43"/>
        <v>730.94435759784005</v>
      </c>
      <c r="L313" s="38">
        <f t="shared" ca="1" si="44"/>
        <v>729.03598591339289</v>
      </c>
    </row>
    <row r="314" spans="3:12">
      <c r="C314" s="1">
        <v>297</v>
      </c>
      <c r="D314" s="38">
        <f t="shared" ca="1" si="36"/>
        <v>3.1711000776625857</v>
      </c>
      <c r="E314" s="38">
        <f t="shared" ca="1" si="37"/>
        <v>730.61720064276426</v>
      </c>
      <c r="F314" s="38">
        <f t="shared" ca="1" si="38"/>
        <v>730.61720064276426</v>
      </c>
      <c r="G314" s="38">
        <f t="shared" ca="1" si="39"/>
        <v>0</v>
      </c>
      <c r="H314" s="38">
        <f t="shared" ca="1" si="40"/>
        <v>1.6101911855763071</v>
      </c>
      <c r="I314" s="38">
        <f t="shared" ca="1" si="41"/>
        <v>732.22739182834061</v>
      </c>
      <c r="J314" s="38">
        <f t="shared" ca="1" si="42"/>
        <v>1.6101911855763547</v>
      </c>
      <c r="K314" s="38">
        <f t="shared" ca="1" si="43"/>
        <v>730.94435759784005</v>
      </c>
      <c r="L314" s="38">
        <f t="shared" ca="1" si="44"/>
        <v>732.22739182834061</v>
      </c>
    </row>
    <row r="315" spans="3:12">
      <c r="C315" s="1">
        <v>298</v>
      </c>
      <c r="D315" s="38">
        <f t="shared" ca="1" si="36"/>
        <v>0.56536282404378302</v>
      </c>
      <c r="E315" s="38">
        <f t="shared" ca="1" si="37"/>
        <v>731.18256346680801</v>
      </c>
      <c r="F315" s="38">
        <f t="shared" ca="1" si="38"/>
        <v>731.18256346680801</v>
      </c>
      <c r="G315" s="38">
        <f t="shared" ca="1" si="39"/>
        <v>0</v>
      </c>
      <c r="H315" s="38">
        <f t="shared" ca="1" si="40"/>
        <v>2.3362646638807441</v>
      </c>
      <c r="I315" s="38">
        <f t="shared" ca="1" si="41"/>
        <v>733.5188281306888</v>
      </c>
      <c r="J315" s="38">
        <f t="shared" ca="1" si="42"/>
        <v>2.3362646638807973</v>
      </c>
      <c r="K315" s="38">
        <f t="shared" ca="1" si="43"/>
        <v>733.5188281306888</v>
      </c>
      <c r="L315" s="38">
        <f t="shared" ca="1" si="44"/>
        <v>732.22739182834061</v>
      </c>
    </row>
    <row r="316" spans="3:12">
      <c r="C316" s="1">
        <v>299</v>
      </c>
      <c r="D316" s="38">
        <f t="shared" ca="1" si="36"/>
        <v>3.0531384274124558</v>
      </c>
      <c r="E316" s="38">
        <f t="shared" ca="1" si="37"/>
        <v>734.23570189422048</v>
      </c>
      <c r="F316" s="38">
        <f t="shared" ca="1" si="38"/>
        <v>734.23570189422048</v>
      </c>
      <c r="G316" s="38">
        <f t="shared" ca="1" si="39"/>
        <v>0</v>
      </c>
      <c r="H316" s="38">
        <f t="shared" ca="1" si="40"/>
        <v>2.3825292197848449</v>
      </c>
      <c r="I316" s="38">
        <f t="shared" ca="1" si="41"/>
        <v>736.61823111400531</v>
      </c>
      <c r="J316" s="38">
        <f t="shared" ca="1" si="42"/>
        <v>2.3825292197848285</v>
      </c>
      <c r="K316" s="38">
        <f t="shared" ca="1" si="43"/>
        <v>733.5188281306888</v>
      </c>
      <c r="L316" s="38">
        <f t="shared" ca="1" si="44"/>
        <v>736.61823111400531</v>
      </c>
    </row>
    <row r="317" spans="3:12">
      <c r="C317" s="1">
        <v>300</v>
      </c>
      <c r="D317" s="38">
        <f t="shared" ca="1" si="36"/>
        <v>2.2822950078401671</v>
      </c>
      <c r="E317" s="38">
        <f t="shared" ca="1" si="37"/>
        <v>736.51799690206064</v>
      </c>
      <c r="F317" s="38">
        <f t="shared" ca="1" si="38"/>
        <v>736.51799690206064</v>
      </c>
      <c r="G317" s="38">
        <f t="shared" ca="1" si="39"/>
        <v>0</v>
      </c>
      <c r="H317" s="38">
        <f t="shared" ca="1" si="40"/>
        <v>1.8051930289927167</v>
      </c>
      <c r="I317" s="38">
        <f t="shared" ca="1" si="41"/>
        <v>738.32318993105332</v>
      </c>
      <c r="J317" s="38">
        <f t="shared" ca="1" si="42"/>
        <v>1.8051930289926759</v>
      </c>
      <c r="K317" s="38">
        <f t="shared" ca="1" si="43"/>
        <v>738.32318993105332</v>
      </c>
      <c r="L317" s="38">
        <f t="shared" ca="1" si="44"/>
        <v>736.61823111400531</v>
      </c>
    </row>
    <row r="318" spans="3:12">
      <c r="C318" s="1">
        <v>301</v>
      </c>
      <c r="D318" s="38">
        <f t="shared" ca="1" si="36"/>
        <v>1.9445537955553531</v>
      </c>
      <c r="E318" s="38">
        <f t="shared" ca="1" si="37"/>
        <v>738.46255069761605</v>
      </c>
      <c r="F318" s="38">
        <f t="shared" ca="1" si="38"/>
        <v>738.46255069761605</v>
      </c>
      <c r="G318" s="38">
        <f t="shared" ca="1" si="39"/>
        <v>0</v>
      </c>
      <c r="H318" s="38">
        <f t="shared" ca="1" si="40"/>
        <v>1.2350945278830285</v>
      </c>
      <c r="I318" s="38">
        <f t="shared" ca="1" si="41"/>
        <v>739.69764522549906</v>
      </c>
      <c r="J318" s="38">
        <f t="shared" ca="1" si="42"/>
        <v>1.2350945278830068</v>
      </c>
      <c r="K318" s="38">
        <f t="shared" ca="1" si="43"/>
        <v>738.32318993105332</v>
      </c>
      <c r="L318" s="38">
        <f t="shared" ca="1" si="44"/>
        <v>739.69764522549906</v>
      </c>
    </row>
    <row r="319" spans="3:12">
      <c r="C319" s="1">
        <v>302</v>
      </c>
      <c r="D319" s="38">
        <f t="shared" ca="1" si="36"/>
        <v>0.39937054620138579</v>
      </c>
      <c r="E319" s="38">
        <f t="shared" ca="1" si="37"/>
        <v>738.86192124381739</v>
      </c>
      <c r="F319" s="38">
        <f t="shared" ca="1" si="38"/>
        <v>738.86192124381739</v>
      </c>
      <c r="G319" s="38">
        <f t="shared" ca="1" si="39"/>
        <v>0</v>
      </c>
      <c r="H319" s="38">
        <f t="shared" ca="1" si="40"/>
        <v>1.6831825761009327</v>
      </c>
      <c r="I319" s="38">
        <f t="shared" ca="1" si="41"/>
        <v>740.54510381991827</v>
      </c>
      <c r="J319" s="38">
        <f t="shared" ca="1" si="42"/>
        <v>1.6831825761008758</v>
      </c>
      <c r="K319" s="38">
        <f t="shared" ca="1" si="43"/>
        <v>740.54510381991827</v>
      </c>
      <c r="L319" s="38">
        <f t="shared" ca="1" si="44"/>
        <v>739.69764522549906</v>
      </c>
    </row>
    <row r="320" spans="3:12">
      <c r="C320" s="1">
        <v>303</v>
      </c>
      <c r="D320" s="38">
        <f t="shared" ca="1" si="36"/>
        <v>3.0499954737371993</v>
      </c>
      <c r="E320" s="38">
        <f t="shared" ca="1" si="37"/>
        <v>741.91191671755462</v>
      </c>
      <c r="F320" s="38">
        <f t="shared" ca="1" si="38"/>
        <v>741.91191671755462</v>
      </c>
      <c r="G320" s="38">
        <f t="shared" ca="1" si="39"/>
        <v>0</v>
      </c>
      <c r="H320" s="38">
        <f t="shared" ca="1" si="40"/>
        <v>1.2227582812442173</v>
      </c>
      <c r="I320" s="38">
        <f t="shared" ca="1" si="41"/>
        <v>743.1346749987988</v>
      </c>
      <c r="J320" s="38">
        <f t="shared" ca="1" si="42"/>
        <v>1.2227582812441824</v>
      </c>
      <c r="K320" s="38">
        <f t="shared" ca="1" si="43"/>
        <v>740.54510381991827</v>
      </c>
      <c r="L320" s="38">
        <f t="shared" ca="1" si="44"/>
        <v>743.1346749987988</v>
      </c>
    </row>
    <row r="321" spans="3:12">
      <c r="C321" s="1">
        <v>304</v>
      </c>
      <c r="D321" s="38">
        <f t="shared" ca="1" si="36"/>
        <v>2.7141472513525948</v>
      </c>
      <c r="E321" s="38">
        <f t="shared" ca="1" si="37"/>
        <v>744.62606396890726</v>
      </c>
      <c r="F321" s="38">
        <f t="shared" ca="1" si="38"/>
        <v>744.62606396890726</v>
      </c>
      <c r="G321" s="38">
        <f t="shared" ca="1" si="39"/>
        <v>0</v>
      </c>
      <c r="H321" s="38">
        <f t="shared" ca="1" si="40"/>
        <v>1.0705390501213621</v>
      </c>
      <c r="I321" s="38">
        <f t="shared" ca="1" si="41"/>
        <v>745.69660301902866</v>
      </c>
      <c r="J321" s="38">
        <f t="shared" ca="1" si="42"/>
        <v>1.0705390501213969</v>
      </c>
      <c r="K321" s="38">
        <f t="shared" ca="1" si="43"/>
        <v>745.69660301902866</v>
      </c>
      <c r="L321" s="38">
        <f t="shared" ca="1" si="44"/>
        <v>743.1346749987988</v>
      </c>
    </row>
    <row r="322" spans="3:12">
      <c r="C322" s="1">
        <v>305</v>
      </c>
      <c r="D322" s="38">
        <f t="shared" ca="1" si="36"/>
        <v>3.7058655357552146</v>
      </c>
      <c r="E322" s="38">
        <f t="shared" ca="1" si="37"/>
        <v>748.33192950466253</v>
      </c>
      <c r="F322" s="38">
        <f t="shared" ca="1" si="38"/>
        <v>748.33192950466253</v>
      </c>
      <c r="G322" s="38">
        <f t="shared" ca="1" si="39"/>
        <v>0</v>
      </c>
      <c r="H322" s="38">
        <f t="shared" ca="1" si="40"/>
        <v>2.3071378884758689</v>
      </c>
      <c r="I322" s="38">
        <f t="shared" ca="1" si="41"/>
        <v>750.63906739313836</v>
      </c>
      <c r="J322" s="38">
        <f t="shared" ca="1" si="42"/>
        <v>2.307137888475836</v>
      </c>
      <c r="K322" s="38">
        <f t="shared" ca="1" si="43"/>
        <v>745.69660301902866</v>
      </c>
      <c r="L322" s="38">
        <f t="shared" ca="1" si="44"/>
        <v>750.63906739313836</v>
      </c>
    </row>
    <row r="323" spans="3:12">
      <c r="C323" s="1">
        <v>306</v>
      </c>
      <c r="D323" s="38">
        <f t="shared" ca="1" si="36"/>
        <v>4.8647519911687196</v>
      </c>
      <c r="E323" s="38">
        <f t="shared" ca="1" si="37"/>
        <v>753.19668149583129</v>
      </c>
      <c r="F323" s="38">
        <f t="shared" ca="1" si="38"/>
        <v>753.19668149583129</v>
      </c>
      <c r="G323" s="38">
        <f t="shared" ca="1" si="39"/>
        <v>0</v>
      </c>
      <c r="H323" s="38">
        <f t="shared" ca="1" si="40"/>
        <v>1.4261219846107451</v>
      </c>
      <c r="I323" s="38">
        <f t="shared" ca="1" si="41"/>
        <v>754.62280348044203</v>
      </c>
      <c r="J323" s="38">
        <f t="shared" ca="1" si="42"/>
        <v>1.4261219846107451</v>
      </c>
      <c r="K323" s="38">
        <f t="shared" ca="1" si="43"/>
        <v>754.62280348044203</v>
      </c>
      <c r="L323" s="38">
        <f t="shared" ca="1" si="44"/>
        <v>750.63906739313836</v>
      </c>
    </row>
    <row r="324" spans="3:12">
      <c r="C324" s="1">
        <v>307</v>
      </c>
      <c r="D324" s="38">
        <f t="shared" ca="1" si="36"/>
        <v>0.28278128553422877</v>
      </c>
      <c r="E324" s="38">
        <f t="shared" ca="1" si="37"/>
        <v>753.47946278136556</v>
      </c>
      <c r="F324" s="38">
        <f t="shared" ca="1" si="38"/>
        <v>753.47946278136556</v>
      </c>
      <c r="G324" s="38">
        <f t="shared" ca="1" si="39"/>
        <v>0</v>
      </c>
      <c r="H324" s="38">
        <f t="shared" ca="1" si="40"/>
        <v>1.8412623536974015</v>
      </c>
      <c r="I324" s="38">
        <f t="shared" ca="1" si="41"/>
        <v>755.32072513506296</v>
      </c>
      <c r="J324" s="38">
        <f t="shared" ca="1" si="42"/>
        <v>1.8412623536974024</v>
      </c>
      <c r="K324" s="38">
        <f t="shared" ca="1" si="43"/>
        <v>754.62280348044203</v>
      </c>
      <c r="L324" s="38">
        <f t="shared" ca="1" si="44"/>
        <v>755.32072513506296</v>
      </c>
    </row>
    <row r="325" spans="3:12">
      <c r="C325" s="1">
        <v>308</v>
      </c>
      <c r="D325" s="38">
        <f t="shared" ca="1" si="36"/>
        <v>0.82507889688990754</v>
      </c>
      <c r="E325" s="38">
        <f t="shared" ca="1" si="37"/>
        <v>754.30454167825542</v>
      </c>
      <c r="F325" s="38">
        <f t="shared" ca="1" si="38"/>
        <v>754.62280348044203</v>
      </c>
      <c r="G325" s="38">
        <f t="shared" ca="1" si="39"/>
        <v>0.31826180218661193</v>
      </c>
      <c r="H325" s="38">
        <f t="shared" ca="1" si="40"/>
        <v>2.0174549570209961</v>
      </c>
      <c r="I325" s="38">
        <f t="shared" ca="1" si="41"/>
        <v>756.64025843746299</v>
      </c>
      <c r="J325" s="38">
        <f t="shared" ca="1" si="42"/>
        <v>2.3357167592075712</v>
      </c>
      <c r="K325" s="38">
        <f t="shared" ca="1" si="43"/>
        <v>756.64025843746299</v>
      </c>
      <c r="L325" s="38">
        <f t="shared" ca="1" si="44"/>
        <v>755.32072513506296</v>
      </c>
    </row>
    <row r="326" spans="3:12">
      <c r="C326" s="1">
        <v>309</v>
      </c>
      <c r="D326" s="38">
        <f t="shared" ca="1" si="36"/>
        <v>2.1227159172839554</v>
      </c>
      <c r="E326" s="38">
        <f t="shared" ca="1" si="37"/>
        <v>756.42725759553934</v>
      </c>
      <c r="F326" s="38">
        <f t="shared" ca="1" si="38"/>
        <v>756.42725759553934</v>
      </c>
      <c r="G326" s="38">
        <f t="shared" ca="1" si="39"/>
        <v>0</v>
      </c>
      <c r="H326" s="38">
        <f t="shared" ca="1" si="40"/>
        <v>1.5007697444923642</v>
      </c>
      <c r="I326" s="38">
        <f t="shared" ca="1" si="41"/>
        <v>757.92802734003169</v>
      </c>
      <c r="J326" s="38">
        <f t="shared" ca="1" si="42"/>
        <v>1.5007697444923451</v>
      </c>
      <c r="K326" s="38">
        <f t="shared" ca="1" si="43"/>
        <v>756.64025843746299</v>
      </c>
      <c r="L326" s="38">
        <f t="shared" ca="1" si="44"/>
        <v>757.92802734003169</v>
      </c>
    </row>
    <row r="327" spans="3:12">
      <c r="C327" s="1">
        <v>310</v>
      </c>
      <c r="D327" s="38">
        <f t="shared" ca="1" si="36"/>
        <v>4.0828659339355138</v>
      </c>
      <c r="E327" s="38">
        <f t="shared" ca="1" si="37"/>
        <v>760.51012352947487</v>
      </c>
      <c r="F327" s="38">
        <f t="shared" ca="1" si="38"/>
        <v>760.51012352947487</v>
      </c>
      <c r="G327" s="38">
        <f t="shared" ca="1" si="39"/>
        <v>0</v>
      </c>
      <c r="H327" s="38">
        <f t="shared" ca="1" si="40"/>
        <v>1.9487944865263356</v>
      </c>
      <c r="I327" s="38">
        <f t="shared" ca="1" si="41"/>
        <v>762.45891801600123</v>
      </c>
      <c r="J327" s="38">
        <f t="shared" ca="1" si="42"/>
        <v>1.9487944865263671</v>
      </c>
      <c r="K327" s="38">
        <f t="shared" ca="1" si="43"/>
        <v>762.45891801600123</v>
      </c>
      <c r="L327" s="38">
        <f t="shared" ca="1" si="44"/>
        <v>757.92802734003169</v>
      </c>
    </row>
    <row r="328" spans="3:12">
      <c r="C328" s="1">
        <v>311</v>
      </c>
      <c r="D328" s="38">
        <f t="shared" ca="1" si="36"/>
        <v>2.3929629963946466</v>
      </c>
      <c r="E328" s="38">
        <f t="shared" ca="1" si="37"/>
        <v>762.90308652586953</v>
      </c>
      <c r="F328" s="38">
        <f t="shared" ca="1" si="38"/>
        <v>762.90308652586953</v>
      </c>
      <c r="G328" s="38">
        <f t="shared" ca="1" si="39"/>
        <v>0</v>
      </c>
      <c r="H328" s="38">
        <f t="shared" ca="1" si="40"/>
        <v>1.7343195718859243</v>
      </c>
      <c r="I328" s="38">
        <f t="shared" ca="1" si="41"/>
        <v>764.6374060977555</v>
      </c>
      <c r="J328" s="38">
        <f t="shared" ca="1" si="42"/>
        <v>1.7343195718859761</v>
      </c>
      <c r="K328" s="38">
        <f t="shared" ca="1" si="43"/>
        <v>762.45891801600123</v>
      </c>
      <c r="L328" s="38">
        <f t="shared" ca="1" si="44"/>
        <v>764.6374060977555</v>
      </c>
    </row>
    <row r="329" spans="3:12">
      <c r="C329" s="1">
        <v>312</v>
      </c>
      <c r="D329" s="38">
        <f t="shared" ca="1" si="36"/>
        <v>3.687243353022795</v>
      </c>
      <c r="E329" s="38">
        <f t="shared" ca="1" si="37"/>
        <v>766.59032987889236</v>
      </c>
      <c r="F329" s="38">
        <f t="shared" ca="1" si="38"/>
        <v>766.59032987889236</v>
      </c>
      <c r="G329" s="38">
        <f t="shared" ca="1" si="39"/>
        <v>0</v>
      </c>
      <c r="H329" s="38">
        <f t="shared" ca="1" si="40"/>
        <v>2.6238573718360758</v>
      </c>
      <c r="I329" s="38">
        <f t="shared" ca="1" si="41"/>
        <v>769.2141872507284</v>
      </c>
      <c r="J329" s="38">
        <f t="shared" ca="1" si="42"/>
        <v>2.6238573718360385</v>
      </c>
      <c r="K329" s="38">
        <f t="shared" ca="1" si="43"/>
        <v>769.2141872507284</v>
      </c>
      <c r="L329" s="38">
        <f t="shared" ca="1" si="44"/>
        <v>764.6374060977555</v>
      </c>
    </row>
    <row r="330" spans="3:12">
      <c r="C330" s="1">
        <v>313</v>
      </c>
      <c r="D330" s="38">
        <f t="shared" ca="1" si="36"/>
        <v>1.1637303498918927</v>
      </c>
      <c r="E330" s="38">
        <f t="shared" ca="1" si="37"/>
        <v>767.75406022878428</v>
      </c>
      <c r="F330" s="38">
        <f t="shared" ca="1" si="38"/>
        <v>767.75406022878428</v>
      </c>
      <c r="G330" s="38">
        <f t="shared" ca="1" si="39"/>
        <v>0</v>
      </c>
      <c r="H330" s="38">
        <f t="shared" ca="1" si="40"/>
        <v>1.3559252661476107</v>
      </c>
      <c r="I330" s="38">
        <f t="shared" ca="1" si="41"/>
        <v>769.10998549493195</v>
      </c>
      <c r="J330" s="38">
        <f t="shared" ca="1" si="42"/>
        <v>1.3559252661476648</v>
      </c>
      <c r="K330" s="38">
        <f t="shared" ca="1" si="43"/>
        <v>769.2141872507284</v>
      </c>
      <c r="L330" s="38">
        <f t="shared" ca="1" si="44"/>
        <v>769.10998549493195</v>
      </c>
    </row>
    <row r="331" spans="3:12">
      <c r="C331" s="1">
        <v>314</v>
      </c>
      <c r="D331" s="38">
        <f t="shared" ca="1" si="36"/>
        <v>4.8204499571810526</v>
      </c>
      <c r="E331" s="38">
        <f t="shared" ca="1" si="37"/>
        <v>772.57451018596532</v>
      </c>
      <c r="F331" s="38">
        <f t="shared" ca="1" si="38"/>
        <v>772.57451018596532</v>
      </c>
      <c r="G331" s="38">
        <f t="shared" ca="1" si="39"/>
        <v>0</v>
      </c>
      <c r="H331" s="38">
        <f t="shared" ca="1" si="40"/>
        <v>1.8842906895661853</v>
      </c>
      <c r="I331" s="38">
        <f t="shared" ca="1" si="41"/>
        <v>774.45880087553155</v>
      </c>
      <c r="J331" s="38">
        <f t="shared" ca="1" si="42"/>
        <v>1.8842906895662281</v>
      </c>
      <c r="K331" s="38">
        <f t="shared" ca="1" si="43"/>
        <v>769.2141872507284</v>
      </c>
      <c r="L331" s="38">
        <f t="shared" ca="1" si="44"/>
        <v>774.45880087553155</v>
      </c>
    </row>
    <row r="332" spans="3:12">
      <c r="C332" s="1">
        <v>315</v>
      </c>
      <c r="D332" s="38">
        <f t="shared" ca="1" si="36"/>
        <v>0.84424997172838356</v>
      </c>
      <c r="E332" s="38">
        <f t="shared" ca="1" si="37"/>
        <v>773.41876015769367</v>
      </c>
      <c r="F332" s="38">
        <f t="shared" ca="1" si="38"/>
        <v>773.41876015769367</v>
      </c>
      <c r="G332" s="38">
        <f t="shared" ca="1" si="39"/>
        <v>0</v>
      </c>
      <c r="H332" s="38">
        <f t="shared" ca="1" si="40"/>
        <v>1.9911779633947919</v>
      </c>
      <c r="I332" s="38">
        <f t="shared" ca="1" si="41"/>
        <v>775.40993812108843</v>
      </c>
      <c r="J332" s="38">
        <f t="shared" ca="1" si="42"/>
        <v>1.9911779633947617</v>
      </c>
      <c r="K332" s="38">
        <f t="shared" ca="1" si="43"/>
        <v>775.40993812108843</v>
      </c>
      <c r="L332" s="38">
        <f t="shared" ca="1" si="44"/>
        <v>774.45880087553155</v>
      </c>
    </row>
    <row r="333" spans="3:12">
      <c r="C333" s="1">
        <v>316</v>
      </c>
      <c r="D333" s="38">
        <f t="shared" ca="1" si="36"/>
        <v>1.4760243799862915</v>
      </c>
      <c r="E333" s="38">
        <f t="shared" ca="1" si="37"/>
        <v>774.89478453767993</v>
      </c>
      <c r="F333" s="38">
        <f t="shared" ca="1" si="38"/>
        <v>774.89478453767993</v>
      </c>
      <c r="G333" s="38">
        <f t="shared" ca="1" si="39"/>
        <v>0</v>
      </c>
      <c r="H333" s="38">
        <f t="shared" ca="1" si="40"/>
        <v>1.9549817921633432</v>
      </c>
      <c r="I333" s="38">
        <f t="shared" ca="1" si="41"/>
        <v>776.84976632984331</v>
      </c>
      <c r="J333" s="38">
        <f t="shared" ca="1" si="42"/>
        <v>1.9549817921633803</v>
      </c>
      <c r="K333" s="38">
        <f t="shared" ca="1" si="43"/>
        <v>775.40993812108843</v>
      </c>
      <c r="L333" s="38">
        <f t="shared" ca="1" si="44"/>
        <v>776.84976632984331</v>
      </c>
    </row>
    <row r="334" spans="3:12">
      <c r="C334" s="1">
        <v>317</v>
      </c>
      <c r="D334" s="38">
        <f t="shared" ca="1" si="36"/>
        <v>4.6270018787569356</v>
      </c>
      <c r="E334" s="38">
        <f t="shared" ca="1" si="37"/>
        <v>779.52178641643684</v>
      </c>
      <c r="F334" s="38">
        <f t="shared" ca="1" si="38"/>
        <v>779.52178641643684</v>
      </c>
      <c r="G334" s="38">
        <f t="shared" ca="1" si="39"/>
        <v>0</v>
      </c>
      <c r="H334" s="38">
        <f t="shared" ca="1" si="40"/>
        <v>2.5257257994508917</v>
      </c>
      <c r="I334" s="38">
        <f t="shared" ca="1" si="41"/>
        <v>782.04751221588776</v>
      </c>
      <c r="J334" s="38">
        <f t="shared" ca="1" si="42"/>
        <v>2.5257257994509246</v>
      </c>
      <c r="K334" s="38">
        <f t="shared" ca="1" si="43"/>
        <v>782.04751221588776</v>
      </c>
      <c r="L334" s="38">
        <f t="shared" ca="1" si="44"/>
        <v>776.84976632984331</v>
      </c>
    </row>
    <row r="335" spans="3:12">
      <c r="C335" s="1">
        <v>318</v>
      </c>
      <c r="D335" s="38">
        <f t="shared" ca="1" si="36"/>
        <v>1.7872014510345813</v>
      </c>
      <c r="E335" s="38">
        <f t="shared" ca="1" si="37"/>
        <v>781.30898786747139</v>
      </c>
      <c r="F335" s="38">
        <f t="shared" ca="1" si="38"/>
        <v>781.30898786747139</v>
      </c>
      <c r="G335" s="38">
        <f t="shared" ca="1" si="39"/>
        <v>0</v>
      </c>
      <c r="H335" s="38">
        <f t="shared" ca="1" si="40"/>
        <v>1.9452750957713267</v>
      </c>
      <c r="I335" s="38">
        <f t="shared" ca="1" si="41"/>
        <v>783.2542629632427</v>
      </c>
      <c r="J335" s="38">
        <f t="shared" ca="1" si="42"/>
        <v>1.9452750957713079</v>
      </c>
      <c r="K335" s="38">
        <f t="shared" ca="1" si="43"/>
        <v>782.04751221588776</v>
      </c>
      <c r="L335" s="38">
        <f t="shared" ca="1" si="44"/>
        <v>783.2542629632427</v>
      </c>
    </row>
    <row r="336" spans="3:12">
      <c r="C336" s="1">
        <v>319</v>
      </c>
      <c r="D336" s="38">
        <f t="shared" ca="1" si="36"/>
        <v>1.5228346575758263</v>
      </c>
      <c r="E336" s="38">
        <f t="shared" ca="1" si="37"/>
        <v>782.83182252504719</v>
      </c>
      <c r="F336" s="38">
        <f t="shared" ca="1" si="38"/>
        <v>782.83182252504719</v>
      </c>
      <c r="G336" s="38">
        <f t="shared" ca="1" si="39"/>
        <v>0</v>
      </c>
      <c r="H336" s="38">
        <f t="shared" ca="1" si="40"/>
        <v>1.4375018368205907</v>
      </c>
      <c r="I336" s="38">
        <f t="shared" ca="1" si="41"/>
        <v>784.2693243618678</v>
      </c>
      <c r="J336" s="38">
        <f t="shared" ca="1" si="42"/>
        <v>1.4375018368206156</v>
      </c>
      <c r="K336" s="38">
        <f t="shared" ca="1" si="43"/>
        <v>784.2693243618678</v>
      </c>
      <c r="L336" s="38">
        <f t="shared" ca="1" si="44"/>
        <v>783.2542629632427</v>
      </c>
    </row>
    <row r="337" spans="3:12">
      <c r="C337" s="1">
        <v>320</v>
      </c>
      <c r="D337" s="38">
        <f t="shared" ca="1" si="36"/>
        <v>1.2598283331659843</v>
      </c>
      <c r="E337" s="38">
        <f t="shared" ca="1" si="37"/>
        <v>784.09165085821314</v>
      </c>
      <c r="F337" s="38">
        <f t="shared" ca="1" si="38"/>
        <v>784.09165085821314</v>
      </c>
      <c r="G337" s="38">
        <f t="shared" ca="1" si="39"/>
        <v>0</v>
      </c>
      <c r="H337" s="38">
        <f t="shared" ca="1" si="40"/>
        <v>2.823135189670487</v>
      </c>
      <c r="I337" s="38">
        <f t="shared" ca="1" si="41"/>
        <v>786.91478604788358</v>
      </c>
      <c r="J337" s="38">
        <f t="shared" ca="1" si="42"/>
        <v>2.8231351896704382</v>
      </c>
      <c r="K337" s="38">
        <f t="shared" ca="1" si="43"/>
        <v>784.2693243618678</v>
      </c>
      <c r="L337" s="38">
        <f t="shared" ca="1" si="44"/>
        <v>786.91478604788358</v>
      </c>
    </row>
    <row r="338" spans="3:12">
      <c r="C338" s="1">
        <v>321</v>
      </c>
      <c r="D338" s="38">
        <f t="shared" ca="1" si="36"/>
        <v>4.8163594186017233</v>
      </c>
      <c r="E338" s="38">
        <f t="shared" ca="1" si="37"/>
        <v>788.90801027681482</v>
      </c>
      <c r="F338" s="38">
        <f t="shared" ca="1" si="38"/>
        <v>788.90801027681482</v>
      </c>
      <c r="G338" s="38">
        <f t="shared" ca="1" si="39"/>
        <v>0</v>
      </c>
      <c r="H338" s="38">
        <f t="shared" ca="1" si="40"/>
        <v>1.3062920282300785</v>
      </c>
      <c r="I338" s="38">
        <f t="shared" ca="1" si="41"/>
        <v>790.21430230504495</v>
      </c>
      <c r="J338" s="38">
        <f t="shared" ca="1" si="42"/>
        <v>1.306292028230132</v>
      </c>
      <c r="K338" s="38">
        <f t="shared" ca="1" si="43"/>
        <v>790.21430230504495</v>
      </c>
      <c r="L338" s="38">
        <f t="shared" ca="1" si="44"/>
        <v>786.91478604788358</v>
      </c>
    </row>
    <row r="339" spans="3:12">
      <c r="C339" s="1">
        <v>322</v>
      </c>
      <c r="D339" s="38">
        <f t="shared" ca="1" si="36"/>
        <v>4.6252589473461461</v>
      </c>
      <c r="E339" s="38">
        <f t="shared" ca="1" si="37"/>
        <v>793.53326922416102</v>
      </c>
      <c r="F339" s="38">
        <f t="shared" ca="1" si="38"/>
        <v>793.53326922416102</v>
      </c>
      <c r="G339" s="38">
        <f t="shared" ca="1" si="39"/>
        <v>0</v>
      </c>
      <c r="H339" s="38">
        <f t="shared" ca="1" si="40"/>
        <v>2.0661792088867719</v>
      </c>
      <c r="I339" s="38">
        <f t="shared" ca="1" si="41"/>
        <v>795.59944843304777</v>
      </c>
      <c r="J339" s="38">
        <f t="shared" ca="1" si="42"/>
        <v>2.0661792088867514</v>
      </c>
      <c r="K339" s="38">
        <f t="shared" ca="1" si="43"/>
        <v>790.21430230504495</v>
      </c>
      <c r="L339" s="38">
        <f t="shared" ca="1" si="44"/>
        <v>795.59944843304777</v>
      </c>
    </row>
    <row r="340" spans="3:12">
      <c r="C340" s="1">
        <v>323</v>
      </c>
      <c r="D340" s="38">
        <f t="shared" ref="D340:D403" ca="1" si="45">$C$7+($C$8-$C$7)*RAND()</f>
        <v>0.67099385460679506</v>
      </c>
      <c r="E340" s="38">
        <f t="shared" ref="E340:E403" ca="1" si="46">D340+E339</f>
        <v>794.20426307876778</v>
      </c>
      <c r="F340" s="38">
        <f t="shared" ref="F340:F403" ca="1" si="47">IF(E340&lt;=MIN(K339:L339),MIN(K339:L339),E340)</f>
        <v>794.20426307876778</v>
      </c>
      <c r="G340" s="38">
        <f t="shared" ref="G340:G403" ca="1" si="48">F340-E340</f>
        <v>0</v>
      </c>
      <c r="H340" s="38">
        <f t="shared" ref="H340:H403" ca="1" si="49">NORMINV(RAND(),$C$11,$C$12)</f>
        <v>1.748353588035044</v>
      </c>
      <c r="I340" s="38">
        <f t="shared" ref="I340:I403" ca="1" si="50">H340+F340</f>
        <v>795.95261666680278</v>
      </c>
      <c r="J340" s="38">
        <f t="shared" ref="J340:J403" ca="1" si="51">I340-E340</f>
        <v>1.7483535880350018</v>
      </c>
      <c r="K340" s="38">
        <f t="shared" ref="K340:K403" ca="1" si="52">IF(K339=MIN(K339:L339),I340,K339)</f>
        <v>795.95261666680278</v>
      </c>
      <c r="L340" s="38">
        <f t="shared" ref="L340:L403" ca="1" si="53">IF(L339=MIN(K339:L339),I340,L339)</f>
        <v>795.59944843304777</v>
      </c>
    </row>
    <row r="341" spans="3:12">
      <c r="C341" s="1">
        <v>324</v>
      </c>
      <c r="D341" s="38">
        <f t="shared" ca="1" si="45"/>
        <v>4.633106233704968</v>
      </c>
      <c r="E341" s="38">
        <f t="shared" ca="1" si="46"/>
        <v>798.83736931247279</v>
      </c>
      <c r="F341" s="38">
        <f t="shared" ca="1" si="47"/>
        <v>798.83736931247279</v>
      </c>
      <c r="G341" s="38">
        <f t="shared" ca="1" si="48"/>
        <v>0</v>
      </c>
      <c r="H341" s="38">
        <f t="shared" ca="1" si="49"/>
        <v>1.9909894571615103</v>
      </c>
      <c r="I341" s="38">
        <f t="shared" ca="1" si="50"/>
        <v>800.82835876963429</v>
      </c>
      <c r="J341" s="38">
        <f t="shared" ca="1" si="51"/>
        <v>1.9909894571615041</v>
      </c>
      <c r="K341" s="38">
        <f t="shared" ca="1" si="52"/>
        <v>795.95261666680278</v>
      </c>
      <c r="L341" s="38">
        <f t="shared" ca="1" si="53"/>
        <v>800.82835876963429</v>
      </c>
    </row>
    <row r="342" spans="3:12">
      <c r="C342" s="1">
        <v>325</v>
      </c>
      <c r="D342" s="38">
        <f t="shared" ca="1" si="45"/>
        <v>2.6632922793271652</v>
      </c>
      <c r="E342" s="38">
        <f t="shared" ca="1" si="46"/>
        <v>801.50066159179994</v>
      </c>
      <c r="F342" s="38">
        <f t="shared" ca="1" si="47"/>
        <v>801.50066159179994</v>
      </c>
      <c r="G342" s="38">
        <f t="shared" ca="1" si="48"/>
        <v>0</v>
      </c>
      <c r="H342" s="38">
        <f t="shared" ca="1" si="49"/>
        <v>2.2910463404600852</v>
      </c>
      <c r="I342" s="38">
        <f t="shared" ca="1" si="50"/>
        <v>803.79170793226001</v>
      </c>
      <c r="J342" s="38">
        <f t="shared" ca="1" si="51"/>
        <v>2.2910463404600705</v>
      </c>
      <c r="K342" s="38">
        <f t="shared" ca="1" si="52"/>
        <v>803.79170793226001</v>
      </c>
      <c r="L342" s="38">
        <f t="shared" ca="1" si="53"/>
        <v>800.82835876963429</v>
      </c>
    </row>
    <row r="343" spans="3:12">
      <c r="C343" s="1">
        <v>326</v>
      </c>
      <c r="D343" s="38">
        <f t="shared" ca="1" si="45"/>
        <v>2.9741396388444379</v>
      </c>
      <c r="E343" s="38">
        <f t="shared" ca="1" si="46"/>
        <v>804.4748012306444</v>
      </c>
      <c r="F343" s="38">
        <f t="shared" ca="1" si="47"/>
        <v>804.4748012306444</v>
      </c>
      <c r="G343" s="38">
        <f t="shared" ca="1" si="48"/>
        <v>0</v>
      </c>
      <c r="H343" s="38">
        <f t="shared" ca="1" si="49"/>
        <v>2.4733449338525206</v>
      </c>
      <c r="I343" s="38">
        <f t="shared" ca="1" si="50"/>
        <v>806.94814616449696</v>
      </c>
      <c r="J343" s="38">
        <f t="shared" ca="1" si="51"/>
        <v>2.4733449338525588</v>
      </c>
      <c r="K343" s="38">
        <f t="shared" ca="1" si="52"/>
        <v>803.79170793226001</v>
      </c>
      <c r="L343" s="38">
        <f t="shared" ca="1" si="53"/>
        <v>806.94814616449696</v>
      </c>
    </row>
    <row r="344" spans="3:12">
      <c r="C344" s="1">
        <v>327</v>
      </c>
      <c r="D344" s="38">
        <f t="shared" ca="1" si="45"/>
        <v>3.0148069714544476</v>
      </c>
      <c r="E344" s="38">
        <f t="shared" ca="1" si="46"/>
        <v>807.48960820209891</v>
      </c>
      <c r="F344" s="38">
        <f t="shared" ca="1" si="47"/>
        <v>807.48960820209891</v>
      </c>
      <c r="G344" s="38">
        <f t="shared" ca="1" si="48"/>
        <v>0</v>
      </c>
      <c r="H344" s="38">
        <f t="shared" ca="1" si="49"/>
        <v>1.8768395104322362</v>
      </c>
      <c r="I344" s="38">
        <f t="shared" ca="1" si="50"/>
        <v>809.36644771253111</v>
      </c>
      <c r="J344" s="38">
        <f t="shared" ca="1" si="51"/>
        <v>1.8768395104322053</v>
      </c>
      <c r="K344" s="38">
        <f t="shared" ca="1" si="52"/>
        <v>809.36644771253111</v>
      </c>
      <c r="L344" s="38">
        <f t="shared" ca="1" si="53"/>
        <v>806.94814616449696</v>
      </c>
    </row>
    <row r="345" spans="3:12">
      <c r="C345" s="1">
        <v>328</v>
      </c>
      <c r="D345" s="38">
        <f t="shared" ca="1" si="45"/>
        <v>0.16524679805206777</v>
      </c>
      <c r="E345" s="38">
        <f t="shared" ca="1" si="46"/>
        <v>807.65485500015097</v>
      </c>
      <c r="F345" s="38">
        <f t="shared" ca="1" si="47"/>
        <v>807.65485500015097</v>
      </c>
      <c r="G345" s="38">
        <f t="shared" ca="1" si="48"/>
        <v>0</v>
      </c>
      <c r="H345" s="38">
        <f t="shared" ca="1" si="49"/>
        <v>2.4480563393183323</v>
      </c>
      <c r="I345" s="38">
        <f t="shared" ca="1" si="50"/>
        <v>810.1029113394693</v>
      </c>
      <c r="J345" s="38">
        <f t="shared" ca="1" si="51"/>
        <v>2.4480563393183274</v>
      </c>
      <c r="K345" s="38">
        <f t="shared" ca="1" si="52"/>
        <v>809.36644771253111</v>
      </c>
      <c r="L345" s="38">
        <f t="shared" ca="1" si="53"/>
        <v>810.1029113394693</v>
      </c>
    </row>
    <row r="346" spans="3:12">
      <c r="C346" s="1">
        <v>329</v>
      </c>
      <c r="D346" s="38">
        <f t="shared" ca="1" si="45"/>
        <v>4.6624098538734096</v>
      </c>
      <c r="E346" s="38">
        <f t="shared" ca="1" si="46"/>
        <v>812.31726485402442</v>
      </c>
      <c r="F346" s="38">
        <f t="shared" ca="1" si="47"/>
        <v>812.31726485402442</v>
      </c>
      <c r="G346" s="38">
        <f t="shared" ca="1" si="48"/>
        <v>0</v>
      </c>
      <c r="H346" s="38">
        <f t="shared" ca="1" si="49"/>
        <v>2.4897153984631437</v>
      </c>
      <c r="I346" s="38">
        <f t="shared" ca="1" si="50"/>
        <v>814.80698025248751</v>
      </c>
      <c r="J346" s="38">
        <f t="shared" ca="1" si="51"/>
        <v>2.4897153984630904</v>
      </c>
      <c r="K346" s="38">
        <f t="shared" ca="1" si="52"/>
        <v>814.80698025248751</v>
      </c>
      <c r="L346" s="38">
        <f t="shared" ca="1" si="53"/>
        <v>810.1029113394693</v>
      </c>
    </row>
    <row r="347" spans="3:12">
      <c r="C347" s="1">
        <v>330</v>
      </c>
      <c r="D347" s="38">
        <f t="shared" ca="1" si="45"/>
        <v>3.2118215681377329</v>
      </c>
      <c r="E347" s="38">
        <f t="shared" ca="1" si="46"/>
        <v>815.5290864221621</v>
      </c>
      <c r="F347" s="38">
        <f t="shared" ca="1" si="47"/>
        <v>815.5290864221621</v>
      </c>
      <c r="G347" s="38">
        <f t="shared" ca="1" si="48"/>
        <v>0</v>
      </c>
      <c r="H347" s="38">
        <f t="shared" ca="1" si="49"/>
        <v>2.2029366732774114</v>
      </c>
      <c r="I347" s="38">
        <f t="shared" ca="1" si="50"/>
        <v>817.73202309543956</v>
      </c>
      <c r="J347" s="38">
        <f t="shared" ca="1" si="51"/>
        <v>2.2029366732774633</v>
      </c>
      <c r="K347" s="38">
        <f t="shared" ca="1" si="52"/>
        <v>814.80698025248751</v>
      </c>
      <c r="L347" s="38">
        <f t="shared" ca="1" si="53"/>
        <v>817.73202309543956</v>
      </c>
    </row>
    <row r="348" spans="3:12">
      <c r="C348" s="1">
        <v>331</v>
      </c>
      <c r="D348" s="38">
        <f t="shared" ca="1" si="45"/>
        <v>4.9356706015902461</v>
      </c>
      <c r="E348" s="38">
        <f t="shared" ca="1" si="46"/>
        <v>820.46475702375233</v>
      </c>
      <c r="F348" s="38">
        <f t="shared" ca="1" si="47"/>
        <v>820.46475702375233</v>
      </c>
      <c r="G348" s="38">
        <f t="shared" ca="1" si="48"/>
        <v>0</v>
      </c>
      <c r="H348" s="38">
        <f t="shared" ca="1" si="49"/>
        <v>1.3115878588132497</v>
      </c>
      <c r="I348" s="38">
        <f t="shared" ca="1" si="50"/>
        <v>821.77634488256558</v>
      </c>
      <c r="J348" s="38">
        <f t="shared" ca="1" si="51"/>
        <v>1.3115878588132546</v>
      </c>
      <c r="K348" s="38">
        <f t="shared" ca="1" si="52"/>
        <v>821.77634488256558</v>
      </c>
      <c r="L348" s="38">
        <f t="shared" ca="1" si="53"/>
        <v>817.73202309543956</v>
      </c>
    </row>
    <row r="349" spans="3:12">
      <c r="C349" s="1">
        <v>332</v>
      </c>
      <c r="D349" s="38">
        <f t="shared" ca="1" si="45"/>
        <v>4.0052942057288137</v>
      </c>
      <c r="E349" s="38">
        <f t="shared" ca="1" si="46"/>
        <v>824.4700512294811</v>
      </c>
      <c r="F349" s="38">
        <f t="shared" ca="1" si="47"/>
        <v>824.4700512294811</v>
      </c>
      <c r="G349" s="38">
        <f t="shared" ca="1" si="48"/>
        <v>0</v>
      </c>
      <c r="H349" s="38">
        <f t="shared" ca="1" si="49"/>
        <v>2.0760005389867566</v>
      </c>
      <c r="I349" s="38">
        <f t="shared" ca="1" si="50"/>
        <v>826.54605176846781</v>
      </c>
      <c r="J349" s="38">
        <f t="shared" ca="1" si="51"/>
        <v>2.0760005389867047</v>
      </c>
      <c r="K349" s="38">
        <f t="shared" ca="1" si="52"/>
        <v>821.77634488256558</v>
      </c>
      <c r="L349" s="38">
        <f t="shared" ca="1" si="53"/>
        <v>826.54605176846781</v>
      </c>
    </row>
    <row r="350" spans="3:12">
      <c r="C350" s="1">
        <v>333</v>
      </c>
      <c r="D350" s="38">
        <f t="shared" ca="1" si="45"/>
        <v>2.5267133971457643</v>
      </c>
      <c r="E350" s="38">
        <f t="shared" ca="1" si="46"/>
        <v>826.99676462662683</v>
      </c>
      <c r="F350" s="38">
        <f t="shared" ca="1" si="47"/>
        <v>826.99676462662683</v>
      </c>
      <c r="G350" s="38">
        <f t="shared" ca="1" si="48"/>
        <v>0</v>
      </c>
      <c r="H350" s="38">
        <f t="shared" ca="1" si="49"/>
        <v>1.8585766348060906</v>
      </c>
      <c r="I350" s="38">
        <f t="shared" ca="1" si="50"/>
        <v>828.85534126143295</v>
      </c>
      <c r="J350" s="38">
        <f t="shared" ca="1" si="51"/>
        <v>1.858576634806127</v>
      </c>
      <c r="K350" s="38">
        <f t="shared" ca="1" si="52"/>
        <v>828.85534126143295</v>
      </c>
      <c r="L350" s="38">
        <f t="shared" ca="1" si="53"/>
        <v>826.54605176846781</v>
      </c>
    </row>
    <row r="351" spans="3:12">
      <c r="C351" s="1">
        <v>334</v>
      </c>
      <c r="D351" s="38">
        <f t="shared" ca="1" si="45"/>
        <v>2.2186482196449608</v>
      </c>
      <c r="E351" s="38">
        <f t="shared" ca="1" si="46"/>
        <v>829.21541284627176</v>
      </c>
      <c r="F351" s="38">
        <f t="shared" ca="1" si="47"/>
        <v>829.21541284627176</v>
      </c>
      <c r="G351" s="38">
        <f t="shared" ca="1" si="48"/>
        <v>0</v>
      </c>
      <c r="H351" s="38">
        <f t="shared" ca="1" si="49"/>
        <v>1.6161394822856037</v>
      </c>
      <c r="I351" s="38">
        <f t="shared" ca="1" si="50"/>
        <v>830.83155232855734</v>
      </c>
      <c r="J351" s="38">
        <f t="shared" ca="1" si="51"/>
        <v>1.6161394822855755</v>
      </c>
      <c r="K351" s="38">
        <f t="shared" ca="1" si="52"/>
        <v>828.85534126143295</v>
      </c>
      <c r="L351" s="38">
        <f t="shared" ca="1" si="53"/>
        <v>830.83155232855734</v>
      </c>
    </row>
    <row r="352" spans="3:12">
      <c r="C352" s="1">
        <v>335</v>
      </c>
      <c r="D352" s="38">
        <f t="shared" ca="1" si="45"/>
        <v>3.7979100904099199</v>
      </c>
      <c r="E352" s="38">
        <f t="shared" ca="1" si="46"/>
        <v>833.01332293668167</v>
      </c>
      <c r="F352" s="38">
        <f t="shared" ca="1" si="47"/>
        <v>833.01332293668167</v>
      </c>
      <c r="G352" s="38">
        <f t="shared" ca="1" si="48"/>
        <v>0</v>
      </c>
      <c r="H352" s="38">
        <f t="shared" ca="1" si="49"/>
        <v>2.7894496328354537</v>
      </c>
      <c r="I352" s="38">
        <f t="shared" ca="1" si="50"/>
        <v>835.80277256951717</v>
      </c>
      <c r="J352" s="38">
        <f t="shared" ca="1" si="51"/>
        <v>2.789449632835499</v>
      </c>
      <c r="K352" s="38">
        <f t="shared" ca="1" si="52"/>
        <v>835.80277256951717</v>
      </c>
      <c r="L352" s="38">
        <f t="shared" ca="1" si="53"/>
        <v>830.83155232855734</v>
      </c>
    </row>
    <row r="353" spans="3:12">
      <c r="C353" s="1">
        <v>336</v>
      </c>
      <c r="D353" s="38">
        <f t="shared" ca="1" si="45"/>
        <v>2.3880016769103025</v>
      </c>
      <c r="E353" s="38">
        <f t="shared" ca="1" si="46"/>
        <v>835.40132461359201</v>
      </c>
      <c r="F353" s="38">
        <f t="shared" ca="1" si="47"/>
        <v>835.40132461359201</v>
      </c>
      <c r="G353" s="38">
        <f t="shared" ca="1" si="48"/>
        <v>0</v>
      </c>
      <c r="H353" s="38">
        <f t="shared" ca="1" si="49"/>
        <v>1.4716068049950561</v>
      </c>
      <c r="I353" s="38">
        <f t="shared" ca="1" si="50"/>
        <v>836.87293141858709</v>
      </c>
      <c r="J353" s="38">
        <f t="shared" ca="1" si="51"/>
        <v>1.4716068049950763</v>
      </c>
      <c r="K353" s="38">
        <f t="shared" ca="1" si="52"/>
        <v>835.80277256951717</v>
      </c>
      <c r="L353" s="38">
        <f t="shared" ca="1" si="53"/>
        <v>836.87293141858709</v>
      </c>
    </row>
    <row r="354" spans="3:12">
      <c r="C354" s="1">
        <v>337</v>
      </c>
      <c r="D354" s="38">
        <f t="shared" ca="1" si="45"/>
        <v>2.1646628634734228</v>
      </c>
      <c r="E354" s="38">
        <f t="shared" ca="1" si="46"/>
        <v>837.56598747706539</v>
      </c>
      <c r="F354" s="38">
        <f t="shared" ca="1" si="47"/>
        <v>837.56598747706539</v>
      </c>
      <c r="G354" s="38">
        <f t="shared" ca="1" si="48"/>
        <v>0</v>
      </c>
      <c r="H354" s="38">
        <f t="shared" ca="1" si="49"/>
        <v>1.0228257022577179</v>
      </c>
      <c r="I354" s="38">
        <f t="shared" ca="1" si="50"/>
        <v>838.5888131793231</v>
      </c>
      <c r="J354" s="38">
        <f t="shared" ca="1" si="51"/>
        <v>1.0228257022577054</v>
      </c>
      <c r="K354" s="38">
        <f t="shared" ca="1" si="52"/>
        <v>838.5888131793231</v>
      </c>
      <c r="L354" s="38">
        <f t="shared" ca="1" si="53"/>
        <v>836.87293141858709</v>
      </c>
    </row>
    <row r="355" spans="3:12">
      <c r="C355" s="1">
        <v>338</v>
      </c>
      <c r="D355" s="38">
        <f t="shared" ca="1" si="45"/>
        <v>1.3441603960707598</v>
      </c>
      <c r="E355" s="38">
        <f t="shared" ca="1" si="46"/>
        <v>838.91014787313611</v>
      </c>
      <c r="F355" s="38">
        <f t="shared" ca="1" si="47"/>
        <v>838.91014787313611</v>
      </c>
      <c r="G355" s="38">
        <f t="shared" ca="1" si="48"/>
        <v>0</v>
      </c>
      <c r="H355" s="38">
        <f t="shared" ca="1" si="49"/>
        <v>2.4817947936013751</v>
      </c>
      <c r="I355" s="38">
        <f t="shared" ca="1" si="50"/>
        <v>841.39194266673746</v>
      </c>
      <c r="J355" s="38">
        <f t="shared" ca="1" si="51"/>
        <v>2.4817947936013525</v>
      </c>
      <c r="K355" s="38">
        <f t="shared" ca="1" si="52"/>
        <v>838.5888131793231</v>
      </c>
      <c r="L355" s="38">
        <f t="shared" ca="1" si="53"/>
        <v>841.39194266673746</v>
      </c>
    </row>
    <row r="356" spans="3:12">
      <c r="C356" s="1">
        <v>339</v>
      </c>
      <c r="D356" s="38">
        <f t="shared" ca="1" si="45"/>
        <v>2.1709509755476244</v>
      </c>
      <c r="E356" s="38">
        <f t="shared" ca="1" si="46"/>
        <v>841.08109884868372</v>
      </c>
      <c r="F356" s="38">
        <f t="shared" ca="1" si="47"/>
        <v>841.08109884868372</v>
      </c>
      <c r="G356" s="38">
        <f t="shared" ca="1" si="48"/>
        <v>0</v>
      </c>
      <c r="H356" s="38">
        <f t="shared" ca="1" si="49"/>
        <v>2.5934898223791589</v>
      </c>
      <c r="I356" s="38">
        <f t="shared" ca="1" si="50"/>
        <v>843.67458867106291</v>
      </c>
      <c r="J356" s="38">
        <f t="shared" ca="1" si="51"/>
        <v>2.5934898223791834</v>
      </c>
      <c r="K356" s="38">
        <f t="shared" ca="1" si="52"/>
        <v>843.67458867106291</v>
      </c>
      <c r="L356" s="38">
        <f t="shared" ca="1" si="53"/>
        <v>841.39194266673746</v>
      </c>
    </row>
    <row r="357" spans="3:12">
      <c r="C357" s="1">
        <v>340</v>
      </c>
      <c r="D357" s="38">
        <f t="shared" ca="1" si="45"/>
        <v>4.5695600058865349</v>
      </c>
      <c r="E357" s="38">
        <f t="shared" ca="1" si="46"/>
        <v>845.65065885457022</v>
      </c>
      <c r="F357" s="38">
        <f t="shared" ca="1" si="47"/>
        <v>845.65065885457022</v>
      </c>
      <c r="G357" s="38">
        <f t="shared" ca="1" si="48"/>
        <v>0</v>
      </c>
      <c r="H357" s="38">
        <f t="shared" ca="1" si="49"/>
        <v>2.4630445400470928</v>
      </c>
      <c r="I357" s="38">
        <f t="shared" ca="1" si="50"/>
        <v>848.11370339461735</v>
      </c>
      <c r="J357" s="38">
        <f t="shared" ca="1" si="51"/>
        <v>2.4630445400471217</v>
      </c>
      <c r="K357" s="38">
        <f t="shared" ca="1" si="52"/>
        <v>843.67458867106291</v>
      </c>
      <c r="L357" s="38">
        <f t="shared" ca="1" si="53"/>
        <v>848.11370339461735</v>
      </c>
    </row>
    <row r="358" spans="3:12">
      <c r="C358" s="1">
        <v>341</v>
      </c>
      <c r="D358" s="38">
        <f t="shared" ca="1" si="45"/>
        <v>4.1164048962892306</v>
      </c>
      <c r="E358" s="38">
        <f t="shared" ca="1" si="46"/>
        <v>849.76706375085951</v>
      </c>
      <c r="F358" s="38">
        <f t="shared" ca="1" si="47"/>
        <v>849.76706375085951</v>
      </c>
      <c r="G358" s="38">
        <f t="shared" ca="1" si="48"/>
        <v>0</v>
      </c>
      <c r="H358" s="38">
        <f t="shared" ca="1" si="49"/>
        <v>2.115998876309412</v>
      </c>
      <c r="I358" s="38">
        <f t="shared" ca="1" si="50"/>
        <v>851.8830626271689</v>
      </c>
      <c r="J358" s="38">
        <f t="shared" ca="1" si="51"/>
        <v>2.1159988763093907</v>
      </c>
      <c r="K358" s="38">
        <f t="shared" ca="1" si="52"/>
        <v>851.8830626271689</v>
      </c>
      <c r="L358" s="38">
        <f t="shared" ca="1" si="53"/>
        <v>848.11370339461735</v>
      </c>
    </row>
    <row r="359" spans="3:12">
      <c r="C359" s="1">
        <v>342</v>
      </c>
      <c r="D359" s="38">
        <f t="shared" ca="1" si="45"/>
        <v>1.2779741430693186</v>
      </c>
      <c r="E359" s="38">
        <f t="shared" ca="1" si="46"/>
        <v>851.04503789392879</v>
      </c>
      <c r="F359" s="38">
        <f t="shared" ca="1" si="47"/>
        <v>851.04503789392879</v>
      </c>
      <c r="G359" s="38">
        <f t="shared" ca="1" si="48"/>
        <v>0</v>
      </c>
      <c r="H359" s="38">
        <f t="shared" ca="1" si="49"/>
        <v>1.973938096540327</v>
      </c>
      <c r="I359" s="38">
        <f t="shared" ca="1" si="50"/>
        <v>853.01897599046913</v>
      </c>
      <c r="J359" s="38">
        <f t="shared" ca="1" si="51"/>
        <v>1.973938096540337</v>
      </c>
      <c r="K359" s="38">
        <f t="shared" ca="1" si="52"/>
        <v>851.8830626271689</v>
      </c>
      <c r="L359" s="38">
        <f t="shared" ca="1" si="53"/>
        <v>853.01897599046913</v>
      </c>
    </row>
    <row r="360" spans="3:12">
      <c r="C360" s="1">
        <v>343</v>
      </c>
      <c r="D360" s="38">
        <f t="shared" ca="1" si="45"/>
        <v>4.9640759342820004</v>
      </c>
      <c r="E360" s="38">
        <f t="shared" ca="1" si="46"/>
        <v>856.00911382821084</v>
      </c>
      <c r="F360" s="38">
        <f t="shared" ca="1" si="47"/>
        <v>856.00911382821084</v>
      </c>
      <c r="G360" s="38">
        <f t="shared" ca="1" si="48"/>
        <v>0</v>
      </c>
      <c r="H360" s="38">
        <f t="shared" ca="1" si="49"/>
        <v>1.2037544047837097</v>
      </c>
      <c r="I360" s="38">
        <f t="shared" ca="1" si="50"/>
        <v>857.21286823299454</v>
      </c>
      <c r="J360" s="38">
        <f t="shared" ca="1" si="51"/>
        <v>1.2037544047836946</v>
      </c>
      <c r="K360" s="38">
        <f t="shared" ca="1" si="52"/>
        <v>857.21286823299454</v>
      </c>
      <c r="L360" s="38">
        <f t="shared" ca="1" si="53"/>
        <v>853.01897599046913</v>
      </c>
    </row>
    <row r="361" spans="3:12">
      <c r="C361" s="1">
        <v>344</v>
      </c>
      <c r="D361" s="38">
        <f t="shared" ca="1" si="45"/>
        <v>4.818312917466975</v>
      </c>
      <c r="E361" s="38">
        <f t="shared" ca="1" si="46"/>
        <v>860.82742674567783</v>
      </c>
      <c r="F361" s="38">
        <f t="shared" ca="1" si="47"/>
        <v>860.82742674567783</v>
      </c>
      <c r="G361" s="38">
        <f t="shared" ca="1" si="48"/>
        <v>0</v>
      </c>
      <c r="H361" s="38">
        <f t="shared" ca="1" si="49"/>
        <v>2.7073953456173103</v>
      </c>
      <c r="I361" s="38">
        <f t="shared" ca="1" si="50"/>
        <v>863.53482209129515</v>
      </c>
      <c r="J361" s="38">
        <f t="shared" ca="1" si="51"/>
        <v>2.7073953456173285</v>
      </c>
      <c r="K361" s="38">
        <f t="shared" ca="1" si="52"/>
        <v>857.21286823299454</v>
      </c>
      <c r="L361" s="38">
        <f t="shared" ca="1" si="53"/>
        <v>863.53482209129515</v>
      </c>
    </row>
    <row r="362" spans="3:12">
      <c r="C362" s="1">
        <v>345</v>
      </c>
      <c r="D362" s="38">
        <f t="shared" ca="1" si="45"/>
        <v>1.5752572902288846</v>
      </c>
      <c r="E362" s="38">
        <f t="shared" ca="1" si="46"/>
        <v>862.40268403590676</v>
      </c>
      <c r="F362" s="38">
        <f t="shared" ca="1" si="47"/>
        <v>862.40268403590676</v>
      </c>
      <c r="G362" s="38">
        <f t="shared" ca="1" si="48"/>
        <v>0</v>
      </c>
      <c r="H362" s="38">
        <f t="shared" ca="1" si="49"/>
        <v>1.8982211092922376</v>
      </c>
      <c r="I362" s="38">
        <f t="shared" ca="1" si="50"/>
        <v>864.30090514519895</v>
      </c>
      <c r="J362" s="38">
        <f t="shared" ca="1" si="51"/>
        <v>1.8982211092921943</v>
      </c>
      <c r="K362" s="38">
        <f t="shared" ca="1" si="52"/>
        <v>864.30090514519895</v>
      </c>
      <c r="L362" s="38">
        <f t="shared" ca="1" si="53"/>
        <v>863.53482209129515</v>
      </c>
    </row>
    <row r="363" spans="3:12">
      <c r="C363" s="1">
        <v>346</v>
      </c>
      <c r="D363" s="38">
        <f t="shared" ca="1" si="45"/>
        <v>2.816077280236065</v>
      </c>
      <c r="E363" s="38">
        <f t="shared" ca="1" si="46"/>
        <v>865.21876131614283</v>
      </c>
      <c r="F363" s="38">
        <f t="shared" ca="1" si="47"/>
        <v>865.21876131614283</v>
      </c>
      <c r="G363" s="38">
        <f t="shared" ca="1" si="48"/>
        <v>0</v>
      </c>
      <c r="H363" s="38">
        <f t="shared" ca="1" si="49"/>
        <v>2.435791734617089</v>
      </c>
      <c r="I363" s="38">
        <f t="shared" ca="1" si="50"/>
        <v>867.65455305075989</v>
      </c>
      <c r="J363" s="38">
        <f t="shared" ca="1" si="51"/>
        <v>2.4357917346170552</v>
      </c>
      <c r="K363" s="38">
        <f t="shared" ca="1" si="52"/>
        <v>864.30090514519895</v>
      </c>
      <c r="L363" s="38">
        <f t="shared" ca="1" si="53"/>
        <v>867.65455305075989</v>
      </c>
    </row>
    <row r="364" spans="3:12">
      <c r="C364" s="1">
        <v>347</v>
      </c>
      <c r="D364" s="38">
        <f t="shared" ca="1" si="45"/>
        <v>1.8318143194615351</v>
      </c>
      <c r="E364" s="38">
        <f t="shared" ca="1" si="46"/>
        <v>867.05057563560433</v>
      </c>
      <c r="F364" s="38">
        <f t="shared" ca="1" si="47"/>
        <v>867.05057563560433</v>
      </c>
      <c r="G364" s="38">
        <f t="shared" ca="1" si="48"/>
        <v>0</v>
      </c>
      <c r="H364" s="38">
        <f t="shared" ca="1" si="49"/>
        <v>2.4266692809004313</v>
      </c>
      <c r="I364" s="38">
        <f t="shared" ca="1" si="50"/>
        <v>869.47724491650479</v>
      </c>
      <c r="J364" s="38">
        <f t="shared" ca="1" si="51"/>
        <v>2.4266692809004553</v>
      </c>
      <c r="K364" s="38">
        <f t="shared" ca="1" si="52"/>
        <v>869.47724491650479</v>
      </c>
      <c r="L364" s="38">
        <f t="shared" ca="1" si="53"/>
        <v>867.65455305075989</v>
      </c>
    </row>
    <row r="365" spans="3:12">
      <c r="C365" s="1">
        <v>348</v>
      </c>
      <c r="D365" s="38">
        <f t="shared" ca="1" si="45"/>
        <v>4.4370286749948225</v>
      </c>
      <c r="E365" s="38">
        <f t="shared" ca="1" si="46"/>
        <v>871.48760431059918</v>
      </c>
      <c r="F365" s="38">
        <f t="shared" ca="1" si="47"/>
        <v>871.48760431059918</v>
      </c>
      <c r="G365" s="38">
        <f t="shared" ca="1" si="48"/>
        <v>0</v>
      </c>
      <c r="H365" s="38">
        <f t="shared" ca="1" si="49"/>
        <v>1.8943669331450399</v>
      </c>
      <c r="I365" s="38">
        <f t="shared" ca="1" si="50"/>
        <v>873.38197124374426</v>
      </c>
      <c r="J365" s="38">
        <f t="shared" ca="1" si="51"/>
        <v>1.8943669331450792</v>
      </c>
      <c r="K365" s="38">
        <f t="shared" ca="1" si="52"/>
        <v>869.47724491650479</v>
      </c>
      <c r="L365" s="38">
        <f t="shared" ca="1" si="53"/>
        <v>873.38197124374426</v>
      </c>
    </row>
    <row r="366" spans="3:12">
      <c r="C366" s="1">
        <v>349</v>
      </c>
      <c r="D366" s="38">
        <f t="shared" ca="1" si="45"/>
        <v>0.25920507523022607</v>
      </c>
      <c r="E366" s="38">
        <f t="shared" ca="1" si="46"/>
        <v>871.74680938582935</v>
      </c>
      <c r="F366" s="38">
        <f t="shared" ca="1" si="47"/>
        <v>871.74680938582935</v>
      </c>
      <c r="G366" s="38">
        <f t="shared" ca="1" si="48"/>
        <v>0</v>
      </c>
      <c r="H366" s="38">
        <f t="shared" ca="1" si="49"/>
        <v>1.0438702854306874</v>
      </c>
      <c r="I366" s="38">
        <f t="shared" ca="1" si="50"/>
        <v>872.79067967126002</v>
      </c>
      <c r="J366" s="38">
        <f t="shared" ca="1" si="51"/>
        <v>1.0438702854306712</v>
      </c>
      <c r="K366" s="38">
        <f t="shared" ca="1" si="52"/>
        <v>872.79067967126002</v>
      </c>
      <c r="L366" s="38">
        <f t="shared" ca="1" si="53"/>
        <v>873.38197124374426</v>
      </c>
    </row>
    <row r="367" spans="3:12">
      <c r="C367" s="1">
        <v>350</v>
      </c>
      <c r="D367" s="38">
        <f t="shared" ca="1" si="45"/>
        <v>1.2857481932954695</v>
      </c>
      <c r="E367" s="38">
        <f t="shared" ca="1" si="46"/>
        <v>873.03255757912484</v>
      </c>
      <c r="F367" s="38">
        <f t="shared" ca="1" si="47"/>
        <v>873.03255757912484</v>
      </c>
      <c r="G367" s="38">
        <f t="shared" ca="1" si="48"/>
        <v>0</v>
      </c>
      <c r="H367" s="38">
        <f t="shared" ca="1" si="49"/>
        <v>2.7632372063175135</v>
      </c>
      <c r="I367" s="38">
        <f t="shared" ca="1" si="50"/>
        <v>875.79579478544235</v>
      </c>
      <c r="J367" s="38">
        <f t="shared" ca="1" si="51"/>
        <v>2.7632372063175126</v>
      </c>
      <c r="K367" s="38">
        <f t="shared" ca="1" si="52"/>
        <v>875.79579478544235</v>
      </c>
      <c r="L367" s="38">
        <f t="shared" ca="1" si="53"/>
        <v>873.38197124374426</v>
      </c>
    </row>
    <row r="368" spans="3:12">
      <c r="C368" s="1">
        <v>351</v>
      </c>
      <c r="D368" s="38">
        <f t="shared" ca="1" si="45"/>
        <v>0.11925877454733502</v>
      </c>
      <c r="E368" s="38">
        <f t="shared" ca="1" si="46"/>
        <v>873.15181635367219</v>
      </c>
      <c r="F368" s="38">
        <f t="shared" ca="1" si="47"/>
        <v>873.38197124374426</v>
      </c>
      <c r="G368" s="38">
        <f t="shared" ca="1" si="48"/>
        <v>0.23015489007207179</v>
      </c>
      <c r="H368" s="38">
        <f t="shared" ca="1" si="49"/>
        <v>1.7429627367211982</v>
      </c>
      <c r="I368" s="38">
        <f t="shared" ca="1" si="50"/>
        <v>875.12493398046547</v>
      </c>
      <c r="J368" s="38">
        <f t="shared" ca="1" si="51"/>
        <v>1.9731176267932824</v>
      </c>
      <c r="K368" s="38">
        <f t="shared" ca="1" si="52"/>
        <v>875.79579478544235</v>
      </c>
      <c r="L368" s="38">
        <f t="shared" ca="1" si="53"/>
        <v>875.12493398046547</v>
      </c>
    </row>
    <row r="369" spans="3:12">
      <c r="C369" s="1">
        <v>352</v>
      </c>
      <c r="D369" s="38">
        <f t="shared" ca="1" si="45"/>
        <v>4.9884450986206801</v>
      </c>
      <c r="E369" s="38">
        <f t="shared" ca="1" si="46"/>
        <v>878.14026145229286</v>
      </c>
      <c r="F369" s="38">
        <f t="shared" ca="1" si="47"/>
        <v>878.14026145229286</v>
      </c>
      <c r="G369" s="38">
        <f t="shared" ca="1" si="48"/>
        <v>0</v>
      </c>
      <c r="H369" s="38">
        <f t="shared" ca="1" si="49"/>
        <v>1.6788312389094888</v>
      </c>
      <c r="I369" s="38">
        <f t="shared" ca="1" si="50"/>
        <v>879.8190926912024</v>
      </c>
      <c r="J369" s="38">
        <f t="shared" ca="1" si="51"/>
        <v>1.6788312389095381</v>
      </c>
      <c r="K369" s="38">
        <f t="shared" ca="1" si="52"/>
        <v>875.79579478544235</v>
      </c>
      <c r="L369" s="38">
        <f t="shared" ca="1" si="53"/>
        <v>879.8190926912024</v>
      </c>
    </row>
    <row r="370" spans="3:12">
      <c r="C370" s="1">
        <v>353</v>
      </c>
      <c r="D370" s="38">
        <f t="shared" ca="1" si="45"/>
        <v>1.6450464908925611</v>
      </c>
      <c r="E370" s="38">
        <f t="shared" ca="1" si="46"/>
        <v>879.78530794318544</v>
      </c>
      <c r="F370" s="38">
        <f t="shared" ca="1" si="47"/>
        <v>879.78530794318544</v>
      </c>
      <c r="G370" s="38">
        <f t="shared" ca="1" si="48"/>
        <v>0</v>
      </c>
      <c r="H370" s="38">
        <f t="shared" ca="1" si="49"/>
        <v>1.5871950083620743</v>
      </c>
      <c r="I370" s="38">
        <f t="shared" ca="1" si="50"/>
        <v>881.37250295154752</v>
      </c>
      <c r="J370" s="38">
        <f t="shared" ca="1" si="51"/>
        <v>1.5871950083620732</v>
      </c>
      <c r="K370" s="38">
        <f t="shared" ca="1" si="52"/>
        <v>881.37250295154752</v>
      </c>
      <c r="L370" s="38">
        <f t="shared" ca="1" si="53"/>
        <v>879.8190926912024</v>
      </c>
    </row>
    <row r="371" spans="3:12">
      <c r="C371" s="1">
        <v>354</v>
      </c>
      <c r="D371" s="38">
        <f t="shared" ca="1" si="45"/>
        <v>4.9599586428890117</v>
      </c>
      <c r="E371" s="38">
        <f t="shared" ca="1" si="46"/>
        <v>884.74526658607442</v>
      </c>
      <c r="F371" s="38">
        <f t="shared" ca="1" si="47"/>
        <v>884.74526658607442</v>
      </c>
      <c r="G371" s="38">
        <f t="shared" ca="1" si="48"/>
        <v>0</v>
      </c>
      <c r="H371" s="38">
        <f t="shared" ca="1" si="49"/>
        <v>2.1003675446190813</v>
      </c>
      <c r="I371" s="38">
        <f t="shared" ca="1" si="50"/>
        <v>886.8456341306935</v>
      </c>
      <c r="J371" s="38">
        <f t="shared" ca="1" si="51"/>
        <v>2.1003675446190755</v>
      </c>
      <c r="K371" s="38">
        <f t="shared" ca="1" si="52"/>
        <v>881.37250295154752</v>
      </c>
      <c r="L371" s="38">
        <f t="shared" ca="1" si="53"/>
        <v>886.8456341306935</v>
      </c>
    </row>
    <row r="372" spans="3:12">
      <c r="C372" s="1">
        <v>355</v>
      </c>
      <c r="D372" s="38">
        <f t="shared" ca="1" si="45"/>
        <v>2.75130301227522</v>
      </c>
      <c r="E372" s="38">
        <f t="shared" ca="1" si="46"/>
        <v>887.49656959834965</v>
      </c>
      <c r="F372" s="38">
        <f t="shared" ca="1" si="47"/>
        <v>887.49656959834965</v>
      </c>
      <c r="G372" s="38">
        <f t="shared" ca="1" si="48"/>
        <v>0</v>
      </c>
      <c r="H372" s="38">
        <f t="shared" ca="1" si="49"/>
        <v>1.5718029202738832</v>
      </c>
      <c r="I372" s="38">
        <f t="shared" ca="1" si="50"/>
        <v>889.06837251862351</v>
      </c>
      <c r="J372" s="38">
        <f t="shared" ca="1" si="51"/>
        <v>1.5718029202738535</v>
      </c>
      <c r="K372" s="38">
        <f t="shared" ca="1" si="52"/>
        <v>889.06837251862351</v>
      </c>
      <c r="L372" s="38">
        <f t="shared" ca="1" si="53"/>
        <v>886.8456341306935</v>
      </c>
    </row>
    <row r="373" spans="3:12">
      <c r="C373" s="1">
        <v>356</v>
      </c>
      <c r="D373" s="38">
        <f t="shared" ca="1" si="45"/>
        <v>2.7894743689229258</v>
      </c>
      <c r="E373" s="38">
        <f t="shared" ca="1" si="46"/>
        <v>890.28604396727258</v>
      </c>
      <c r="F373" s="38">
        <f t="shared" ca="1" si="47"/>
        <v>890.28604396727258</v>
      </c>
      <c r="G373" s="38">
        <f t="shared" ca="1" si="48"/>
        <v>0</v>
      </c>
      <c r="H373" s="38">
        <f t="shared" ca="1" si="49"/>
        <v>0.75535595868447536</v>
      </c>
      <c r="I373" s="38">
        <f t="shared" ca="1" si="50"/>
        <v>891.04139992595708</v>
      </c>
      <c r="J373" s="38">
        <f t="shared" ca="1" si="51"/>
        <v>0.755355958684504</v>
      </c>
      <c r="K373" s="38">
        <f t="shared" ca="1" si="52"/>
        <v>889.06837251862351</v>
      </c>
      <c r="L373" s="38">
        <f t="shared" ca="1" si="53"/>
        <v>891.04139992595708</v>
      </c>
    </row>
    <row r="374" spans="3:12">
      <c r="C374" s="1">
        <v>357</v>
      </c>
      <c r="D374" s="38">
        <f t="shared" ca="1" si="45"/>
        <v>0.99834475363899444</v>
      </c>
      <c r="E374" s="38">
        <f t="shared" ca="1" si="46"/>
        <v>891.28438872091158</v>
      </c>
      <c r="F374" s="38">
        <f t="shared" ca="1" si="47"/>
        <v>891.28438872091158</v>
      </c>
      <c r="G374" s="38">
        <f t="shared" ca="1" si="48"/>
        <v>0</v>
      </c>
      <c r="H374" s="38">
        <f t="shared" ca="1" si="49"/>
        <v>1.7293103285454767</v>
      </c>
      <c r="I374" s="38">
        <f t="shared" ca="1" si="50"/>
        <v>893.01369904945705</v>
      </c>
      <c r="J374" s="38">
        <f t="shared" ca="1" si="51"/>
        <v>1.7293103285454663</v>
      </c>
      <c r="K374" s="38">
        <f t="shared" ca="1" si="52"/>
        <v>893.01369904945705</v>
      </c>
      <c r="L374" s="38">
        <f t="shared" ca="1" si="53"/>
        <v>891.04139992595708</v>
      </c>
    </row>
    <row r="375" spans="3:12">
      <c r="C375" s="1">
        <v>358</v>
      </c>
      <c r="D375" s="38">
        <f t="shared" ca="1" si="45"/>
        <v>4.0500696673433509</v>
      </c>
      <c r="E375" s="38">
        <f t="shared" ca="1" si="46"/>
        <v>895.33445838825492</v>
      </c>
      <c r="F375" s="38">
        <f t="shared" ca="1" si="47"/>
        <v>895.33445838825492</v>
      </c>
      <c r="G375" s="38">
        <f t="shared" ca="1" si="48"/>
        <v>0</v>
      </c>
      <c r="H375" s="38">
        <f t="shared" ca="1" si="49"/>
        <v>2.2133730237030433</v>
      </c>
      <c r="I375" s="38">
        <f t="shared" ca="1" si="50"/>
        <v>897.54783141195799</v>
      </c>
      <c r="J375" s="38">
        <f t="shared" ca="1" si="51"/>
        <v>2.2133730237030704</v>
      </c>
      <c r="K375" s="38">
        <f t="shared" ca="1" si="52"/>
        <v>893.01369904945705</v>
      </c>
      <c r="L375" s="38">
        <f t="shared" ca="1" si="53"/>
        <v>897.54783141195799</v>
      </c>
    </row>
    <row r="376" spans="3:12">
      <c r="C376" s="1">
        <v>359</v>
      </c>
      <c r="D376" s="38">
        <f t="shared" ca="1" si="45"/>
        <v>3.8363710846281411</v>
      </c>
      <c r="E376" s="38">
        <f t="shared" ca="1" si="46"/>
        <v>899.17082947288304</v>
      </c>
      <c r="F376" s="38">
        <f t="shared" ca="1" si="47"/>
        <v>899.17082947288304</v>
      </c>
      <c r="G376" s="38">
        <f t="shared" ca="1" si="48"/>
        <v>0</v>
      </c>
      <c r="H376" s="38">
        <f t="shared" ca="1" si="49"/>
        <v>2.3235456282136364</v>
      </c>
      <c r="I376" s="38">
        <f t="shared" ca="1" si="50"/>
        <v>901.49437510109669</v>
      </c>
      <c r="J376" s="38">
        <f t="shared" ca="1" si="51"/>
        <v>2.3235456282136511</v>
      </c>
      <c r="K376" s="38">
        <f t="shared" ca="1" si="52"/>
        <v>901.49437510109669</v>
      </c>
      <c r="L376" s="38">
        <f t="shared" ca="1" si="53"/>
        <v>897.54783141195799</v>
      </c>
    </row>
    <row r="377" spans="3:12">
      <c r="C377" s="1">
        <v>360</v>
      </c>
      <c r="D377" s="38">
        <f t="shared" ca="1" si="45"/>
        <v>2.2853860606493996</v>
      </c>
      <c r="E377" s="38">
        <f t="shared" ca="1" si="46"/>
        <v>901.45621553353249</v>
      </c>
      <c r="F377" s="38">
        <f t="shared" ca="1" si="47"/>
        <v>901.45621553353249</v>
      </c>
      <c r="G377" s="38">
        <f t="shared" ca="1" si="48"/>
        <v>0</v>
      </c>
      <c r="H377" s="38">
        <f t="shared" ca="1" si="49"/>
        <v>1.0412377629471656</v>
      </c>
      <c r="I377" s="38">
        <f t="shared" ca="1" si="50"/>
        <v>902.49745329647965</v>
      </c>
      <c r="J377" s="38">
        <f t="shared" ca="1" si="51"/>
        <v>1.0412377629471621</v>
      </c>
      <c r="K377" s="38">
        <f t="shared" ca="1" si="52"/>
        <v>901.49437510109669</v>
      </c>
      <c r="L377" s="38">
        <f t="shared" ca="1" si="53"/>
        <v>902.49745329647965</v>
      </c>
    </row>
    <row r="378" spans="3:12">
      <c r="C378" s="1">
        <v>361</v>
      </c>
      <c r="D378" s="38">
        <f t="shared" ca="1" si="45"/>
        <v>1.5181566456521967</v>
      </c>
      <c r="E378" s="38">
        <f t="shared" ca="1" si="46"/>
        <v>902.97437217918468</v>
      </c>
      <c r="F378" s="38">
        <f t="shared" ca="1" si="47"/>
        <v>902.97437217918468</v>
      </c>
      <c r="G378" s="38">
        <f t="shared" ca="1" si="48"/>
        <v>0</v>
      </c>
      <c r="H378" s="38">
        <f t="shared" ca="1" si="49"/>
        <v>3.0044398514676298</v>
      </c>
      <c r="I378" s="38">
        <f t="shared" ca="1" si="50"/>
        <v>905.97881203065231</v>
      </c>
      <c r="J378" s="38">
        <f t="shared" ca="1" si="51"/>
        <v>3.0044398514676232</v>
      </c>
      <c r="K378" s="38">
        <f t="shared" ca="1" si="52"/>
        <v>905.97881203065231</v>
      </c>
      <c r="L378" s="38">
        <f t="shared" ca="1" si="53"/>
        <v>902.49745329647965</v>
      </c>
    </row>
    <row r="379" spans="3:12">
      <c r="C379" s="1">
        <v>362</v>
      </c>
      <c r="D379" s="38">
        <f t="shared" ca="1" si="45"/>
        <v>0.79256364482169051</v>
      </c>
      <c r="E379" s="38">
        <f t="shared" ca="1" si="46"/>
        <v>903.7669358240064</v>
      </c>
      <c r="F379" s="38">
        <f t="shared" ca="1" si="47"/>
        <v>903.7669358240064</v>
      </c>
      <c r="G379" s="38">
        <f t="shared" ca="1" si="48"/>
        <v>0</v>
      </c>
      <c r="H379" s="38">
        <f t="shared" ca="1" si="49"/>
        <v>1.829301352538748</v>
      </c>
      <c r="I379" s="38">
        <f t="shared" ca="1" si="50"/>
        <v>905.59623717654517</v>
      </c>
      <c r="J379" s="38">
        <f t="shared" ca="1" si="51"/>
        <v>1.8293013525387778</v>
      </c>
      <c r="K379" s="38">
        <f t="shared" ca="1" si="52"/>
        <v>905.97881203065231</v>
      </c>
      <c r="L379" s="38">
        <f t="shared" ca="1" si="53"/>
        <v>905.59623717654517</v>
      </c>
    </row>
    <row r="380" spans="3:12">
      <c r="C380" s="1">
        <v>363</v>
      </c>
      <c r="D380" s="38">
        <f t="shared" ca="1" si="45"/>
        <v>3.9826198832440074</v>
      </c>
      <c r="E380" s="38">
        <f t="shared" ca="1" si="46"/>
        <v>907.74955570725035</v>
      </c>
      <c r="F380" s="38">
        <f t="shared" ca="1" si="47"/>
        <v>907.74955570725035</v>
      </c>
      <c r="G380" s="38">
        <f t="shared" ca="1" si="48"/>
        <v>0</v>
      </c>
      <c r="H380" s="38">
        <f t="shared" ca="1" si="49"/>
        <v>1.9994225012987847</v>
      </c>
      <c r="I380" s="38">
        <f t="shared" ca="1" si="50"/>
        <v>909.74897820854915</v>
      </c>
      <c r="J380" s="38">
        <f t="shared" ca="1" si="51"/>
        <v>1.9994225012987954</v>
      </c>
      <c r="K380" s="38">
        <f t="shared" ca="1" si="52"/>
        <v>905.97881203065231</v>
      </c>
      <c r="L380" s="38">
        <f t="shared" ca="1" si="53"/>
        <v>909.74897820854915</v>
      </c>
    </row>
    <row r="381" spans="3:12">
      <c r="C381" s="1">
        <v>364</v>
      </c>
      <c r="D381" s="38">
        <f t="shared" ca="1" si="45"/>
        <v>4.3439511558456871</v>
      </c>
      <c r="E381" s="38">
        <f t="shared" ca="1" si="46"/>
        <v>912.09350686309608</v>
      </c>
      <c r="F381" s="38">
        <f t="shared" ca="1" si="47"/>
        <v>912.09350686309608</v>
      </c>
      <c r="G381" s="38">
        <f t="shared" ca="1" si="48"/>
        <v>0</v>
      </c>
      <c r="H381" s="38">
        <f t="shared" ca="1" si="49"/>
        <v>1.4010967171478705</v>
      </c>
      <c r="I381" s="38">
        <f t="shared" ca="1" si="50"/>
        <v>913.49460358024396</v>
      </c>
      <c r="J381" s="38">
        <f t="shared" ca="1" si="51"/>
        <v>1.4010967171478796</v>
      </c>
      <c r="K381" s="38">
        <f t="shared" ca="1" si="52"/>
        <v>913.49460358024396</v>
      </c>
      <c r="L381" s="38">
        <f t="shared" ca="1" si="53"/>
        <v>909.74897820854915</v>
      </c>
    </row>
    <row r="382" spans="3:12">
      <c r="C382" s="1">
        <v>365</v>
      </c>
      <c r="D382" s="38">
        <f t="shared" ca="1" si="45"/>
        <v>4.6704436061824399</v>
      </c>
      <c r="E382" s="38">
        <f t="shared" ca="1" si="46"/>
        <v>916.76395046927848</v>
      </c>
      <c r="F382" s="38">
        <f t="shared" ca="1" si="47"/>
        <v>916.76395046927848</v>
      </c>
      <c r="G382" s="38">
        <f t="shared" ca="1" si="48"/>
        <v>0</v>
      </c>
      <c r="H382" s="38">
        <f t="shared" ca="1" si="49"/>
        <v>2.4117727007415644</v>
      </c>
      <c r="I382" s="38">
        <f t="shared" ca="1" si="50"/>
        <v>919.17572317002009</v>
      </c>
      <c r="J382" s="38">
        <f t="shared" ca="1" si="51"/>
        <v>2.4117727007416079</v>
      </c>
      <c r="K382" s="38">
        <f t="shared" ca="1" si="52"/>
        <v>913.49460358024396</v>
      </c>
      <c r="L382" s="38">
        <f t="shared" ca="1" si="53"/>
        <v>919.17572317002009</v>
      </c>
    </row>
    <row r="383" spans="3:12">
      <c r="C383" s="1">
        <v>366</v>
      </c>
      <c r="D383" s="38">
        <f t="shared" ca="1" si="45"/>
        <v>2.1123012585563652</v>
      </c>
      <c r="E383" s="38">
        <f t="shared" ca="1" si="46"/>
        <v>918.87625172783487</v>
      </c>
      <c r="F383" s="38">
        <f t="shared" ca="1" si="47"/>
        <v>918.87625172783487</v>
      </c>
      <c r="G383" s="38">
        <f t="shared" ca="1" si="48"/>
        <v>0</v>
      </c>
      <c r="H383" s="38">
        <f t="shared" ca="1" si="49"/>
        <v>1.7711909967151902</v>
      </c>
      <c r="I383" s="38">
        <f t="shared" ca="1" si="50"/>
        <v>920.64744272455005</v>
      </c>
      <c r="J383" s="38">
        <f t="shared" ca="1" si="51"/>
        <v>1.7711909967151769</v>
      </c>
      <c r="K383" s="38">
        <f t="shared" ca="1" si="52"/>
        <v>920.64744272455005</v>
      </c>
      <c r="L383" s="38">
        <f t="shared" ca="1" si="53"/>
        <v>919.17572317002009</v>
      </c>
    </row>
    <row r="384" spans="3:12">
      <c r="C384" s="1">
        <v>367</v>
      </c>
      <c r="D384" s="38">
        <f t="shared" ca="1" si="45"/>
        <v>7.4254484066252902E-2</v>
      </c>
      <c r="E384" s="38">
        <f t="shared" ca="1" si="46"/>
        <v>918.95050621190114</v>
      </c>
      <c r="F384" s="38">
        <f t="shared" ca="1" si="47"/>
        <v>919.17572317002009</v>
      </c>
      <c r="G384" s="38">
        <f t="shared" ca="1" si="48"/>
        <v>0.22521695811894915</v>
      </c>
      <c r="H384" s="38">
        <f t="shared" ca="1" si="49"/>
        <v>2.2903635299165517</v>
      </c>
      <c r="I384" s="38">
        <f t="shared" ca="1" si="50"/>
        <v>921.46608669993668</v>
      </c>
      <c r="J384" s="38">
        <f t="shared" ca="1" si="51"/>
        <v>2.515580488035539</v>
      </c>
      <c r="K384" s="38">
        <f t="shared" ca="1" si="52"/>
        <v>920.64744272455005</v>
      </c>
      <c r="L384" s="38">
        <f t="shared" ca="1" si="53"/>
        <v>921.46608669993668</v>
      </c>
    </row>
    <row r="385" spans="3:12">
      <c r="C385" s="1">
        <v>368</v>
      </c>
      <c r="D385" s="38">
        <f t="shared" ca="1" si="45"/>
        <v>1.6542583961709845</v>
      </c>
      <c r="E385" s="38">
        <f t="shared" ca="1" si="46"/>
        <v>920.60476460807217</v>
      </c>
      <c r="F385" s="38">
        <f t="shared" ca="1" si="47"/>
        <v>920.64744272455005</v>
      </c>
      <c r="G385" s="38">
        <f t="shared" ca="1" si="48"/>
        <v>4.2678116477873118E-2</v>
      </c>
      <c r="H385" s="38">
        <f t="shared" ca="1" si="49"/>
        <v>2.1701426778239403</v>
      </c>
      <c r="I385" s="38">
        <f t="shared" ca="1" si="50"/>
        <v>922.81758540237399</v>
      </c>
      <c r="J385" s="38">
        <f t="shared" ca="1" si="51"/>
        <v>2.2128207943018197</v>
      </c>
      <c r="K385" s="38">
        <f t="shared" ca="1" si="52"/>
        <v>922.81758540237399</v>
      </c>
      <c r="L385" s="38">
        <f t="shared" ca="1" si="53"/>
        <v>921.46608669993668</v>
      </c>
    </row>
    <row r="386" spans="3:12">
      <c r="C386" s="1">
        <v>369</v>
      </c>
      <c r="D386" s="38">
        <f t="shared" ca="1" si="45"/>
        <v>4.6873129543456447</v>
      </c>
      <c r="E386" s="38">
        <f t="shared" ca="1" si="46"/>
        <v>925.29207756241783</v>
      </c>
      <c r="F386" s="38">
        <f t="shared" ca="1" si="47"/>
        <v>925.29207756241783</v>
      </c>
      <c r="G386" s="38">
        <f t="shared" ca="1" si="48"/>
        <v>0</v>
      </c>
      <c r="H386" s="38">
        <f t="shared" ca="1" si="49"/>
        <v>2.0428525551781016</v>
      </c>
      <c r="I386" s="38">
        <f t="shared" ca="1" si="50"/>
        <v>927.33493011759595</v>
      </c>
      <c r="J386" s="38">
        <f t="shared" ca="1" si="51"/>
        <v>2.0428525551781149</v>
      </c>
      <c r="K386" s="38">
        <f t="shared" ca="1" si="52"/>
        <v>922.81758540237399</v>
      </c>
      <c r="L386" s="38">
        <f t="shared" ca="1" si="53"/>
        <v>927.33493011759595</v>
      </c>
    </row>
    <row r="387" spans="3:12">
      <c r="C387" s="1">
        <v>370</v>
      </c>
      <c r="D387" s="38">
        <f t="shared" ca="1" si="45"/>
        <v>3.0577233245100421</v>
      </c>
      <c r="E387" s="38">
        <f t="shared" ca="1" si="46"/>
        <v>928.34980088692782</v>
      </c>
      <c r="F387" s="38">
        <f t="shared" ca="1" si="47"/>
        <v>928.34980088692782</v>
      </c>
      <c r="G387" s="38">
        <f t="shared" ca="1" si="48"/>
        <v>0</v>
      </c>
      <c r="H387" s="38">
        <f t="shared" ca="1" si="49"/>
        <v>1.1753935025443645</v>
      </c>
      <c r="I387" s="38">
        <f t="shared" ca="1" si="50"/>
        <v>929.52519438947218</v>
      </c>
      <c r="J387" s="38">
        <f t="shared" ca="1" si="51"/>
        <v>1.1753935025443525</v>
      </c>
      <c r="K387" s="38">
        <f t="shared" ca="1" si="52"/>
        <v>929.52519438947218</v>
      </c>
      <c r="L387" s="38">
        <f t="shared" ca="1" si="53"/>
        <v>927.33493011759595</v>
      </c>
    </row>
    <row r="388" spans="3:12">
      <c r="C388" s="1">
        <v>371</v>
      </c>
      <c r="D388" s="38">
        <f t="shared" ca="1" si="45"/>
        <v>2.8662819365675123</v>
      </c>
      <c r="E388" s="38">
        <f t="shared" ca="1" si="46"/>
        <v>931.2160828234953</v>
      </c>
      <c r="F388" s="38">
        <f t="shared" ca="1" si="47"/>
        <v>931.2160828234953</v>
      </c>
      <c r="G388" s="38">
        <f t="shared" ca="1" si="48"/>
        <v>0</v>
      </c>
      <c r="H388" s="38">
        <f t="shared" ca="1" si="49"/>
        <v>2.3822088361462694</v>
      </c>
      <c r="I388" s="38">
        <f t="shared" ca="1" si="50"/>
        <v>933.59829165964152</v>
      </c>
      <c r="J388" s="38">
        <f t="shared" ca="1" si="51"/>
        <v>2.3822088361462193</v>
      </c>
      <c r="K388" s="38">
        <f t="shared" ca="1" si="52"/>
        <v>929.52519438947218</v>
      </c>
      <c r="L388" s="38">
        <f t="shared" ca="1" si="53"/>
        <v>933.59829165964152</v>
      </c>
    </row>
    <row r="389" spans="3:12">
      <c r="C389" s="1">
        <v>372</v>
      </c>
      <c r="D389" s="38">
        <f t="shared" ca="1" si="45"/>
        <v>3.4725319968443276</v>
      </c>
      <c r="E389" s="38">
        <f t="shared" ca="1" si="46"/>
        <v>934.68861482033958</v>
      </c>
      <c r="F389" s="38">
        <f t="shared" ca="1" si="47"/>
        <v>934.68861482033958</v>
      </c>
      <c r="G389" s="38">
        <f t="shared" ca="1" si="48"/>
        <v>0</v>
      </c>
      <c r="H389" s="38">
        <f t="shared" ca="1" si="49"/>
        <v>2.521499731004424</v>
      </c>
      <c r="I389" s="38">
        <f t="shared" ca="1" si="50"/>
        <v>937.21011455134396</v>
      </c>
      <c r="J389" s="38">
        <f t="shared" ca="1" si="51"/>
        <v>2.5214997310043827</v>
      </c>
      <c r="K389" s="38">
        <f t="shared" ca="1" si="52"/>
        <v>937.21011455134396</v>
      </c>
      <c r="L389" s="38">
        <f t="shared" ca="1" si="53"/>
        <v>933.59829165964152</v>
      </c>
    </row>
    <row r="390" spans="3:12">
      <c r="C390" s="1">
        <v>373</v>
      </c>
      <c r="D390" s="38">
        <f t="shared" ca="1" si="45"/>
        <v>2.7267580841215358</v>
      </c>
      <c r="E390" s="38">
        <f t="shared" ca="1" si="46"/>
        <v>937.41537290446115</v>
      </c>
      <c r="F390" s="38">
        <f t="shared" ca="1" si="47"/>
        <v>937.41537290446115</v>
      </c>
      <c r="G390" s="38">
        <f t="shared" ca="1" si="48"/>
        <v>0</v>
      </c>
      <c r="H390" s="38">
        <f t="shared" ca="1" si="49"/>
        <v>2.2685984213345671</v>
      </c>
      <c r="I390" s="38">
        <f t="shared" ca="1" si="50"/>
        <v>939.68397132579571</v>
      </c>
      <c r="J390" s="38">
        <f t="shared" ca="1" si="51"/>
        <v>2.2685984213345591</v>
      </c>
      <c r="K390" s="38">
        <f t="shared" ca="1" si="52"/>
        <v>937.21011455134396</v>
      </c>
      <c r="L390" s="38">
        <f t="shared" ca="1" si="53"/>
        <v>939.68397132579571</v>
      </c>
    </row>
    <row r="391" spans="3:12">
      <c r="C391" s="1">
        <v>374</v>
      </c>
      <c r="D391" s="38">
        <f t="shared" ca="1" si="45"/>
        <v>1.9554397628088549</v>
      </c>
      <c r="E391" s="38">
        <f t="shared" ca="1" si="46"/>
        <v>939.37081266727</v>
      </c>
      <c r="F391" s="38">
        <f t="shared" ca="1" si="47"/>
        <v>939.37081266727</v>
      </c>
      <c r="G391" s="38">
        <f t="shared" ca="1" si="48"/>
        <v>0</v>
      </c>
      <c r="H391" s="38">
        <f t="shared" ca="1" si="49"/>
        <v>2.7101169583799769</v>
      </c>
      <c r="I391" s="38">
        <f t="shared" ca="1" si="50"/>
        <v>942.08092962565001</v>
      </c>
      <c r="J391" s="38">
        <f t="shared" ca="1" si="51"/>
        <v>2.7101169583800129</v>
      </c>
      <c r="K391" s="38">
        <f t="shared" ca="1" si="52"/>
        <v>942.08092962565001</v>
      </c>
      <c r="L391" s="38">
        <f t="shared" ca="1" si="53"/>
        <v>939.68397132579571</v>
      </c>
    </row>
    <row r="392" spans="3:12">
      <c r="C392" s="1">
        <v>375</v>
      </c>
      <c r="D392" s="38">
        <f t="shared" ca="1" si="45"/>
        <v>3.5496075556351823</v>
      </c>
      <c r="E392" s="38">
        <f t="shared" ca="1" si="46"/>
        <v>942.92042022290514</v>
      </c>
      <c r="F392" s="38">
        <f t="shared" ca="1" si="47"/>
        <v>942.92042022290514</v>
      </c>
      <c r="G392" s="38">
        <f t="shared" ca="1" si="48"/>
        <v>0</v>
      </c>
      <c r="H392" s="38">
        <f t="shared" ca="1" si="49"/>
        <v>2.8715895369747657</v>
      </c>
      <c r="I392" s="38">
        <f t="shared" ca="1" si="50"/>
        <v>945.79200975987987</v>
      </c>
      <c r="J392" s="38">
        <f t="shared" ca="1" si="51"/>
        <v>2.8715895369747386</v>
      </c>
      <c r="K392" s="38">
        <f t="shared" ca="1" si="52"/>
        <v>942.08092962565001</v>
      </c>
      <c r="L392" s="38">
        <f t="shared" ca="1" si="53"/>
        <v>945.79200975987987</v>
      </c>
    </row>
    <row r="393" spans="3:12">
      <c r="C393" s="1">
        <v>376</v>
      </c>
      <c r="D393" s="38">
        <f t="shared" ca="1" si="45"/>
        <v>1.0041722859688655</v>
      </c>
      <c r="E393" s="38">
        <f t="shared" ca="1" si="46"/>
        <v>943.92459250887396</v>
      </c>
      <c r="F393" s="38">
        <f t="shared" ca="1" si="47"/>
        <v>943.92459250887396</v>
      </c>
      <c r="G393" s="38">
        <f t="shared" ca="1" si="48"/>
        <v>0</v>
      </c>
      <c r="H393" s="38">
        <f t="shared" ca="1" si="49"/>
        <v>2.282197175269213</v>
      </c>
      <c r="I393" s="38">
        <f t="shared" ca="1" si="50"/>
        <v>946.20678968414313</v>
      </c>
      <c r="J393" s="38">
        <f t="shared" ca="1" si="51"/>
        <v>2.2821971752691752</v>
      </c>
      <c r="K393" s="38">
        <f t="shared" ca="1" si="52"/>
        <v>946.20678968414313</v>
      </c>
      <c r="L393" s="38">
        <f t="shared" ca="1" si="53"/>
        <v>945.79200975987987</v>
      </c>
    </row>
    <row r="394" spans="3:12">
      <c r="C394" s="1">
        <v>377</v>
      </c>
      <c r="D394" s="38">
        <f t="shared" ca="1" si="45"/>
        <v>1.9066614645191566</v>
      </c>
      <c r="E394" s="38">
        <f t="shared" ca="1" si="46"/>
        <v>945.83125397339313</v>
      </c>
      <c r="F394" s="38">
        <f t="shared" ca="1" si="47"/>
        <v>945.83125397339313</v>
      </c>
      <c r="G394" s="38">
        <f t="shared" ca="1" si="48"/>
        <v>0</v>
      </c>
      <c r="H394" s="38">
        <f t="shared" ca="1" si="49"/>
        <v>1.9802627436706424</v>
      </c>
      <c r="I394" s="38">
        <f t="shared" ca="1" si="50"/>
        <v>947.8115167170638</v>
      </c>
      <c r="J394" s="38">
        <f t="shared" ca="1" si="51"/>
        <v>1.9802627436706643</v>
      </c>
      <c r="K394" s="38">
        <f t="shared" ca="1" si="52"/>
        <v>946.20678968414313</v>
      </c>
      <c r="L394" s="38">
        <f t="shared" ca="1" si="53"/>
        <v>947.8115167170638</v>
      </c>
    </row>
    <row r="395" spans="3:12">
      <c r="C395" s="1">
        <v>378</v>
      </c>
      <c r="D395" s="38">
        <f t="shared" ca="1" si="45"/>
        <v>0.72200181318923584</v>
      </c>
      <c r="E395" s="38">
        <f t="shared" ca="1" si="46"/>
        <v>946.55325578658233</v>
      </c>
      <c r="F395" s="38">
        <f t="shared" ca="1" si="47"/>
        <v>946.55325578658233</v>
      </c>
      <c r="G395" s="38">
        <f t="shared" ca="1" si="48"/>
        <v>0</v>
      </c>
      <c r="H395" s="38">
        <f t="shared" ca="1" si="49"/>
        <v>2.1447624324610199</v>
      </c>
      <c r="I395" s="38">
        <f t="shared" ca="1" si="50"/>
        <v>948.69801821904332</v>
      </c>
      <c r="J395" s="38">
        <f t="shared" ca="1" si="51"/>
        <v>2.1447624324609933</v>
      </c>
      <c r="K395" s="38">
        <f t="shared" ca="1" si="52"/>
        <v>948.69801821904332</v>
      </c>
      <c r="L395" s="38">
        <f t="shared" ca="1" si="53"/>
        <v>947.8115167170638</v>
      </c>
    </row>
    <row r="396" spans="3:12">
      <c r="C396" s="1">
        <v>379</v>
      </c>
      <c r="D396" s="38">
        <f t="shared" ca="1" si="45"/>
        <v>2.9076320828020337</v>
      </c>
      <c r="E396" s="38">
        <f t="shared" ca="1" si="46"/>
        <v>949.46088786938435</v>
      </c>
      <c r="F396" s="38">
        <f t="shared" ca="1" si="47"/>
        <v>949.46088786938435</v>
      </c>
      <c r="G396" s="38">
        <f t="shared" ca="1" si="48"/>
        <v>0</v>
      </c>
      <c r="H396" s="38">
        <f t="shared" ca="1" si="49"/>
        <v>1.852943219855951</v>
      </c>
      <c r="I396" s="38">
        <f t="shared" ca="1" si="50"/>
        <v>951.31383108924035</v>
      </c>
      <c r="J396" s="38">
        <f t="shared" ca="1" si="51"/>
        <v>1.8529432198560016</v>
      </c>
      <c r="K396" s="38">
        <f t="shared" ca="1" si="52"/>
        <v>948.69801821904332</v>
      </c>
      <c r="L396" s="38">
        <f t="shared" ca="1" si="53"/>
        <v>951.31383108924035</v>
      </c>
    </row>
    <row r="397" spans="3:12">
      <c r="C397" s="1">
        <v>380</v>
      </c>
      <c r="D397" s="38">
        <f t="shared" ca="1" si="45"/>
        <v>0.43029718617787038</v>
      </c>
      <c r="E397" s="38">
        <f t="shared" ca="1" si="46"/>
        <v>949.89118505556223</v>
      </c>
      <c r="F397" s="38">
        <f t="shared" ca="1" si="47"/>
        <v>949.89118505556223</v>
      </c>
      <c r="G397" s="38">
        <f t="shared" ca="1" si="48"/>
        <v>0</v>
      </c>
      <c r="H397" s="38">
        <f t="shared" ca="1" si="49"/>
        <v>2.052259084325724</v>
      </c>
      <c r="I397" s="38">
        <f t="shared" ca="1" si="50"/>
        <v>951.9434441398879</v>
      </c>
      <c r="J397" s="38">
        <f t="shared" ca="1" si="51"/>
        <v>2.0522590843256694</v>
      </c>
      <c r="K397" s="38">
        <f t="shared" ca="1" si="52"/>
        <v>951.9434441398879</v>
      </c>
      <c r="L397" s="38">
        <f t="shared" ca="1" si="53"/>
        <v>951.31383108924035</v>
      </c>
    </row>
    <row r="398" spans="3:12">
      <c r="C398" s="1">
        <v>381</v>
      </c>
      <c r="D398" s="38">
        <f t="shared" ca="1" si="45"/>
        <v>2.4132579921085511</v>
      </c>
      <c r="E398" s="38">
        <f t="shared" ca="1" si="46"/>
        <v>952.30444304767082</v>
      </c>
      <c r="F398" s="38">
        <f t="shared" ca="1" si="47"/>
        <v>952.30444304767082</v>
      </c>
      <c r="G398" s="38">
        <f t="shared" ca="1" si="48"/>
        <v>0</v>
      </c>
      <c r="H398" s="38">
        <f t="shared" ca="1" si="49"/>
        <v>1.7933215069212316</v>
      </c>
      <c r="I398" s="38">
        <f t="shared" ca="1" si="50"/>
        <v>954.097764554592</v>
      </c>
      <c r="J398" s="38">
        <f t="shared" ca="1" si="51"/>
        <v>1.7933215069211883</v>
      </c>
      <c r="K398" s="38">
        <f t="shared" ca="1" si="52"/>
        <v>951.9434441398879</v>
      </c>
      <c r="L398" s="38">
        <f t="shared" ca="1" si="53"/>
        <v>954.097764554592</v>
      </c>
    </row>
    <row r="399" spans="3:12">
      <c r="C399" s="1">
        <v>382</v>
      </c>
      <c r="D399" s="38">
        <f t="shared" ca="1" si="45"/>
        <v>1.8665844076908384</v>
      </c>
      <c r="E399" s="38">
        <f t="shared" ca="1" si="46"/>
        <v>954.1710274553617</v>
      </c>
      <c r="F399" s="38">
        <f t="shared" ca="1" si="47"/>
        <v>954.1710274553617</v>
      </c>
      <c r="G399" s="38">
        <f t="shared" ca="1" si="48"/>
        <v>0</v>
      </c>
      <c r="H399" s="38">
        <f t="shared" ca="1" si="49"/>
        <v>2.2580362369255074</v>
      </c>
      <c r="I399" s="38">
        <f t="shared" ca="1" si="50"/>
        <v>956.42906369228717</v>
      </c>
      <c r="J399" s="38">
        <f t="shared" ca="1" si="51"/>
        <v>2.2580362369254772</v>
      </c>
      <c r="K399" s="38">
        <f t="shared" ca="1" si="52"/>
        <v>956.42906369228717</v>
      </c>
      <c r="L399" s="38">
        <f t="shared" ca="1" si="53"/>
        <v>954.097764554592</v>
      </c>
    </row>
    <row r="400" spans="3:12">
      <c r="C400" s="1">
        <v>383</v>
      </c>
      <c r="D400" s="38">
        <f t="shared" ca="1" si="45"/>
        <v>1.6864553548439538</v>
      </c>
      <c r="E400" s="38">
        <f t="shared" ca="1" si="46"/>
        <v>955.85748281020562</v>
      </c>
      <c r="F400" s="38">
        <f t="shared" ca="1" si="47"/>
        <v>955.85748281020562</v>
      </c>
      <c r="G400" s="38">
        <f t="shared" ca="1" si="48"/>
        <v>0</v>
      </c>
      <c r="H400" s="38">
        <f t="shared" ca="1" si="49"/>
        <v>1.8700665376802337</v>
      </c>
      <c r="I400" s="38">
        <f t="shared" ca="1" si="50"/>
        <v>957.72754934788588</v>
      </c>
      <c r="J400" s="38">
        <f t="shared" ca="1" si="51"/>
        <v>1.870066537680259</v>
      </c>
      <c r="K400" s="38">
        <f t="shared" ca="1" si="52"/>
        <v>956.42906369228717</v>
      </c>
      <c r="L400" s="38">
        <f t="shared" ca="1" si="53"/>
        <v>957.72754934788588</v>
      </c>
    </row>
    <row r="401" spans="3:12">
      <c r="C401" s="1">
        <v>384</v>
      </c>
      <c r="D401" s="38">
        <f t="shared" ca="1" si="45"/>
        <v>0.70729619864234317</v>
      </c>
      <c r="E401" s="38">
        <f t="shared" ca="1" si="46"/>
        <v>956.56477900884795</v>
      </c>
      <c r="F401" s="38">
        <f t="shared" ca="1" si="47"/>
        <v>956.56477900884795</v>
      </c>
      <c r="G401" s="38">
        <f t="shared" ca="1" si="48"/>
        <v>0</v>
      </c>
      <c r="H401" s="38">
        <f t="shared" ca="1" si="49"/>
        <v>1.978198752646918</v>
      </c>
      <c r="I401" s="38">
        <f t="shared" ca="1" si="50"/>
        <v>958.54297776149485</v>
      </c>
      <c r="J401" s="38">
        <f t="shared" ca="1" si="51"/>
        <v>1.9781987526469038</v>
      </c>
      <c r="K401" s="38">
        <f t="shared" ca="1" si="52"/>
        <v>958.54297776149485</v>
      </c>
      <c r="L401" s="38">
        <f t="shared" ca="1" si="53"/>
        <v>957.72754934788588</v>
      </c>
    </row>
    <row r="402" spans="3:12">
      <c r="C402" s="1">
        <v>385</v>
      </c>
      <c r="D402" s="38">
        <f t="shared" ca="1" si="45"/>
        <v>2.7428115902421899</v>
      </c>
      <c r="E402" s="38">
        <f t="shared" ca="1" si="46"/>
        <v>959.30759059909019</v>
      </c>
      <c r="F402" s="38">
        <f t="shared" ca="1" si="47"/>
        <v>959.30759059909019</v>
      </c>
      <c r="G402" s="38">
        <f t="shared" ca="1" si="48"/>
        <v>0</v>
      </c>
      <c r="H402" s="38">
        <f t="shared" ca="1" si="49"/>
        <v>3.0648681105864353</v>
      </c>
      <c r="I402" s="38">
        <f t="shared" ca="1" si="50"/>
        <v>962.37245870967661</v>
      </c>
      <c r="J402" s="38">
        <f t="shared" ca="1" si="51"/>
        <v>3.0648681105864171</v>
      </c>
      <c r="K402" s="38">
        <f t="shared" ca="1" si="52"/>
        <v>958.54297776149485</v>
      </c>
      <c r="L402" s="38">
        <f t="shared" ca="1" si="53"/>
        <v>962.37245870967661</v>
      </c>
    </row>
    <row r="403" spans="3:12">
      <c r="C403" s="1">
        <v>386</v>
      </c>
      <c r="D403" s="38">
        <f t="shared" ca="1" si="45"/>
        <v>4.9486973292332284</v>
      </c>
      <c r="E403" s="38">
        <f t="shared" ca="1" si="46"/>
        <v>964.25628792832345</v>
      </c>
      <c r="F403" s="38">
        <f t="shared" ca="1" si="47"/>
        <v>964.25628792832345</v>
      </c>
      <c r="G403" s="38">
        <f t="shared" ca="1" si="48"/>
        <v>0</v>
      </c>
      <c r="H403" s="38">
        <f t="shared" ca="1" si="49"/>
        <v>1.5293286560363062</v>
      </c>
      <c r="I403" s="38">
        <f t="shared" ca="1" si="50"/>
        <v>965.78561658435979</v>
      </c>
      <c r="J403" s="38">
        <f t="shared" ca="1" si="51"/>
        <v>1.5293286560363413</v>
      </c>
      <c r="K403" s="38">
        <f t="shared" ca="1" si="52"/>
        <v>965.78561658435979</v>
      </c>
      <c r="L403" s="38">
        <f t="shared" ca="1" si="53"/>
        <v>962.37245870967661</v>
      </c>
    </row>
    <row r="404" spans="3:12">
      <c r="C404" s="1">
        <v>387</v>
      </c>
      <c r="D404" s="38">
        <f t="shared" ref="D404:D467" ca="1" si="54">$C$7+($C$8-$C$7)*RAND()</f>
        <v>4.0340462335858449</v>
      </c>
      <c r="E404" s="38">
        <f t="shared" ref="E404:E467" ca="1" si="55">D404+E403</f>
        <v>968.2903341619093</v>
      </c>
      <c r="F404" s="38">
        <f t="shared" ref="F404:F467" ca="1" si="56">IF(E404&lt;=MIN(K403:L403),MIN(K403:L403),E404)</f>
        <v>968.2903341619093</v>
      </c>
      <c r="G404" s="38">
        <f t="shared" ref="G404:G467" ca="1" si="57">F404-E404</f>
        <v>0</v>
      </c>
      <c r="H404" s="38">
        <f t="shared" ref="H404:H467" ca="1" si="58">NORMINV(RAND(),$C$11,$C$12)</f>
        <v>2.070257574679812</v>
      </c>
      <c r="I404" s="38">
        <f t="shared" ref="I404:I467" ca="1" si="59">H404+F404</f>
        <v>970.36059173658907</v>
      </c>
      <c r="J404" s="38">
        <f t="shared" ref="J404:J467" ca="1" si="60">I404-E404</f>
        <v>2.070257574679772</v>
      </c>
      <c r="K404" s="38">
        <f t="shared" ref="K404:K467" ca="1" si="61">IF(K403=MIN(K403:L403),I404,K403)</f>
        <v>965.78561658435979</v>
      </c>
      <c r="L404" s="38">
        <f t="shared" ref="L404:L467" ca="1" si="62">IF(L403=MIN(K403:L403),I404,L403)</f>
        <v>970.36059173658907</v>
      </c>
    </row>
    <row r="405" spans="3:12">
      <c r="C405" s="1">
        <v>388</v>
      </c>
      <c r="D405" s="38">
        <f t="shared" ca="1" si="54"/>
        <v>1.284972191113618</v>
      </c>
      <c r="E405" s="38">
        <f t="shared" ca="1" si="55"/>
        <v>969.57530635302294</v>
      </c>
      <c r="F405" s="38">
        <f t="shared" ca="1" si="56"/>
        <v>969.57530635302294</v>
      </c>
      <c r="G405" s="38">
        <f t="shared" ca="1" si="57"/>
        <v>0</v>
      </c>
      <c r="H405" s="38">
        <f t="shared" ca="1" si="58"/>
        <v>2.3351456946377183</v>
      </c>
      <c r="I405" s="38">
        <f t="shared" ca="1" si="59"/>
        <v>971.91045204766067</v>
      </c>
      <c r="J405" s="38">
        <f t="shared" ca="1" si="60"/>
        <v>2.3351456946377311</v>
      </c>
      <c r="K405" s="38">
        <f t="shared" ca="1" si="61"/>
        <v>971.91045204766067</v>
      </c>
      <c r="L405" s="38">
        <f t="shared" ca="1" si="62"/>
        <v>970.36059173658907</v>
      </c>
    </row>
    <row r="406" spans="3:12">
      <c r="C406" s="1">
        <v>389</v>
      </c>
      <c r="D406" s="38">
        <f t="shared" ca="1" si="54"/>
        <v>2.9175717954901885</v>
      </c>
      <c r="E406" s="38">
        <f t="shared" ca="1" si="55"/>
        <v>972.49287814851311</v>
      </c>
      <c r="F406" s="38">
        <f t="shared" ca="1" si="56"/>
        <v>972.49287814851311</v>
      </c>
      <c r="G406" s="38">
        <f t="shared" ca="1" si="57"/>
        <v>0</v>
      </c>
      <c r="H406" s="38">
        <f t="shared" ca="1" si="58"/>
        <v>1.7396351515979336</v>
      </c>
      <c r="I406" s="38">
        <f t="shared" ca="1" si="59"/>
        <v>974.23251330011101</v>
      </c>
      <c r="J406" s="38">
        <f t="shared" ca="1" si="60"/>
        <v>1.7396351515978949</v>
      </c>
      <c r="K406" s="38">
        <f t="shared" ca="1" si="61"/>
        <v>971.91045204766067</v>
      </c>
      <c r="L406" s="38">
        <f t="shared" ca="1" si="62"/>
        <v>974.23251330011101</v>
      </c>
    </row>
    <row r="407" spans="3:12">
      <c r="C407" s="1">
        <v>390</v>
      </c>
      <c r="D407" s="38">
        <f t="shared" ca="1" si="54"/>
        <v>1.0500133477183975</v>
      </c>
      <c r="E407" s="38">
        <f t="shared" ca="1" si="55"/>
        <v>973.5428914962315</v>
      </c>
      <c r="F407" s="38">
        <f t="shared" ca="1" si="56"/>
        <v>973.5428914962315</v>
      </c>
      <c r="G407" s="38">
        <f t="shared" ca="1" si="57"/>
        <v>0</v>
      </c>
      <c r="H407" s="38">
        <f t="shared" ca="1" si="58"/>
        <v>1.2997388673664059</v>
      </c>
      <c r="I407" s="38">
        <f t="shared" ca="1" si="59"/>
        <v>974.84263036359789</v>
      </c>
      <c r="J407" s="38">
        <f t="shared" ca="1" si="60"/>
        <v>1.2997388673663863</v>
      </c>
      <c r="K407" s="38">
        <f t="shared" ca="1" si="61"/>
        <v>974.84263036359789</v>
      </c>
      <c r="L407" s="38">
        <f t="shared" ca="1" si="62"/>
        <v>974.23251330011101</v>
      </c>
    </row>
    <row r="408" spans="3:12">
      <c r="C408" s="1">
        <v>391</v>
      </c>
      <c r="D408" s="38">
        <f t="shared" ca="1" si="54"/>
        <v>1.5379043054598345</v>
      </c>
      <c r="E408" s="38">
        <f t="shared" ca="1" si="55"/>
        <v>975.08079580169135</v>
      </c>
      <c r="F408" s="38">
        <f t="shared" ca="1" si="56"/>
        <v>975.08079580169135</v>
      </c>
      <c r="G408" s="38">
        <f t="shared" ca="1" si="57"/>
        <v>0</v>
      </c>
      <c r="H408" s="38">
        <f t="shared" ca="1" si="58"/>
        <v>2.119625081313381</v>
      </c>
      <c r="I408" s="38">
        <f t="shared" ca="1" si="59"/>
        <v>977.20042088300477</v>
      </c>
      <c r="J408" s="38">
        <f t="shared" ca="1" si="60"/>
        <v>2.1196250813134156</v>
      </c>
      <c r="K408" s="38">
        <f t="shared" ca="1" si="61"/>
        <v>974.84263036359789</v>
      </c>
      <c r="L408" s="38">
        <f t="shared" ca="1" si="62"/>
        <v>977.20042088300477</v>
      </c>
    </row>
    <row r="409" spans="3:12">
      <c r="C409" s="1">
        <v>392</v>
      </c>
      <c r="D409" s="38">
        <f t="shared" ca="1" si="54"/>
        <v>3.8167411918560634</v>
      </c>
      <c r="E409" s="38">
        <f t="shared" ca="1" si="55"/>
        <v>978.89753699354742</v>
      </c>
      <c r="F409" s="38">
        <f t="shared" ca="1" si="56"/>
        <v>978.89753699354742</v>
      </c>
      <c r="G409" s="38">
        <f t="shared" ca="1" si="57"/>
        <v>0</v>
      </c>
      <c r="H409" s="38">
        <f t="shared" ca="1" si="58"/>
        <v>1.637424449965118</v>
      </c>
      <c r="I409" s="38">
        <f t="shared" ca="1" si="59"/>
        <v>980.53496144351254</v>
      </c>
      <c r="J409" s="38">
        <f t="shared" ca="1" si="60"/>
        <v>1.637424449965124</v>
      </c>
      <c r="K409" s="38">
        <f t="shared" ca="1" si="61"/>
        <v>980.53496144351254</v>
      </c>
      <c r="L409" s="38">
        <f t="shared" ca="1" si="62"/>
        <v>977.20042088300477</v>
      </c>
    </row>
    <row r="410" spans="3:12">
      <c r="C410" s="1">
        <v>393</v>
      </c>
      <c r="D410" s="38">
        <f t="shared" ca="1" si="54"/>
        <v>3.7771068781990453</v>
      </c>
      <c r="E410" s="38">
        <f t="shared" ca="1" si="55"/>
        <v>982.67464387174641</v>
      </c>
      <c r="F410" s="38">
        <f t="shared" ca="1" si="56"/>
        <v>982.67464387174641</v>
      </c>
      <c r="G410" s="38">
        <f t="shared" ca="1" si="57"/>
        <v>0</v>
      </c>
      <c r="H410" s="38">
        <f t="shared" ca="1" si="58"/>
        <v>1.6280750268511142</v>
      </c>
      <c r="I410" s="38">
        <f t="shared" ca="1" si="59"/>
        <v>984.3027188985975</v>
      </c>
      <c r="J410" s="38">
        <f t="shared" ca="1" si="60"/>
        <v>1.6280750268510928</v>
      </c>
      <c r="K410" s="38">
        <f t="shared" ca="1" si="61"/>
        <v>980.53496144351254</v>
      </c>
      <c r="L410" s="38">
        <f t="shared" ca="1" si="62"/>
        <v>984.3027188985975</v>
      </c>
    </row>
    <row r="411" spans="3:12">
      <c r="C411" s="1">
        <v>394</v>
      </c>
      <c r="D411" s="38">
        <f t="shared" ca="1" si="54"/>
        <v>2.2934379760104213</v>
      </c>
      <c r="E411" s="38">
        <f t="shared" ca="1" si="55"/>
        <v>984.96808184775682</v>
      </c>
      <c r="F411" s="38">
        <f t="shared" ca="1" si="56"/>
        <v>984.96808184775682</v>
      </c>
      <c r="G411" s="38">
        <f t="shared" ca="1" si="57"/>
        <v>0</v>
      </c>
      <c r="H411" s="38">
        <f t="shared" ca="1" si="58"/>
        <v>2.3231287416397208</v>
      </c>
      <c r="I411" s="38">
        <f t="shared" ca="1" si="59"/>
        <v>987.29121058939654</v>
      </c>
      <c r="J411" s="38">
        <f t="shared" ca="1" si="60"/>
        <v>2.3231287416397208</v>
      </c>
      <c r="K411" s="38">
        <f t="shared" ca="1" si="61"/>
        <v>987.29121058939654</v>
      </c>
      <c r="L411" s="38">
        <f t="shared" ca="1" si="62"/>
        <v>984.3027188985975</v>
      </c>
    </row>
    <row r="412" spans="3:12">
      <c r="C412" s="1">
        <v>395</v>
      </c>
      <c r="D412" s="38">
        <f t="shared" ca="1" si="54"/>
        <v>1.0286717711253375</v>
      </c>
      <c r="E412" s="38">
        <f t="shared" ca="1" si="55"/>
        <v>985.99675361888217</v>
      </c>
      <c r="F412" s="38">
        <f t="shared" ca="1" si="56"/>
        <v>985.99675361888217</v>
      </c>
      <c r="G412" s="38">
        <f t="shared" ca="1" si="57"/>
        <v>0</v>
      </c>
      <c r="H412" s="38">
        <f t="shared" ca="1" si="58"/>
        <v>2.3033648549654098</v>
      </c>
      <c r="I412" s="38">
        <f t="shared" ca="1" si="59"/>
        <v>988.30011847384753</v>
      </c>
      <c r="J412" s="38">
        <f t="shared" ca="1" si="60"/>
        <v>2.3033648549653662</v>
      </c>
      <c r="K412" s="38">
        <f t="shared" ca="1" si="61"/>
        <v>987.29121058939654</v>
      </c>
      <c r="L412" s="38">
        <f t="shared" ca="1" si="62"/>
        <v>988.30011847384753</v>
      </c>
    </row>
    <row r="413" spans="3:12">
      <c r="C413" s="1">
        <v>396</v>
      </c>
      <c r="D413" s="38">
        <f t="shared" ca="1" si="54"/>
        <v>2.4158025980990585</v>
      </c>
      <c r="E413" s="38">
        <f t="shared" ca="1" si="55"/>
        <v>988.41255621698122</v>
      </c>
      <c r="F413" s="38">
        <f t="shared" ca="1" si="56"/>
        <v>988.41255621698122</v>
      </c>
      <c r="G413" s="38">
        <f t="shared" ca="1" si="57"/>
        <v>0</v>
      </c>
      <c r="H413" s="38">
        <f t="shared" ca="1" si="58"/>
        <v>1.7083552921750527</v>
      </c>
      <c r="I413" s="38">
        <f t="shared" ca="1" si="59"/>
        <v>990.12091150915626</v>
      </c>
      <c r="J413" s="38">
        <f t="shared" ca="1" si="60"/>
        <v>1.7083552921750425</v>
      </c>
      <c r="K413" s="38">
        <f t="shared" ca="1" si="61"/>
        <v>990.12091150915626</v>
      </c>
      <c r="L413" s="38">
        <f t="shared" ca="1" si="62"/>
        <v>988.30011847384753</v>
      </c>
    </row>
    <row r="414" spans="3:12">
      <c r="C414" s="1">
        <v>397</v>
      </c>
      <c r="D414" s="38">
        <f t="shared" ca="1" si="54"/>
        <v>4.4520180770651798</v>
      </c>
      <c r="E414" s="38">
        <f t="shared" ca="1" si="55"/>
        <v>992.86457429404641</v>
      </c>
      <c r="F414" s="38">
        <f t="shared" ca="1" si="56"/>
        <v>992.86457429404641</v>
      </c>
      <c r="G414" s="38">
        <f t="shared" ca="1" si="57"/>
        <v>0</v>
      </c>
      <c r="H414" s="38">
        <f t="shared" ca="1" si="58"/>
        <v>2.4632231774391595</v>
      </c>
      <c r="I414" s="38">
        <f t="shared" ca="1" si="59"/>
        <v>995.32779747148561</v>
      </c>
      <c r="J414" s="38">
        <f t="shared" ca="1" si="60"/>
        <v>2.4632231774392039</v>
      </c>
      <c r="K414" s="38">
        <f t="shared" ca="1" si="61"/>
        <v>990.12091150915626</v>
      </c>
      <c r="L414" s="38">
        <f t="shared" ca="1" si="62"/>
        <v>995.32779747148561</v>
      </c>
    </row>
    <row r="415" spans="3:12">
      <c r="C415" s="1">
        <v>398</v>
      </c>
      <c r="D415" s="38">
        <f t="shared" ca="1" si="54"/>
        <v>2.9842558951039693</v>
      </c>
      <c r="E415" s="38">
        <f t="shared" ca="1" si="55"/>
        <v>995.84883018915036</v>
      </c>
      <c r="F415" s="38">
        <f t="shared" ca="1" si="56"/>
        <v>995.84883018915036</v>
      </c>
      <c r="G415" s="38">
        <f t="shared" ca="1" si="57"/>
        <v>0</v>
      </c>
      <c r="H415" s="38">
        <f t="shared" ca="1" si="58"/>
        <v>1.8620627597606583</v>
      </c>
      <c r="I415" s="38">
        <f t="shared" ca="1" si="59"/>
        <v>997.71089294891101</v>
      </c>
      <c r="J415" s="38">
        <f t="shared" ca="1" si="60"/>
        <v>1.8620627597606472</v>
      </c>
      <c r="K415" s="38">
        <f t="shared" ca="1" si="61"/>
        <v>997.71089294891101</v>
      </c>
      <c r="L415" s="38">
        <f t="shared" ca="1" si="62"/>
        <v>995.32779747148561</v>
      </c>
    </row>
    <row r="416" spans="3:12">
      <c r="C416" s="1">
        <v>399</v>
      </c>
      <c r="D416" s="38">
        <f t="shared" ca="1" si="54"/>
        <v>1.7049289466154809</v>
      </c>
      <c r="E416" s="38">
        <f t="shared" ca="1" si="55"/>
        <v>997.55375913576586</v>
      </c>
      <c r="F416" s="38">
        <f t="shared" ca="1" si="56"/>
        <v>997.55375913576586</v>
      </c>
      <c r="G416" s="38">
        <f t="shared" ca="1" si="57"/>
        <v>0</v>
      </c>
      <c r="H416" s="38">
        <f t="shared" ca="1" si="58"/>
        <v>0.87865166637141479</v>
      </c>
      <c r="I416" s="38">
        <f t="shared" ca="1" si="59"/>
        <v>998.43241080213727</v>
      </c>
      <c r="J416" s="38">
        <f t="shared" ca="1" si="60"/>
        <v>0.87865166637141101</v>
      </c>
      <c r="K416" s="38">
        <f t="shared" ca="1" si="61"/>
        <v>997.71089294891101</v>
      </c>
      <c r="L416" s="38">
        <f t="shared" ca="1" si="62"/>
        <v>998.43241080213727</v>
      </c>
    </row>
    <row r="417" spans="3:12">
      <c r="C417" s="1">
        <v>400</v>
      </c>
      <c r="D417" s="38">
        <f t="shared" ca="1" si="54"/>
        <v>2.0276211793121806</v>
      </c>
      <c r="E417" s="38">
        <f t="shared" ca="1" si="55"/>
        <v>999.58138031507804</v>
      </c>
      <c r="F417" s="38">
        <f t="shared" ca="1" si="56"/>
        <v>999.58138031507804</v>
      </c>
      <c r="G417" s="38">
        <f t="shared" ca="1" si="57"/>
        <v>0</v>
      </c>
      <c r="H417" s="38">
        <f t="shared" ca="1" si="58"/>
        <v>1.7629508568511025</v>
      </c>
      <c r="I417" s="38">
        <f t="shared" ca="1" si="59"/>
        <v>1001.3443311719292</v>
      </c>
      <c r="J417" s="38">
        <f t="shared" ca="1" si="60"/>
        <v>1.7629508568511483</v>
      </c>
      <c r="K417" s="38">
        <f t="shared" ca="1" si="61"/>
        <v>1001.3443311719292</v>
      </c>
      <c r="L417" s="38">
        <f t="shared" ca="1" si="62"/>
        <v>998.43241080213727</v>
      </c>
    </row>
    <row r="418" spans="3:12">
      <c r="C418" s="1">
        <v>401</v>
      </c>
      <c r="D418" s="38">
        <f t="shared" ca="1" si="54"/>
        <v>0.65277558262612168</v>
      </c>
      <c r="E418" s="38">
        <f t="shared" ca="1" si="55"/>
        <v>1000.2341558977041</v>
      </c>
      <c r="F418" s="38">
        <f t="shared" ca="1" si="56"/>
        <v>1000.2341558977041</v>
      </c>
      <c r="G418" s="38">
        <f t="shared" ca="1" si="57"/>
        <v>0</v>
      </c>
      <c r="H418" s="38">
        <f t="shared" ca="1" si="58"/>
        <v>1.4742965862255268</v>
      </c>
      <c r="I418" s="38">
        <f t="shared" ca="1" si="59"/>
        <v>1001.7084524839296</v>
      </c>
      <c r="J418" s="38">
        <f t="shared" ca="1" si="60"/>
        <v>1.4742965862254778</v>
      </c>
      <c r="K418" s="38">
        <f t="shared" ca="1" si="61"/>
        <v>1001.3443311719292</v>
      </c>
      <c r="L418" s="38">
        <f t="shared" ca="1" si="62"/>
        <v>1001.7084524839296</v>
      </c>
    </row>
    <row r="419" spans="3:12">
      <c r="C419" s="1">
        <v>402</v>
      </c>
      <c r="D419" s="38">
        <f t="shared" ca="1" si="54"/>
        <v>4.6808178372994167</v>
      </c>
      <c r="E419" s="38">
        <f t="shared" ca="1" si="55"/>
        <v>1004.9149737350035</v>
      </c>
      <c r="F419" s="38">
        <f t="shared" ca="1" si="56"/>
        <v>1004.9149737350035</v>
      </c>
      <c r="G419" s="38">
        <f t="shared" ca="1" si="57"/>
        <v>0</v>
      </c>
      <c r="H419" s="38">
        <f t="shared" ca="1" si="58"/>
        <v>1.8412403100279588</v>
      </c>
      <c r="I419" s="38">
        <f t="shared" ca="1" si="59"/>
        <v>1006.7562140450315</v>
      </c>
      <c r="J419" s="38">
        <f t="shared" ca="1" si="60"/>
        <v>1.8412403100279562</v>
      </c>
      <c r="K419" s="38">
        <f t="shared" ca="1" si="61"/>
        <v>1006.7562140450315</v>
      </c>
      <c r="L419" s="38">
        <f t="shared" ca="1" si="62"/>
        <v>1001.7084524839296</v>
      </c>
    </row>
    <row r="420" spans="3:12">
      <c r="C420" s="1">
        <v>403</v>
      </c>
      <c r="D420" s="38">
        <f t="shared" ca="1" si="54"/>
        <v>4.3042954226412062</v>
      </c>
      <c r="E420" s="38">
        <f t="shared" ca="1" si="55"/>
        <v>1009.2192691576447</v>
      </c>
      <c r="F420" s="38">
        <f t="shared" ca="1" si="56"/>
        <v>1009.2192691576447</v>
      </c>
      <c r="G420" s="38">
        <f t="shared" ca="1" si="57"/>
        <v>0</v>
      </c>
      <c r="H420" s="38">
        <f t="shared" ca="1" si="58"/>
        <v>2.2277527050500536</v>
      </c>
      <c r="I420" s="38">
        <f t="shared" ca="1" si="59"/>
        <v>1011.4470218626948</v>
      </c>
      <c r="J420" s="38">
        <f t="shared" ca="1" si="60"/>
        <v>2.2277527050500794</v>
      </c>
      <c r="K420" s="38">
        <f t="shared" ca="1" si="61"/>
        <v>1006.7562140450315</v>
      </c>
      <c r="L420" s="38">
        <f t="shared" ca="1" si="62"/>
        <v>1011.4470218626948</v>
      </c>
    </row>
    <row r="421" spans="3:12">
      <c r="C421" s="1">
        <v>404</v>
      </c>
      <c r="D421" s="38">
        <f t="shared" ca="1" si="54"/>
        <v>0.98330903216347854</v>
      </c>
      <c r="E421" s="38">
        <f t="shared" ca="1" si="55"/>
        <v>1010.2025781898082</v>
      </c>
      <c r="F421" s="38">
        <f t="shared" ca="1" si="56"/>
        <v>1010.2025781898082</v>
      </c>
      <c r="G421" s="38">
        <f t="shared" ca="1" si="57"/>
        <v>0</v>
      </c>
      <c r="H421" s="38">
        <f t="shared" ca="1" si="58"/>
        <v>1.5055355655004676</v>
      </c>
      <c r="I421" s="38">
        <f t="shared" ca="1" si="59"/>
        <v>1011.7081137553087</v>
      </c>
      <c r="J421" s="38">
        <f t="shared" ca="1" si="60"/>
        <v>1.5055355655005087</v>
      </c>
      <c r="K421" s="38">
        <f t="shared" ca="1" si="61"/>
        <v>1011.7081137553087</v>
      </c>
      <c r="L421" s="38">
        <f t="shared" ca="1" si="62"/>
        <v>1011.4470218626948</v>
      </c>
    </row>
    <row r="422" spans="3:12">
      <c r="C422" s="1">
        <v>405</v>
      </c>
      <c r="D422" s="38">
        <f t="shared" ca="1" si="54"/>
        <v>2.8595858212357705</v>
      </c>
      <c r="E422" s="38">
        <f t="shared" ca="1" si="55"/>
        <v>1013.0621640110439</v>
      </c>
      <c r="F422" s="38">
        <f t="shared" ca="1" si="56"/>
        <v>1013.0621640110439</v>
      </c>
      <c r="G422" s="38">
        <f t="shared" ca="1" si="57"/>
        <v>0</v>
      </c>
      <c r="H422" s="38">
        <f t="shared" ca="1" si="58"/>
        <v>2.4511049156821931</v>
      </c>
      <c r="I422" s="38">
        <f t="shared" ca="1" si="59"/>
        <v>1015.5132689267261</v>
      </c>
      <c r="J422" s="38">
        <f t="shared" ca="1" si="60"/>
        <v>2.4511049156822082</v>
      </c>
      <c r="K422" s="38">
        <f t="shared" ca="1" si="61"/>
        <v>1011.7081137553087</v>
      </c>
      <c r="L422" s="38">
        <f t="shared" ca="1" si="62"/>
        <v>1015.5132689267261</v>
      </c>
    </row>
    <row r="423" spans="3:12">
      <c r="C423" s="1">
        <v>406</v>
      </c>
      <c r="D423" s="38">
        <f t="shared" ca="1" si="54"/>
        <v>1.8236477513360745</v>
      </c>
      <c r="E423" s="38">
        <f t="shared" ca="1" si="55"/>
        <v>1014.8858117623801</v>
      </c>
      <c r="F423" s="38">
        <f t="shared" ca="1" si="56"/>
        <v>1014.8858117623801</v>
      </c>
      <c r="G423" s="38">
        <f t="shared" ca="1" si="57"/>
        <v>0</v>
      </c>
      <c r="H423" s="38">
        <f t="shared" ca="1" si="58"/>
        <v>2.6951007731045564</v>
      </c>
      <c r="I423" s="38">
        <f t="shared" ca="1" si="59"/>
        <v>1017.5809125354846</v>
      </c>
      <c r="J423" s="38">
        <f t="shared" ca="1" si="60"/>
        <v>2.6951007731045138</v>
      </c>
      <c r="K423" s="38">
        <f t="shared" ca="1" si="61"/>
        <v>1017.5809125354846</v>
      </c>
      <c r="L423" s="38">
        <f t="shared" ca="1" si="62"/>
        <v>1015.5132689267261</v>
      </c>
    </row>
    <row r="424" spans="3:12">
      <c r="C424" s="1">
        <v>407</v>
      </c>
      <c r="D424" s="38">
        <f t="shared" ca="1" si="54"/>
        <v>2.1245076810655474</v>
      </c>
      <c r="E424" s="38">
        <f t="shared" ca="1" si="55"/>
        <v>1017.0103194434456</v>
      </c>
      <c r="F424" s="38">
        <f t="shared" ca="1" si="56"/>
        <v>1017.0103194434456</v>
      </c>
      <c r="G424" s="38">
        <f t="shared" ca="1" si="57"/>
        <v>0</v>
      </c>
      <c r="H424" s="38">
        <f t="shared" ca="1" si="58"/>
        <v>2.582721010950487</v>
      </c>
      <c r="I424" s="38">
        <f t="shared" ca="1" si="59"/>
        <v>1019.5930404543961</v>
      </c>
      <c r="J424" s="38">
        <f t="shared" ca="1" si="60"/>
        <v>2.5827210109505359</v>
      </c>
      <c r="K424" s="38">
        <f t="shared" ca="1" si="61"/>
        <v>1017.5809125354846</v>
      </c>
      <c r="L424" s="38">
        <f t="shared" ca="1" si="62"/>
        <v>1019.5930404543961</v>
      </c>
    </row>
    <row r="425" spans="3:12">
      <c r="C425" s="1">
        <v>408</v>
      </c>
      <c r="D425" s="38">
        <f t="shared" ca="1" si="54"/>
        <v>4.8996543054541277</v>
      </c>
      <c r="E425" s="38">
        <f t="shared" ca="1" si="55"/>
        <v>1021.9099737488997</v>
      </c>
      <c r="F425" s="38">
        <f t="shared" ca="1" si="56"/>
        <v>1021.9099737488997</v>
      </c>
      <c r="G425" s="38">
        <f t="shared" ca="1" si="57"/>
        <v>0</v>
      </c>
      <c r="H425" s="38">
        <f t="shared" ca="1" si="58"/>
        <v>2.0596515189698335</v>
      </c>
      <c r="I425" s="38">
        <f t="shared" ca="1" si="59"/>
        <v>1023.9696252678696</v>
      </c>
      <c r="J425" s="38">
        <f t="shared" ca="1" si="60"/>
        <v>2.0596515189698721</v>
      </c>
      <c r="K425" s="38">
        <f t="shared" ca="1" si="61"/>
        <v>1023.9696252678696</v>
      </c>
      <c r="L425" s="38">
        <f t="shared" ca="1" si="62"/>
        <v>1019.5930404543961</v>
      </c>
    </row>
    <row r="426" spans="3:12">
      <c r="C426" s="1">
        <v>409</v>
      </c>
      <c r="D426" s="38">
        <f t="shared" ca="1" si="54"/>
        <v>0.97498452334334407</v>
      </c>
      <c r="E426" s="38">
        <f t="shared" ca="1" si="55"/>
        <v>1022.884958272243</v>
      </c>
      <c r="F426" s="38">
        <f t="shared" ca="1" si="56"/>
        <v>1022.884958272243</v>
      </c>
      <c r="G426" s="38">
        <f t="shared" ca="1" si="57"/>
        <v>0</v>
      </c>
      <c r="H426" s="38">
        <f t="shared" ca="1" si="58"/>
        <v>1.2769014839398161</v>
      </c>
      <c r="I426" s="38">
        <f t="shared" ca="1" si="59"/>
        <v>1024.1618597561828</v>
      </c>
      <c r="J426" s="38">
        <f t="shared" ca="1" si="60"/>
        <v>1.2769014839398096</v>
      </c>
      <c r="K426" s="38">
        <f t="shared" ca="1" si="61"/>
        <v>1023.9696252678696</v>
      </c>
      <c r="L426" s="38">
        <f t="shared" ca="1" si="62"/>
        <v>1024.1618597561828</v>
      </c>
    </row>
    <row r="427" spans="3:12">
      <c r="C427" s="1">
        <v>410</v>
      </c>
      <c r="D427" s="38">
        <f t="shared" ca="1" si="54"/>
        <v>3.1135439904546853</v>
      </c>
      <c r="E427" s="38">
        <f t="shared" ca="1" si="55"/>
        <v>1025.9985022626977</v>
      </c>
      <c r="F427" s="38">
        <f t="shared" ca="1" si="56"/>
        <v>1025.9985022626977</v>
      </c>
      <c r="G427" s="38">
        <f t="shared" ca="1" si="57"/>
        <v>0</v>
      </c>
      <c r="H427" s="38">
        <f t="shared" ca="1" si="58"/>
        <v>1.3027812973242359</v>
      </c>
      <c r="I427" s="38">
        <f t="shared" ca="1" si="59"/>
        <v>1027.3012835600218</v>
      </c>
      <c r="J427" s="38">
        <f t="shared" ca="1" si="60"/>
        <v>1.3027812973241453</v>
      </c>
      <c r="K427" s="38">
        <f t="shared" ca="1" si="61"/>
        <v>1027.3012835600218</v>
      </c>
      <c r="L427" s="38">
        <f t="shared" ca="1" si="62"/>
        <v>1024.1618597561828</v>
      </c>
    </row>
    <row r="428" spans="3:12">
      <c r="C428" s="1">
        <v>411</v>
      </c>
      <c r="D428" s="38">
        <f t="shared" ca="1" si="54"/>
        <v>1.7429684558082248</v>
      </c>
      <c r="E428" s="38">
        <f t="shared" ca="1" si="55"/>
        <v>1027.741470718506</v>
      </c>
      <c r="F428" s="38">
        <f t="shared" ca="1" si="56"/>
        <v>1027.741470718506</v>
      </c>
      <c r="G428" s="38">
        <f t="shared" ca="1" si="57"/>
        <v>0</v>
      </c>
      <c r="H428" s="38">
        <f t="shared" ca="1" si="58"/>
        <v>2.2821203251206117</v>
      </c>
      <c r="I428" s="38">
        <f t="shared" ca="1" si="59"/>
        <v>1030.0235910436265</v>
      </c>
      <c r="J428" s="38">
        <f t="shared" ca="1" si="60"/>
        <v>2.2821203251205588</v>
      </c>
      <c r="K428" s="38">
        <f t="shared" ca="1" si="61"/>
        <v>1027.3012835600218</v>
      </c>
      <c r="L428" s="38">
        <f t="shared" ca="1" si="62"/>
        <v>1030.0235910436265</v>
      </c>
    </row>
    <row r="429" spans="3:12">
      <c r="C429" s="1">
        <v>412</v>
      </c>
      <c r="D429" s="38">
        <f t="shared" ca="1" si="54"/>
        <v>4.9871947677479254</v>
      </c>
      <c r="E429" s="38">
        <f t="shared" ca="1" si="55"/>
        <v>1032.7286654862539</v>
      </c>
      <c r="F429" s="38">
        <f t="shared" ca="1" si="56"/>
        <v>1032.7286654862539</v>
      </c>
      <c r="G429" s="38">
        <f t="shared" ca="1" si="57"/>
        <v>0</v>
      </c>
      <c r="H429" s="38">
        <f t="shared" ca="1" si="58"/>
        <v>1.903743343567792</v>
      </c>
      <c r="I429" s="38">
        <f t="shared" ca="1" si="59"/>
        <v>1034.6324088298218</v>
      </c>
      <c r="J429" s="38">
        <f t="shared" ca="1" si="60"/>
        <v>1.9037433435678395</v>
      </c>
      <c r="K429" s="38">
        <f t="shared" ca="1" si="61"/>
        <v>1034.6324088298218</v>
      </c>
      <c r="L429" s="38">
        <f t="shared" ca="1" si="62"/>
        <v>1030.0235910436265</v>
      </c>
    </row>
    <row r="430" spans="3:12">
      <c r="C430" s="1">
        <v>413</v>
      </c>
      <c r="D430" s="38">
        <f t="shared" ca="1" si="54"/>
        <v>3.5921252631938199</v>
      </c>
      <c r="E430" s="38">
        <f t="shared" ca="1" si="55"/>
        <v>1036.3207907494477</v>
      </c>
      <c r="F430" s="38">
        <f t="shared" ca="1" si="56"/>
        <v>1036.3207907494477</v>
      </c>
      <c r="G430" s="38">
        <f t="shared" ca="1" si="57"/>
        <v>0</v>
      </c>
      <c r="H430" s="38">
        <f t="shared" ca="1" si="58"/>
        <v>2.1906672917180132</v>
      </c>
      <c r="I430" s="38">
        <f t="shared" ca="1" si="59"/>
        <v>1038.5114580411657</v>
      </c>
      <c r="J430" s="38">
        <f t="shared" ca="1" si="60"/>
        <v>2.1906672917180003</v>
      </c>
      <c r="K430" s="38">
        <f t="shared" ca="1" si="61"/>
        <v>1034.6324088298218</v>
      </c>
      <c r="L430" s="38">
        <f t="shared" ca="1" si="62"/>
        <v>1038.5114580411657</v>
      </c>
    </row>
    <row r="431" spans="3:12">
      <c r="C431" s="1">
        <v>414</v>
      </c>
      <c r="D431" s="38">
        <f t="shared" ca="1" si="54"/>
        <v>1.8851247288699147</v>
      </c>
      <c r="E431" s="38">
        <f t="shared" ca="1" si="55"/>
        <v>1038.2059154783176</v>
      </c>
      <c r="F431" s="38">
        <f t="shared" ca="1" si="56"/>
        <v>1038.2059154783176</v>
      </c>
      <c r="G431" s="38">
        <f t="shared" ca="1" si="57"/>
        <v>0</v>
      </c>
      <c r="H431" s="38">
        <f t="shared" ca="1" si="58"/>
        <v>2.5807511446254563</v>
      </c>
      <c r="I431" s="38">
        <f t="shared" ca="1" si="59"/>
        <v>1040.7866666229431</v>
      </c>
      <c r="J431" s="38">
        <f t="shared" ca="1" si="60"/>
        <v>2.5807511446255376</v>
      </c>
      <c r="K431" s="38">
        <f t="shared" ca="1" si="61"/>
        <v>1040.7866666229431</v>
      </c>
      <c r="L431" s="38">
        <f t="shared" ca="1" si="62"/>
        <v>1038.5114580411657</v>
      </c>
    </row>
    <row r="432" spans="3:12">
      <c r="C432" s="1">
        <v>415</v>
      </c>
      <c r="D432" s="38">
        <f t="shared" ca="1" si="54"/>
        <v>0.55665872612730649</v>
      </c>
      <c r="E432" s="38">
        <f t="shared" ca="1" si="55"/>
        <v>1038.7625742044449</v>
      </c>
      <c r="F432" s="38">
        <f t="shared" ca="1" si="56"/>
        <v>1038.7625742044449</v>
      </c>
      <c r="G432" s="38">
        <f t="shared" ca="1" si="57"/>
        <v>0</v>
      </c>
      <c r="H432" s="38">
        <f t="shared" ca="1" si="58"/>
        <v>2.3655867255272702</v>
      </c>
      <c r="I432" s="38">
        <f t="shared" ca="1" si="59"/>
        <v>1041.1281609299722</v>
      </c>
      <c r="J432" s="38">
        <f t="shared" ca="1" si="60"/>
        <v>2.3655867255272369</v>
      </c>
      <c r="K432" s="38">
        <f t="shared" ca="1" si="61"/>
        <v>1040.7866666229431</v>
      </c>
      <c r="L432" s="38">
        <f t="shared" ca="1" si="62"/>
        <v>1041.1281609299722</v>
      </c>
    </row>
    <row r="433" spans="3:12">
      <c r="C433" s="1">
        <v>416</v>
      </c>
      <c r="D433" s="38">
        <f t="shared" ca="1" si="54"/>
        <v>2.4731276222645846</v>
      </c>
      <c r="E433" s="38">
        <f t="shared" ca="1" si="55"/>
        <v>1041.2357018267096</v>
      </c>
      <c r="F433" s="38">
        <f t="shared" ca="1" si="56"/>
        <v>1041.2357018267096</v>
      </c>
      <c r="G433" s="38">
        <f t="shared" ca="1" si="57"/>
        <v>0</v>
      </c>
      <c r="H433" s="38">
        <f t="shared" ca="1" si="58"/>
        <v>2.5279976384450835</v>
      </c>
      <c r="I433" s="38">
        <f t="shared" ca="1" si="59"/>
        <v>1043.7636994651548</v>
      </c>
      <c r="J433" s="38">
        <f t="shared" ca="1" si="60"/>
        <v>2.5279976384451857</v>
      </c>
      <c r="K433" s="38">
        <f t="shared" ca="1" si="61"/>
        <v>1043.7636994651548</v>
      </c>
      <c r="L433" s="38">
        <f t="shared" ca="1" si="62"/>
        <v>1041.1281609299722</v>
      </c>
    </row>
    <row r="434" spans="3:12">
      <c r="C434" s="1">
        <v>417</v>
      </c>
      <c r="D434" s="38">
        <f t="shared" ca="1" si="54"/>
        <v>3.2884639345314026</v>
      </c>
      <c r="E434" s="38">
        <f t="shared" ca="1" si="55"/>
        <v>1044.524165761241</v>
      </c>
      <c r="F434" s="38">
        <f t="shared" ca="1" si="56"/>
        <v>1044.524165761241</v>
      </c>
      <c r="G434" s="38">
        <f t="shared" ca="1" si="57"/>
        <v>0</v>
      </c>
      <c r="H434" s="38">
        <f t="shared" ca="1" si="58"/>
        <v>1.564618352168665</v>
      </c>
      <c r="I434" s="38">
        <f t="shared" ca="1" si="59"/>
        <v>1046.0887841134097</v>
      </c>
      <c r="J434" s="38">
        <f t="shared" ca="1" si="60"/>
        <v>1.5646183521687362</v>
      </c>
      <c r="K434" s="38">
        <f t="shared" ca="1" si="61"/>
        <v>1043.7636994651548</v>
      </c>
      <c r="L434" s="38">
        <f t="shared" ca="1" si="62"/>
        <v>1046.0887841134097</v>
      </c>
    </row>
    <row r="435" spans="3:12">
      <c r="C435" s="1">
        <v>418</v>
      </c>
      <c r="D435" s="38">
        <f t="shared" ca="1" si="54"/>
        <v>4.3369976323130146</v>
      </c>
      <c r="E435" s="38">
        <f t="shared" ca="1" si="55"/>
        <v>1048.8611633935541</v>
      </c>
      <c r="F435" s="38">
        <f t="shared" ca="1" si="56"/>
        <v>1048.8611633935541</v>
      </c>
      <c r="G435" s="38">
        <f t="shared" ca="1" si="57"/>
        <v>0</v>
      </c>
      <c r="H435" s="38">
        <f t="shared" ca="1" si="58"/>
        <v>2.6880937853604916</v>
      </c>
      <c r="I435" s="38">
        <f t="shared" ca="1" si="59"/>
        <v>1051.5492571789146</v>
      </c>
      <c r="J435" s="38">
        <f t="shared" ca="1" si="60"/>
        <v>2.6880937853604792</v>
      </c>
      <c r="K435" s="38">
        <f t="shared" ca="1" si="61"/>
        <v>1051.5492571789146</v>
      </c>
      <c r="L435" s="38">
        <f t="shared" ca="1" si="62"/>
        <v>1046.0887841134097</v>
      </c>
    </row>
    <row r="436" spans="3:12">
      <c r="C436" s="1">
        <v>419</v>
      </c>
      <c r="D436" s="38">
        <f t="shared" ca="1" si="54"/>
        <v>2.5605579518175965</v>
      </c>
      <c r="E436" s="38">
        <f t="shared" ca="1" si="55"/>
        <v>1051.4217213453717</v>
      </c>
      <c r="F436" s="38">
        <f t="shared" ca="1" si="56"/>
        <v>1051.4217213453717</v>
      </c>
      <c r="G436" s="38">
        <f t="shared" ca="1" si="57"/>
        <v>0</v>
      </c>
      <c r="H436" s="38">
        <f t="shared" ca="1" si="58"/>
        <v>2.4236691016320226</v>
      </c>
      <c r="I436" s="38">
        <f t="shared" ca="1" si="59"/>
        <v>1053.8453904470036</v>
      </c>
      <c r="J436" s="38">
        <f t="shared" ca="1" si="60"/>
        <v>2.4236691016319583</v>
      </c>
      <c r="K436" s="38">
        <f t="shared" ca="1" si="61"/>
        <v>1051.5492571789146</v>
      </c>
      <c r="L436" s="38">
        <f t="shared" ca="1" si="62"/>
        <v>1053.8453904470036</v>
      </c>
    </row>
    <row r="437" spans="3:12">
      <c r="C437" s="1">
        <v>420</v>
      </c>
      <c r="D437" s="38">
        <f t="shared" ca="1" si="54"/>
        <v>2.802068352653845</v>
      </c>
      <c r="E437" s="38">
        <f t="shared" ca="1" si="55"/>
        <v>1054.2237896980255</v>
      </c>
      <c r="F437" s="38">
        <f t="shared" ca="1" si="56"/>
        <v>1054.2237896980255</v>
      </c>
      <c r="G437" s="38">
        <f t="shared" ca="1" si="57"/>
        <v>0</v>
      </c>
      <c r="H437" s="38">
        <f t="shared" ca="1" si="58"/>
        <v>2.0436912356238683</v>
      </c>
      <c r="I437" s="38">
        <f t="shared" ca="1" si="59"/>
        <v>1056.2674809336493</v>
      </c>
      <c r="J437" s="38">
        <f t="shared" ca="1" si="60"/>
        <v>2.0436912356237826</v>
      </c>
      <c r="K437" s="38">
        <f t="shared" ca="1" si="61"/>
        <v>1056.2674809336493</v>
      </c>
      <c r="L437" s="38">
        <f t="shared" ca="1" si="62"/>
        <v>1053.8453904470036</v>
      </c>
    </row>
    <row r="438" spans="3:12">
      <c r="C438" s="1">
        <v>421</v>
      </c>
      <c r="D438" s="38">
        <f t="shared" ca="1" si="54"/>
        <v>1.0120405851329162</v>
      </c>
      <c r="E438" s="38">
        <f t="shared" ca="1" si="55"/>
        <v>1055.2358302831583</v>
      </c>
      <c r="F438" s="38">
        <f t="shared" ca="1" si="56"/>
        <v>1055.2358302831583</v>
      </c>
      <c r="G438" s="38">
        <f t="shared" ca="1" si="57"/>
        <v>0</v>
      </c>
      <c r="H438" s="38">
        <f t="shared" ca="1" si="58"/>
        <v>1.4284086166204069</v>
      </c>
      <c r="I438" s="38">
        <f t="shared" ca="1" si="59"/>
        <v>1056.6642388997786</v>
      </c>
      <c r="J438" s="38">
        <f t="shared" ca="1" si="60"/>
        <v>1.4284086166203451</v>
      </c>
      <c r="K438" s="38">
        <f t="shared" ca="1" si="61"/>
        <v>1056.2674809336493</v>
      </c>
      <c r="L438" s="38">
        <f t="shared" ca="1" si="62"/>
        <v>1056.6642388997786</v>
      </c>
    </row>
    <row r="439" spans="3:12">
      <c r="C439" s="1">
        <v>422</v>
      </c>
      <c r="D439" s="38">
        <f t="shared" ca="1" si="54"/>
        <v>1.3606020994464485</v>
      </c>
      <c r="E439" s="38">
        <f t="shared" ca="1" si="55"/>
        <v>1056.5964323826047</v>
      </c>
      <c r="F439" s="38">
        <f t="shared" ca="1" si="56"/>
        <v>1056.5964323826047</v>
      </c>
      <c r="G439" s="38">
        <f t="shared" ca="1" si="57"/>
        <v>0</v>
      </c>
      <c r="H439" s="38">
        <f t="shared" ca="1" si="58"/>
        <v>2.7279144220702642</v>
      </c>
      <c r="I439" s="38">
        <f t="shared" ca="1" si="59"/>
        <v>1059.3243468046749</v>
      </c>
      <c r="J439" s="38">
        <f t="shared" ca="1" si="60"/>
        <v>2.727914422070171</v>
      </c>
      <c r="K439" s="38">
        <f t="shared" ca="1" si="61"/>
        <v>1059.3243468046749</v>
      </c>
      <c r="L439" s="38">
        <f t="shared" ca="1" si="62"/>
        <v>1056.6642388997786</v>
      </c>
    </row>
    <row r="440" spans="3:12">
      <c r="C440" s="1">
        <v>423</v>
      </c>
      <c r="D440" s="38">
        <f t="shared" ca="1" si="54"/>
        <v>3.5201715240782128</v>
      </c>
      <c r="E440" s="38">
        <f t="shared" ca="1" si="55"/>
        <v>1060.1166039066829</v>
      </c>
      <c r="F440" s="38">
        <f t="shared" ca="1" si="56"/>
        <v>1060.1166039066829</v>
      </c>
      <c r="G440" s="38">
        <f t="shared" ca="1" si="57"/>
        <v>0</v>
      </c>
      <c r="H440" s="38">
        <f t="shared" ca="1" si="58"/>
        <v>2.2208390028008136</v>
      </c>
      <c r="I440" s="38">
        <f t="shared" ca="1" si="59"/>
        <v>1062.3374429094838</v>
      </c>
      <c r="J440" s="38">
        <f t="shared" ca="1" si="60"/>
        <v>2.220839002800858</v>
      </c>
      <c r="K440" s="38">
        <f t="shared" ca="1" si="61"/>
        <v>1059.3243468046749</v>
      </c>
      <c r="L440" s="38">
        <f t="shared" ca="1" si="62"/>
        <v>1062.3374429094838</v>
      </c>
    </row>
    <row r="441" spans="3:12">
      <c r="C441" s="1">
        <v>424</v>
      </c>
      <c r="D441" s="38">
        <f t="shared" ca="1" si="54"/>
        <v>2.5413869753555667</v>
      </c>
      <c r="E441" s="38">
        <f t="shared" ca="1" si="55"/>
        <v>1062.6579908820386</v>
      </c>
      <c r="F441" s="38">
        <f t="shared" ca="1" si="56"/>
        <v>1062.6579908820386</v>
      </c>
      <c r="G441" s="38">
        <f t="shared" ca="1" si="57"/>
        <v>0</v>
      </c>
      <c r="H441" s="38">
        <f t="shared" ca="1" si="58"/>
        <v>1.767091512751509</v>
      </c>
      <c r="I441" s="38">
        <f t="shared" ca="1" si="59"/>
        <v>1064.42508239479</v>
      </c>
      <c r="J441" s="38">
        <f t="shared" ca="1" si="60"/>
        <v>1.767091512751449</v>
      </c>
      <c r="K441" s="38">
        <f t="shared" ca="1" si="61"/>
        <v>1064.42508239479</v>
      </c>
      <c r="L441" s="38">
        <f t="shared" ca="1" si="62"/>
        <v>1062.3374429094838</v>
      </c>
    </row>
    <row r="442" spans="3:12">
      <c r="C442" s="1">
        <v>425</v>
      </c>
      <c r="D442" s="38">
        <f t="shared" ca="1" si="54"/>
        <v>0.62823084984700295</v>
      </c>
      <c r="E442" s="38">
        <f t="shared" ca="1" si="55"/>
        <v>1063.2862217318857</v>
      </c>
      <c r="F442" s="38">
        <f t="shared" ca="1" si="56"/>
        <v>1063.2862217318857</v>
      </c>
      <c r="G442" s="38">
        <f t="shared" ca="1" si="57"/>
        <v>0</v>
      </c>
      <c r="H442" s="38">
        <f t="shared" ca="1" si="58"/>
        <v>2.7288644039525769</v>
      </c>
      <c r="I442" s="38">
        <f t="shared" ca="1" si="59"/>
        <v>1066.0150861358384</v>
      </c>
      <c r="J442" s="38">
        <f t="shared" ca="1" si="60"/>
        <v>2.7288644039526844</v>
      </c>
      <c r="K442" s="38">
        <f t="shared" ca="1" si="61"/>
        <v>1064.42508239479</v>
      </c>
      <c r="L442" s="38">
        <f t="shared" ca="1" si="62"/>
        <v>1066.0150861358384</v>
      </c>
    </row>
    <row r="443" spans="3:12">
      <c r="C443" s="1">
        <v>426</v>
      </c>
      <c r="D443" s="38">
        <f t="shared" ca="1" si="54"/>
        <v>3.7475944172785143</v>
      </c>
      <c r="E443" s="38">
        <f t="shared" ca="1" si="55"/>
        <v>1067.0338161491643</v>
      </c>
      <c r="F443" s="38">
        <f t="shared" ca="1" si="56"/>
        <v>1067.0338161491643</v>
      </c>
      <c r="G443" s="38">
        <f t="shared" ca="1" si="57"/>
        <v>0</v>
      </c>
      <c r="H443" s="38">
        <f t="shared" ca="1" si="58"/>
        <v>1.9059207824505995</v>
      </c>
      <c r="I443" s="38">
        <f t="shared" ca="1" si="59"/>
        <v>1068.9397369316148</v>
      </c>
      <c r="J443" s="38">
        <f t="shared" ca="1" si="60"/>
        <v>1.9059207824504938</v>
      </c>
      <c r="K443" s="38">
        <f t="shared" ca="1" si="61"/>
        <v>1068.9397369316148</v>
      </c>
      <c r="L443" s="38">
        <f t="shared" ca="1" si="62"/>
        <v>1066.0150861358384</v>
      </c>
    </row>
    <row r="444" spans="3:12">
      <c r="C444" s="1">
        <v>427</v>
      </c>
      <c r="D444" s="38">
        <f t="shared" ca="1" si="54"/>
        <v>2.0201543571105423</v>
      </c>
      <c r="E444" s="38">
        <f t="shared" ca="1" si="55"/>
        <v>1069.0539705062749</v>
      </c>
      <c r="F444" s="38">
        <f t="shared" ca="1" si="56"/>
        <v>1069.0539705062749</v>
      </c>
      <c r="G444" s="38">
        <f t="shared" ca="1" si="57"/>
        <v>0</v>
      </c>
      <c r="H444" s="38">
        <f t="shared" ca="1" si="58"/>
        <v>2.4666664054283411</v>
      </c>
      <c r="I444" s="38">
        <f t="shared" ca="1" si="59"/>
        <v>1071.5206369117034</v>
      </c>
      <c r="J444" s="38">
        <f t="shared" ca="1" si="60"/>
        <v>2.4666664054284411</v>
      </c>
      <c r="K444" s="38">
        <f t="shared" ca="1" si="61"/>
        <v>1068.9397369316148</v>
      </c>
      <c r="L444" s="38">
        <f t="shared" ca="1" si="62"/>
        <v>1071.5206369117034</v>
      </c>
    </row>
    <row r="445" spans="3:12">
      <c r="C445" s="1">
        <v>428</v>
      </c>
      <c r="D445" s="38">
        <f t="shared" ca="1" si="54"/>
        <v>0.10930465406009449</v>
      </c>
      <c r="E445" s="38">
        <f t="shared" ca="1" si="55"/>
        <v>1069.1632751603349</v>
      </c>
      <c r="F445" s="38">
        <f t="shared" ca="1" si="56"/>
        <v>1069.1632751603349</v>
      </c>
      <c r="G445" s="38">
        <f t="shared" ca="1" si="57"/>
        <v>0</v>
      </c>
      <c r="H445" s="38">
        <f t="shared" ca="1" si="58"/>
        <v>1.605234272262269</v>
      </c>
      <c r="I445" s="38">
        <f t="shared" ca="1" si="59"/>
        <v>1070.7685094325973</v>
      </c>
      <c r="J445" s="38">
        <f t="shared" ca="1" si="60"/>
        <v>1.6052342722623507</v>
      </c>
      <c r="K445" s="38">
        <f t="shared" ca="1" si="61"/>
        <v>1070.7685094325973</v>
      </c>
      <c r="L445" s="38">
        <f t="shared" ca="1" si="62"/>
        <v>1071.5206369117034</v>
      </c>
    </row>
    <row r="446" spans="3:12">
      <c r="C446" s="1">
        <v>429</v>
      </c>
      <c r="D446" s="38">
        <f t="shared" ca="1" si="54"/>
        <v>2.7348773268383484</v>
      </c>
      <c r="E446" s="38">
        <f t="shared" ca="1" si="55"/>
        <v>1071.8981524871733</v>
      </c>
      <c r="F446" s="38">
        <f t="shared" ca="1" si="56"/>
        <v>1071.8981524871733</v>
      </c>
      <c r="G446" s="38">
        <f t="shared" ca="1" si="57"/>
        <v>0</v>
      </c>
      <c r="H446" s="38">
        <f t="shared" ca="1" si="58"/>
        <v>2.1237986996302127</v>
      </c>
      <c r="I446" s="38">
        <f t="shared" ca="1" si="59"/>
        <v>1074.0219511868036</v>
      </c>
      <c r="J446" s="38">
        <f t="shared" ca="1" si="60"/>
        <v>2.1237986996302425</v>
      </c>
      <c r="K446" s="38">
        <f t="shared" ca="1" si="61"/>
        <v>1074.0219511868036</v>
      </c>
      <c r="L446" s="38">
        <f t="shared" ca="1" si="62"/>
        <v>1071.5206369117034</v>
      </c>
    </row>
    <row r="447" spans="3:12">
      <c r="C447" s="1">
        <v>430</v>
      </c>
      <c r="D447" s="38">
        <f t="shared" ca="1" si="54"/>
        <v>0.11105400174395708</v>
      </c>
      <c r="E447" s="38">
        <f t="shared" ca="1" si="55"/>
        <v>1072.0092064889172</v>
      </c>
      <c r="F447" s="38">
        <f t="shared" ca="1" si="56"/>
        <v>1072.0092064889172</v>
      </c>
      <c r="G447" s="38">
        <f t="shared" ca="1" si="57"/>
        <v>0</v>
      </c>
      <c r="H447" s="38">
        <f t="shared" ca="1" si="58"/>
        <v>2.0585210428791987</v>
      </c>
      <c r="I447" s="38">
        <f t="shared" ca="1" si="59"/>
        <v>1074.0677275317964</v>
      </c>
      <c r="J447" s="38">
        <f t="shared" ca="1" si="60"/>
        <v>2.0585210428791925</v>
      </c>
      <c r="K447" s="38">
        <f t="shared" ca="1" si="61"/>
        <v>1074.0219511868036</v>
      </c>
      <c r="L447" s="38">
        <f t="shared" ca="1" si="62"/>
        <v>1074.0677275317964</v>
      </c>
    </row>
    <row r="448" spans="3:12">
      <c r="C448" s="1">
        <v>431</v>
      </c>
      <c r="D448" s="38">
        <f t="shared" ca="1" si="54"/>
        <v>3.1624878500951956</v>
      </c>
      <c r="E448" s="38">
        <f t="shared" ca="1" si="55"/>
        <v>1075.1716943390124</v>
      </c>
      <c r="F448" s="38">
        <f t="shared" ca="1" si="56"/>
        <v>1075.1716943390124</v>
      </c>
      <c r="G448" s="38">
        <f t="shared" ca="1" si="57"/>
        <v>0</v>
      </c>
      <c r="H448" s="38">
        <f t="shared" ca="1" si="58"/>
        <v>1.8323342917243417</v>
      </c>
      <c r="I448" s="38">
        <f t="shared" ca="1" si="59"/>
        <v>1077.0040286307367</v>
      </c>
      <c r="J448" s="38">
        <f t="shared" ca="1" si="60"/>
        <v>1.8323342917242371</v>
      </c>
      <c r="K448" s="38">
        <f t="shared" ca="1" si="61"/>
        <v>1077.0040286307367</v>
      </c>
      <c r="L448" s="38">
        <f t="shared" ca="1" si="62"/>
        <v>1074.0677275317964</v>
      </c>
    </row>
    <row r="449" spans="3:12">
      <c r="C449" s="1">
        <v>432</v>
      </c>
      <c r="D449" s="38">
        <f t="shared" ca="1" si="54"/>
        <v>0.79750547519540971</v>
      </c>
      <c r="E449" s="38">
        <f t="shared" ca="1" si="55"/>
        <v>1075.969199814208</v>
      </c>
      <c r="F449" s="38">
        <f t="shared" ca="1" si="56"/>
        <v>1075.969199814208</v>
      </c>
      <c r="G449" s="38">
        <f t="shared" ca="1" si="57"/>
        <v>0</v>
      </c>
      <c r="H449" s="38">
        <f t="shared" ca="1" si="58"/>
        <v>2.2494211465008411</v>
      </c>
      <c r="I449" s="38">
        <f t="shared" ca="1" si="59"/>
        <v>1078.2186209607089</v>
      </c>
      <c r="J449" s="38">
        <f t="shared" ca="1" si="60"/>
        <v>2.2494211465009357</v>
      </c>
      <c r="K449" s="38">
        <f t="shared" ca="1" si="61"/>
        <v>1077.0040286307367</v>
      </c>
      <c r="L449" s="38">
        <f t="shared" ca="1" si="62"/>
        <v>1078.2186209607089</v>
      </c>
    </row>
    <row r="450" spans="3:12">
      <c r="C450" s="1">
        <v>433</v>
      </c>
      <c r="D450" s="38">
        <f t="shared" ca="1" si="54"/>
        <v>4.7110152063410862</v>
      </c>
      <c r="E450" s="38">
        <f t="shared" ca="1" si="55"/>
        <v>1080.680215020549</v>
      </c>
      <c r="F450" s="38">
        <f t="shared" ca="1" si="56"/>
        <v>1080.680215020549</v>
      </c>
      <c r="G450" s="38">
        <f t="shared" ca="1" si="57"/>
        <v>0</v>
      </c>
      <c r="H450" s="38">
        <f t="shared" ca="1" si="58"/>
        <v>3.2593675370342319</v>
      </c>
      <c r="I450" s="38">
        <f t="shared" ca="1" si="59"/>
        <v>1083.9395825575832</v>
      </c>
      <c r="J450" s="38">
        <f t="shared" ca="1" si="60"/>
        <v>3.2593675370342226</v>
      </c>
      <c r="K450" s="38">
        <f t="shared" ca="1" si="61"/>
        <v>1083.9395825575832</v>
      </c>
      <c r="L450" s="38">
        <f t="shared" ca="1" si="62"/>
        <v>1078.2186209607089</v>
      </c>
    </row>
    <row r="451" spans="3:12">
      <c r="C451" s="1">
        <v>434</v>
      </c>
      <c r="D451" s="38">
        <f t="shared" ca="1" si="54"/>
        <v>3.7197871165190977</v>
      </c>
      <c r="E451" s="38">
        <f t="shared" ca="1" si="55"/>
        <v>1084.400002137068</v>
      </c>
      <c r="F451" s="38">
        <f t="shared" ca="1" si="56"/>
        <v>1084.400002137068</v>
      </c>
      <c r="G451" s="38">
        <f t="shared" ca="1" si="57"/>
        <v>0</v>
      </c>
      <c r="H451" s="38">
        <f t="shared" ca="1" si="58"/>
        <v>1.6878568717693025</v>
      </c>
      <c r="I451" s="38">
        <f t="shared" ca="1" si="59"/>
        <v>1086.0878590088373</v>
      </c>
      <c r="J451" s="38">
        <f t="shared" ca="1" si="60"/>
        <v>1.687856871769327</v>
      </c>
      <c r="K451" s="38">
        <f t="shared" ca="1" si="61"/>
        <v>1083.9395825575832</v>
      </c>
      <c r="L451" s="38">
        <f t="shared" ca="1" si="62"/>
        <v>1086.0878590088373</v>
      </c>
    </row>
    <row r="452" spans="3:12">
      <c r="C452" s="1">
        <v>435</v>
      </c>
      <c r="D452" s="38">
        <f t="shared" ca="1" si="54"/>
        <v>0.66917902214584546</v>
      </c>
      <c r="E452" s="38">
        <f t="shared" ca="1" si="55"/>
        <v>1085.0691811592139</v>
      </c>
      <c r="F452" s="38">
        <f t="shared" ca="1" si="56"/>
        <v>1085.0691811592139</v>
      </c>
      <c r="G452" s="38">
        <f t="shared" ca="1" si="57"/>
        <v>0</v>
      </c>
      <c r="H452" s="38">
        <f t="shared" ca="1" si="58"/>
        <v>1.9047777045942875</v>
      </c>
      <c r="I452" s="38">
        <f t="shared" ca="1" si="59"/>
        <v>1086.9739588638083</v>
      </c>
      <c r="J452" s="38">
        <f t="shared" ca="1" si="60"/>
        <v>1.9047777045943803</v>
      </c>
      <c r="K452" s="38">
        <f t="shared" ca="1" si="61"/>
        <v>1086.9739588638083</v>
      </c>
      <c r="L452" s="38">
        <f t="shared" ca="1" si="62"/>
        <v>1086.0878590088373</v>
      </c>
    </row>
    <row r="453" spans="3:12">
      <c r="C453" s="1">
        <v>436</v>
      </c>
      <c r="D453" s="38">
        <f t="shared" ca="1" si="54"/>
        <v>2.9927241359323404</v>
      </c>
      <c r="E453" s="38">
        <f t="shared" ca="1" si="55"/>
        <v>1088.0619052951463</v>
      </c>
      <c r="F453" s="38">
        <f t="shared" ca="1" si="56"/>
        <v>1088.0619052951463</v>
      </c>
      <c r="G453" s="38">
        <f t="shared" ca="1" si="57"/>
        <v>0</v>
      </c>
      <c r="H453" s="38">
        <f t="shared" ca="1" si="58"/>
        <v>1.5825040339574175</v>
      </c>
      <c r="I453" s="38">
        <f t="shared" ca="1" si="59"/>
        <v>1089.6444093291036</v>
      </c>
      <c r="J453" s="38">
        <f t="shared" ca="1" si="60"/>
        <v>1.5825040339573206</v>
      </c>
      <c r="K453" s="38">
        <f t="shared" ca="1" si="61"/>
        <v>1086.9739588638083</v>
      </c>
      <c r="L453" s="38">
        <f t="shared" ca="1" si="62"/>
        <v>1089.6444093291036</v>
      </c>
    </row>
    <row r="454" spans="3:12">
      <c r="C454" s="1">
        <v>437</v>
      </c>
      <c r="D454" s="38">
        <f t="shared" ca="1" si="54"/>
        <v>1.8822140034376877E-2</v>
      </c>
      <c r="E454" s="38">
        <f t="shared" ca="1" si="55"/>
        <v>1088.0807274351807</v>
      </c>
      <c r="F454" s="38">
        <f t="shared" ca="1" si="56"/>
        <v>1088.0807274351807</v>
      </c>
      <c r="G454" s="38">
        <f t="shared" ca="1" si="57"/>
        <v>0</v>
      </c>
      <c r="H454" s="38">
        <f t="shared" ca="1" si="58"/>
        <v>2.5279284519569685</v>
      </c>
      <c r="I454" s="38">
        <f t="shared" ca="1" si="59"/>
        <v>1090.6086558871377</v>
      </c>
      <c r="J454" s="38">
        <f t="shared" ca="1" si="60"/>
        <v>2.5279284519569956</v>
      </c>
      <c r="K454" s="38">
        <f t="shared" ca="1" si="61"/>
        <v>1090.6086558871377</v>
      </c>
      <c r="L454" s="38">
        <f t="shared" ca="1" si="62"/>
        <v>1089.6444093291036</v>
      </c>
    </row>
    <row r="455" spans="3:12">
      <c r="C455" s="1">
        <v>438</v>
      </c>
      <c r="D455" s="38">
        <f t="shared" ca="1" si="54"/>
        <v>4.3311682953516373</v>
      </c>
      <c r="E455" s="38">
        <f t="shared" ca="1" si="55"/>
        <v>1092.4118957305325</v>
      </c>
      <c r="F455" s="38">
        <f t="shared" ca="1" si="56"/>
        <v>1092.4118957305325</v>
      </c>
      <c r="G455" s="38">
        <f t="shared" ca="1" si="57"/>
        <v>0</v>
      </c>
      <c r="H455" s="38">
        <f t="shared" ca="1" si="58"/>
        <v>2.3012105686020177</v>
      </c>
      <c r="I455" s="38">
        <f t="shared" ca="1" si="59"/>
        <v>1094.7131062991346</v>
      </c>
      <c r="J455" s="38">
        <f t="shared" ca="1" si="60"/>
        <v>2.3012105686020732</v>
      </c>
      <c r="K455" s="38">
        <f t="shared" ca="1" si="61"/>
        <v>1090.6086558871377</v>
      </c>
      <c r="L455" s="38">
        <f t="shared" ca="1" si="62"/>
        <v>1094.7131062991346</v>
      </c>
    </row>
    <row r="456" spans="3:12">
      <c r="C456" s="1">
        <v>439</v>
      </c>
      <c r="D456" s="38">
        <f t="shared" ca="1" si="54"/>
        <v>2.8650878497359966</v>
      </c>
      <c r="E456" s="38">
        <f t="shared" ca="1" si="55"/>
        <v>1095.2769835802685</v>
      </c>
      <c r="F456" s="38">
        <f t="shared" ca="1" si="56"/>
        <v>1095.2769835802685</v>
      </c>
      <c r="G456" s="38">
        <f t="shared" ca="1" si="57"/>
        <v>0</v>
      </c>
      <c r="H456" s="38">
        <f t="shared" ca="1" si="58"/>
        <v>2.8873012708635604</v>
      </c>
      <c r="I456" s="38">
        <f t="shared" ca="1" si="59"/>
        <v>1098.1642848511322</v>
      </c>
      <c r="J456" s="38">
        <f t="shared" ca="1" si="60"/>
        <v>2.8873012708636452</v>
      </c>
      <c r="K456" s="38">
        <f t="shared" ca="1" si="61"/>
        <v>1098.1642848511322</v>
      </c>
      <c r="L456" s="38">
        <f t="shared" ca="1" si="62"/>
        <v>1094.7131062991346</v>
      </c>
    </row>
    <row r="457" spans="3:12">
      <c r="C457" s="1">
        <v>440</v>
      </c>
      <c r="D457" s="38">
        <f t="shared" ca="1" si="54"/>
        <v>3.8972309839800516</v>
      </c>
      <c r="E457" s="38">
        <f t="shared" ca="1" si="55"/>
        <v>1099.1742145642486</v>
      </c>
      <c r="F457" s="38">
        <f t="shared" ca="1" si="56"/>
        <v>1099.1742145642486</v>
      </c>
      <c r="G457" s="38">
        <f t="shared" ca="1" si="57"/>
        <v>0</v>
      </c>
      <c r="H457" s="38">
        <f t="shared" ca="1" si="58"/>
        <v>2.3806836836647252</v>
      </c>
      <c r="I457" s="38">
        <f t="shared" ca="1" si="59"/>
        <v>1101.5548982479133</v>
      </c>
      <c r="J457" s="38">
        <f t="shared" ca="1" si="60"/>
        <v>2.3806836836647562</v>
      </c>
      <c r="K457" s="38">
        <f t="shared" ca="1" si="61"/>
        <v>1098.1642848511322</v>
      </c>
      <c r="L457" s="38">
        <f t="shared" ca="1" si="62"/>
        <v>1101.5548982479133</v>
      </c>
    </row>
    <row r="458" spans="3:12">
      <c r="C458" s="1">
        <v>441</v>
      </c>
      <c r="D458" s="38">
        <f t="shared" ca="1" si="54"/>
        <v>0.42366332799230133</v>
      </c>
      <c r="E458" s="38">
        <f t="shared" ca="1" si="55"/>
        <v>1099.5978778922408</v>
      </c>
      <c r="F458" s="38">
        <f t="shared" ca="1" si="56"/>
        <v>1099.5978778922408</v>
      </c>
      <c r="G458" s="38">
        <f t="shared" ca="1" si="57"/>
        <v>0</v>
      </c>
      <c r="H458" s="38">
        <f t="shared" ca="1" si="58"/>
        <v>2.4949535608381432</v>
      </c>
      <c r="I458" s="38">
        <f t="shared" ca="1" si="59"/>
        <v>1102.092831453079</v>
      </c>
      <c r="J458" s="38">
        <f t="shared" ca="1" si="60"/>
        <v>2.4949535608382121</v>
      </c>
      <c r="K458" s="38">
        <f t="shared" ca="1" si="61"/>
        <v>1102.092831453079</v>
      </c>
      <c r="L458" s="38">
        <f t="shared" ca="1" si="62"/>
        <v>1101.5548982479133</v>
      </c>
    </row>
    <row r="459" spans="3:12">
      <c r="C459" s="1">
        <v>442</v>
      </c>
      <c r="D459" s="38">
        <f t="shared" ca="1" si="54"/>
        <v>2.0892154962134568</v>
      </c>
      <c r="E459" s="38">
        <f t="shared" ca="1" si="55"/>
        <v>1101.6870933884543</v>
      </c>
      <c r="F459" s="38">
        <f t="shared" ca="1" si="56"/>
        <v>1101.6870933884543</v>
      </c>
      <c r="G459" s="38">
        <f t="shared" ca="1" si="57"/>
        <v>0</v>
      </c>
      <c r="H459" s="38">
        <f t="shared" ca="1" si="58"/>
        <v>1.6892264764130891</v>
      </c>
      <c r="I459" s="38">
        <f t="shared" ca="1" si="59"/>
        <v>1103.3763198648674</v>
      </c>
      <c r="J459" s="38">
        <f t="shared" ca="1" si="60"/>
        <v>1.6892264764130687</v>
      </c>
      <c r="K459" s="38">
        <f t="shared" ca="1" si="61"/>
        <v>1102.092831453079</v>
      </c>
      <c r="L459" s="38">
        <f t="shared" ca="1" si="62"/>
        <v>1103.3763198648674</v>
      </c>
    </row>
    <row r="460" spans="3:12">
      <c r="C460" s="1">
        <v>443</v>
      </c>
      <c r="D460" s="38">
        <f t="shared" ca="1" si="54"/>
        <v>1.8943396960256416</v>
      </c>
      <c r="E460" s="38">
        <f t="shared" ca="1" si="55"/>
        <v>1103.5814330844798</v>
      </c>
      <c r="F460" s="38">
        <f t="shared" ca="1" si="56"/>
        <v>1103.5814330844798</v>
      </c>
      <c r="G460" s="38">
        <f t="shared" ca="1" si="57"/>
        <v>0</v>
      </c>
      <c r="H460" s="38">
        <f t="shared" ca="1" si="58"/>
        <v>1.5397901913981813</v>
      </c>
      <c r="I460" s="38">
        <f t="shared" ca="1" si="59"/>
        <v>1105.121223275878</v>
      </c>
      <c r="J460" s="38">
        <f t="shared" ca="1" si="60"/>
        <v>1.5397901913981968</v>
      </c>
      <c r="K460" s="38">
        <f t="shared" ca="1" si="61"/>
        <v>1105.121223275878</v>
      </c>
      <c r="L460" s="38">
        <f t="shared" ca="1" si="62"/>
        <v>1103.3763198648674</v>
      </c>
    </row>
    <row r="461" spans="3:12">
      <c r="C461" s="1">
        <v>444</v>
      </c>
      <c r="D461" s="38">
        <f t="shared" ca="1" si="54"/>
        <v>0.9876525705220468</v>
      </c>
      <c r="E461" s="38">
        <f t="shared" ca="1" si="55"/>
        <v>1104.5690856550018</v>
      </c>
      <c r="F461" s="38">
        <f t="shared" ca="1" si="56"/>
        <v>1104.5690856550018</v>
      </c>
      <c r="G461" s="38">
        <f t="shared" ca="1" si="57"/>
        <v>0</v>
      </c>
      <c r="H461" s="38">
        <f t="shared" ca="1" si="58"/>
        <v>2.2113292607880224</v>
      </c>
      <c r="I461" s="38">
        <f t="shared" ca="1" si="59"/>
        <v>1106.7804149157898</v>
      </c>
      <c r="J461" s="38">
        <f t="shared" ca="1" si="60"/>
        <v>2.2113292607880339</v>
      </c>
      <c r="K461" s="38">
        <f t="shared" ca="1" si="61"/>
        <v>1105.121223275878</v>
      </c>
      <c r="L461" s="38">
        <f t="shared" ca="1" si="62"/>
        <v>1106.7804149157898</v>
      </c>
    </row>
    <row r="462" spans="3:12">
      <c r="C462" s="1">
        <v>445</v>
      </c>
      <c r="D462" s="38">
        <f t="shared" ca="1" si="54"/>
        <v>0.64380429242733406</v>
      </c>
      <c r="E462" s="38">
        <f t="shared" ca="1" si="55"/>
        <v>1105.2128899474292</v>
      </c>
      <c r="F462" s="38">
        <f t="shared" ca="1" si="56"/>
        <v>1105.2128899474292</v>
      </c>
      <c r="G462" s="38">
        <f t="shared" ca="1" si="57"/>
        <v>0</v>
      </c>
      <c r="H462" s="38">
        <f t="shared" ca="1" si="58"/>
        <v>1.7356343650108941</v>
      </c>
      <c r="I462" s="38">
        <f t="shared" ca="1" si="59"/>
        <v>1106.94852431244</v>
      </c>
      <c r="J462" s="38">
        <f t="shared" ca="1" si="60"/>
        <v>1.7356343650108101</v>
      </c>
      <c r="K462" s="38">
        <f t="shared" ca="1" si="61"/>
        <v>1106.94852431244</v>
      </c>
      <c r="L462" s="38">
        <f t="shared" ca="1" si="62"/>
        <v>1106.7804149157898</v>
      </c>
    </row>
    <row r="463" spans="3:12">
      <c r="C463" s="1">
        <v>446</v>
      </c>
      <c r="D463" s="38">
        <f t="shared" ca="1" si="54"/>
        <v>1.1878194396456458</v>
      </c>
      <c r="E463" s="38">
        <f t="shared" ca="1" si="55"/>
        <v>1106.4007093870748</v>
      </c>
      <c r="F463" s="38">
        <f t="shared" ca="1" si="56"/>
        <v>1106.7804149157898</v>
      </c>
      <c r="G463" s="38">
        <f t="shared" ca="1" si="57"/>
        <v>0.3797055287150215</v>
      </c>
      <c r="H463" s="38">
        <f t="shared" ca="1" si="58"/>
        <v>2.8207870486586528</v>
      </c>
      <c r="I463" s="38">
        <f t="shared" ca="1" si="59"/>
        <v>1109.6012019644486</v>
      </c>
      <c r="J463" s="38">
        <f t="shared" ca="1" si="60"/>
        <v>3.2004925773737796</v>
      </c>
      <c r="K463" s="38">
        <f t="shared" ca="1" si="61"/>
        <v>1106.94852431244</v>
      </c>
      <c r="L463" s="38">
        <f t="shared" ca="1" si="62"/>
        <v>1109.6012019644486</v>
      </c>
    </row>
    <row r="464" spans="3:12">
      <c r="C464" s="1">
        <v>447</v>
      </c>
      <c r="D464" s="38">
        <f t="shared" ca="1" si="54"/>
        <v>3.9098717112858643</v>
      </c>
      <c r="E464" s="38">
        <f t="shared" ca="1" si="55"/>
        <v>1110.3105810983607</v>
      </c>
      <c r="F464" s="38">
        <f t="shared" ca="1" si="56"/>
        <v>1110.3105810983607</v>
      </c>
      <c r="G464" s="38">
        <f t="shared" ca="1" si="57"/>
        <v>0</v>
      </c>
      <c r="H464" s="38">
        <f t="shared" ca="1" si="58"/>
        <v>1.6081185193085632</v>
      </c>
      <c r="I464" s="38">
        <f t="shared" ca="1" si="59"/>
        <v>1111.9186996176693</v>
      </c>
      <c r="J464" s="38">
        <f t="shared" ca="1" si="60"/>
        <v>1.6081185193086185</v>
      </c>
      <c r="K464" s="38">
        <f t="shared" ca="1" si="61"/>
        <v>1111.9186996176693</v>
      </c>
      <c r="L464" s="38">
        <f t="shared" ca="1" si="62"/>
        <v>1109.6012019644486</v>
      </c>
    </row>
    <row r="465" spans="3:12">
      <c r="C465" s="1">
        <v>448</v>
      </c>
      <c r="D465" s="38">
        <f t="shared" ca="1" si="54"/>
        <v>1.1054291446126019</v>
      </c>
      <c r="E465" s="38">
        <f t="shared" ca="1" si="55"/>
        <v>1111.4160102429732</v>
      </c>
      <c r="F465" s="38">
        <f t="shared" ca="1" si="56"/>
        <v>1111.4160102429732</v>
      </c>
      <c r="G465" s="38">
        <f t="shared" ca="1" si="57"/>
        <v>0</v>
      </c>
      <c r="H465" s="38">
        <f t="shared" ca="1" si="58"/>
        <v>1.4148828429100941</v>
      </c>
      <c r="I465" s="38">
        <f t="shared" ca="1" si="59"/>
        <v>1112.8308930858834</v>
      </c>
      <c r="J465" s="38">
        <f t="shared" ca="1" si="60"/>
        <v>1.4148828429101741</v>
      </c>
      <c r="K465" s="38">
        <f t="shared" ca="1" si="61"/>
        <v>1111.9186996176693</v>
      </c>
      <c r="L465" s="38">
        <f t="shared" ca="1" si="62"/>
        <v>1112.8308930858834</v>
      </c>
    </row>
    <row r="466" spans="3:12">
      <c r="C466" s="1">
        <v>449</v>
      </c>
      <c r="D466" s="38">
        <f t="shared" ca="1" si="54"/>
        <v>0.34490384932178819</v>
      </c>
      <c r="E466" s="38">
        <f t="shared" ca="1" si="55"/>
        <v>1111.760914092295</v>
      </c>
      <c r="F466" s="38">
        <f t="shared" ca="1" si="56"/>
        <v>1111.9186996176693</v>
      </c>
      <c r="G466" s="38">
        <f t="shared" ca="1" si="57"/>
        <v>0.15778552537426549</v>
      </c>
      <c r="H466" s="38">
        <f t="shared" ca="1" si="58"/>
        <v>1.5830515405300691</v>
      </c>
      <c r="I466" s="38">
        <f t="shared" ca="1" si="59"/>
        <v>1113.5017511581993</v>
      </c>
      <c r="J466" s="38">
        <f t="shared" ca="1" si="60"/>
        <v>1.7408370659043158</v>
      </c>
      <c r="K466" s="38">
        <f t="shared" ca="1" si="61"/>
        <v>1113.5017511581993</v>
      </c>
      <c r="L466" s="38">
        <f t="shared" ca="1" si="62"/>
        <v>1112.8308930858834</v>
      </c>
    </row>
    <row r="467" spans="3:12">
      <c r="C467" s="1">
        <v>450</v>
      </c>
      <c r="D467" s="38">
        <f t="shared" ca="1" si="54"/>
        <v>4.7375457962160397</v>
      </c>
      <c r="E467" s="38">
        <f t="shared" ca="1" si="55"/>
        <v>1116.498459888511</v>
      </c>
      <c r="F467" s="38">
        <f t="shared" ca="1" si="56"/>
        <v>1116.498459888511</v>
      </c>
      <c r="G467" s="38">
        <f t="shared" ca="1" si="57"/>
        <v>0</v>
      </c>
      <c r="H467" s="38">
        <f t="shared" ca="1" si="58"/>
        <v>1.7306218280975449</v>
      </c>
      <c r="I467" s="38">
        <f t="shared" ca="1" si="59"/>
        <v>1118.2290817166086</v>
      </c>
      <c r="J467" s="38">
        <f t="shared" ca="1" si="60"/>
        <v>1.7306218280975827</v>
      </c>
      <c r="K467" s="38">
        <f t="shared" ca="1" si="61"/>
        <v>1113.5017511581993</v>
      </c>
      <c r="L467" s="38">
        <f t="shared" ca="1" si="62"/>
        <v>1118.2290817166086</v>
      </c>
    </row>
    <row r="468" spans="3:12">
      <c r="C468" s="1">
        <v>451</v>
      </c>
      <c r="D468" s="38">
        <f t="shared" ref="D468:D531" ca="1" si="63">$C$7+($C$8-$C$7)*RAND()</f>
        <v>2.2205260613159927</v>
      </c>
      <c r="E468" s="38">
        <f t="shared" ref="E468:E531" ca="1" si="64">D468+E467</f>
        <v>1118.7189859498269</v>
      </c>
      <c r="F468" s="38">
        <f t="shared" ref="F468:F531" ca="1" si="65">IF(E468&lt;=MIN(K467:L467),MIN(K467:L467),E468)</f>
        <v>1118.7189859498269</v>
      </c>
      <c r="G468" s="38">
        <f t="shared" ref="G468:G531" ca="1" si="66">F468-E468</f>
        <v>0</v>
      </c>
      <c r="H468" s="38">
        <f t="shared" ref="H468:H531" ca="1" si="67">NORMINV(RAND(),$C$11,$C$12)</f>
        <v>1.8086948642673906</v>
      </c>
      <c r="I468" s="38">
        <f t="shared" ref="I468:I531" ca="1" si="68">H468+F468</f>
        <v>1120.5276808140943</v>
      </c>
      <c r="J468" s="38">
        <f t="shared" ref="J468:J531" ca="1" si="69">I468-E468</f>
        <v>1.8086948642674088</v>
      </c>
      <c r="K468" s="38">
        <f t="shared" ref="K468:K531" ca="1" si="70">IF(K467=MIN(K467:L467),I468,K467)</f>
        <v>1120.5276808140943</v>
      </c>
      <c r="L468" s="38">
        <f t="shared" ref="L468:L531" ca="1" si="71">IF(L467=MIN(K467:L467),I468,L467)</f>
        <v>1118.2290817166086</v>
      </c>
    </row>
    <row r="469" spans="3:12">
      <c r="C469" s="1">
        <v>452</v>
      </c>
      <c r="D469" s="38">
        <f t="shared" ca="1" si="63"/>
        <v>0.12065228662328675</v>
      </c>
      <c r="E469" s="38">
        <f t="shared" ca="1" si="64"/>
        <v>1118.8396382364501</v>
      </c>
      <c r="F469" s="38">
        <f t="shared" ca="1" si="65"/>
        <v>1118.8396382364501</v>
      </c>
      <c r="G469" s="38">
        <f t="shared" ca="1" si="66"/>
        <v>0</v>
      </c>
      <c r="H469" s="38">
        <f t="shared" ca="1" si="67"/>
        <v>1.3501670460862094</v>
      </c>
      <c r="I469" s="38">
        <f t="shared" ca="1" si="68"/>
        <v>1120.1898052825363</v>
      </c>
      <c r="J469" s="38">
        <f t="shared" ca="1" si="69"/>
        <v>1.3501670460861988</v>
      </c>
      <c r="K469" s="38">
        <f t="shared" ca="1" si="70"/>
        <v>1120.5276808140943</v>
      </c>
      <c r="L469" s="38">
        <f t="shared" ca="1" si="71"/>
        <v>1120.1898052825363</v>
      </c>
    </row>
    <row r="470" spans="3:12">
      <c r="C470" s="1">
        <v>453</v>
      </c>
      <c r="D470" s="38">
        <f t="shared" ca="1" si="63"/>
        <v>3.2727422301541171</v>
      </c>
      <c r="E470" s="38">
        <f t="shared" ca="1" si="64"/>
        <v>1122.1123804666042</v>
      </c>
      <c r="F470" s="38">
        <f t="shared" ca="1" si="65"/>
        <v>1122.1123804666042</v>
      </c>
      <c r="G470" s="38">
        <f t="shared" ca="1" si="66"/>
        <v>0</v>
      </c>
      <c r="H470" s="38">
        <f t="shared" ca="1" si="67"/>
        <v>2.3565858937627251</v>
      </c>
      <c r="I470" s="38">
        <f t="shared" ca="1" si="68"/>
        <v>1124.4689663603669</v>
      </c>
      <c r="J470" s="38">
        <f t="shared" ca="1" si="69"/>
        <v>2.3565858937627127</v>
      </c>
      <c r="K470" s="38">
        <f t="shared" ca="1" si="70"/>
        <v>1120.5276808140943</v>
      </c>
      <c r="L470" s="38">
        <f t="shared" ca="1" si="71"/>
        <v>1124.4689663603669</v>
      </c>
    </row>
    <row r="471" spans="3:12">
      <c r="C471" s="1">
        <v>454</v>
      </c>
      <c r="D471" s="38">
        <f t="shared" ca="1" si="63"/>
        <v>4.4220701407390921</v>
      </c>
      <c r="E471" s="38">
        <f t="shared" ca="1" si="64"/>
        <v>1126.5344506073434</v>
      </c>
      <c r="F471" s="38">
        <f t="shared" ca="1" si="65"/>
        <v>1126.5344506073434</v>
      </c>
      <c r="G471" s="38">
        <f t="shared" ca="1" si="66"/>
        <v>0</v>
      </c>
      <c r="H471" s="38">
        <f t="shared" ca="1" si="67"/>
        <v>1.8283819118903095</v>
      </c>
      <c r="I471" s="38">
        <f t="shared" ca="1" si="68"/>
        <v>1128.3628325192337</v>
      </c>
      <c r="J471" s="38">
        <f t="shared" ca="1" si="69"/>
        <v>1.8283819118903466</v>
      </c>
      <c r="K471" s="38">
        <f t="shared" ca="1" si="70"/>
        <v>1128.3628325192337</v>
      </c>
      <c r="L471" s="38">
        <f t="shared" ca="1" si="71"/>
        <v>1124.4689663603669</v>
      </c>
    </row>
    <row r="472" spans="3:12">
      <c r="C472" s="1">
        <v>455</v>
      </c>
      <c r="D472" s="38">
        <f t="shared" ca="1" si="63"/>
        <v>4.5871473016253503</v>
      </c>
      <c r="E472" s="38">
        <f t="shared" ca="1" si="64"/>
        <v>1131.1215979089689</v>
      </c>
      <c r="F472" s="38">
        <f t="shared" ca="1" si="65"/>
        <v>1131.1215979089689</v>
      </c>
      <c r="G472" s="38">
        <f t="shared" ca="1" si="66"/>
        <v>0</v>
      </c>
      <c r="H472" s="38">
        <f t="shared" ca="1" si="67"/>
        <v>2.4749979844076311</v>
      </c>
      <c r="I472" s="38">
        <f t="shared" ca="1" si="68"/>
        <v>1133.5965958933764</v>
      </c>
      <c r="J472" s="38">
        <f t="shared" ca="1" si="69"/>
        <v>2.4749979844075369</v>
      </c>
      <c r="K472" s="38">
        <f t="shared" ca="1" si="70"/>
        <v>1128.3628325192337</v>
      </c>
      <c r="L472" s="38">
        <f t="shared" ca="1" si="71"/>
        <v>1133.5965958933764</v>
      </c>
    </row>
    <row r="473" spans="3:12">
      <c r="C473" s="1">
        <v>456</v>
      </c>
      <c r="D473" s="38">
        <f t="shared" ca="1" si="63"/>
        <v>2.7489624658063452</v>
      </c>
      <c r="E473" s="38">
        <f t="shared" ca="1" si="64"/>
        <v>1133.8705603747751</v>
      </c>
      <c r="F473" s="38">
        <f t="shared" ca="1" si="65"/>
        <v>1133.8705603747751</v>
      </c>
      <c r="G473" s="38">
        <f t="shared" ca="1" si="66"/>
        <v>0</v>
      </c>
      <c r="H473" s="38">
        <f t="shared" ca="1" si="67"/>
        <v>2.6211849015536197</v>
      </c>
      <c r="I473" s="38">
        <f t="shared" ca="1" si="68"/>
        <v>1136.4917452763286</v>
      </c>
      <c r="J473" s="38">
        <f t="shared" ca="1" si="69"/>
        <v>2.6211849015535336</v>
      </c>
      <c r="K473" s="38">
        <f t="shared" ca="1" si="70"/>
        <v>1136.4917452763286</v>
      </c>
      <c r="L473" s="38">
        <f t="shared" ca="1" si="71"/>
        <v>1133.5965958933764</v>
      </c>
    </row>
    <row r="474" spans="3:12">
      <c r="C474" s="1">
        <v>457</v>
      </c>
      <c r="D474" s="38">
        <f t="shared" ca="1" si="63"/>
        <v>0.54243470622762413</v>
      </c>
      <c r="E474" s="38">
        <f t="shared" ca="1" si="64"/>
        <v>1134.4129950810027</v>
      </c>
      <c r="F474" s="38">
        <f t="shared" ca="1" si="65"/>
        <v>1134.4129950810027</v>
      </c>
      <c r="G474" s="38">
        <f t="shared" ca="1" si="66"/>
        <v>0</v>
      </c>
      <c r="H474" s="38">
        <f t="shared" ca="1" si="67"/>
        <v>2.0196631336555759</v>
      </c>
      <c r="I474" s="38">
        <f t="shared" ca="1" si="68"/>
        <v>1136.4326582146582</v>
      </c>
      <c r="J474" s="38">
        <f t="shared" ca="1" si="69"/>
        <v>2.0196631336555129</v>
      </c>
      <c r="K474" s="38">
        <f t="shared" ca="1" si="70"/>
        <v>1136.4917452763286</v>
      </c>
      <c r="L474" s="38">
        <f t="shared" ca="1" si="71"/>
        <v>1136.4326582146582</v>
      </c>
    </row>
    <row r="475" spans="3:12">
      <c r="C475" s="1">
        <v>458</v>
      </c>
      <c r="D475" s="38">
        <f t="shared" ca="1" si="63"/>
        <v>3.9649873706084793</v>
      </c>
      <c r="E475" s="38">
        <f t="shared" ca="1" si="64"/>
        <v>1138.3779824516112</v>
      </c>
      <c r="F475" s="38">
        <f t="shared" ca="1" si="65"/>
        <v>1138.3779824516112</v>
      </c>
      <c r="G475" s="38">
        <f t="shared" ca="1" si="66"/>
        <v>0</v>
      </c>
      <c r="H475" s="38">
        <f t="shared" ca="1" si="67"/>
        <v>1.6977437231235313</v>
      </c>
      <c r="I475" s="38">
        <f t="shared" ca="1" si="68"/>
        <v>1140.0757261747347</v>
      </c>
      <c r="J475" s="38">
        <f t="shared" ca="1" si="69"/>
        <v>1.6977437231234944</v>
      </c>
      <c r="K475" s="38">
        <f t="shared" ca="1" si="70"/>
        <v>1136.4917452763286</v>
      </c>
      <c r="L475" s="38">
        <f t="shared" ca="1" si="71"/>
        <v>1140.0757261747347</v>
      </c>
    </row>
    <row r="476" spans="3:12">
      <c r="C476" s="1">
        <v>459</v>
      </c>
      <c r="D476" s="38">
        <f t="shared" ca="1" si="63"/>
        <v>0.62055793299625961</v>
      </c>
      <c r="E476" s="38">
        <f t="shared" ca="1" si="64"/>
        <v>1138.9985403846074</v>
      </c>
      <c r="F476" s="38">
        <f t="shared" ca="1" si="65"/>
        <v>1138.9985403846074</v>
      </c>
      <c r="G476" s="38">
        <f t="shared" ca="1" si="66"/>
        <v>0</v>
      </c>
      <c r="H476" s="38">
        <f t="shared" ca="1" si="67"/>
        <v>2.4738723024424205</v>
      </c>
      <c r="I476" s="38">
        <f t="shared" ca="1" si="68"/>
        <v>1141.4724126870499</v>
      </c>
      <c r="J476" s="38">
        <f t="shared" ca="1" si="69"/>
        <v>2.4738723024424871</v>
      </c>
      <c r="K476" s="38">
        <f t="shared" ca="1" si="70"/>
        <v>1141.4724126870499</v>
      </c>
      <c r="L476" s="38">
        <f t="shared" ca="1" si="71"/>
        <v>1140.0757261747347</v>
      </c>
    </row>
    <row r="477" spans="3:12">
      <c r="C477" s="1">
        <v>460</v>
      </c>
      <c r="D477" s="38">
        <f t="shared" ca="1" si="63"/>
        <v>1.448277631156456</v>
      </c>
      <c r="E477" s="38">
        <f t="shared" ca="1" si="64"/>
        <v>1140.4468180157639</v>
      </c>
      <c r="F477" s="38">
        <f t="shared" ca="1" si="65"/>
        <v>1140.4468180157639</v>
      </c>
      <c r="G477" s="38">
        <f t="shared" ca="1" si="66"/>
        <v>0</v>
      </c>
      <c r="H477" s="38">
        <f t="shared" ca="1" si="67"/>
        <v>1.8634764161675637</v>
      </c>
      <c r="I477" s="38">
        <f t="shared" ca="1" si="68"/>
        <v>1142.3102944319314</v>
      </c>
      <c r="J477" s="38">
        <f t="shared" ca="1" si="69"/>
        <v>1.8634764161674866</v>
      </c>
      <c r="K477" s="38">
        <f t="shared" ca="1" si="70"/>
        <v>1141.4724126870499</v>
      </c>
      <c r="L477" s="38">
        <f t="shared" ca="1" si="71"/>
        <v>1142.3102944319314</v>
      </c>
    </row>
    <row r="478" spans="3:12">
      <c r="C478" s="1">
        <v>461</v>
      </c>
      <c r="D478" s="38">
        <f t="shared" ca="1" si="63"/>
        <v>2.8887485892274856</v>
      </c>
      <c r="E478" s="38">
        <f t="shared" ca="1" si="64"/>
        <v>1143.3355666049915</v>
      </c>
      <c r="F478" s="38">
        <f t="shared" ca="1" si="65"/>
        <v>1143.3355666049915</v>
      </c>
      <c r="G478" s="38">
        <f t="shared" ca="1" si="66"/>
        <v>0</v>
      </c>
      <c r="H478" s="38">
        <f t="shared" ca="1" si="67"/>
        <v>2.8706799060528763</v>
      </c>
      <c r="I478" s="38">
        <f t="shared" ca="1" si="68"/>
        <v>1146.2062465110444</v>
      </c>
      <c r="J478" s="38">
        <f t="shared" ca="1" si="69"/>
        <v>2.8706799060528283</v>
      </c>
      <c r="K478" s="38">
        <f t="shared" ca="1" si="70"/>
        <v>1146.2062465110444</v>
      </c>
      <c r="L478" s="38">
        <f t="shared" ca="1" si="71"/>
        <v>1142.3102944319314</v>
      </c>
    </row>
    <row r="479" spans="3:12">
      <c r="C479" s="1">
        <v>462</v>
      </c>
      <c r="D479" s="38">
        <f t="shared" ca="1" si="63"/>
        <v>2.7561578619595828</v>
      </c>
      <c r="E479" s="38">
        <f t="shared" ca="1" si="64"/>
        <v>1146.0917244669511</v>
      </c>
      <c r="F479" s="38">
        <f t="shared" ca="1" si="65"/>
        <v>1146.0917244669511</v>
      </c>
      <c r="G479" s="38">
        <f t="shared" ca="1" si="66"/>
        <v>0</v>
      </c>
      <c r="H479" s="38">
        <f t="shared" ca="1" si="67"/>
        <v>2.1895642476414214</v>
      </c>
      <c r="I479" s="38">
        <f t="shared" ca="1" si="68"/>
        <v>1148.2812887145924</v>
      </c>
      <c r="J479" s="38">
        <f t="shared" ca="1" si="69"/>
        <v>2.1895642476413286</v>
      </c>
      <c r="K479" s="38">
        <f t="shared" ca="1" si="70"/>
        <v>1146.2062465110444</v>
      </c>
      <c r="L479" s="38">
        <f t="shared" ca="1" si="71"/>
        <v>1148.2812887145924</v>
      </c>
    </row>
    <row r="480" spans="3:12">
      <c r="C480" s="1">
        <v>463</v>
      </c>
      <c r="D480" s="38">
        <f t="shared" ca="1" si="63"/>
        <v>2.5889659989293174</v>
      </c>
      <c r="E480" s="38">
        <f t="shared" ca="1" si="64"/>
        <v>1148.6806904658804</v>
      </c>
      <c r="F480" s="38">
        <f t="shared" ca="1" si="65"/>
        <v>1148.6806904658804</v>
      </c>
      <c r="G480" s="38">
        <f t="shared" ca="1" si="66"/>
        <v>0</v>
      </c>
      <c r="H480" s="38">
        <f t="shared" ca="1" si="67"/>
        <v>2.556386435804852</v>
      </c>
      <c r="I480" s="38">
        <f t="shared" ca="1" si="68"/>
        <v>1151.2370769016852</v>
      </c>
      <c r="J480" s="38">
        <f t="shared" ca="1" si="69"/>
        <v>2.5563864358048249</v>
      </c>
      <c r="K480" s="38">
        <f t="shared" ca="1" si="70"/>
        <v>1151.2370769016852</v>
      </c>
      <c r="L480" s="38">
        <f t="shared" ca="1" si="71"/>
        <v>1148.2812887145924</v>
      </c>
    </row>
    <row r="481" spans="3:12">
      <c r="C481" s="1">
        <v>464</v>
      </c>
      <c r="D481" s="38">
        <f t="shared" ca="1" si="63"/>
        <v>0.89163608404651207</v>
      </c>
      <c r="E481" s="38">
        <f t="shared" ca="1" si="64"/>
        <v>1149.5723265499269</v>
      </c>
      <c r="F481" s="38">
        <f t="shared" ca="1" si="65"/>
        <v>1149.5723265499269</v>
      </c>
      <c r="G481" s="38">
        <f t="shared" ca="1" si="66"/>
        <v>0</v>
      </c>
      <c r="H481" s="38">
        <f t="shared" ca="1" si="67"/>
        <v>2.2130502811213315</v>
      </c>
      <c r="I481" s="38">
        <f t="shared" ca="1" si="68"/>
        <v>1151.7853768310481</v>
      </c>
      <c r="J481" s="38">
        <f t="shared" ca="1" si="69"/>
        <v>2.2130502811212409</v>
      </c>
      <c r="K481" s="38">
        <f t="shared" ca="1" si="70"/>
        <v>1151.2370769016852</v>
      </c>
      <c r="L481" s="38">
        <f t="shared" ca="1" si="71"/>
        <v>1151.7853768310481</v>
      </c>
    </row>
    <row r="482" spans="3:12">
      <c r="C482" s="1">
        <v>465</v>
      </c>
      <c r="D482" s="38">
        <f t="shared" ca="1" si="63"/>
        <v>4.1375037859703276</v>
      </c>
      <c r="E482" s="38">
        <f t="shared" ca="1" si="64"/>
        <v>1153.7098303358971</v>
      </c>
      <c r="F482" s="38">
        <f t="shared" ca="1" si="65"/>
        <v>1153.7098303358971</v>
      </c>
      <c r="G482" s="38">
        <f t="shared" ca="1" si="66"/>
        <v>0</v>
      </c>
      <c r="H482" s="38">
        <f t="shared" ca="1" si="67"/>
        <v>2.3135340195136473</v>
      </c>
      <c r="I482" s="38">
        <f t="shared" ca="1" si="68"/>
        <v>1156.0233643554106</v>
      </c>
      <c r="J482" s="38">
        <f t="shared" ca="1" si="69"/>
        <v>2.3135340195135541</v>
      </c>
      <c r="K482" s="38">
        <f t="shared" ca="1" si="70"/>
        <v>1156.0233643554106</v>
      </c>
      <c r="L482" s="38">
        <f t="shared" ca="1" si="71"/>
        <v>1151.7853768310481</v>
      </c>
    </row>
    <row r="483" spans="3:12">
      <c r="C483" s="1">
        <v>466</v>
      </c>
      <c r="D483" s="38">
        <f t="shared" ca="1" si="63"/>
        <v>2.1635298244371444</v>
      </c>
      <c r="E483" s="38">
        <f t="shared" ca="1" si="64"/>
        <v>1155.8733601603342</v>
      </c>
      <c r="F483" s="38">
        <f t="shared" ca="1" si="65"/>
        <v>1155.8733601603342</v>
      </c>
      <c r="G483" s="38">
        <f t="shared" ca="1" si="66"/>
        <v>0</v>
      </c>
      <c r="H483" s="38">
        <f t="shared" ca="1" si="67"/>
        <v>1.9474104232001535</v>
      </c>
      <c r="I483" s="38">
        <f t="shared" ca="1" si="68"/>
        <v>1157.8207705835343</v>
      </c>
      <c r="J483" s="38">
        <f t="shared" ca="1" si="69"/>
        <v>1.9474104232001537</v>
      </c>
      <c r="K483" s="38">
        <f t="shared" ca="1" si="70"/>
        <v>1156.0233643554106</v>
      </c>
      <c r="L483" s="38">
        <f t="shared" ca="1" si="71"/>
        <v>1157.8207705835343</v>
      </c>
    </row>
    <row r="484" spans="3:12">
      <c r="C484" s="1">
        <v>467</v>
      </c>
      <c r="D484" s="38">
        <f t="shared" ca="1" si="63"/>
        <v>4.2873650616980079</v>
      </c>
      <c r="E484" s="38">
        <f t="shared" ca="1" si="64"/>
        <v>1160.1607252220322</v>
      </c>
      <c r="F484" s="38">
        <f t="shared" ca="1" si="65"/>
        <v>1160.1607252220322</v>
      </c>
      <c r="G484" s="38">
        <f t="shared" ca="1" si="66"/>
        <v>0</v>
      </c>
      <c r="H484" s="38">
        <f t="shared" ca="1" si="67"/>
        <v>2.2201885377178812</v>
      </c>
      <c r="I484" s="38">
        <f t="shared" ca="1" si="68"/>
        <v>1162.38091375975</v>
      </c>
      <c r="J484" s="38">
        <f t="shared" ca="1" si="69"/>
        <v>2.2201885377178314</v>
      </c>
      <c r="K484" s="38">
        <f t="shared" ca="1" si="70"/>
        <v>1162.38091375975</v>
      </c>
      <c r="L484" s="38">
        <f t="shared" ca="1" si="71"/>
        <v>1157.8207705835343</v>
      </c>
    </row>
    <row r="485" spans="3:12">
      <c r="C485" s="1">
        <v>468</v>
      </c>
      <c r="D485" s="38">
        <f t="shared" ca="1" si="63"/>
        <v>4.6565721785298217</v>
      </c>
      <c r="E485" s="38">
        <f t="shared" ca="1" si="64"/>
        <v>1164.817297400562</v>
      </c>
      <c r="F485" s="38">
        <f t="shared" ca="1" si="65"/>
        <v>1164.817297400562</v>
      </c>
      <c r="G485" s="38">
        <f t="shared" ca="1" si="66"/>
        <v>0</v>
      </c>
      <c r="H485" s="38">
        <f t="shared" ca="1" si="67"/>
        <v>1.4819654051497437</v>
      </c>
      <c r="I485" s="38">
        <f t="shared" ca="1" si="68"/>
        <v>1166.2992628057118</v>
      </c>
      <c r="J485" s="38">
        <f t="shared" ca="1" si="69"/>
        <v>1.4819654051498219</v>
      </c>
      <c r="K485" s="38">
        <f t="shared" ca="1" si="70"/>
        <v>1162.38091375975</v>
      </c>
      <c r="L485" s="38">
        <f t="shared" ca="1" si="71"/>
        <v>1166.2992628057118</v>
      </c>
    </row>
    <row r="486" spans="3:12">
      <c r="C486" s="1">
        <v>469</v>
      </c>
      <c r="D486" s="38">
        <f t="shared" ca="1" si="63"/>
        <v>4.4187320846554083</v>
      </c>
      <c r="E486" s="38">
        <f t="shared" ca="1" si="64"/>
        <v>1169.2360294852174</v>
      </c>
      <c r="F486" s="38">
        <f t="shared" ca="1" si="65"/>
        <v>1169.2360294852174</v>
      </c>
      <c r="G486" s="38">
        <f t="shared" ca="1" si="66"/>
        <v>0</v>
      </c>
      <c r="H486" s="38">
        <f t="shared" ca="1" si="67"/>
        <v>2.2142895661678876</v>
      </c>
      <c r="I486" s="38">
        <f t="shared" ca="1" si="68"/>
        <v>1171.4503190513853</v>
      </c>
      <c r="J486" s="38">
        <f t="shared" ca="1" si="69"/>
        <v>2.2142895661679631</v>
      </c>
      <c r="K486" s="38">
        <f t="shared" ca="1" si="70"/>
        <v>1171.4503190513853</v>
      </c>
      <c r="L486" s="38">
        <f t="shared" ca="1" si="71"/>
        <v>1166.2992628057118</v>
      </c>
    </row>
    <row r="487" spans="3:12">
      <c r="C487" s="1">
        <v>470</v>
      </c>
      <c r="D487" s="38">
        <f t="shared" ca="1" si="63"/>
        <v>0.53208551943627835</v>
      </c>
      <c r="E487" s="38">
        <f t="shared" ca="1" si="64"/>
        <v>1169.7681150046537</v>
      </c>
      <c r="F487" s="38">
        <f t="shared" ca="1" si="65"/>
        <v>1169.7681150046537</v>
      </c>
      <c r="G487" s="38">
        <f t="shared" ca="1" si="66"/>
        <v>0</v>
      </c>
      <c r="H487" s="38">
        <f t="shared" ca="1" si="67"/>
        <v>2.5583485513400097</v>
      </c>
      <c r="I487" s="38">
        <f t="shared" ca="1" si="68"/>
        <v>1172.3264635559938</v>
      </c>
      <c r="J487" s="38">
        <f t="shared" ca="1" si="69"/>
        <v>2.5583485513400319</v>
      </c>
      <c r="K487" s="38">
        <f t="shared" ca="1" si="70"/>
        <v>1171.4503190513853</v>
      </c>
      <c r="L487" s="38">
        <f t="shared" ca="1" si="71"/>
        <v>1172.3264635559938</v>
      </c>
    </row>
    <row r="488" spans="3:12">
      <c r="C488" s="1">
        <v>471</v>
      </c>
      <c r="D488" s="38">
        <f t="shared" ca="1" si="63"/>
        <v>2.3270534115163262</v>
      </c>
      <c r="E488" s="38">
        <f t="shared" ca="1" si="64"/>
        <v>1172.0951684161701</v>
      </c>
      <c r="F488" s="38">
        <f t="shared" ca="1" si="65"/>
        <v>1172.0951684161701</v>
      </c>
      <c r="G488" s="38">
        <f t="shared" ca="1" si="66"/>
        <v>0</v>
      </c>
      <c r="H488" s="38">
        <f t="shared" ca="1" si="67"/>
        <v>1.8675289331287936</v>
      </c>
      <c r="I488" s="38">
        <f t="shared" ca="1" si="68"/>
        <v>1173.9626973492989</v>
      </c>
      <c r="J488" s="38">
        <f t="shared" ca="1" si="69"/>
        <v>1.8675289331288241</v>
      </c>
      <c r="K488" s="38">
        <f t="shared" ca="1" si="70"/>
        <v>1173.9626973492989</v>
      </c>
      <c r="L488" s="38">
        <f t="shared" ca="1" si="71"/>
        <v>1172.3264635559938</v>
      </c>
    </row>
    <row r="489" spans="3:12">
      <c r="C489" s="1">
        <v>472</v>
      </c>
      <c r="D489" s="38">
        <f t="shared" ca="1" si="63"/>
        <v>3.2068421116461594</v>
      </c>
      <c r="E489" s="38">
        <f t="shared" ca="1" si="64"/>
        <v>1175.3020105278163</v>
      </c>
      <c r="F489" s="38">
        <f t="shared" ca="1" si="65"/>
        <v>1175.3020105278163</v>
      </c>
      <c r="G489" s="38">
        <f t="shared" ca="1" si="66"/>
        <v>0</v>
      </c>
      <c r="H489" s="38">
        <f t="shared" ca="1" si="67"/>
        <v>1.670966284498179</v>
      </c>
      <c r="I489" s="38">
        <f t="shared" ca="1" si="68"/>
        <v>1176.9729768123145</v>
      </c>
      <c r="J489" s="38">
        <f t="shared" ca="1" si="69"/>
        <v>1.6709662844982631</v>
      </c>
      <c r="K489" s="38">
        <f t="shared" ca="1" si="70"/>
        <v>1173.9626973492989</v>
      </c>
      <c r="L489" s="38">
        <f t="shared" ca="1" si="71"/>
        <v>1176.9729768123145</v>
      </c>
    </row>
    <row r="490" spans="3:12">
      <c r="C490" s="1">
        <v>473</v>
      </c>
      <c r="D490" s="38">
        <f t="shared" ca="1" si="63"/>
        <v>0.13317561910291875</v>
      </c>
      <c r="E490" s="38">
        <f t="shared" ca="1" si="64"/>
        <v>1175.4351861469192</v>
      </c>
      <c r="F490" s="38">
        <f t="shared" ca="1" si="65"/>
        <v>1175.4351861469192</v>
      </c>
      <c r="G490" s="38">
        <f t="shared" ca="1" si="66"/>
        <v>0</v>
      </c>
      <c r="H490" s="38">
        <f t="shared" ca="1" si="67"/>
        <v>1.9769630656615718</v>
      </c>
      <c r="I490" s="38">
        <f t="shared" ca="1" si="68"/>
        <v>1177.4121492125807</v>
      </c>
      <c r="J490" s="38">
        <f t="shared" ca="1" si="69"/>
        <v>1.9769630656614936</v>
      </c>
      <c r="K490" s="38">
        <f t="shared" ca="1" si="70"/>
        <v>1177.4121492125807</v>
      </c>
      <c r="L490" s="38">
        <f t="shared" ca="1" si="71"/>
        <v>1176.9729768123145</v>
      </c>
    </row>
    <row r="491" spans="3:12">
      <c r="C491" s="1">
        <v>474</v>
      </c>
      <c r="D491" s="38">
        <f t="shared" ca="1" si="63"/>
        <v>0.8320181457650011</v>
      </c>
      <c r="E491" s="38">
        <f t="shared" ca="1" si="64"/>
        <v>1176.2672042926843</v>
      </c>
      <c r="F491" s="38">
        <f t="shared" ca="1" si="65"/>
        <v>1176.9729768123145</v>
      </c>
      <c r="G491" s="38">
        <f t="shared" ca="1" si="66"/>
        <v>0.70577251963027265</v>
      </c>
      <c r="H491" s="38">
        <f t="shared" ca="1" si="67"/>
        <v>1.8281173301714124</v>
      </c>
      <c r="I491" s="38">
        <f t="shared" ca="1" si="68"/>
        <v>1178.8010941424859</v>
      </c>
      <c r="J491" s="38">
        <f t="shared" ca="1" si="69"/>
        <v>2.5338898498016533</v>
      </c>
      <c r="K491" s="38">
        <f t="shared" ca="1" si="70"/>
        <v>1177.4121492125807</v>
      </c>
      <c r="L491" s="38">
        <f t="shared" ca="1" si="71"/>
        <v>1178.8010941424859</v>
      </c>
    </row>
    <row r="492" spans="3:12">
      <c r="C492" s="1">
        <v>475</v>
      </c>
      <c r="D492" s="38">
        <f t="shared" ca="1" si="63"/>
        <v>2.0854284719549474</v>
      </c>
      <c r="E492" s="38">
        <f t="shared" ca="1" si="64"/>
        <v>1178.3526327646391</v>
      </c>
      <c r="F492" s="38">
        <f t="shared" ca="1" si="65"/>
        <v>1178.3526327646391</v>
      </c>
      <c r="G492" s="38">
        <f t="shared" ca="1" si="66"/>
        <v>0</v>
      </c>
      <c r="H492" s="38">
        <f t="shared" ca="1" si="67"/>
        <v>2.0092218479032802</v>
      </c>
      <c r="I492" s="38">
        <f t="shared" ca="1" si="68"/>
        <v>1180.3618546125424</v>
      </c>
      <c r="J492" s="38">
        <f t="shared" ca="1" si="69"/>
        <v>2.0092218479032908</v>
      </c>
      <c r="K492" s="38">
        <f t="shared" ca="1" si="70"/>
        <v>1180.3618546125424</v>
      </c>
      <c r="L492" s="38">
        <f t="shared" ca="1" si="71"/>
        <v>1178.8010941424859</v>
      </c>
    </row>
    <row r="493" spans="3:12">
      <c r="C493" s="1">
        <v>476</v>
      </c>
      <c r="D493" s="38">
        <f t="shared" ca="1" si="63"/>
        <v>0.15304222317438443</v>
      </c>
      <c r="E493" s="38">
        <f t="shared" ca="1" si="64"/>
        <v>1178.5056749878136</v>
      </c>
      <c r="F493" s="38">
        <f t="shared" ca="1" si="65"/>
        <v>1178.8010941424859</v>
      </c>
      <c r="G493" s="38">
        <f t="shared" ca="1" si="66"/>
        <v>0.29541915467234503</v>
      </c>
      <c r="H493" s="38">
        <f t="shared" ca="1" si="67"/>
        <v>1.8206049389043928</v>
      </c>
      <c r="I493" s="38">
        <f t="shared" ca="1" si="68"/>
        <v>1180.6216990813903</v>
      </c>
      <c r="J493" s="38">
        <f t="shared" ca="1" si="69"/>
        <v>2.1160240935766979</v>
      </c>
      <c r="K493" s="38">
        <f t="shared" ca="1" si="70"/>
        <v>1180.3618546125424</v>
      </c>
      <c r="L493" s="38">
        <f t="shared" ca="1" si="71"/>
        <v>1180.6216990813903</v>
      </c>
    </row>
    <row r="494" spans="3:12">
      <c r="C494" s="1">
        <v>477</v>
      </c>
      <c r="D494" s="38">
        <f t="shared" ca="1" si="63"/>
        <v>9.9944092554072328E-2</v>
      </c>
      <c r="E494" s="38">
        <f t="shared" ca="1" si="64"/>
        <v>1178.6056190803677</v>
      </c>
      <c r="F494" s="38">
        <f t="shared" ca="1" si="65"/>
        <v>1180.3618546125424</v>
      </c>
      <c r="G494" s="38">
        <f t="shared" ca="1" si="66"/>
        <v>1.7562355321747418</v>
      </c>
      <c r="H494" s="38">
        <f t="shared" ca="1" si="67"/>
        <v>1.4905999179330336</v>
      </c>
      <c r="I494" s="38">
        <f t="shared" ca="1" si="68"/>
        <v>1181.8524545304754</v>
      </c>
      <c r="J494" s="38">
        <f t="shared" ca="1" si="69"/>
        <v>3.2468354501077101</v>
      </c>
      <c r="K494" s="38">
        <f t="shared" ca="1" si="70"/>
        <v>1181.8524545304754</v>
      </c>
      <c r="L494" s="38">
        <f t="shared" ca="1" si="71"/>
        <v>1180.6216990813903</v>
      </c>
    </row>
    <row r="495" spans="3:12">
      <c r="C495" s="1">
        <v>478</v>
      </c>
      <c r="D495" s="38">
        <f t="shared" ca="1" si="63"/>
        <v>0.18637445038821809</v>
      </c>
      <c r="E495" s="38">
        <f t="shared" ca="1" si="64"/>
        <v>1178.7919935307559</v>
      </c>
      <c r="F495" s="38">
        <f t="shared" ca="1" si="65"/>
        <v>1180.6216990813903</v>
      </c>
      <c r="G495" s="38">
        <f t="shared" ca="1" si="66"/>
        <v>1.829705550634344</v>
      </c>
      <c r="H495" s="38">
        <f t="shared" ca="1" si="67"/>
        <v>1.3158912457611245</v>
      </c>
      <c r="I495" s="38">
        <f t="shared" ca="1" si="68"/>
        <v>1181.9375903271514</v>
      </c>
      <c r="J495" s="38">
        <f t="shared" ca="1" si="69"/>
        <v>3.1455967963954663</v>
      </c>
      <c r="K495" s="38">
        <f t="shared" ca="1" si="70"/>
        <v>1181.8524545304754</v>
      </c>
      <c r="L495" s="38">
        <f t="shared" ca="1" si="71"/>
        <v>1181.9375903271514</v>
      </c>
    </row>
    <row r="496" spans="3:12">
      <c r="C496" s="1">
        <v>479</v>
      </c>
      <c r="D496" s="38">
        <f t="shared" ca="1" si="63"/>
        <v>4.7052081388804297</v>
      </c>
      <c r="E496" s="38">
        <f t="shared" ca="1" si="64"/>
        <v>1183.4972016696363</v>
      </c>
      <c r="F496" s="38">
        <f t="shared" ca="1" si="65"/>
        <v>1183.4972016696363</v>
      </c>
      <c r="G496" s="38">
        <f t="shared" ca="1" si="66"/>
        <v>0</v>
      </c>
      <c r="H496" s="38">
        <f t="shared" ca="1" si="67"/>
        <v>2.250604105839451</v>
      </c>
      <c r="I496" s="38">
        <f t="shared" ca="1" si="68"/>
        <v>1185.7478057754759</v>
      </c>
      <c r="J496" s="38">
        <f t="shared" ca="1" si="69"/>
        <v>2.2506041058395567</v>
      </c>
      <c r="K496" s="38">
        <f t="shared" ca="1" si="70"/>
        <v>1185.7478057754759</v>
      </c>
      <c r="L496" s="38">
        <f t="shared" ca="1" si="71"/>
        <v>1181.9375903271514</v>
      </c>
    </row>
    <row r="497" spans="3:12">
      <c r="C497" s="1">
        <v>480</v>
      </c>
      <c r="D497" s="38">
        <f t="shared" ca="1" si="63"/>
        <v>1.9026233862844855</v>
      </c>
      <c r="E497" s="38">
        <f t="shared" ca="1" si="64"/>
        <v>1185.3998250559207</v>
      </c>
      <c r="F497" s="38">
        <f t="shared" ca="1" si="65"/>
        <v>1185.3998250559207</v>
      </c>
      <c r="G497" s="38">
        <f t="shared" ca="1" si="66"/>
        <v>0</v>
      </c>
      <c r="H497" s="38">
        <f t="shared" ca="1" si="67"/>
        <v>1.4177156201110825</v>
      </c>
      <c r="I497" s="38">
        <f t="shared" ca="1" si="68"/>
        <v>1186.8175406760317</v>
      </c>
      <c r="J497" s="38">
        <f t="shared" ca="1" si="69"/>
        <v>1.4177156201110392</v>
      </c>
      <c r="K497" s="38">
        <f t="shared" ca="1" si="70"/>
        <v>1185.7478057754759</v>
      </c>
      <c r="L497" s="38">
        <f t="shared" ca="1" si="71"/>
        <v>1186.8175406760317</v>
      </c>
    </row>
    <row r="498" spans="3:12">
      <c r="C498" s="1">
        <v>481</v>
      </c>
      <c r="D498" s="38">
        <f t="shared" ca="1" si="63"/>
        <v>2.056032593277783</v>
      </c>
      <c r="E498" s="38">
        <f t="shared" ca="1" si="64"/>
        <v>1187.4558576491984</v>
      </c>
      <c r="F498" s="38">
        <f t="shared" ca="1" si="65"/>
        <v>1187.4558576491984</v>
      </c>
      <c r="G498" s="38">
        <f t="shared" ca="1" si="66"/>
        <v>0</v>
      </c>
      <c r="H498" s="38">
        <f t="shared" ca="1" si="67"/>
        <v>1.9038252237377136</v>
      </c>
      <c r="I498" s="38">
        <f t="shared" ca="1" si="68"/>
        <v>1189.359682872936</v>
      </c>
      <c r="J498" s="38">
        <f t="shared" ca="1" si="69"/>
        <v>1.9038252237376128</v>
      </c>
      <c r="K498" s="38">
        <f t="shared" ca="1" si="70"/>
        <v>1189.359682872936</v>
      </c>
      <c r="L498" s="38">
        <f t="shared" ca="1" si="71"/>
        <v>1186.8175406760317</v>
      </c>
    </row>
    <row r="499" spans="3:12">
      <c r="C499" s="1">
        <v>482</v>
      </c>
      <c r="D499" s="38">
        <f t="shared" ca="1" si="63"/>
        <v>3.4562648852656181</v>
      </c>
      <c r="E499" s="38">
        <f t="shared" ca="1" si="64"/>
        <v>1190.9121225344641</v>
      </c>
      <c r="F499" s="38">
        <f t="shared" ca="1" si="65"/>
        <v>1190.9121225344641</v>
      </c>
      <c r="G499" s="38">
        <f t="shared" ca="1" si="66"/>
        <v>0</v>
      </c>
      <c r="H499" s="38">
        <f t="shared" ca="1" si="67"/>
        <v>1.8013615544940371</v>
      </c>
      <c r="I499" s="38">
        <f t="shared" ca="1" si="68"/>
        <v>1192.713484088958</v>
      </c>
      <c r="J499" s="38">
        <f t="shared" ca="1" si="69"/>
        <v>1.8013615544939512</v>
      </c>
      <c r="K499" s="38">
        <f t="shared" ca="1" si="70"/>
        <v>1189.359682872936</v>
      </c>
      <c r="L499" s="38">
        <f t="shared" ca="1" si="71"/>
        <v>1192.713484088958</v>
      </c>
    </row>
    <row r="500" spans="3:12">
      <c r="C500" s="1">
        <v>483</v>
      </c>
      <c r="D500" s="38">
        <f t="shared" ca="1" si="63"/>
        <v>0.24450392968529189</v>
      </c>
      <c r="E500" s="38">
        <f t="shared" ca="1" si="64"/>
        <v>1191.1566264641494</v>
      </c>
      <c r="F500" s="38">
        <f t="shared" ca="1" si="65"/>
        <v>1191.1566264641494</v>
      </c>
      <c r="G500" s="38">
        <f t="shared" ca="1" si="66"/>
        <v>0</v>
      </c>
      <c r="H500" s="38">
        <f t="shared" ca="1" si="67"/>
        <v>2.5293749225296009</v>
      </c>
      <c r="I500" s="38">
        <f t="shared" ca="1" si="68"/>
        <v>1193.686001386679</v>
      </c>
      <c r="J500" s="38">
        <f t="shared" ca="1" si="69"/>
        <v>2.5293749225295414</v>
      </c>
      <c r="K500" s="38">
        <f t="shared" ca="1" si="70"/>
        <v>1193.686001386679</v>
      </c>
      <c r="L500" s="38">
        <f t="shared" ca="1" si="71"/>
        <v>1192.713484088958</v>
      </c>
    </row>
    <row r="501" spans="3:12">
      <c r="C501" s="1">
        <v>484</v>
      </c>
      <c r="D501" s="38">
        <f t="shared" ca="1" si="63"/>
        <v>3.0818911987269626</v>
      </c>
      <c r="E501" s="38">
        <f t="shared" ca="1" si="64"/>
        <v>1194.2385176628763</v>
      </c>
      <c r="F501" s="38">
        <f t="shared" ca="1" si="65"/>
        <v>1194.2385176628763</v>
      </c>
      <c r="G501" s="38">
        <f t="shared" ca="1" si="66"/>
        <v>0</v>
      </c>
      <c r="H501" s="38">
        <f t="shared" ca="1" si="67"/>
        <v>2.8143919054447566</v>
      </c>
      <c r="I501" s="38">
        <f t="shared" ca="1" si="68"/>
        <v>1197.0529095683212</v>
      </c>
      <c r="J501" s="38">
        <f t="shared" ca="1" si="69"/>
        <v>2.8143919054448361</v>
      </c>
      <c r="K501" s="38">
        <f t="shared" ca="1" si="70"/>
        <v>1193.686001386679</v>
      </c>
      <c r="L501" s="38">
        <f t="shared" ca="1" si="71"/>
        <v>1197.0529095683212</v>
      </c>
    </row>
    <row r="502" spans="3:12">
      <c r="C502" s="1">
        <v>485</v>
      </c>
      <c r="D502" s="38">
        <f t="shared" ca="1" si="63"/>
        <v>3.5870290061867576</v>
      </c>
      <c r="E502" s="38">
        <f t="shared" ca="1" si="64"/>
        <v>1197.8255466690632</v>
      </c>
      <c r="F502" s="38">
        <f t="shared" ca="1" si="65"/>
        <v>1197.8255466690632</v>
      </c>
      <c r="G502" s="38">
        <f t="shared" ca="1" si="66"/>
        <v>0</v>
      </c>
      <c r="H502" s="38">
        <f t="shared" ca="1" si="67"/>
        <v>2.6445831432327038</v>
      </c>
      <c r="I502" s="38">
        <f t="shared" ca="1" si="68"/>
        <v>1200.4701298122959</v>
      </c>
      <c r="J502" s="38">
        <f t="shared" ca="1" si="69"/>
        <v>2.6445831432326941</v>
      </c>
      <c r="K502" s="38">
        <f t="shared" ca="1" si="70"/>
        <v>1200.4701298122959</v>
      </c>
      <c r="L502" s="38">
        <f t="shared" ca="1" si="71"/>
        <v>1197.0529095683212</v>
      </c>
    </row>
    <row r="503" spans="3:12">
      <c r="C503" s="1">
        <v>486</v>
      </c>
      <c r="D503" s="38">
        <f t="shared" ca="1" si="63"/>
        <v>4.0019267419859741</v>
      </c>
      <c r="E503" s="38">
        <f t="shared" ca="1" si="64"/>
        <v>1201.8274734110491</v>
      </c>
      <c r="F503" s="38">
        <f t="shared" ca="1" si="65"/>
        <v>1201.8274734110491</v>
      </c>
      <c r="G503" s="38">
        <f t="shared" ca="1" si="66"/>
        <v>0</v>
      </c>
      <c r="H503" s="38">
        <f t="shared" ca="1" si="67"/>
        <v>2.6210302661222462</v>
      </c>
      <c r="I503" s="38">
        <f t="shared" ca="1" si="68"/>
        <v>1204.4485036771714</v>
      </c>
      <c r="J503" s="38">
        <f t="shared" ca="1" si="69"/>
        <v>2.6210302661222613</v>
      </c>
      <c r="K503" s="38">
        <f t="shared" ca="1" si="70"/>
        <v>1200.4701298122959</v>
      </c>
      <c r="L503" s="38">
        <f t="shared" ca="1" si="71"/>
        <v>1204.4485036771714</v>
      </c>
    </row>
    <row r="504" spans="3:12">
      <c r="C504" s="1">
        <v>487</v>
      </c>
      <c r="D504" s="38">
        <f t="shared" ca="1" si="63"/>
        <v>3.6167284398434489</v>
      </c>
      <c r="E504" s="38">
        <f t="shared" ca="1" si="64"/>
        <v>1205.4442018508926</v>
      </c>
      <c r="F504" s="38">
        <f t="shared" ca="1" si="65"/>
        <v>1205.4442018508926</v>
      </c>
      <c r="G504" s="38">
        <f t="shared" ca="1" si="66"/>
        <v>0</v>
      </c>
      <c r="H504" s="38">
        <f t="shared" ca="1" si="67"/>
        <v>1.0445428846504412</v>
      </c>
      <c r="I504" s="38">
        <f t="shared" ca="1" si="68"/>
        <v>1206.4887447355429</v>
      </c>
      <c r="J504" s="38">
        <f t="shared" ca="1" si="69"/>
        <v>1.0445428846503546</v>
      </c>
      <c r="K504" s="38">
        <f t="shared" ca="1" si="70"/>
        <v>1206.4887447355429</v>
      </c>
      <c r="L504" s="38">
        <f t="shared" ca="1" si="71"/>
        <v>1204.4485036771714</v>
      </c>
    </row>
    <row r="505" spans="3:12">
      <c r="C505" s="1">
        <v>488</v>
      </c>
      <c r="D505" s="38">
        <f t="shared" ca="1" si="63"/>
        <v>0.2471717677640034</v>
      </c>
      <c r="E505" s="38">
        <f t="shared" ca="1" si="64"/>
        <v>1205.6913736186566</v>
      </c>
      <c r="F505" s="38">
        <f t="shared" ca="1" si="65"/>
        <v>1205.6913736186566</v>
      </c>
      <c r="G505" s="38">
        <f t="shared" ca="1" si="66"/>
        <v>0</v>
      </c>
      <c r="H505" s="38">
        <f t="shared" ca="1" si="67"/>
        <v>1.7261726559526762</v>
      </c>
      <c r="I505" s="38">
        <f t="shared" ca="1" si="68"/>
        <v>1207.4175462746093</v>
      </c>
      <c r="J505" s="38">
        <f t="shared" ca="1" si="69"/>
        <v>1.7261726559527233</v>
      </c>
      <c r="K505" s="38">
        <f t="shared" ca="1" si="70"/>
        <v>1206.4887447355429</v>
      </c>
      <c r="L505" s="38">
        <f t="shared" ca="1" si="71"/>
        <v>1207.4175462746093</v>
      </c>
    </row>
    <row r="506" spans="3:12">
      <c r="C506" s="1">
        <v>489</v>
      </c>
      <c r="D506" s="38">
        <f t="shared" ca="1" si="63"/>
        <v>1.2594700076023513</v>
      </c>
      <c r="E506" s="38">
        <f t="shared" ca="1" si="64"/>
        <v>1206.950843626259</v>
      </c>
      <c r="F506" s="38">
        <f t="shared" ca="1" si="65"/>
        <v>1206.950843626259</v>
      </c>
      <c r="G506" s="38">
        <f t="shared" ca="1" si="66"/>
        <v>0</v>
      </c>
      <c r="H506" s="38">
        <f t="shared" ca="1" si="67"/>
        <v>2.1087254248741925</v>
      </c>
      <c r="I506" s="38">
        <f t="shared" ca="1" si="68"/>
        <v>1209.0595690511332</v>
      </c>
      <c r="J506" s="38">
        <f t="shared" ca="1" si="69"/>
        <v>2.1087254248741374</v>
      </c>
      <c r="K506" s="38">
        <f t="shared" ca="1" si="70"/>
        <v>1209.0595690511332</v>
      </c>
      <c r="L506" s="38">
        <f t="shared" ca="1" si="71"/>
        <v>1207.4175462746093</v>
      </c>
    </row>
    <row r="507" spans="3:12">
      <c r="C507" s="1">
        <v>490</v>
      </c>
      <c r="D507" s="38">
        <f t="shared" ca="1" si="63"/>
        <v>2.1562079766858573</v>
      </c>
      <c r="E507" s="38">
        <f t="shared" ca="1" si="64"/>
        <v>1209.1070516029449</v>
      </c>
      <c r="F507" s="38">
        <f t="shared" ca="1" si="65"/>
        <v>1209.1070516029449</v>
      </c>
      <c r="G507" s="38">
        <f t="shared" ca="1" si="66"/>
        <v>0</v>
      </c>
      <c r="H507" s="38">
        <f t="shared" ca="1" si="67"/>
        <v>2.5757725522653754</v>
      </c>
      <c r="I507" s="38">
        <f t="shared" ca="1" si="68"/>
        <v>1211.6828241552103</v>
      </c>
      <c r="J507" s="38">
        <f t="shared" ca="1" si="69"/>
        <v>2.5757725522653345</v>
      </c>
      <c r="K507" s="38">
        <f t="shared" ca="1" si="70"/>
        <v>1209.0595690511332</v>
      </c>
      <c r="L507" s="38">
        <f t="shared" ca="1" si="71"/>
        <v>1211.6828241552103</v>
      </c>
    </row>
    <row r="508" spans="3:12">
      <c r="C508" s="1">
        <v>491</v>
      </c>
      <c r="D508" s="38">
        <f t="shared" ca="1" si="63"/>
        <v>2.1233468168128535</v>
      </c>
      <c r="E508" s="38">
        <f t="shared" ca="1" si="64"/>
        <v>1211.2303984197579</v>
      </c>
      <c r="F508" s="38">
        <f t="shared" ca="1" si="65"/>
        <v>1211.2303984197579</v>
      </c>
      <c r="G508" s="38">
        <f t="shared" ca="1" si="66"/>
        <v>0</v>
      </c>
      <c r="H508" s="38">
        <f t="shared" ca="1" si="67"/>
        <v>1.7703266473582318</v>
      </c>
      <c r="I508" s="38">
        <f t="shared" ca="1" si="68"/>
        <v>1213.000725067116</v>
      </c>
      <c r="J508" s="38">
        <f t="shared" ca="1" si="69"/>
        <v>1.7703266473581607</v>
      </c>
      <c r="K508" s="38">
        <f t="shared" ca="1" si="70"/>
        <v>1213.000725067116</v>
      </c>
      <c r="L508" s="38">
        <f t="shared" ca="1" si="71"/>
        <v>1211.6828241552103</v>
      </c>
    </row>
    <row r="509" spans="3:12">
      <c r="C509" s="1">
        <v>492</v>
      </c>
      <c r="D509" s="38">
        <f t="shared" ca="1" si="63"/>
        <v>3.6084044211547823</v>
      </c>
      <c r="E509" s="38">
        <f t="shared" ca="1" si="64"/>
        <v>1214.8388028409126</v>
      </c>
      <c r="F509" s="38">
        <f t="shared" ca="1" si="65"/>
        <v>1214.8388028409126</v>
      </c>
      <c r="G509" s="38">
        <f t="shared" ca="1" si="66"/>
        <v>0</v>
      </c>
      <c r="H509" s="38">
        <f t="shared" ca="1" si="67"/>
        <v>2.122814969361257</v>
      </c>
      <c r="I509" s="38">
        <f t="shared" ca="1" si="68"/>
        <v>1216.961617810274</v>
      </c>
      <c r="J509" s="38">
        <f t="shared" ca="1" si="69"/>
        <v>2.1228149693613432</v>
      </c>
      <c r="K509" s="38">
        <f t="shared" ca="1" si="70"/>
        <v>1213.000725067116</v>
      </c>
      <c r="L509" s="38">
        <f t="shared" ca="1" si="71"/>
        <v>1216.961617810274</v>
      </c>
    </row>
    <row r="510" spans="3:12">
      <c r="C510" s="1">
        <v>493</v>
      </c>
      <c r="D510" s="38">
        <f t="shared" ca="1" si="63"/>
        <v>2.7001133490026641E-2</v>
      </c>
      <c r="E510" s="38">
        <f t="shared" ca="1" si="64"/>
        <v>1214.8658039744028</v>
      </c>
      <c r="F510" s="38">
        <f t="shared" ca="1" si="65"/>
        <v>1214.8658039744028</v>
      </c>
      <c r="G510" s="38">
        <f t="shared" ca="1" si="66"/>
        <v>0</v>
      </c>
      <c r="H510" s="38">
        <f t="shared" ca="1" si="67"/>
        <v>2.2979823979328846</v>
      </c>
      <c r="I510" s="38">
        <f t="shared" ca="1" si="68"/>
        <v>1217.1637863723356</v>
      </c>
      <c r="J510" s="38">
        <f t="shared" ca="1" si="69"/>
        <v>2.2979823979328557</v>
      </c>
      <c r="K510" s="38">
        <f t="shared" ca="1" si="70"/>
        <v>1217.1637863723356</v>
      </c>
      <c r="L510" s="38">
        <f t="shared" ca="1" si="71"/>
        <v>1216.961617810274</v>
      </c>
    </row>
    <row r="511" spans="3:12">
      <c r="C511" s="1">
        <v>494</v>
      </c>
      <c r="D511" s="38">
        <f t="shared" ca="1" si="63"/>
        <v>4.3319049040885673</v>
      </c>
      <c r="E511" s="38">
        <f t="shared" ca="1" si="64"/>
        <v>1219.1977088784913</v>
      </c>
      <c r="F511" s="38">
        <f t="shared" ca="1" si="65"/>
        <v>1219.1977088784913</v>
      </c>
      <c r="G511" s="38">
        <f t="shared" ca="1" si="66"/>
        <v>0</v>
      </c>
      <c r="H511" s="38">
        <f t="shared" ca="1" si="67"/>
        <v>0.20798504718331712</v>
      </c>
      <c r="I511" s="38">
        <f t="shared" ca="1" si="68"/>
        <v>1219.4056939256745</v>
      </c>
      <c r="J511" s="38">
        <f t="shared" ca="1" si="69"/>
        <v>0.20798504718322874</v>
      </c>
      <c r="K511" s="38">
        <f t="shared" ca="1" si="70"/>
        <v>1217.1637863723356</v>
      </c>
      <c r="L511" s="38">
        <f t="shared" ca="1" si="71"/>
        <v>1219.4056939256745</v>
      </c>
    </row>
    <row r="512" spans="3:12">
      <c r="C512" s="1">
        <v>495</v>
      </c>
      <c r="D512" s="38">
        <f t="shared" ca="1" si="63"/>
        <v>2.9077840035836289</v>
      </c>
      <c r="E512" s="38">
        <f t="shared" ca="1" si="64"/>
        <v>1222.1054928820749</v>
      </c>
      <c r="F512" s="38">
        <f t="shared" ca="1" si="65"/>
        <v>1222.1054928820749</v>
      </c>
      <c r="G512" s="38">
        <f t="shared" ca="1" si="66"/>
        <v>0</v>
      </c>
      <c r="H512" s="38">
        <f t="shared" ca="1" si="67"/>
        <v>1.5112575848515164</v>
      </c>
      <c r="I512" s="38">
        <f t="shared" ca="1" si="68"/>
        <v>1223.6167504669265</v>
      </c>
      <c r="J512" s="38">
        <f t="shared" ca="1" si="69"/>
        <v>1.5112575848515917</v>
      </c>
      <c r="K512" s="38">
        <f t="shared" ca="1" si="70"/>
        <v>1223.6167504669265</v>
      </c>
      <c r="L512" s="38">
        <f t="shared" ca="1" si="71"/>
        <v>1219.4056939256745</v>
      </c>
    </row>
    <row r="513" spans="3:12">
      <c r="C513" s="1">
        <v>496</v>
      </c>
      <c r="D513" s="38">
        <f t="shared" ca="1" si="63"/>
        <v>2.7456766450450969</v>
      </c>
      <c r="E513" s="38">
        <f t="shared" ca="1" si="64"/>
        <v>1224.85116952712</v>
      </c>
      <c r="F513" s="38">
        <f t="shared" ca="1" si="65"/>
        <v>1224.85116952712</v>
      </c>
      <c r="G513" s="38">
        <f t="shared" ca="1" si="66"/>
        <v>0</v>
      </c>
      <c r="H513" s="38">
        <f t="shared" ca="1" si="67"/>
        <v>1.466372412559835</v>
      </c>
      <c r="I513" s="38">
        <f t="shared" ca="1" si="68"/>
        <v>1226.3175419396798</v>
      </c>
      <c r="J513" s="38">
        <f t="shared" ca="1" si="69"/>
        <v>1.4663724125598492</v>
      </c>
      <c r="K513" s="38">
        <f t="shared" ca="1" si="70"/>
        <v>1223.6167504669265</v>
      </c>
      <c r="L513" s="38">
        <f t="shared" ca="1" si="71"/>
        <v>1226.3175419396798</v>
      </c>
    </row>
    <row r="514" spans="3:12">
      <c r="C514" s="1">
        <v>497</v>
      </c>
      <c r="D514" s="38">
        <f t="shared" ca="1" si="63"/>
        <v>4.2093462776152197</v>
      </c>
      <c r="E514" s="38">
        <f t="shared" ca="1" si="64"/>
        <v>1229.0605158047351</v>
      </c>
      <c r="F514" s="38">
        <f t="shared" ca="1" si="65"/>
        <v>1229.0605158047351</v>
      </c>
      <c r="G514" s="38">
        <f t="shared" ca="1" si="66"/>
        <v>0</v>
      </c>
      <c r="H514" s="38">
        <f t="shared" ca="1" si="67"/>
        <v>2.245867674261425</v>
      </c>
      <c r="I514" s="38">
        <f t="shared" ca="1" si="68"/>
        <v>1231.3063834789966</v>
      </c>
      <c r="J514" s="38">
        <f t="shared" ca="1" si="69"/>
        <v>2.2458676742614898</v>
      </c>
      <c r="K514" s="38">
        <f t="shared" ca="1" si="70"/>
        <v>1231.3063834789966</v>
      </c>
      <c r="L514" s="38">
        <f t="shared" ca="1" si="71"/>
        <v>1226.3175419396798</v>
      </c>
    </row>
    <row r="515" spans="3:12">
      <c r="C515" s="1">
        <v>498</v>
      </c>
      <c r="D515" s="38">
        <f t="shared" ca="1" si="63"/>
        <v>0.34501573809419372</v>
      </c>
      <c r="E515" s="38">
        <f t="shared" ca="1" si="64"/>
        <v>1229.4055315428293</v>
      </c>
      <c r="F515" s="38">
        <f t="shared" ca="1" si="65"/>
        <v>1229.4055315428293</v>
      </c>
      <c r="G515" s="38">
        <f t="shared" ca="1" si="66"/>
        <v>0</v>
      </c>
      <c r="H515" s="38">
        <f t="shared" ca="1" si="67"/>
        <v>0.95048993128312942</v>
      </c>
      <c r="I515" s="38">
        <f t="shared" ca="1" si="68"/>
        <v>1230.3560214741124</v>
      </c>
      <c r="J515" s="38">
        <f t="shared" ca="1" si="69"/>
        <v>0.95048993128307302</v>
      </c>
      <c r="K515" s="38">
        <f t="shared" ca="1" si="70"/>
        <v>1231.3063834789966</v>
      </c>
      <c r="L515" s="38">
        <f t="shared" ca="1" si="71"/>
        <v>1230.3560214741124</v>
      </c>
    </row>
    <row r="516" spans="3:12">
      <c r="C516" s="1">
        <v>499</v>
      </c>
      <c r="D516" s="38">
        <f t="shared" ca="1" si="63"/>
        <v>4.6429072925252992</v>
      </c>
      <c r="E516" s="38">
        <f t="shared" ca="1" si="64"/>
        <v>1234.0484388353545</v>
      </c>
      <c r="F516" s="38">
        <f t="shared" ca="1" si="65"/>
        <v>1234.0484388353545</v>
      </c>
      <c r="G516" s="38">
        <f t="shared" ca="1" si="66"/>
        <v>0</v>
      </c>
      <c r="H516" s="38">
        <f t="shared" ca="1" si="67"/>
        <v>1.8590722600685199</v>
      </c>
      <c r="I516" s="38">
        <f t="shared" ca="1" si="68"/>
        <v>1235.9075110954232</v>
      </c>
      <c r="J516" s="38">
        <f t="shared" ca="1" si="69"/>
        <v>1.8590722600686149</v>
      </c>
      <c r="K516" s="38">
        <f t="shared" ca="1" si="70"/>
        <v>1231.3063834789966</v>
      </c>
      <c r="L516" s="38">
        <f t="shared" ca="1" si="71"/>
        <v>1235.9075110954232</v>
      </c>
    </row>
    <row r="517" spans="3:12">
      <c r="C517" s="1">
        <v>500</v>
      </c>
      <c r="D517" s="38">
        <f t="shared" ca="1" si="63"/>
        <v>0.9325617551964116</v>
      </c>
      <c r="E517" s="38">
        <f t="shared" ca="1" si="64"/>
        <v>1234.981000590551</v>
      </c>
      <c r="F517" s="38">
        <f t="shared" ca="1" si="65"/>
        <v>1234.981000590551</v>
      </c>
      <c r="G517" s="38">
        <f t="shared" ca="1" si="66"/>
        <v>0</v>
      </c>
      <c r="H517" s="38">
        <f t="shared" ca="1" si="67"/>
        <v>2.7853109303652843</v>
      </c>
      <c r="I517" s="38">
        <f t="shared" ca="1" si="68"/>
        <v>1237.7663115209164</v>
      </c>
      <c r="J517" s="38">
        <f t="shared" ca="1" si="69"/>
        <v>2.7853109303653127</v>
      </c>
      <c r="K517" s="38">
        <f t="shared" ca="1" si="70"/>
        <v>1237.7663115209164</v>
      </c>
      <c r="L517" s="38">
        <f t="shared" ca="1" si="71"/>
        <v>1235.9075110954232</v>
      </c>
    </row>
    <row r="518" spans="3:12">
      <c r="C518" s="1">
        <v>501</v>
      </c>
      <c r="D518" s="38">
        <f t="shared" ca="1" si="63"/>
        <v>2.561764004861681</v>
      </c>
      <c r="E518" s="38">
        <f t="shared" ca="1" si="64"/>
        <v>1237.5427645954128</v>
      </c>
      <c r="F518" s="38">
        <f t="shared" ca="1" si="65"/>
        <v>1237.5427645954128</v>
      </c>
      <c r="G518" s="38">
        <f t="shared" ca="1" si="66"/>
        <v>0</v>
      </c>
      <c r="H518" s="38">
        <f t="shared" ca="1" si="67"/>
        <v>1.579171328866525</v>
      </c>
      <c r="I518" s="38">
        <f t="shared" ca="1" si="68"/>
        <v>1239.1219359242793</v>
      </c>
      <c r="J518" s="38">
        <f t="shared" ca="1" si="69"/>
        <v>1.5791713288665505</v>
      </c>
      <c r="K518" s="38">
        <f t="shared" ca="1" si="70"/>
        <v>1237.7663115209164</v>
      </c>
      <c r="L518" s="38">
        <f t="shared" ca="1" si="71"/>
        <v>1239.1219359242793</v>
      </c>
    </row>
    <row r="519" spans="3:12">
      <c r="C519" s="1">
        <v>502</v>
      </c>
      <c r="D519" s="38">
        <f t="shared" ca="1" si="63"/>
        <v>4.4753591553764194</v>
      </c>
      <c r="E519" s="38">
        <f t="shared" ca="1" si="64"/>
        <v>1242.0181237507893</v>
      </c>
      <c r="F519" s="38">
        <f t="shared" ca="1" si="65"/>
        <v>1242.0181237507893</v>
      </c>
      <c r="G519" s="38">
        <f t="shared" ca="1" si="66"/>
        <v>0</v>
      </c>
      <c r="H519" s="38">
        <f t="shared" ca="1" si="67"/>
        <v>2.0504570786936926</v>
      </c>
      <c r="I519" s="38">
        <f t="shared" ca="1" si="68"/>
        <v>1244.0685808294829</v>
      </c>
      <c r="J519" s="38">
        <f t="shared" ca="1" si="69"/>
        <v>2.0504570786936256</v>
      </c>
      <c r="K519" s="38">
        <f t="shared" ca="1" si="70"/>
        <v>1244.0685808294829</v>
      </c>
      <c r="L519" s="38">
        <f t="shared" ca="1" si="71"/>
        <v>1239.1219359242793</v>
      </c>
    </row>
    <row r="520" spans="3:12">
      <c r="C520" s="1">
        <v>503</v>
      </c>
      <c r="D520" s="38">
        <f t="shared" ca="1" si="63"/>
        <v>2.4146581138844017</v>
      </c>
      <c r="E520" s="38">
        <f t="shared" ca="1" si="64"/>
        <v>1244.4327818646736</v>
      </c>
      <c r="F520" s="38">
        <f t="shared" ca="1" si="65"/>
        <v>1244.4327818646736</v>
      </c>
      <c r="G520" s="38">
        <f t="shared" ca="1" si="66"/>
        <v>0</v>
      </c>
      <c r="H520" s="38">
        <f t="shared" ca="1" si="67"/>
        <v>2.4336177562209027</v>
      </c>
      <c r="I520" s="38">
        <f t="shared" ca="1" si="68"/>
        <v>1246.8663996208945</v>
      </c>
      <c r="J520" s="38">
        <f t="shared" ca="1" si="69"/>
        <v>2.4336177562208832</v>
      </c>
      <c r="K520" s="38">
        <f t="shared" ca="1" si="70"/>
        <v>1244.0685808294829</v>
      </c>
      <c r="L520" s="38">
        <f t="shared" ca="1" si="71"/>
        <v>1246.8663996208945</v>
      </c>
    </row>
    <row r="521" spans="3:12">
      <c r="C521" s="1">
        <v>504</v>
      </c>
      <c r="D521" s="38">
        <f t="shared" ca="1" si="63"/>
        <v>0.37955653049946358</v>
      </c>
      <c r="E521" s="38">
        <f t="shared" ca="1" si="64"/>
        <v>1244.8123383951731</v>
      </c>
      <c r="F521" s="38">
        <f t="shared" ca="1" si="65"/>
        <v>1244.8123383951731</v>
      </c>
      <c r="G521" s="38">
        <f t="shared" ca="1" si="66"/>
        <v>0</v>
      </c>
      <c r="H521" s="38">
        <f t="shared" ca="1" si="67"/>
        <v>2.6749558300769487</v>
      </c>
      <c r="I521" s="38">
        <f t="shared" ca="1" si="68"/>
        <v>1247.48729422525</v>
      </c>
      <c r="J521" s="38">
        <f t="shared" ca="1" si="69"/>
        <v>2.6749558300768967</v>
      </c>
      <c r="K521" s="38">
        <f t="shared" ca="1" si="70"/>
        <v>1247.48729422525</v>
      </c>
      <c r="L521" s="38">
        <f t="shared" ca="1" si="71"/>
        <v>1246.8663996208945</v>
      </c>
    </row>
    <row r="522" spans="3:12">
      <c r="C522" s="1">
        <v>505</v>
      </c>
      <c r="D522" s="38">
        <f t="shared" ca="1" si="63"/>
        <v>2.6118773558993205</v>
      </c>
      <c r="E522" s="38">
        <f t="shared" ca="1" si="64"/>
        <v>1247.4242157510726</v>
      </c>
      <c r="F522" s="38">
        <f t="shared" ca="1" si="65"/>
        <v>1247.4242157510726</v>
      </c>
      <c r="G522" s="38">
        <f t="shared" ca="1" si="66"/>
        <v>0</v>
      </c>
      <c r="H522" s="38">
        <f t="shared" ca="1" si="67"/>
        <v>1.7633862840370151</v>
      </c>
      <c r="I522" s="38">
        <f t="shared" ca="1" si="68"/>
        <v>1249.1876020351096</v>
      </c>
      <c r="J522" s="38">
        <f t="shared" ca="1" si="69"/>
        <v>1.7633862840370966</v>
      </c>
      <c r="K522" s="38">
        <f t="shared" ca="1" si="70"/>
        <v>1247.48729422525</v>
      </c>
      <c r="L522" s="38">
        <f t="shared" ca="1" si="71"/>
        <v>1249.1876020351096</v>
      </c>
    </row>
    <row r="523" spans="3:12">
      <c r="C523" s="1">
        <v>506</v>
      </c>
      <c r="D523" s="38">
        <f t="shared" ca="1" si="63"/>
        <v>2.8655934430235321</v>
      </c>
      <c r="E523" s="38">
        <f t="shared" ca="1" si="64"/>
        <v>1250.2898091940961</v>
      </c>
      <c r="F523" s="38">
        <f t="shared" ca="1" si="65"/>
        <v>1250.2898091940961</v>
      </c>
      <c r="G523" s="38">
        <f t="shared" ca="1" si="66"/>
        <v>0</v>
      </c>
      <c r="H523" s="38">
        <f t="shared" ca="1" si="67"/>
        <v>2.4829917428830064</v>
      </c>
      <c r="I523" s="38">
        <f t="shared" ca="1" si="68"/>
        <v>1252.7728009369791</v>
      </c>
      <c r="J523" s="38">
        <f t="shared" ca="1" si="69"/>
        <v>2.4829917428830868</v>
      </c>
      <c r="K523" s="38">
        <f t="shared" ca="1" si="70"/>
        <v>1252.7728009369791</v>
      </c>
      <c r="L523" s="38">
        <f t="shared" ca="1" si="71"/>
        <v>1249.1876020351096</v>
      </c>
    </row>
    <row r="524" spans="3:12">
      <c r="C524" s="1">
        <v>507</v>
      </c>
      <c r="D524" s="38">
        <f t="shared" ca="1" si="63"/>
        <v>3.9858456105482198</v>
      </c>
      <c r="E524" s="38">
        <f t="shared" ca="1" si="64"/>
        <v>1254.2756548046443</v>
      </c>
      <c r="F524" s="38">
        <f t="shared" ca="1" si="65"/>
        <v>1254.2756548046443</v>
      </c>
      <c r="G524" s="38">
        <f t="shared" ca="1" si="66"/>
        <v>0</v>
      </c>
      <c r="H524" s="38">
        <f t="shared" ca="1" si="67"/>
        <v>1.7937822819208673</v>
      </c>
      <c r="I524" s="38">
        <f t="shared" ca="1" si="68"/>
        <v>1256.0694370865651</v>
      </c>
      <c r="J524" s="38">
        <f t="shared" ca="1" si="69"/>
        <v>1.7937822819208122</v>
      </c>
      <c r="K524" s="38">
        <f t="shared" ca="1" si="70"/>
        <v>1252.7728009369791</v>
      </c>
      <c r="L524" s="38">
        <f t="shared" ca="1" si="71"/>
        <v>1256.0694370865651</v>
      </c>
    </row>
    <row r="525" spans="3:12">
      <c r="C525" s="1">
        <v>508</v>
      </c>
      <c r="D525" s="38">
        <f t="shared" ca="1" si="63"/>
        <v>1.8924969723489182</v>
      </c>
      <c r="E525" s="38">
        <f t="shared" ca="1" si="64"/>
        <v>1256.1681517769932</v>
      </c>
      <c r="F525" s="38">
        <f t="shared" ca="1" si="65"/>
        <v>1256.1681517769932</v>
      </c>
      <c r="G525" s="38">
        <f t="shared" ca="1" si="66"/>
        <v>0</v>
      </c>
      <c r="H525" s="38">
        <f t="shared" ca="1" si="67"/>
        <v>2.4304221334908438</v>
      </c>
      <c r="I525" s="38">
        <f t="shared" ca="1" si="68"/>
        <v>1258.598573910484</v>
      </c>
      <c r="J525" s="38">
        <f t="shared" ca="1" si="69"/>
        <v>2.4304221334907652</v>
      </c>
      <c r="K525" s="38">
        <f t="shared" ca="1" si="70"/>
        <v>1258.598573910484</v>
      </c>
      <c r="L525" s="38">
        <f t="shared" ca="1" si="71"/>
        <v>1256.0694370865651</v>
      </c>
    </row>
    <row r="526" spans="3:12">
      <c r="C526" s="1">
        <v>509</v>
      </c>
      <c r="D526" s="38">
        <f t="shared" ca="1" si="63"/>
        <v>2.0040636946205921</v>
      </c>
      <c r="E526" s="38">
        <f t="shared" ca="1" si="64"/>
        <v>1258.1722154716138</v>
      </c>
      <c r="F526" s="38">
        <f t="shared" ca="1" si="65"/>
        <v>1258.1722154716138</v>
      </c>
      <c r="G526" s="38">
        <f t="shared" ca="1" si="66"/>
        <v>0</v>
      </c>
      <c r="H526" s="38">
        <f t="shared" ca="1" si="67"/>
        <v>3.3417358838607241</v>
      </c>
      <c r="I526" s="38">
        <f t="shared" ca="1" si="68"/>
        <v>1261.5139513554745</v>
      </c>
      <c r="J526" s="38">
        <f t="shared" ca="1" si="69"/>
        <v>3.3417358838607925</v>
      </c>
      <c r="K526" s="38">
        <f t="shared" ca="1" si="70"/>
        <v>1258.598573910484</v>
      </c>
      <c r="L526" s="38">
        <f t="shared" ca="1" si="71"/>
        <v>1261.5139513554745</v>
      </c>
    </row>
    <row r="527" spans="3:12">
      <c r="C527" s="1">
        <v>510</v>
      </c>
      <c r="D527" s="38">
        <f t="shared" ca="1" si="63"/>
        <v>4.8019869842351319</v>
      </c>
      <c r="E527" s="38">
        <f t="shared" ca="1" si="64"/>
        <v>1262.9742024558489</v>
      </c>
      <c r="F527" s="38">
        <f t="shared" ca="1" si="65"/>
        <v>1262.9742024558489</v>
      </c>
      <c r="G527" s="38">
        <f t="shared" ca="1" si="66"/>
        <v>0</v>
      </c>
      <c r="H527" s="38">
        <f t="shared" ca="1" si="67"/>
        <v>2.9888320884284143</v>
      </c>
      <c r="I527" s="38">
        <f t="shared" ca="1" si="68"/>
        <v>1265.9630345442772</v>
      </c>
      <c r="J527" s="38">
        <f t="shared" ca="1" si="69"/>
        <v>2.988832088428353</v>
      </c>
      <c r="K527" s="38">
        <f t="shared" ca="1" si="70"/>
        <v>1265.9630345442772</v>
      </c>
      <c r="L527" s="38">
        <f t="shared" ca="1" si="71"/>
        <v>1261.5139513554745</v>
      </c>
    </row>
    <row r="528" spans="3:12">
      <c r="C528" s="1">
        <v>511</v>
      </c>
      <c r="D528" s="38">
        <f t="shared" ca="1" si="63"/>
        <v>4.2910316063714911</v>
      </c>
      <c r="E528" s="38">
        <f t="shared" ca="1" si="64"/>
        <v>1267.2652340622203</v>
      </c>
      <c r="F528" s="38">
        <f t="shared" ca="1" si="65"/>
        <v>1267.2652340622203</v>
      </c>
      <c r="G528" s="38">
        <f t="shared" ca="1" si="66"/>
        <v>0</v>
      </c>
      <c r="H528" s="38">
        <f t="shared" ca="1" si="67"/>
        <v>2.0950962950030099</v>
      </c>
      <c r="I528" s="38">
        <f t="shared" ca="1" si="68"/>
        <v>1269.3603303572233</v>
      </c>
      <c r="J528" s="38">
        <f t="shared" ca="1" si="69"/>
        <v>2.0950962950030316</v>
      </c>
      <c r="K528" s="38">
        <f t="shared" ca="1" si="70"/>
        <v>1265.9630345442772</v>
      </c>
      <c r="L528" s="38">
        <f t="shared" ca="1" si="71"/>
        <v>1269.3603303572233</v>
      </c>
    </row>
    <row r="529" spans="3:12">
      <c r="C529" s="1">
        <v>512</v>
      </c>
      <c r="D529" s="38">
        <f t="shared" ca="1" si="63"/>
        <v>2.497543127596582</v>
      </c>
      <c r="E529" s="38">
        <f t="shared" ca="1" si="64"/>
        <v>1269.7627771898169</v>
      </c>
      <c r="F529" s="38">
        <f t="shared" ca="1" si="65"/>
        <v>1269.7627771898169</v>
      </c>
      <c r="G529" s="38">
        <f t="shared" ca="1" si="66"/>
        <v>0</v>
      </c>
      <c r="H529" s="38">
        <f t="shared" ca="1" si="67"/>
        <v>2.6086039971686898</v>
      </c>
      <c r="I529" s="38">
        <f t="shared" ca="1" si="68"/>
        <v>1272.3713811869857</v>
      </c>
      <c r="J529" s="38">
        <f t="shared" ca="1" si="69"/>
        <v>2.6086039971687569</v>
      </c>
      <c r="K529" s="38">
        <f t="shared" ca="1" si="70"/>
        <v>1272.3713811869857</v>
      </c>
      <c r="L529" s="38">
        <f t="shared" ca="1" si="71"/>
        <v>1269.3603303572233</v>
      </c>
    </row>
    <row r="530" spans="3:12">
      <c r="C530" s="1">
        <v>513</v>
      </c>
      <c r="D530" s="38">
        <f t="shared" ca="1" si="63"/>
        <v>1.9144892096757848</v>
      </c>
      <c r="E530" s="38">
        <f t="shared" ca="1" si="64"/>
        <v>1271.6772663994927</v>
      </c>
      <c r="F530" s="38">
        <f t="shared" ca="1" si="65"/>
        <v>1271.6772663994927</v>
      </c>
      <c r="G530" s="38">
        <f t="shared" ca="1" si="66"/>
        <v>0</v>
      </c>
      <c r="H530" s="38">
        <f t="shared" ca="1" si="67"/>
        <v>1.8762944052092272</v>
      </c>
      <c r="I530" s="38">
        <f t="shared" ca="1" si="68"/>
        <v>1273.5535608047019</v>
      </c>
      <c r="J530" s="38">
        <f t="shared" ca="1" si="69"/>
        <v>1.876294405209137</v>
      </c>
      <c r="K530" s="38">
        <f t="shared" ca="1" si="70"/>
        <v>1272.3713811869857</v>
      </c>
      <c r="L530" s="38">
        <f t="shared" ca="1" si="71"/>
        <v>1273.5535608047019</v>
      </c>
    </row>
    <row r="531" spans="3:12">
      <c r="C531" s="1">
        <v>514</v>
      </c>
      <c r="D531" s="38">
        <f t="shared" ca="1" si="63"/>
        <v>4.1197641160167207</v>
      </c>
      <c r="E531" s="38">
        <f t="shared" ca="1" si="64"/>
        <v>1275.7970305155095</v>
      </c>
      <c r="F531" s="38">
        <f t="shared" ca="1" si="65"/>
        <v>1275.7970305155095</v>
      </c>
      <c r="G531" s="38">
        <f t="shared" ca="1" si="66"/>
        <v>0</v>
      </c>
      <c r="H531" s="38">
        <f t="shared" ca="1" si="67"/>
        <v>1.5816564700637636</v>
      </c>
      <c r="I531" s="38">
        <f t="shared" ca="1" si="68"/>
        <v>1277.3786869855733</v>
      </c>
      <c r="J531" s="38">
        <f t="shared" ca="1" si="69"/>
        <v>1.5816564700637628</v>
      </c>
      <c r="K531" s="38">
        <f t="shared" ca="1" si="70"/>
        <v>1277.3786869855733</v>
      </c>
      <c r="L531" s="38">
        <f t="shared" ca="1" si="71"/>
        <v>1273.5535608047019</v>
      </c>
    </row>
    <row r="532" spans="3:12">
      <c r="C532" s="1">
        <v>515</v>
      </c>
      <c r="D532" s="38">
        <f t="shared" ref="D532:D595" ca="1" si="72">$C$7+($C$8-$C$7)*RAND()</f>
        <v>1.1217668388136008</v>
      </c>
      <c r="E532" s="38">
        <f t="shared" ref="E532:E595" ca="1" si="73">D532+E531</f>
        <v>1276.918797354323</v>
      </c>
      <c r="F532" s="38">
        <f t="shared" ref="F532:F595" ca="1" si="74">IF(E532&lt;=MIN(K531:L531),MIN(K531:L531),E532)</f>
        <v>1276.918797354323</v>
      </c>
      <c r="G532" s="38">
        <f t="shared" ref="G532:G595" ca="1" si="75">F532-E532</f>
        <v>0</v>
      </c>
      <c r="H532" s="38">
        <f t="shared" ref="H532:H595" ca="1" si="76">NORMINV(RAND(),$C$11,$C$12)</f>
        <v>2.4943566145434892</v>
      </c>
      <c r="I532" s="38">
        <f t="shared" ref="I532:I595" ca="1" si="77">H532+F532</f>
        <v>1279.4131539688665</v>
      </c>
      <c r="J532" s="38">
        <f t="shared" ref="J532:J595" ca="1" si="78">I532-E532</f>
        <v>2.4943566145434488</v>
      </c>
      <c r="K532" s="38">
        <f t="shared" ref="K532:K595" ca="1" si="79">IF(K531=MIN(K531:L531),I532,K531)</f>
        <v>1277.3786869855733</v>
      </c>
      <c r="L532" s="38">
        <f t="shared" ref="L532:L595" ca="1" si="80">IF(L531=MIN(K531:L531),I532,L531)</f>
        <v>1279.4131539688665</v>
      </c>
    </row>
    <row r="533" spans="3:12">
      <c r="C533" s="1">
        <v>516</v>
      </c>
      <c r="D533" s="38">
        <f t="shared" ca="1" si="72"/>
        <v>2.5000401134927115</v>
      </c>
      <c r="E533" s="38">
        <f t="shared" ca="1" si="73"/>
        <v>1279.4188374678158</v>
      </c>
      <c r="F533" s="38">
        <f t="shared" ca="1" si="74"/>
        <v>1279.4188374678158</v>
      </c>
      <c r="G533" s="38">
        <f t="shared" ca="1" si="75"/>
        <v>0</v>
      </c>
      <c r="H533" s="38">
        <f t="shared" ca="1" si="76"/>
        <v>1.8381921314778453</v>
      </c>
      <c r="I533" s="38">
        <f t="shared" ca="1" si="77"/>
        <v>1281.2570295992937</v>
      </c>
      <c r="J533" s="38">
        <f t="shared" ca="1" si="78"/>
        <v>1.8381921314778538</v>
      </c>
      <c r="K533" s="38">
        <f t="shared" ca="1" si="79"/>
        <v>1281.2570295992937</v>
      </c>
      <c r="L533" s="38">
        <f t="shared" ca="1" si="80"/>
        <v>1279.4131539688665</v>
      </c>
    </row>
    <row r="534" spans="3:12">
      <c r="C534" s="1">
        <v>517</v>
      </c>
      <c r="D534" s="38">
        <f t="shared" ca="1" si="72"/>
        <v>3.5734459489530916</v>
      </c>
      <c r="E534" s="38">
        <f t="shared" ca="1" si="73"/>
        <v>1282.9922834167689</v>
      </c>
      <c r="F534" s="38">
        <f t="shared" ca="1" si="74"/>
        <v>1282.9922834167689</v>
      </c>
      <c r="G534" s="38">
        <f t="shared" ca="1" si="75"/>
        <v>0</v>
      </c>
      <c r="H534" s="38">
        <f t="shared" ca="1" si="76"/>
        <v>1.2395293582820159</v>
      </c>
      <c r="I534" s="38">
        <f t="shared" ca="1" si="77"/>
        <v>1284.2318127750509</v>
      </c>
      <c r="J534" s="38">
        <f t="shared" ca="1" si="78"/>
        <v>1.2395293582819704</v>
      </c>
      <c r="K534" s="38">
        <f t="shared" ca="1" si="79"/>
        <v>1281.2570295992937</v>
      </c>
      <c r="L534" s="38">
        <f t="shared" ca="1" si="80"/>
        <v>1284.2318127750509</v>
      </c>
    </row>
    <row r="535" spans="3:12">
      <c r="C535" s="1">
        <v>518</v>
      </c>
      <c r="D535" s="38">
        <f t="shared" ca="1" si="72"/>
        <v>0.12124672188662589</v>
      </c>
      <c r="E535" s="38">
        <f t="shared" ca="1" si="73"/>
        <v>1283.1135301386555</v>
      </c>
      <c r="F535" s="38">
        <f t="shared" ca="1" si="74"/>
        <v>1283.1135301386555</v>
      </c>
      <c r="G535" s="38">
        <f t="shared" ca="1" si="75"/>
        <v>0</v>
      </c>
      <c r="H535" s="38">
        <f t="shared" ca="1" si="76"/>
        <v>1.1128415493016051</v>
      </c>
      <c r="I535" s="38">
        <f t="shared" ca="1" si="77"/>
        <v>1284.226371687957</v>
      </c>
      <c r="J535" s="38">
        <f t="shared" ca="1" si="78"/>
        <v>1.1128415493014927</v>
      </c>
      <c r="K535" s="38">
        <f t="shared" ca="1" si="79"/>
        <v>1284.226371687957</v>
      </c>
      <c r="L535" s="38">
        <f t="shared" ca="1" si="80"/>
        <v>1284.2318127750509</v>
      </c>
    </row>
    <row r="536" spans="3:12">
      <c r="C536" s="1">
        <v>519</v>
      </c>
      <c r="D536" s="38">
        <f t="shared" ca="1" si="72"/>
        <v>3.3529968377696311</v>
      </c>
      <c r="E536" s="38">
        <f t="shared" ca="1" si="73"/>
        <v>1286.466526976425</v>
      </c>
      <c r="F536" s="38">
        <f t="shared" ca="1" si="74"/>
        <v>1286.466526976425</v>
      </c>
      <c r="G536" s="38">
        <f t="shared" ca="1" si="75"/>
        <v>0</v>
      </c>
      <c r="H536" s="38">
        <f t="shared" ca="1" si="76"/>
        <v>2.3904561348903597</v>
      </c>
      <c r="I536" s="38">
        <f t="shared" ca="1" si="77"/>
        <v>1288.8569831113155</v>
      </c>
      <c r="J536" s="38">
        <f t="shared" ca="1" si="78"/>
        <v>2.3904561348904281</v>
      </c>
      <c r="K536" s="38">
        <f t="shared" ca="1" si="79"/>
        <v>1288.8569831113155</v>
      </c>
      <c r="L536" s="38">
        <f t="shared" ca="1" si="80"/>
        <v>1284.2318127750509</v>
      </c>
    </row>
    <row r="537" spans="3:12">
      <c r="C537" s="1">
        <v>520</v>
      </c>
      <c r="D537" s="38">
        <f t="shared" ca="1" si="72"/>
        <v>6.1039661023737923E-2</v>
      </c>
      <c r="E537" s="38">
        <f t="shared" ca="1" si="73"/>
        <v>1286.5275666374487</v>
      </c>
      <c r="F537" s="38">
        <f t="shared" ca="1" si="74"/>
        <v>1286.5275666374487</v>
      </c>
      <c r="G537" s="38">
        <f t="shared" ca="1" si="75"/>
        <v>0</v>
      </c>
      <c r="H537" s="38">
        <f t="shared" ca="1" si="76"/>
        <v>0.89529290306780895</v>
      </c>
      <c r="I537" s="38">
        <f t="shared" ca="1" si="77"/>
        <v>1287.4228595405166</v>
      </c>
      <c r="J537" s="38">
        <f t="shared" ca="1" si="78"/>
        <v>0.89529290306791154</v>
      </c>
      <c r="K537" s="38">
        <f t="shared" ca="1" si="79"/>
        <v>1288.8569831113155</v>
      </c>
      <c r="L537" s="38">
        <f t="shared" ca="1" si="80"/>
        <v>1287.4228595405166</v>
      </c>
    </row>
    <row r="538" spans="3:12">
      <c r="C538" s="1">
        <v>521</v>
      </c>
      <c r="D538" s="38">
        <f t="shared" ca="1" si="72"/>
        <v>4.2840253250564011</v>
      </c>
      <c r="E538" s="38">
        <f t="shared" ca="1" si="73"/>
        <v>1290.811591962505</v>
      </c>
      <c r="F538" s="38">
        <f t="shared" ca="1" si="74"/>
        <v>1290.811591962505</v>
      </c>
      <c r="G538" s="38">
        <f t="shared" ca="1" si="75"/>
        <v>0</v>
      </c>
      <c r="H538" s="38">
        <f t="shared" ca="1" si="76"/>
        <v>2.2505954192206961</v>
      </c>
      <c r="I538" s="38">
        <f t="shared" ca="1" si="77"/>
        <v>1293.0621873817256</v>
      </c>
      <c r="J538" s="38">
        <f t="shared" ca="1" si="78"/>
        <v>2.2505954192206445</v>
      </c>
      <c r="K538" s="38">
        <f t="shared" ca="1" si="79"/>
        <v>1288.8569831113155</v>
      </c>
      <c r="L538" s="38">
        <f t="shared" ca="1" si="80"/>
        <v>1293.0621873817256</v>
      </c>
    </row>
    <row r="539" spans="3:12">
      <c r="C539" s="1">
        <v>522</v>
      </c>
      <c r="D539" s="38">
        <f t="shared" ca="1" si="72"/>
        <v>3.7737976497184071</v>
      </c>
      <c r="E539" s="38">
        <f t="shared" ca="1" si="73"/>
        <v>1294.5853896122235</v>
      </c>
      <c r="F539" s="38">
        <f t="shared" ca="1" si="74"/>
        <v>1294.5853896122235</v>
      </c>
      <c r="G539" s="38">
        <f t="shared" ca="1" si="75"/>
        <v>0</v>
      </c>
      <c r="H539" s="38">
        <f t="shared" ca="1" si="76"/>
        <v>2.2816321106191548</v>
      </c>
      <c r="I539" s="38">
        <f t="shared" ca="1" si="77"/>
        <v>1296.8670217228425</v>
      </c>
      <c r="J539" s="38">
        <f t="shared" ca="1" si="78"/>
        <v>2.2816321106190571</v>
      </c>
      <c r="K539" s="38">
        <f t="shared" ca="1" si="79"/>
        <v>1296.8670217228425</v>
      </c>
      <c r="L539" s="38">
        <f t="shared" ca="1" si="80"/>
        <v>1293.0621873817256</v>
      </c>
    </row>
    <row r="540" spans="3:12">
      <c r="C540" s="1">
        <v>523</v>
      </c>
      <c r="D540" s="38">
        <f t="shared" ca="1" si="72"/>
        <v>0.82435594083531905</v>
      </c>
      <c r="E540" s="38">
        <f t="shared" ca="1" si="73"/>
        <v>1295.4097455530589</v>
      </c>
      <c r="F540" s="38">
        <f t="shared" ca="1" si="74"/>
        <v>1295.4097455530589</v>
      </c>
      <c r="G540" s="38">
        <f t="shared" ca="1" si="75"/>
        <v>0</v>
      </c>
      <c r="H540" s="38">
        <f t="shared" ca="1" si="76"/>
        <v>2.2237042949264141</v>
      </c>
      <c r="I540" s="38">
        <f t="shared" ca="1" si="77"/>
        <v>1297.6334498479853</v>
      </c>
      <c r="J540" s="38">
        <f t="shared" ca="1" si="78"/>
        <v>2.2237042949263923</v>
      </c>
      <c r="K540" s="38">
        <f t="shared" ca="1" si="79"/>
        <v>1296.8670217228425</v>
      </c>
      <c r="L540" s="38">
        <f t="shared" ca="1" si="80"/>
        <v>1297.6334498479853</v>
      </c>
    </row>
    <row r="541" spans="3:12">
      <c r="C541" s="1">
        <v>524</v>
      </c>
      <c r="D541" s="38">
        <f t="shared" ca="1" si="72"/>
        <v>2.7283681161228279</v>
      </c>
      <c r="E541" s="38">
        <f t="shared" ca="1" si="73"/>
        <v>1298.1381136691816</v>
      </c>
      <c r="F541" s="38">
        <f t="shared" ca="1" si="74"/>
        <v>1298.1381136691816</v>
      </c>
      <c r="G541" s="38">
        <f t="shared" ca="1" si="75"/>
        <v>0</v>
      </c>
      <c r="H541" s="38">
        <f t="shared" ca="1" si="76"/>
        <v>1.9185388967662957</v>
      </c>
      <c r="I541" s="38">
        <f t="shared" ca="1" si="77"/>
        <v>1300.0566525659478</v>
      </c>
      <c r="J541" s="38">
        <f t="shared" ca="1" si="78"/>
        <v>1.918538896766222</v>
      </c>
      <c r="K541" s="38">
        <f t="shared" ca="1" si="79"/>
        <v>1300.0566525659478</v>
      </c>
      <c r="L541" s="38">
        <f t="shared" ca="1" si="80"/>
        <v>1297.6334498479853</v>
      </c>
    </row>
    <row r="542" spans="3:12">
      <c r="C542" s="1">
        <v>525</v>
      </c>
      <c r="D542" s="38">
        <f t="shared" ca="1" si="72"/>
        <v>1.550387478252403</v>
      </c>
      <c r="E542" s="38">
        <f t="shared" ca="1" si="73"/>
        <v>1299.688501147434</v>
      </c>
      <c r="F542" s="38">
        <f t="shared" ca="1" si="74"/>
        <v>1299.688501147434</v>
      </c>
      <c r="G542" s="38">
        <f t="shared" ca="1" si="75"/>
        <v>0</v>
      </c>
      <c r="H542" s="38">
        <f t="shared" ca="1" si="76"/>
        <v>1.6535989664069379</v>
      </c>
      <c r="I542" s="38">
        <f t="shared" ca="1" si="77"/>
        <v>1301.3421001138408</v>
      </c>
      <c r="J542" s="38">
        <f t="shared" ca="1" si="78"/>
        <v>1.6535989664068893</v>
      </c>
      <c r="K542" s="38">
        <f t="shared" ca="1" si="79"/>
        <v>1300.0566525659478</v>
      </c>
      <c r="L542" s="38">
        <f t="shared" ca="1" si="80"/>
        <v>1301.3421001138408</v>
      </c>
    </row>
    <row r="543" spans="3:12">
      <c r="C543" s="1">
        <v>526</v>
      </c>
      <c r="D543" s="38">
        <f t="shared" ca="1" si="72"/>
        <v>2.6550113307584917</v>
      </c>
      <c r="E543" s="38">
        <f t="shared" ca="1" si="73"/>
        <v>1302.3435124781925</v>
      </c>
      <c r="F543" s="38">
        <f t="shared" ca="1" si="74"/>
        <v>1302.3435124781925</v>
      </c>
      <c r="G543" s="38">
        <f t="shared" ca="1" si="75"/>
        <v>0</v>
      </c>
      <c r="H543" s="38">
        <f t="shared" ca="1" si="76"/>
        <v>1.7994396526934056</v>
      </c>
      <c r="I543" s="38">
        <f t="shared" ca="1" si="77"/>
        <v>1304.1429521308858</v>
      </c>
      <c r="J543" s="38">
        <f t="shared" ca="1" si="78"/>
        <v>1.7994396526933087</v>
      </c>
      <c r="K543" s="38">
        <f t="shared" ca="1" si="79"/>
        <v>1304.1429521308858</v>
      </c>
      <c r="L543" s="38">
        <f t="shared" ca="1" si="80"/>
        <v>1301.3421001138408</v>
      </c>
    </row>
    <row r="544" spans="3:12">
      <c r="C544" s="1">
        <v>527</v>
      </c>
      <c r="D544" s="38">
        <f t="shared" ca="1" si="72"/>
        <v>1.4255203255969795</v>
      </c>
      <c r="E544" s="38">
        <f t="shared" ca="1" si="73"/>
        <v>1303.7690328037895</v>
      </c>
      <c r="F544" s="38">
        <f t="shared" ca="1" si="74"/>
        <v>1303.7690328037895</v>
      </c>
      <c r="G544" s="38">
        <f t="shared" ca="1" si="75"/>
        <v>0</v>
      </c>
      <c r="H544" s="38">
        <f t="shared" ca="1" si="76"/>
        <v>2.4548309526246483</v>
      </c>
      <c r="I544" s="38">
        <f t="shared" ca="1" si="77"/>
        <v>1306.2238637564142</v>
      </c>
      <c r="J544" s="38">
        <f t="shared" ca="1" si="78"/>
        <v>2.4548309526246612</v>
      </c>
      <c r="K544" s="38">
        <f t="shared" ca="1" si="79"/>
        <v>1304.1429521308858</v>
      </c>
      <c r="L544" s="38">
        <f t="shared" ca="1" si="80"/>
        <v>1306.2238637564142</v>
      </c>
    </row>
    <row r="545" spans="3:12">
      <c r="C545" s="1">
        <v>528</v>
      </c>
      <c r="D545" s="38">
        <f t="shared" ca="1" si="72"/>
        <v>4.1924195441596437</v>
      </c>
      <c r="E545" s="38">
        <f t="shared" ca="1" si="73"/>
        <v>1307.9614523479493</v>
      </c>
      <c r="F545" s="38">
        <f t="shared" ca="1" si="74"/>
        <v>1307.9614523479493</v>
      </c>
      <c r="G545" s="38">
        <f t="shared" ca="1" si="75"/>
        <v>0</v>
      </c>
      <c r="H545" s="38">
        <f t="shared" ca="1" si="76"/>
        <v>2.1153784981936528</v>
      </c>
      <c r="I545" s="38">
        <f t="shared" ca="1" si="77"/>
        <v>1310.0768308461429</v>
      </c>
      <c r="J545" s="38">
        <f t="shared" ca="1" si="78"/>
        <v>2.1153784981936496</v>
      </c>
      <c r="K545" s="38">
        <f t="shared" ca="1" si="79"/>
        <v>1310.0768308461429</v>
      </c>
      <c r="L545" s="38">
        <f t="shared" ca="1" si="80"/>
        <v>1306.2238637564142</v>
      </c>
    </row>
    <row r="546" spans="3:12">
      <c r="C546" s="1">
        <v>529</v>
      </c>
      <c r="D546" s="38">
        <f t="shared" ca="1" si="72"/>
        <v>2.3143988469496604</v>
      </c>
      <c r="E546" s="38">
        <f t="shared" ca="1" si="73"/>
        <v>1310.2758511948989</v>
      </c>
      <c r="F546" s="38">
        <f t="shared" ca="1" si="74"/>
        <v>1310.2758511948989</v>
      </c>
      <c r="G546" s="38">
        <f t="shared" ca="1" si="75"/>
        <v>0</v>
      </c>
      <c r="H546" s="38">
        <f t="shared" ca="1" si="76"/>
        <v>1.7493688434055414</v>
      </c>
      <c r="I546" s="38">
        <f t="shared" ca="1" si="77"/>
        <v>1312.0252200383045</v>
      </c>
      <c r="J546" s="38">
        <f t="shared" ca="1" si="78"/>
        <v>1.7493688434055912</v>
      </c>
      <c r="K546" s="38">
        <f t="shared" ca="1" si="79"/>
        <v>1310.0768308461429</v>
      </c>
      <c r="L546" s="38">
        <f t="shared" ca="1" si="80"/>
        <v>1312.0252200383045</v>
      </c>
    </row>
    <row r="547" spans="3:12">
      <c r="C547" s="1">
        <v>530</v>
      </c>
      <c r="D547" s="38">
        <f t="shared" ca="1" si="72"/>
        <v>4.1721264365172672</v>
      </c>
      <c r="E547" s="38">
        <f t="shared" ca="1" si="73"/>
        <v>1314.4479776314163</v>
      </c>
      <c r="F547" s="38">
        <f t="shared" ca="1" si="74"/>
        <v>1314.4479776314163</v>
      </c>
      <c r="G547" s="38">
        <f t="shared" ca="1" si="75"/>
        <v>0</v>
      </c>
      <c r="H547" s="38">
        <f t="shared" ca="1" si="76"/>
        <v>2.2978490595506309</v>
      </c>
      <c r="I547" s="38">
        <f t="shared" ca="1" si="77"/>
        <v>1316.7458266909669</v>
      </c>
      <c r="J547" s="38">
        <f t="shared" ca="1" si="78"/>
        <v>2.2978490595505718</v>
      </c>
      <c r="K547" s="38">
        <f t="shared" ca="1" si="79"/>
        <v>1316.7458266909669</v>
      </c>
      <c r="L547" s="38">
        <f t="shared" ca="1" si="80"/>
        <v>1312.0252200383045</v>
      </c>
    </row>
    <row r="548" spans="3:12">
      <c r="C548" s="1">
        <v>531</v>
      </c>
      <c r="D548" s="38">
        <f t="shared" ca="1" si="72"/>
        <v>0.50387937617065781</v>
      </c>
      <c r="E548" s="38">
        <f t="shared" ca="1" si="73"/>
        <v>1314.951857007587</v>
      </c>
      <c r="F548" s="38">
        <f t="shared" ca="1" si="74"/>
        <v>1314.951857007587</v>
      </c>
      <c r="G548" s="38">
        <f t="shared" ca="1" si="75"/>
        <v>0</v>
      </c>
      <c r="H548" s="38">
        <f t="shared" ca="1" si="76"/>
        <v>3.0535244297411044</v>
      </c>
      <c r="I548" s="38">
        <f t="shared" ca="1" si="77"/>
        <v>1318.0053814373282</v>
      </c>
      <c r="J548" s="38">
        <f t="shared" ca="1" si="78"/>
        <v>3.0535244297411737</v>
      </c>
      <c r="K548" s="38">
        <f t="shared" ca="1" si="79"/>
        <v>1316.7458266909669</v>
      </c>
      <c r="L548" s="38">
        <f t="shared" ca="1" si="80"/>
        <v>1318.0053814373282</v>
      </c>
    </row>
    <row r="549" spans="3:12">
      <c r="C549" s="1">
        <v>532</v>
      </c>
      <c r="D549" s="38">
        <f t="shared" ca="1" si="72"/>
        <v>3.9795746166340589</v>
      </c>
      <c r="E549" s="38">
        <f t="shared" ca="1" si="73"/>
        <v>1318.931431624221</v>
      </c>
      <c r="F549" s="38">
        <f t="shared" ca="1" si="74"/>
        <v>1318.931431624221</v>
      </c>
      <c r="G549" s="38">
        <f t="shared" ca="1" si="75"/>
        <v>0</v>
      </c>
      <c r="H549" s="38">
        <f t="shared" ca="1" si="76"/>
        <v>1.3288315524258358</v>
      </c>
      <c r="I549" s="38">
        <f t="shared" ca="1" si="77"/>
        <v>1320.2602631766467</v>
      </c>
      <c r="J549" s="38">
        <f t="shared" ca="1" si="78"/>
        <v>1.3288315524257541</v>
      </c>
      <c r="K549" s="38">
        <f t="shared" ca="1" si="79"/>
        <v>1320.2602631766467</v>
      </c>
      <c r="L549" s="38">
        <f t="shared" ca="1" si="80"/>
        <v>1318.0053814373282</v>
      </c>
    </row>
    <row r="550" spans="3:12">
      <c r="C550" s="1">
        <v>533</v>
      </c>
      <c r="D550" s="38">
        <f t="shared" ca="1" si="72"/>
        <v>1.5547257411858535</v>
      </c>
      <c r="E550" s="38">
        <f t="shared" ca="1" si="73"/>
        <v>1320.4861573654068</v>
      </c>
      <c r="F550" s="38">
        <f t="shared" ca="1" si="74"/>
        <v>1320.4861573654068</v>
      </c>
      <c r="G550" s="38">
        <f t="shared" ca="1" si="75"/>
        <v>0</v>
      </c>
      <c r="H550" s="38">
        <f t="shared" ca="1" si="76"/>
        <v>2.4953256319628512</v>
      </c>
      <c r="I550" s="38">
        <f t="shared" ca="1" si="77"/>
        <v>1322.9814829973698</v>
      </c>
      <c r="J550" s="38">
        <f t="shared" ca="1" si="78"/>
        <v>2.4953256319629418</v>
      </c>
      <c r="K550" s="38">
        <f t="shared" ca="1" si="79"/>
        <v>1320.2602631766467</v>
      </c>
      <c r="L550" s="38">
        <f t="shared" ca="1" si="80"/>
        <v>1322.9814829973698</v>
      </c>
    </row>
    <row r="551" spans="3:12">
      <c r="C551" s="1">
        <v>534</v>
      </c>
      <c r="D551" s="38">
        <f t="shared" ca="1" si="72"/>
        <v>3.3315427530017949</v>
      </c>
      <c r="E551" s="38">
        <f t="shared" ca="1" si="73"/>
        <v>1323.8177001184085</v>
      </c>
      <c r="F551" s="38">
        <f t="shared" ca="1" si="74"/>
        <v>1323.8177001184085</v>
      </c>
      <c r="G551" s="38">
        <f t="shared" ca="1" si="75"/>
        <v>0</v>
      </c>
      <c r="H551" s="38">
        <f t="shared" ca="1" si="76"/>
        <v>1.4204990959490749</v>
      </c>
      <c r="I551" s="38">
        <f t="shared" ca="1" si="77"/>
        <v>1325.2381992143576</v>
      </c>
      <c r="J551" s="38">
        <f t="shared" ca="1" si="78"/>
        <v>1.420499095949026</v>
      </c>
      <c r="K551" s="38">
        <f t="shared" ca="1" si="79"/>
        <v>1325.2381992143576</v>
      </c>
      <c r="L551" s="38">
        <f t="shared" ca="1" si="80"/>
        <v>1322.9814829973698</v>
      </c>
    </row>
    <row r="552" spans="3:12">
      <c r="C552" s="1">
        <v>535</v>
      </c>
      <c r="D552" s="38">
        <f t="shared" ca="1" si="72"/>
        <v>4.2716136150987589</v>
      </c>
      <c r="E552" s="38">
        <f t="shared" ca="1" si="73"/>
        <v>1328.0893137335072</v>
      </c>
      <c r="F552" s="38">
        <f t="shared" ca="1" si="74"/>
        <v>1328.0893137335072</v>
      </c>
      <c r="G552" s="38">
        <f t="shared" ca="1" si="75"/>
        <v>0</v>
      </c>
      <c r="H552" s="38">
        <f t="shared" ca="1" si="76"/>
        <v>1.9236371200958857</v>
      </c>
      <c r="I552" s="38">
        <f t="shared" ca="1" si="77"/>
        <v>1330.0129508536031</v>
      </c>
      <c r="J552" s="38">
        <f t="shared" ca="1" si="78"/>
        <v>1.9236371200959184</v>
      </c>
      <c r="K552" s="38">
        <f t="shared" ca="1" si="79"/>
        <v>1325.2381992143576</v>
      </c>
      <c r="L552" s="38">
        <f t="shared" ca="1" si="80"/>
        <v>1330.0129508536031</v>
      </c>
    </row>
    <row r="553" spans="3:12">
      <c r="C553" s="1">
        <v>536</v>
      </c>
      <c r="D553" s="38">
        <f t="shared" ca="1" si="72"/>
        <v>0.35503941772433711</v>
      </c>
      <c r="E553" s="38">
        <f t="shared" ca="1" si="73"/>
        <v>1328.4443531512316</v>
      </c>
      <c r="F553" s="38">
        <f t="shared" ca="1" si="74"/>
        <v>1328.4443531512316</v>
      </c>
      <c r="G553" s="38">
        <f t="shared" ca="1" si="75"/>
        <v>0</v>
      </c>
      <c r="H553" s="38">
        <f t="shared" ca="1" si="76"/>
        <v>2.0364473077369842</v>
      </c>
      <c r="I553" s="38">
        <f t="shared" ca="1" si="77"/>
        <v>1330.4808004589686</v>
      </c>
      <c r="J553" s="38">
        <f t="shared" ca="1" si="78"/>
        <v>2.0364473077370349</v>
      </c>
      <c r="K553" s="38">
        <f t="shared" ca="1" si="79"/>
        <v>1330.4808004589686</v>
      </c>
      <c r="L553" s="38">
        <f t="shared" ca="1" si="80"/>
        <v>1330.0129508536031</v>
      </c>
    </row>
    <row r="554" spans="3:12">
      <c r="C554" s="1">
        <v>537</v>
      </c>
      <c r="D554" s="38">
        <f t="shared" ca="1" si="72"/>
        <v>3.8464120611729995</v>
      </c>
      <c r="E554" s="38">
        <f t="shared" ca="1" si="73"/>
        <v>1332.2907652124045</v>
      </c>
      <c r="F554" s="38">
        <f t="shared" ca="1" si="74"/>
        <v>1332.2907652124045</v>
      </c>
      <c r="G554" s="38">
        <f t="shared" ca="1" si="75"/>
        <v>0</v>
      </c>
      <c r="H554" s="38">
        <f t="shared" ca="1" si="76"/>
        <v>2.1795923643665169</v>
      </c>
      <c r="I554" s="38">
        <f t="shared" ca="1" si="77"/>
        <v>1334.470357576771</v>
      </c>
      <c r="J554" s="38">
        <f t="shared" ca="1" si="78"/>
        <v>2.1795923643664992</v>
      </c>
      <c r="K554" s="38">
        <f t="shared" ca="1" si="79"/>
        <v>1330.4808004589686</v>
      </c>
      <c r="L554" s="38">
        <f t="shared" ca="1" si="80"/>
        <v>1334.470357576771</v>
      </c>
    </row>
    <row r="555" spans="3:12">
      <c r="C555" s="1">
        <v>538</v>
      </c>
      <c r="D555" s="38">
        <f t="shared" ca="1" si="72"/>
        <v>3.8885204458667886</v>
      </c>
      <c r="E555" s="38">
        <f t="shared" ca="1" si="73"/>
        <v>1336.1792856582713</v>
      </c>
      <c r="F555" s="38">
        <f t="shared" ca="1" si="74"/>
        <v>1336.1792856582713</v>
      </c>
      <c r="G555" s="38">
        <f t="shared" ca="1" si="75"/>
        <v>0</v>
      </c>
      <c r="H555" s="38">
        <f t="shared" ca="1" si="76"/>
        <v>2.2160536072880155</v>
      </c>
      <c r="I555" s="38">
        <f t="shared" ca="1" si="77"/>
        <v>1338.3953392655592</v>
      </c>
      <c r="J555" s="38">
        <f t="shared" ca="1" si="78"/>
        <v>2.216053607287904</v>
      </c>
      <c r="K555" s="38">
        <f t="shared" ca="1" si="79"/>
        <v>1338.3953392655592</v>
      </c>
      <c r="L555" s="38">
        <f t="shared" ca="1" si="80"/>
        <v>1334.470357576771</v>
      </c>
    </row>
    <row r="556" spans="3:12">
      <c r="C556" s="1">
        <v>539</v>
      </c>
      <c r="D556" s="38">
        <f t="shared" ca="1" si="72"/>
        <v>3.0838499852490706</v>
      </c>
      <c r="E556" s="38">
        <f t="shared" ca="1" si="73"/>
        <v>1339.2631356435204</v>
      </c>
      <c r="F556" s="38">
        <f t="shared" ca="1" si="74"/>
        <v>1339.2631356435204</v>
      </c>
      <c r="G556" s="38">
        <f t="shared" ca="1" si="75"/>
        <v>0</v>
      </c>
      <c r="H556" s="38">
        <f t="shared" ca="1" si="76"/>
        <v>1.8969549738062932</v>
      </c>
      <c r="I556" s="38">
        <f t="shared" ca="1" si="77"/>
        <v>1341.1600906173267</v>
      </c>
      <c r="J556" s="38">
        <f t="shared" ca="1" si="78"/>
        <v>1.8969549738062597</v>
      </c>
      <c r="K556" s="38">
        <f t="shared" ca="1" si="79"/>
        <v>1338.3953392655592</v>
      </c>
      <c r="L556" s="38">
        <f t="shared" ca="1" si="80"/>
        <v>1341.1600906173267</v>
      </c>
    </row>
    <row r="557" spans="3:12">
      <c r="C557" s="1">
        <v>540</v>
      </c>
      <c r="D557" s="38">
        <f t="shared" ca="1" si="72"/>
        <v>1.033087927886958</v>
      </c>
      <c r="E557" s="38">
        <f t="shared" ca="1" si="73"/>
        <v>1340.2962235714074</v>
      </c>
      <c r="F557" s="38">
        <f t="shared" ca="1" si="74"/>
        <v>1340.2962235714074</v>
      </c>
      <c r="G557" s="38">
        <f t="shared" ca="1" si="75"/>
        <v>0</v>
      </c>
      <c r="H557" s="38">
        <f t="shared" ca="1" si="76"/>
        <v>2.3028444984352285</v>
      </c>
      <c r="I557" s="38">
        <f t="shared" ca="1" si="77"/>
        <v>1342.5990680698426</v>
      </c>
      <c r="J557" s="38">
        <f t="shared" ca="1" si="78"/>
        <v>2.3028444984352063</v>
      </c>
      <c r="K557" s="38">
        <f t="shared" ca="1" si="79"/>
        <v>1342.5990680698426</v>
      </c>
      <c r="L557" s="38">
        <f t="shared" ca="1" si="80"/>
        <v>1341.1600906173267</v>
      </c>
    </row>
    <row r="558" spans="3:12">
      <c r="C558" s="1">
        <v>541</v>
      </c>
      <c r="D558" s="38">
        <f t="shared" ca="1" si="72"/>
        <v>1.013550053383121</v>
      </c>
      <c r="E558" s="38">
        <f t="shared" ca="1" si="73"/>
        <v>1341.3097736247905</v>
      </c>
      <c r="F558" s="38">
        <f t="shared" ca="1" si="74"/>
        <v>1341.3097736247905</v>
      </c>
      <c r="G558" s="38">
        <f t="shared" ca="1" si="75"/>
        <v>0</v>
      </c>
      <c r="H558" s="38">
        <f t="shared" ca="1" si="76"/>
        <v>1.9300208461907202</v>
      </c>
      <c r="I558" s="38">
        <f t="shared" ca="1" si="77"/>
        <v>1343.2397944709812</v>
      </c>
      <c r="J558" s="38">
        <f t="shared" ca="1" si="78"/>
        <v>1.9300208461907005</v>
      </c>
      <c r="K558" s="38">
        <f t="shared" ca="1" si="79"/>
        <v>1342.5990680698426</v>
      </c>
      <c r="L558" s="38">
        <f t="shared" ca="1" si="80"/>
        <v>1343.2397944709812</v>
      </c>
    </row>
    <row r="559" spans="3:12">
      <c r="C559" s="1">
        <v>542</v>
      </c>
      <c r="D559" s="38">
        <f t="shared" ca="1" si="72"/>
        <v>0.67094175676094769</v>
      </c>
      <c r="E559" s="38">
        <f t="shared" ca="1" si="73"/>
        <v>1341.9807153815514</v>
      </c>
      <c r="F559" s="38">
        <f t="shared" ca="1" si="74"/>
        <v>1342.5990680698426</v>
      </c>
      <c r="G559" s="38">
        <f t="shared" ca="1" si="75"/>
        <v>0.61835268829122469</v>
      </c>
      <c r="H559" s="38">
        <f t="shared" ca="1" si="76"/>
        <v>2.9179595097675191</v>
      </c>
      <c r="I559" s="38">
        <f t="shared" ca="1" si="77"/>
        <v>1345.5170275796102</v>
      </c>
      <c r="J559" s="38">
        <f t="shared" ca="1" si="78"/>
        <v>3.5363121980587948</v>
      </c>
      <c r="K559" s="38">
        <f t="shared" ca="1" si="79"/>
        <v>1345.5170275796102</v>
      </c>
      <c r="L559" s="38">
        <f t="shared" ca="1" si="80"/>
        <v>1343.2397944709812</v>
      </c>
    </row>
    <row r="560" spans="3:12">
      <c r="C560" s="1">
        <v>543</v>
      </c>
      <c r="D560" s="38">
        <f t="shared" ca="1" si="72"/>
        <v>4.9270907189363315</v>
      </c>
      <c r="E560" s="38">
        <f t="shared" ca="1" si="73"/>
        <v>1346.9078061004877</v>
      </c>
      <c r="F560" s="38">
        <f t="shared" ca="1" si="74"/>
        <v>1346.9078061004877</v>
      </c>
      <c r="G560" s="38">
        <f t="shared" ca="1" si="75"/>
        <v>0</v>
      </c>
      <c r="H560" s="38">
        <f t="shared" ca="1" si="76"/>
        <v>2.4892731113358142</v>
      </c>
      <c r="I560" s="38">
        <f t="shared" ca="1" si="77"/>
        <v>1349.3970792118234</v>
      </c>
      <c r="J560" s="38">
        <f t="shared" ca="1" si="78"/>
        <v>2.4892731113357058</v>
      </c>
      <c r="K560" s="38">
        <f t="shared" ca="1" si="79"/>
        <v>1345.5170275796102</v>
      </c>
      <c r="L560" s="38">
        <f t="shared" ca="1" si="80"/>
        <v>1349.3970792118234</v>
      </c>
    </row>
    <row r="561" spans="3:12">
      <c r="C561" s="1">
        <v>544</v>
      </c>
      <c r="D561" s="38">
        <f t="shared" ca="1" si="72"/>
        <v>4.7941027832378431</v>
      </c>
      <c r="E561" s="38">
        <f t="shared" ca="1" si="73"/>
        <v>1351.7019088837255</v>
      </c>
      <c r="F561" s="38">
        <f t="shared" ca="1" si="74"/>
        <v>1351.7019088837255</v>
      </c>
      <c r="G561" s="38">
        <f t="shared" ca="1" si="75"/>
        <v>0</v>
      </c>
      <c r="H561" s="38">
        <f t="shared" ca="1" si="76"/>
        <v>1.6074852848815602</v>
      </c>
      <c r="I561" s="38">
        <f t="shared" ca="1" si="77"/>
        <v>1353.309394168607</v>
      </c>
      <c r="J561" s="38">
        <f t="shared" ca="1" si="78"/>
        <v>1.6074852848814771</v>
      </c>
      <c r="K561" s="38">
        <f t="shared" ca="1" si="79"/>
        <v>1353.309394168607</v>
      </c>
      <c r="L561" s="38">
        <f t="shared" ca="1" si="80"/>
        <v>1349.3970792118234</v>
      </c>
    </row>
    <row r="562" spans="3:12">
      <c r="C562" s="1">
        <v>545</v>
      </c>
      <c r="D562" s="38">
        <f t="shared" ca="1" si="72"/>
        <v>3.8616238689187043</v>
      </c>
      <c r="E562" s="38">
        <f t="shared" ca="1" si="73"/>
        <v>1355.5635327526443</v>
      </c>
      <c r="F562" s="38">
        <f t="shared" ca="1" si="74"/>
        <v>1355.5635327526443</v>
      </c>
      <c r="G562" s="38">
        <f t="shared" ca="1" si="75"/>
        <v>0</v>
      </c>
      <c r="H562" s="38">
        <f t="shared" ca="1" si="76"/>
        <v>1.6998389502812579</v>
      </c>
      <c r="I562" s="38">
        <f t="shared" ca="1" si="77"/>
        <v>1357.2633717029255</v>
      </c>
      <c r="J562" s="38">
        <f t="shared" ca="1" si="78"/>
        <v>1.6998389502812188</v>
      </c>
      <c r="K562" s="38">
        <f t="shared" ca="1" si="79"/>
        <v>1353.309394168607</v>
      </c>
      <c r="L562" s="38">
        <f t="shared" ca="1" si="80"/>
        <v>1357.2633717029255</v>
      </c>
    </row>
    <row r="563" spans="3:12">
      <c r="C563" s="1">
        <v>546</v>
      </c>
      <c r="D563" s="38">
        <f t="shared" ca="1" si="72"/>
        <v>2.4352318507647874</v>
      </c>
      <c r="E563" s="38">
        <f t="shared" ca="1" si="73"/>
        <v>1357.998764603409</v>
      </c>
      <c r="F563" s="38">
        <f t="shared" ca="1" si="74"/>
        <v>1357.998764603409</v>
      </c>
      <c r="G563" s="38">
        <f t="shared" ca="1" si="75"/>
        <v>0</v>
      </c>
      <c r="H563" s="38">
        <f t="shared" ca="1" si="76"/>
        <v>2.3057390788213796</v>
      </c>
      <c r="I563" s="38">
        <f t="shared" ca="1" si="77"/>
        <v>1360.3045036822305</v>
      </c>
      <c r="J563" s="38">
        <f t="shared" ca="1" si="78"/>
        <v>2.3057390788214889</v>
      </c>
      <c r="K563" s="38">
        <f t="shared" ca="1" si="79"/>
        <v>1360.3045036822305</v>
      </c>
      <c r="L563" s="38">
        <f t="shared" ca="1" si="80"/>
        <v>1357.2633717029255</v>
      </c>
    </row>
    <row r="564" spans="3:12">
      <c r="C564" s="1">
        <v>547</v>
      </c>
      <c r="D564" s="38">
        <f t="shared" ca="1" si="72"/>
        <v>2.020296727188521</v>
      </c>
      <c r="E564" s="38">
        <f t="shared" ca="1" si="73"/>
        <v>1360.0190613305974</v>
      </c>
      <c r="F564" s="38">
        <f t="shared" ca="1" si="74"/>
        <v>1360.0190613305974</v>
      </c>
      <c r="G564" s="38">
        <f t="shared" ca="1" si="75"/>
        <v>0</v>
      </c>
      <c r="H564" s="38">
        <f t="shared" ca="1" si="76"/>
        <v>1.753717982284648</v>
      </c>
      <c r="I564" s="38">
        <f t="shared" ca="1" si="77"/>
        <v>1361.772779312882</v>
      </c>
      <c r="J564" s="38">
        <f t="shared" ca="1" si="78"/>
        <v>1.7537179822845701</v>
      </c>
      <c r="K564" s="38">
        <f t="shared" ca="1" si="79"/>
        <v>1360.3045036822305</v>
      </c>
      <c r="L564" s="38">
        <f t="shared" ca="1" si="80"/>
        <v>1361.772779312882</v>
      </c>
    </row>
    <row r="565" spans="3:12">
      <c r="C565" s="1">
        <v>548</v>
      </c>
      <c r="D565" s="38">
        <f t="shared" ca="1" si="72"/>
        <v>1.845312275708012</v>
      </c>
      <c r="E565" s="38">
        <f t="shared" ca="1" si="73"/>
        <v>1361.8643736063054</v>
      </c>
      <c r="F565" s="38">
        <f t="shared" ca="1" si="74"/>
        <v>1361.8643736063054</v>
      </c>
      <c r="G565" s="38">
        <f t="shared" ca="1" si="75"/>
        <v>0</v>
      </c>
      <c r="H565" s="38">
        <f t="shared" ca="1" si="76"/>
        <v>2.1881814809366342</v>
      </c>
      <c r="I565" s="38">
        <f t="shared" ca="1" si="77"/>
        <v>1364.0525550872421</v>
      </c>
      <c r="J565" s="38">
        <f t="shared" ca="1" si="78"/>
        <v>2.1881814809366915</v>
      </c>
      <c r="K565" s="38">
        <f t="shared" ca="1" si="79"/>
        <v>1364.0525550872421</v>
      </c>
      <c r="L565" s="38">
        <f t="shared" ca="1" si="80"/>
        <v>1361.772779312882</v>
      </c>
    </row>
    <row r="566" spans="3:12">
      <c r="C566" s="1">
        <v>549</v>
      </c>
      <c r="D566" s="38">
        <f t="shared" ca="1" si="72"/>
        <v>4.509072836985955</v>
      </c>
      <c r="E566" s="38">
        <f t="shared" ca="1" si="73"/>
        <v>1366.3734464432914</v>
      </c>
      <c r="F566" s="38">
        <f t="shared" ca="1" si="74"/>
        <v>1366.3734464432914</v>
      </c>
      <c r="G566" s="38">
        <f t="shared" ca="1" si="75"/>
        <v>0</v>
      </c>
      <c r="H566" s="38">
        <f t="shared" ca="1" si="76"/>
        <v>2.4476941566688026</v>
      </c>
      <c r="I566" s="38">
        <f t="shared" ca="1" si="77"/>
        <v>1368.8211405999602</v>
      </c>
      <c r="J566" s="38">
        <f t="shared" ca="1" si="78"/>
        <v>2.4476941566688311</v>
      </c>
      <c r="K566" s="38">
        <f t="shared" ca="1" si="79"/>
        <v>1364.0525550872421</v>
      </c>
      <c r="L566" s="38">
        <f t="shared" ca="1" si="80"/>
        <v>1368.8211405999602</v>
      </c>
    </row>
    <row r="567" spans="3:12">
      <c r="C567" s="1">
        <v>550</v>
      </c>
      <c r="D567" s="38">
        <f t="shared" ca="1" si="72"/>
        <v>4.9491333216620248</v>
      </c>
      <c r="E567" s="38">
        <f t="shared" ca="1" si="73"/>
        <v>1371.3225797649534</v>
      </c>
      <c r="F567" s="38">
        <f t="shared" ca="1" si="74"/>
        <v>1371.3225797649534</v>
      </c>
      <c r="G567" s="38">
        <f t="shared" ca="1" si="75"/>
        <v>0</v>
      </c>
      <c r="H567" s="38">
        <f t="shared" ca="1" si="76"/>
        <v>2.5739941528585071</v>
      </c>
      <c r="I567" s="38">
        <f t="shared" ca="1" si="77"/>
        <v>1373.8965739178118</v>
      </c>
      <c r="J567" s="38">
        <f t="shared" ca="1" si="78"/>
        <v>2.573994152858404</v>
      </c>
      <c r="K567" s="38">
        <f t="shared" ca="1" si="79"/>
        <v>1373.8965739178118</v>
      </c>
      <c r="L567" s="38">
        <f t="shared" ca="1" si="80"/>
        <v>1368.8211405999602</v>
      </c>
    </row>
    <row r="568" spans="3:12">
      <c r="C568" s="1">
        <v>551</v>
      </c>
      <c r="D568" s="38">
        <f t="shared" ca="1" si="72"/>
        <v>1.1538818560233111</v>
      </c>
      <c r="E568" s="38">
        <f t="shared" ca="1" si="73"/>
        <v>1372.4764616209768</v>
      </c>
      <c r="F568" s="38">
        <f t="shared" ca="1" si="74"/>
        <v>1372.4764616209768</v>
      </c>
      <c r="G568" s="38">
        <f t="shared" ca="1" si="75"/>
        <v>0</v>
      </c>
      <c r="H568" s="38">
        <f t="shared" ca="1" si="76"/>
        <v>2.9308978493036992</v>
      </c>
      <c r="I568" s="38">
        <f t="shared" ca="1" si="77"/>
        <v>1375.4073594702804</v>
      </c>
      <c r="J568" s="38">
        <f t="shared" ca="1" si="78"/>
        <v>2.9308978493036193</v>
      </c>
      <c r="K568" s="38">
        <f t="shared" ca="1" si="79"/>
        <v>1373.8965739178118</v>
      </c>
      <c r="L568" s="38">
        <f t="shared" ca="1" si="80"/>
        <v>1375.4073594702804</v>
      </c>
    </row>
    <row r="569" spans="3:12">
      <c r="C569" s="1">
        <v>552</v>
      </c>
      <c r="D569" s="38">
        <f t="shared" ca="1" si="72"/>
        <v>1.7306218497828381</v>
      </c>
      <c r="E569" s="38">
        <f t="shared" ca="1" si="73"/>
        <v>1374.2070834707597</v>
      </c>
      <c r="F569" s="38">
        <f t="shared" ca="1" si="74"/>
        <v>1374.2070834707597</v>
      </c>
      <c r="G569" s="38">
        <f t="shared" ca="1" si="75"/>
        <v>0</v>
      </c>
      <c r="H569" s="38">
        <f t="shared" ca="1" si="76"/>
        <v>1.8750656266753458</v>
      </c>
      <c r="I569" s="38">
        <f t="shared" ca="1" si="77"/>
        <v>1376.0821490974351</v>
      </c>
      <c r="J569" s="38">
        <f t="shared" ca="1" si="78"/>
        <v>1.8750656266754504</v>
      </c>
      <c r="K569" s="38">
        <f t="shared" ca="1" si="79"/>
        <v>1376.0821490974351</v>
      </c>
      <c r="L569" s="38">
        <f t="shared" ca="1" si="80"/>
        <v>1375.4073594702804</v>
      </c>
    </row>
    <row r="570" spans="3:12">
      <c r="C570" s="1">
        <v>553</v>
      </c>
      <c r="D570" s="38">
        <f t="shared" ca="1" si="72"/>
        <v>3.2801956809426089</v>
      </c>
      <c r="E570" s="38">
        <f t="shared" ca="1" si="73"/>
        <v>1377.4872791517023</v>
      </c>
      <c r="F570" s="38">
        <f t="shared" ca="1" si="74"/>
        <v>1377.4872791517023</v>
      </c>
      <c r="G570" s="38">
        <f t="shared" ca="1" si="75"/>
        <v>0</v>
      </c>
      <c r="H570" s="38">
        <f t="shared" ca="1" si="76"/>
        <v>2.5153628232867833</v>
      </c>
      <c r="I570" s="38">
        <f t="shared" ca="1" si="77"/>
        <v>1380.002641974989</v>
      </c>
      <c r="J570" s="38">
        <f t="shared" ca="1" si="78"/>
        <v>2.5153628232867504</v>
      </c>
      <c r="K570" s="38">
        <f t="shared" ca="1" si="79"/>
        <v>1376.0821490974351</v>
      </c>
      <c r="L570" s="38">
        <f t="shared" ca="1" si="80"/>
        <v>1380.002641974989</v>
      </c>
    </row>
    <row r="571" spans="3:12">
      <c r="C571" s="1">
        <v>554</v>
      </c>
      <c r="D571" s="38">
        <f t="shared" ca="1" si="72"/>
        <v>3.3230533669925282</v>
      </c>
      <c r="E571" s="38">
        <f t="shared" ca="1" si="73"/>
        <v>1380.8103325186948</v>
      </c>
      <c r="F571" s="38">
        <f t="shared" ca="1" si="74"/>
        <v>1380.8103325186948</v>
      </c>
      <c r="G571" s="38">
        <f t="shared" ca="1" si="75"/>
        <v>0</v>
      </c>
      <c r="H571" s="38">
        <f t="shared" ca="1" si="76"/>
        <v>2.4901220855547348</v>
      </c>
      <c r="I571" s="38">
        <f t="shared" ca="1" si="77"/>
        <v>1383.3004546042496</v>
      </c>
      <c r="J571" s="38">
        <f t="shared" ca="1" si="78"/>
        <v>2.4901220855547308</v>
      </c>
      <c r="K571" s="38">
        <f t="shared" ca="1" si="79"/>
        <v>1383.3004546042496</v>
      </c>
      <c r="L571" s="38">
        <f t="shared" ca="1" si="80"/>
        <v>1380.002641974989</v>
      </c>
    </row>
    <row r="572" spans="3:12">
      <c r="C572" s="1">
        <v>555</v>
      </c>
      <c r="D572" s="38">
        <f t="shared" ca="1" si="72"/>
        <v>2.9947293526469974</v>
      </c>
      <c r="E572" s="38">
        <f t="shared" ca="1" si="73"/>
        <v>1383.8050618713419</v>
      </c>
      <c r="F572" s="38">
        <f t="shared" ca="1" si="74"/>
        <v>1383.8050618713419</v>
      </c>
      <c r="G572" s="38">
        <f t="shared" ca="1" si="75"/>
        <v>0</v>
      </c>
      <c r="H572" s="38">
        <f t="shared" ca="1" si="76"/>
        <v>2.1341578316436967</v>
      </c>
      <c r="I572" s="38">
        <f t="shared" ca="1" si="77"/>
        <v>1385.9392197029856</v>
      </c>
      <c r="J572" s="38">
        <f t="shared" ca="1" si="78"/>
        <v>2.1341578316437335</v>
      </c>
      <c r="K572" s="38">
        <f t="shared" ca="1" si="79"/>
        <v>1383.3004546042496</v>
      </c>
      <c r="L572" s="38">
        <f t="shared" ca="1" si="80"/>
        <v>1385.9392197029856</v>
      </c>
    </row>
    <row r="573" spans="3:12">
      <c r="C573" s="1">
        <v>556</v>
      </c>
      <c r="D573" s="38">
        <f t="shared" ca="1" si="72"/>
        <v>2.2319752248562734</v>
      </c>
      <c r="E573" s="38">
        <f t="shared" ca="1" si="73"/>
        <v>1386.0370370961982</v>
      </c>
      <c r="F573" s="38">
        <f t="shared" ca="1" si="74"/>
        <v>1386.0370370961982</v>
      </c>
      <c r="G573" s="38">
        <f t="shared" ca="1" si="75"/>
        <v>0</v>
      </c>
      <c r="H573" s="38">
        <f t="shared" ca="1" si="76"/>
        <v>2.3840591212767879</v>
      </c>
      <c r="I573" s="38">
        <f t="shared" ca="1" si="77"/>
        <v>1388.421096217475</v>
      </c>
      <c r="J573" s="38">
        <f t="shared" ca="1" si="78"/>
        <v>2.3840591212767777</v>
      </c>
      <c r="K573" s="38">
        <f t="shared" ca="1" si="79"/>
        <v>1388.421096217475</v>
      </c>
      <c r="L573" s="38">
        <f t="shared" ca="1" si="80"/>
        <v>1385.9392197029856</v>
      </c>
    </row>
    <row r="574" spans="3:12">
      <c r="C574" s="1">
        <v>557</v>
      </c>
      <c r="D574" s="38">
        <f t="shared" ca="1" si="72"/>
        <v>4.9439933383816106</v>
      </c>
      <c r="E574" s="38">
        <f t="shared" ca="1" si="73"/>
        <v>1390.9810304345799</v>
      </c>
      <c r="F574" s="38">
        <f t="shared" ca="1" si="74"/>
        <v>1390.9810304345799</v>
      </c>
      <c r="G574" s="38">
        <f t="shared" ca="1" si="75"/>
        <v>0</v>
      </c>
      <c r="H574" s="38">
        <f t="shared" ca="1" si="76"/>
        <v>1.6558137963102766</v>
      </c>
      <c r="I574" s="38">
        <f t="shared" ca="1" si="77"/>
        <v>1392.6368442308901</v>
      </c>
      <c r="J574" s="38">
        <f t="shared" ca="1" si="78"/>
        <v>1.6558137963102126</v>
      </c>
      <c r="K574" s="38">
        <f t="shared" ca="1" si="79"/>
        <v>1388.421096217475</v>
      </c>
      <c r="L574" s="38">
        <f t="shared" ca="1" si="80"/>
        <v>1392.6368442308901</v>
      </c>
    </row>
    <row r="575" spans="3:12">
      <c r="C575" s="1">
        <v>558</v>
      </c>
      <c r="D575" s="38">
        <f t="shared" ca="1" si="72"/>
        <v>1.8753188063567161</v>
      </c>
      <c r="E575" s="38">
        <f t="shared" ca="1" si="73"/>
        <v>1392.8563492409367</v>
      </c>
      <c r="F575" s="38">
        <f t="shared" ca="1" si="74"/>
        <v>1392.8563492409367</v>
      </c>
      <c r="G575" s="38">
        <f t="shared" ca="1" si="75"/>
        <v>0</v>
      </c>
      <c r="H575" s="38">
        <f t="shared" ca="1" si="76"/>
        <v>2.2811042383843754</v>
      </c>
      <c r="I575" s="38">
        <f t="shared" ca="1" si="77"/>
        <v>1395.137453479321</v>
      </c>
      <c r="J575" s="38">
        <f t="shared" ca="1" si="78"/>
        <v>2.2811042383843869</v>
      </c>
      <c r="K575" s="38">
        <f t="shared" ca="1" si="79"/>
        <v>1395.137453479321</v>
      </c>
      <c r="L575" s="38">
        <f t="shared" ca="1" si="80"/>
        <v>1392.6368442308901</v>
      </c>
    </row>
    <row r="576" spans="3:12">
      <c r="C576" s="1">
        <v>559</v>
      </c>
      <c r="D576" s="38">
        <f t="shared" ca="1" si="72"/>
        <v>0.2217538397520652</v>
      </c>
      <c r="E576" s="38">
        <f t="shared" ca="1" si="73"/>
        <v>1393.0781030806886</v>
      </c>
      <c r="F576" s="38">
        <f t="shared" ca="1" si="74"/>
        <v>1393.0781030806886</v>
      </c>
      <c r="G576" s="38">
        <f t="shared" ca="1" si="75"/>
        <v>0</v>
      </c>
      <c r="H576" s="38">
        <f t="shared" ca="1" si="76"/>
        <v>1.4381999470598799</v>
      </c>
      <c r="I576" s="38">
        <f t="shared" ca="1" si="77"/>
        <v>1394.5163030277486</v>
      </c>
      <c r="J576" s="38">
        <f t="shared" ca="1" si="78"/>
        <v>1.4381999470599567</v>
      </c>
      <c r="K576" s="38">
        <f t="shared" ca="1" si="79"/>
        <v>1395.137453479321</v>
      </c>
      <c r="L576" s="38">
        <f t="shared" ca="1" si="80"/>
        <v>1394.5163030277486</v>
      </c>
    </row>
    <row r="577" spans="3:12">
      <c r="C577" s="1">
        <v>560</v>
      </c>
      <c r="D577" s="38">
        <f t="shared" ca="1" si="72"/>
        <v>2.2430943044639879</v>
      </c>
      <c r="E577" s="38">
        <f t="shared" ca="1" si="73"/>
        <v>1395.3211973851526</v>
      </c>
      <c r="F577" s="38">
        <f t="shared" ca="1" si="74"/>
        <v>1395.3211973851526</v>
      </c>
      <c r="G577" s="38">
        <f t="shared" ca="1" si="75"/>
        <v>0</v>
      </c>
      <c r="H577" s="38">
        <f t="shared" ca="1" si="76"/>
        <v>0.69410737786772536</v>
      </c>
      <c r="I577" s="38">
        <f t="shared" ca="1" si="77"/>
        <v>1396.0153047630204</v>
      </c>
      <c r="J577" s="38">
        <f t="shared" ca="1" si="78"/>
        <v>0.69410737786779464</v>
      </c>
      <c r="K577" s="38">
        <f t="shared" ca="1" si="79"/>
        <v>1395.137453479321</v>
      </c>
      <c r="L577" s="38">
        <f t="shared" ca="1" si="80"/>
        <v>1396.0153047630204</v>
      </c>
    </row>
    <row r="578" spans="3:12">
      <c r="C578" s="1">
        <v>561</v>
      </c>
      <c r="D578" s="38">
        <f t="shared" ca="1" si="72"/>
        <v>2.2647334574677487</v>
      </c>
      <c r="E578" s="38">
        <f t="shared" ca="1" si="73"/>
        <v>1397.5859308426204</v>
      </c>
      <c r="F578" s="38">
        <f t="shared" ca="1" si="74"/>
        <v>1397.5859308426204</v>
      </c>
      <c r="G578" s="38">
        <f t="shared" ca="1" si="75"/>
        <v>0</v>
      </c>
      <c r="H578" s="38">
        <f t="shared" ca="1" si="76"/>
        <v>1.2677276037464273</v>
      </c>
      <c r="I578" s="38">
        <f t="shared" ca="1" si="77"/>
        <v>1398.8536584463668</v>
      </c>
      <c r="J578" s="38">
        <f t="shared" ca="1" si="78"/>
        <v>1.2677276037463798</v>
      </c>
      <c r="K578" s="38">
        <f t="shared" ca="1" si="79"/>
        <v>1398.8536584463668</v>
      </c>
      <c r="L578" s="38">
        <f t="shared" ca="1" si="80"/>
        <v>1396.0153047630204</v>
      </c>
    </row>
    <row r="579" spans="3:12">
      <c r="C579" s="1">
        <v>562</v>
      </c>
      <c r="D579" s="38">
        <f t="shared" ca="1" si="72"/>
        <v>0.7464670006015639</v>
      </c>
      <c r="E579" s="38">
        <f t="shared" ca="1" si="73"/>
        <v>1398.332397843222</v>
      </c>
      <c r="F579" s="38">
        <f t="shared" ca="1" si="74"/>
        <v>1398.332397843222</v>
      </c>
      <c r="G579" s="38">
        <f t="shared" ca="1" si="75"/>
        <v>0</v>
      </c>
      <c r="H579" s="38">
        <f t="shared" ca="1" si="76"/>
        <v>2.5727237881875036</v>
      </c>
      <c r="I579" s="38">
        <f t="shared" ca="1" si="77"/>
        <v>1400.9051216314094</v>
      </c>
      <c r="J579" s="38">
        <f t="shared" ca="1" si="78"/>
        <v>2.5727237881874316</v>
      </c>
      <c r="K579" s="38">
        <f t="shared" ca="1" si="79"/>
        <v>1398.8536584463668</v>
      </c>
      <c r="L579" s="38">
        <f t="shared" ca="1" si="80"/>
        <v>1400.9051216314094</v>
      </c>
    </row>
    <row r="580" spans="3:12">
      <c r="C580" s="1">
        <v>563</v>
      </c>
      <c r="D580" s="38">
        <f t="shared" ca="1" si="72"/>
        <v>2.0270054276805984</v>
      </c>
      <c r="E580" s="38">
        <f t="shared" ca="1" si="73"/>
        <v>1400.3594032709027</v>
      </c>
      <c r="F580" s="38">
        <f t="shared" ca="1" si="74"/>
        <v>1400.3594032709027</v>
      </c>
      <c r="G580" s="38">
        <f t="shared" ca="1" si="75"/>
        <v>0</v>
      </c>
      <c r="H580" s="38">
        <f t="shared" ca="1" si="76"/>
        <v>2.7462670571858485</v>
      </c>
      <c r="I580" s="38">
        <f t="shared" ca="1" si="77"/>
        <v>1403.1056703280885</v>
      </c>
      <c r="J580" s="38">
        <f t="shared" ca="1" si="78"/>
        <v>2.7462670571858325</v>
      </c>
      <c r="K580" s="38">
        <f t="shared" ca="1" si="79"/>
        <v>1403.1056703280885</v>
      </c>
      <c r="L580" s="38">
        <f t="shared" ca="1" si="80"/>
        <v>1400.9051216314094</v>
      </c>
    </row>
    <row r="581" spans="3:12">
      <c r="C581" s="1">
        <v>564</v>
      </c>
      <c r="D581" s="38">
        <f t="shared" ca="1" si="72"/>
        <v>3.273911214558876</v>
      </c>
      <c r="E581" s="38">
        <f t="shared" ca="1" si="73"/>
        <v>1403.6333144854616</v>
      </c>
      <c r="F581" s="38">
        <f t="shared" ca="1" si="74"/>
        <v>1403.6333144854616</v>
      </c>
      <c r="G581" s="38">
        <f t="shared" ca="1" si="75"/>
        <v>0</v>
      </c>
      <c r="H581" s="38">
        <f t="shared" ca="1" si="76"/>
        <v>2.7071649911825681</v>
      </c>
      <c r="I581" s="38">
        <f t="shared" ca="1" si="77"/>
        <v>1406.3404794766441</v>
      </c>
      <c r="J581" s="38">
        <f t="shared" ca="1" si="78"/>
        <v>2.7071649911824807</v>
      </c>
      <c r="K581" s="38">
        <f t="shared" ca="1" si="79"/>
        <v>1403.1056703280885</v>
      </c>
      <c r="L581" s="38">
        <f t="shared" ca="1" si="80"/>
        <v>1406.3404794766441</v>
      </c>
    </row>
    <row r="582" spans="3:12">
      <c r="C582" s="1">
        <v>565</v>
      </c>
      <c r="D582" s="38">
        <f t="shared" ca="1" si="72"/>
        <v>4.270411843843009</v>
      </c>
      <c r="E582" s="38">
        <f t="shared" ca="1" si="73"/>
        <v>1407.9037263293046</v>
      </c>
      <c r="F582" s="38">
        <f t="shared" ca="1" si="74"/>
        <v>1407.9037263293046</v>
      </c>
      <c r="G582" s="38">
        <f t="shared" ca="1" si="75"/>
        <v>0</v>
      </c>
      <c r="H582" s="38">
        <f t="shared" ca="1" si="76"/>
        <v>2.1106866660751433</v>
      </c>
      <c r="I582" s="38">
        <f t="shared" ca="1" si="77"/>
        <v>1410.0144129953799</v>
      </c>
      <c r="J582" s="38">
        <f t="shared" ca="1" si="78"/>
        <v>2.110686666075253</v>
      </c>
      <c r="K582" s="38">
        <f t="shared" ca="1" si="79"/>
        <v>1410.0144129953799</v>
      </c>
      <c r="L582" s="38">
        <f t="shared" ca="1" si="80"/>
        <v>1406.3404794766441</v>
      </c>
    </row>
    <row r="583" spans="3:12">
      <c r="C583" s="1">
        <v>566</v>
      </c>
      <c r="D583" s="38">
        <f t="shared" ca="1" si="72"/>
        <v>0.32139581562710684</v>
      </c>
      <c r="E583" s="38">
        <f t="shared" ca="1" si="73"/>
        <v>1408.2251221449317</v>
      </c>
      <c r="F583" s="38">
        <f t="shared" ca="1" si="74"/>
        <v>1408.2251221449317</v>
      </c>
      <c r="G583" s="38">
        <f t="shared" ca="1" si="75"/>
        <v>0</v>
      </c>
      <c r="H583" s="38">
        <f t="shared" ca="1" si="76"/>
        <v>1.1352945233469112</v>
      </c>
      <c r="I583" s="38">
        <f t="shared" ca="1" si="77"/>
        <v>1409.3604166682785</v>
      </c>
      <c r="J583" s="38">
        <f t="shared" ca="1" si="78"/>
        <v>1.135294523346829</v>
      </c>
      <c r="K583" s="38">
        <f t="shared" ca="1" si="79"/>
        <v>1410.0144129953799</v>
      </c>
      <c r="L583" s="38">
        <f t="shared" ca="1" si="80"/>
        <v>1409.3604166682785</v>
      </c>
    </row>
    <row r="584" spans="3:12">
      <c r="C584" s="1">
        <v>567</v>
      </c>
      <c r="D584" s="38">
        <f t="shared" ca="1" si="72"/>
        <v>1.2292511869675367</v>
      </c>
      <c r="E584" s="38">
        <f t="shared" ca="1" si="73"/>
        <v>1409.4543733318992</v>
      </c>
      <c r="F584" s="38">
        <f t="shared" ca="1" si="74"/>
        <v>1409.4543733318992</v>
      </c>
      <c r="G584" s="38">
        <f t="shared" ca="1" si="75"/>
        <v>0</v>
      </c>
      <c r="H584" s="38">
        <f t="shared" ca="1" si="76"/>
        <v>2.1573745860056635</v>
      </c>
      <c r="I584" s="38">
        <f t="shared" ca="1" si="77"/>
        <v>1411.6117479179049</v>
      </c>
      <c r="J584" s="38">
        <f t="shared" ca="1" si="78"/>
        <v>2.1573745860057443</v>
      </c>
      <c r="K584" s="38">
        <f t="shared" ca="1" si="79"/>
        <v>1410.0144129953799</v>
      </c>
      <c r="L584" s="38">
        <f t="shared" ca="1" si="80"/>
        <v>1411.6117479179049</v>
      </c>
    </row>
    <row r="585" spans="3:12">
      <c r="C585" s="1">
        <v>568</v>
      </c>
      <c r="D585" s="38">
        <f t="shared" ca="1" si="72"/>
        <v>0.17570338094667237</v>
      </c>
      <c r="E585" s="38">
        <f t="shared" ca="1" si="73"/>
        <v>1409.6300767128459</v>
      </c>
      <c r="F585" s="38">
        <f t="shared" ca="1" si="74"/>
        <v>1410.0144129953799</v>
      </c>
      <c r="G585" s="38">
        <f t="shared" ca="1" si="75"/>
        <v>0.38433628253392271</v>
      </c>
      <c r="H585" s="38">
        <f t="shared" ca="1" si="76"/>
        <v>2.0868450125424558</v>
      </c>
      <c r="I585" s="38">
        <f t="shared" ca="1" si="77"/>
        <v>1412.1012580079223</v>
      </c>
      <c r="J585" s="38">
        <f t="shared" ca="1" si="78"/>
        <v>2.4711812950763488</v>
      </c>
      <c r="K585" s="38">
        <f t="shared" ca="1" si="79"/>
        <v>1412.1012580079223</v>
      </c>
      <c r="L585" s="38">
        <f t="shared" ca="1" si="80"/>
        <v>1411.6117479179049</v>
      </c>
    </row>
    <row r="586" spans="3:12">
      <c r="C586" s="1">
        <v>569</v>
      </c>
      <c r="D586" s="38">
        <f t="shared" ca="1" si="72"/>
        <v>4.4269538120911385</v>
      </c>
      <c r="E586" s="38">
        <f t="shared" ca="1" si="73"/>
        <v>1414.0570305249371</v>
      </c>
      <c r="F586" s="38">
        <f t="shared" ca="1" si="74"/>
        <v>1414.0570305249371</v>
      </c>
      <c r="G586" s="38">
        <f t="shared" ca="1" si="75"/>
        <v>0</v>
      </c>
      <c r="H586" s="38">
        <f t="shared" ca="1" si="76"/>
        <v>1.8504359020849359</v>
      </c>
      <c r="I586" s="38">
        <f t="shared" ca="1" si="77"/>
        <v>1415.907466427022</v>
      </c>
      <c r="J586" s="38">
        <f t="shared" ca="1" si="78"/>
        <v>1.8504359020848824</v>
      </c>
      <c r="K586" s="38">
        <f t="shared" ca="1" si="79"/>
        <v>1412.1012580079223</v>
      </c>
      <c r="L586" s="38">
        <f t="shared" ca="1" si="80"/>
        <v>1415.907466427022</v>
      </c>
    </row>
    <row r="587" spans="3:12">
      <c r="C587" s="1">
        <v>570</v>
      </c>
      <c r="D587" s="38">
        <f t="shared" ca="1" si="72"/>
        <v>3.5747331473817283</v>
      </c>
      <c r="E587" s="38">
        <f t="shared" ca="1" si="73"/>
        <v>1417.6317636723188</v>
      </c>
      <c r="F587" s="38">
        <f t="shared" ca="1" si="74"/>
        <v>1417.6317636723188</v>
      </c>
      <c r="G587" s="38">
        <f t="shared" ca="1" si="75"/>
        <v>0</v>
      </c>
      <c r="H587" s="38">
        <f t="shared" ca="1" si="76"/>
        <v>2.0755781822763457</v>
      </c>
      <c r="I587" s="38">
        <f t="shared" ca="1" si="77"/>
        <v>1419.7073418545951</v>
      </c>
      <c r="J587" s="38">
        <f t="shared" ca="1" si="78"/>
        <v>2.0755781822763311</v>
      </c>
      <c r="K587" s="38">
        <f t="shared" ca="1" si="79"/>
        <v>1419.7073418545951</v>
      </c>
      <c r="L587" s="38">
        <f t="shared" ca="1" si="80"/>
        <v>1415.907466427022</v>
      </c>
    </row>
    <row r="588" spans="3:12">
      <c r="C588" s="1">
        <v>571</v>
      </c>
      <c r="D588" s="38">
        <f t="shared" ca="1" si="72"/>
        <v>5.6926399267268057E-2</v>
      </c>
      <c r="E588" s="38">
        <f t="shared" ca="1" si="73"/>
        <v>1417.6886900715861</v>
      </c>
      <c r="F588" s="38">
        <f t="shared" ca="1" si="74"/>
        <v>1417.6886900715861</v>
      </c>
      <c r="G588" s="38">
        <f t="shared" ca="1" si="75"/>
        <v>0</v>
      </c>
      <c r="H588" s="38">
        <f t="shared" ca="1" si="76"/>
        <v>2.4218424544372605</v>
      </c>
      <c r="I588" s="38">
        <f t="shared" ca="1" si="77"/>
        <v>1420.1105325260232</v>
      </c>
      <c r="J588" s="38">
        <f t="shared" ca="1" si="78"/>
        <v>2.4218424544371828</v>
      </c>
      <c r="K588" s="38">
        <f t="shared" ca="1" si="79"/>
        <v>1419.7073418545951</v>
      </c>
      <c r="L588" s="38">
        <f t="shared" ca="1" si="80"/>
        <v>1420.1105325260232</v>
      </c>
    </row>
    <row r="589" spans="3:12">
      <c r="C589" s="1">
        <v>572</v>
      </c>
      <c r="D589" s="38">
        <f t="shared" ca="1" si="72"/>
        <v>4.1713812984260485</v>
      </c>
      <c r="E589" s="38">
        <f t="shared" ca="1" si="73"/>
        <v>1421.8600713700121</v>
      </c>
      <c r="F589" s="38">
        <f t="shared" ca="1" si="74"/>
        <v>1421.8600713700121</v>
      </c>
      <c r="G589" s="38">
        <f t="shared" ca="1" si="75"/>
        <v>0</v>
      </c>
      <c r="H589" s="38">
        <f t="shared" ca="1" si="76"/>
        <v>2.4879890083560139</v>
      </c>
      <c r="I589" s="38">
        <f t="shared" ca="1" si="77"/>
        <v>1424.348060378368</v>
      </c>
      <c r="J589" s="38">
        <f t="shared" ca="1" si="78"/>
        <v>2.487989008355953</v>
      </c>
      <c r="K589" s="38">
        <f t="shared" ca="1" si="79"/>
        <v>1424.348060378368</v>
      </c>
      <c r="L589" s="38">
        <f t="shared" ca="1" si="80"/>
        <v>1420.1105325260232</v>
      </c>
    </row>
    <row r="590" spans="3:12">
      <c r="C590" s="1">
        <v>573</v>
      </c>
      <c r="D590" s="38">
        <f t="shared" ca="1" si="72"/>
        <v>4.3317887151704966</v>
      </c>
      <c r="E590" s="38">
        <f t="shared" ca="1" si="73"/>
        <v>1426.1918600851825</v>
      </c>
      <c r="F590" s="38">
        <f t="shared" ca="1" si="74"/>
        <v>1426.1918600851825</v>
      </c>
      <c r="G590" s="38">
        <f t="shared" ca="1" si="75"/>
        <v>0</v>
      </c>
      <c r="H590" s="38">
        <f t="shared" ca="1" si="76"/>
        <v>1.7488651182842128</v>
      </c>
      <c r="I590" s="38">
        <f t="shared" ca="1" si="77"/>
        <v>1427.9407252034666</v>
      </c>
      <c r="J590" s="38">
        <f t="shared" ca="1" si="78"/>
        <v>1.7488651182841295</v>
      </c>
      <c r="K590" s="38">
        <f t="shared" ca="1" si="79"/>
        <v>1424.348060378368</v>
      </c>
      <c r="L590" s="38">
        <f t="shared" ca="1" si="80"/>
        <v>1427.9407252034666</v>
      </c>
    </row>
    <row r="591" spans="3:12">
      <c r="C591" s="1">
        <v>574</v>
      </c>
      <c r="D591" s="38">
        <f t="shared" ca="1" si="72"/>
        <v>4.0888617736562463</v>
      </c>
      <c r="E591" s="38">
        <f t="shared" ca="1" si="73"/>
        <v>1430.2807218588387</v>
      </c>
      <c r="F591" s="38">
        <f t="shared" ca="1" si="74"/>
        <v>1430.2807218588387</v>
      </c>
      <c r="G591" s="38">
        <f t="shared" ca="1" si="75"/>
        <v>0</v>
      </c>
      <c r="H591" s="38">
        <f t="shared" ca="1" si="76"/>
        <v>2.3393074532480629</v>
      </c>
      <c r="I591" s="38">
        <f t="shared" ca="1" si="77"/>
        <v>1432.6200293120867</v>
      </c>
      <c r="J591" s="38">
        <f t="shared" ca="1" si="78"/>
        <v>2.3393074532480114</v>
      </c>
      <c r="K591" s="38">
        <f t="shared" ca="1" si="79"/>
        <v>1432.6200293120867</v>
      </c>
      <c r="L591" s="38">
        <f t="shared" ca="1" si="80"/>
        <v>1427.9407252034666</v>
      </c>
    </row>
    <row r="592" spans="3:12">
      <c r="C592" s="1">
        <v>575</v>
      </c>
      <c r="D592" s="38">
        <f t="shared" ca="1" si="72"/>
        <v>0.98078845045408092</v>
      </c>
      <c r="E592" s="38">
        <f t="shared" ca="1" si="73"/>
        <v>1431.2615103092928</v>
      </c>
      <c r="F592" s="38">
        <f t="shared" ca="1" si="74"/>
        <v>1431.2615103092928</v>
      </c>
      <c r="G592" s="38">
        <f t="shared" ca="1" si="75"/>
        <v>0</v>
      </c>
      <c r="H592" s="38">
        <f t="shared" ca="1" si="76"/>
        <v>1.5499327989689007</v>
      </c>
      <c r="I592" s="38">
        <f t="shared" ca="1" si="77"/>
        <v>1432.8114431082618</v>
      </c>
      <c r="J592" s="38">
        <f t="shared" ca="1" si="78"/>
        <v>1.5499327989689391</v>
      </c>
      <c r="K592" s="38">
        <f t="shared" ca="1" si="79"/>
        <v>1432.6200293120867</v>
      </c>
      <c r="L592" s="38">
        <f t="shared" ca="1" si="80"/>
        <v>1432.8114431082618</v>
      </c>
    </row>
    <row r="593" spans="3:12">
      <c r="C593" s="1">
        <v>576</v>
      </c>
      <c r="D593" s="38">
        <f t="shared" ca="1" si="72"/>
        <v>0.57058608768131347</v>
      </c>
      <c r="E593" s="38">
        <f t="shared" ca="1" si="73"/>
        <v>1431.8320963969741</v>
      </c>
      <c r="F593" s="38">
        <f t="shared" ca="1" si="74"/>
        <v>1432.6200293120867</v>
      </c>
      <c r="G593" s="38">
        <f t="shared" ca="1" si="75"/>
        <v>0.78793291511260577</v>
      </c>
      <c r="H593" s="38">
        <f t="shared" ca="1" si="76"/>
        <v>2.5698823868584064</v>
      </c>
      <c r="I593" s="38">
        <f t="shared" ca="1" si="77"/>
        <v>1435.189911698945</v>
      </c>
      <c r="J593" s="38">
        <f t="shared" ca="1" si="78"/>
        <v>3.3578153019709589</v>
      </c>
      <c r="K593" s="38">
        <f t="shared" ca="1" si="79"/>
        <v>1435.189911698945</v>
      </c>
      <c r="L593" s="38">
        <f t="shared" ca="1" si="80"/>
        <v>1432.8114431082618</v>
      </c>
    </row>
    <row r="594" spans="3:12">
      <c r="C594" s="1">
        <v>577</v>
      </c>
      <c r="D594" s="38">
        <f t="shared" ca="1" si="72"/>
        <v>2.8833773313049571</v>
      </c>
      <c r="E594" s="38">
        <f t="shared" ca="1" si="73"/>
        <v>1434.715473728279</v>
      </c>
      <c r="F594" s="38">
        <f t="shared" ca="1" si="74"/>
        <v>1434.715473728279</v>
      </c>
      <c r="G594" s="38">
        <f t="shared" ca="1" si="75"/>
        <v>0</v>
      </c>
      <c r="H594" s="38">
        <f t="shared" ca="1" si="76"/>
        <v>0.87902321980480935</v>
      </c>
      <c r="I594" s="38">
        <f t="shared" ca="1" si="77"/>
        <v>1435.5944969480838</v>
      </c>
      <c r="J594" s="38">
        <f t="shared" ca="1" si="78"/>
        <v>0.87902321980482157</v>
      </c>
      <c r="K594" s="38">
        <f t="shared" ca="1" si="79"/>
        <v>1435.189911698945</v>
      </c>
      <c r="L594" s="38">
        <f t="shared" ca="1" si="80"/>
        <v>1435.5944969480838</v>
      </c>
    </row>
    <row r="595" spans="3:12">
      <c r="C595" s="1">
        <v>578</v>
      </c>
      <c r="D595" s="38">
        <f t="shared" ca="1" si="72"/>
        <v>3.4925154808392085</v>
      </c>
      <c r="E595" s="38">
        <f t="shared" ca="1" si="73"/>
        <v>1438.2079892091183</v>
      </c>
      <c r="F595" s="38">
        <f t="shared" ca="1" si="74"/>
        <v>1438.2079892091183</v>
      </c>
      <c r="G595" s="38">
        <f t="shared" ca="1" si="75"/>
        <v>0</v>
      </c>
      <c r="H595" s="38">
        <f t="shared" ca="1" si="76"/>
        <v>2.5889742721819458</v>
      </c>
      <c r="I595" s="38">
        <f t="shared" ca="1" si="77"/>
        <v>1440.7969634813003</v>
      </c>
      <c r="J595" s="38">
        <f t="shared" ca="1" si="78"/>
        <v>2.5889742721819857</v>
      </c>
      <c r="K595" s="38">
        <f t="shared" ca="1" si="79"/>
        <v>1440.7969634813003</v>
      </c>
      <c r="L595" s="38">
        <f t="shared" ca="1" si="80"/>
        <v>1435.5944969480838</v>
      </c>
    </row>
    <row r="596" spans="3:12">
      <c r="C596" s="1">
        <v>579</v>
      </c>
      <c r="D596" s="38">
        <f t="shared" ref="D596:D659" ca="1" si="81">$C$7+($C$8-$C$7)*RAND()</f>
        <v>3.8229287386791104</v>
      </c>
      <c r="E596" s="38">
        <f t="shared" ref="E596:E659" ca="1" si="82">D596+E595</f>
        <v>1442.0309179477974</v>
      </c>
      <c r="F596" s="38">
        <f t="shared" ref="F596:F659" ca="1" si="83">IF(E596&lt;=MIN(K595:L595),MIN(K595:L595),E596)</f>
        <v>1442.0309179477974</v>
      </c>
      <c r="G596" s="38">
        <f t="shared" ref="G596:G659" ca="1" si="84">F596-E596</f>
        <v>0</v>
      </c>
      <c r="H596" s="38">
        <f t="shared" ref="H596:H659" ca="1" si="85">NORMINV(RAND(),$C$11,$C$12)</f>
        <v>1.9675016811423367</v>
      </c>
      <c r="I596" s="38">
        <f t="shared" ref="I596:I659" ca="1" si="86">H596+F596</f>
        <v>1443.9984196289397</v>
      </c>
      <c r="J596" s="38">
        <f t="shared" ref="J596:J659" ca="1" si="87">I596-E596</f>
        <v>1.9675016811422665</v>
      </c>
      <c r="K596" s="38">
        <f t="shared" ref="K596:K659" ca="1" si="88">IF(K595=MIN(K595:L595),I596,K595)</f>
        <v>1440.7969634813003</v>
      </c>
      <c r="L596" s="38">
        <f t="shared" ref="L596:L659" ca="1" si="89">IF(L595=MIN(K595:L595),I596,L595)</f>
        <v>1443.9984196289397</v>
      </c>
    </row>
    <row r="597" spans="3:12">
      <c r="C597" s="1">
        <v>580</v>
      </c>
      <c r="D597" s="38">
        <f t="shared" ca="1" si="81"/>
        <v>2.6209846343355903</v>
      </c>
      <c r="E597" s="38">
        <f t="shared" ca="1" si="82"/>
        <v>1444.6519025821331</v>
      </c>
      <c r="F597" s="38">
        <f t="shared" ca="1" si="83"/>
        <v>1444.6519025821331</v>
      </c>
      <c r="G597" s="38">
        <f t="shared" ca="1" si="84"/>
        <v>0</v>
      </c>
      <c r="H597" s="38">
        <f t="shared" ca="1" si="85"/>
        <v>2.3146056916441009</v>
      </c>
      <c r="I597" s="38">
        <f t="shared" ca="1" si="86"/>
        <v>1446.9665082737772</v>
      </c>
      <c r="J597" s="38">
        <f t="shared" ca="1" si="87"/>
        <v>2.3146056916441466</v>
      </c>
      <c r="K597" s="38">
        <f t="shared" ca="1" si="88"/>
        <v>1446.9665082737772</v>
      </c>
      <c r="L597" s="38">
        <f t="shared" ca="1" si="89"/>
        <v>1443.9984196289397</v>
      </c>
    </row>
    <row r="598" spans="3:12">
      <c r="C598" s="1">
        <v>581</v>
      </c>
      <c r="D598" s="38">
        <f t="shared" ca="1" si="81"/>
        <v>3.8299195769430212</v>
      </c>
      <c r="E598" s="38">
        <f t="shared" ca="1" si="82"/>
        <v>1448.481822159076</v>
      </c>
      <c r="F598" s="38">
        <f t="shared" ca="1" si="83"/>
        <v>1448.481822159076</v>
      </c>
      <c r="G598" s="38">
        <f t="shared" ca="1" si="84"/>
        <v>0</v>
      </c>
      <c r="H598" s="38">
        <f t="shared" ca="1" si="85"/>
        <v>2.3196575751004533</v>
      </c>
      <c r="I598" s="38">
        <f t="shared" ca="1" si="86"/>
        <v>1450.8014797341766</v>
      </c>
      <c r="J598" s="38">
        <f t="shared" ca="1" si="87"/>
        <v>2.3196575751005639</v>
      </c>
      <c r="K598" s="38">
        <f t="shared" ca="1" si="88"/>
        <v>1446.9665082737772</v>
      </c>
      <c r="L598" s="38">
        <f t="shared" ca="1" si="89"/>
        <v>1450.8014797341766</v>
      </c>
    </row>
    <row r="599" spans="3:12">
      <c r="C599" s="1">
        <v>582</v>
      </c>
      <c r="D599" s="38">
        <f t="shared" ca="1" si="81"/>
        <v>4.8944596499754782</v>
      </c>
      <c r="E599" s="38">
        <f t="shared" ca="1" si="82"/>
        <v>1453.3762818090515</v>
      </c>
      <c r="F599" s="38">
        <f t="shared" ca="1" si="83"/>
        <v>1453.3762818090515</v>
      </c>
      <c r="G599" s="38">
        <f t="shared" ca="1" si="84"/>
        <v>0</v>
      </c>
      <c r="H599" s="38">
        <f t="shared" ca="1" si="85"/>
        <v>1.4803955552544379</v>
      </c>
      <c r="I599" s="38">
        <f t="shared" ca="1" si="86"/>
        <v>1454.8566773643061</v>
      </c>
      <c r="J599" s="38">
        <f t="shared" ca="1" si="87"/>
        <v>1.4803955552545176</v>
      </c>
      <c r="K599" s="38">
        <f t="shared" ca="1" si="88"/>
        <v>1454.8566773643061</v>
      </c>
      <c r="L599" s="38">
        <f t="shared" ca="1" si="89"/>
        <v>1450.8014797341766</v>
      </c>
    </row>
    <row r="600" spans="3:12">
      <c r="C600" s="1">
        <v>583</v>
      </c>
      <c r="D600" s="38">
        <f t="shared" ca="1" si="81"/>
        <v>4.0474531202334418</v>
      </c>
      <c r="E600" s="38">
        <f t="shared" ca="1" si="82"/>
        <v>1457.423734929285</v>
      </c>
      <c r="F600" s="38">
        <f t="shared" ca="1" si="83"/>
        <v>1457.423734929285</v>
      </c>
      <c r="G600" s="38">
        <f t="shared" ca="1" si="84"/>
        <v>0</v>
      </c>
      <c r="H600" s="38">
        <f t="shared" ca="1" si="85"/>
        <v>1.9434817492838021</v>
      </c>
      <c r="I600" s="38">
        <f t="shared" ca="1" si="86"/>
        <v>1459.3672166785689</v>
      </c>
      <c r="J600" s="38">
        <f t="shared" ca="1" si="87"/>
        <v>1.9434817492838192</v>
      </c>
      <c r="K600" s="38">
        <f t="shared" ca="1" si="88"/>
        <v>1454.8566773643061</v>
      </c>
      <c r="L600" s="38">
        <f t="shared" ca="1" si="89"/>
        <v>1459.3672166785689</v>
      </c>
    </row>
    <row r="601" spans="3:12">
      <c r="C601" s="1">
        <v>584</v>
      </c>
      <c r="D601" s="38">
        <f t="shared" ca="1" si="81"/>
        <v>0.62098546904133523</v>
      </c>
      <c r="E601" s="38">
        <f t="shared" ca="1" si="82"/>
        <v>1458.0447203983265</v>
      </c>
      <c r="F601" s="38">
        <f t="shared" ca="1" si="83"/>
        <v>1458.0447203983265</v>
      </c>
      <c r="G601" s="38">
        <f t="shared" ca="1" si="84"/>
        <v>0</v>
      </c>
      <c r="H601" s="38">
        <f t="shared" ca="1" si="85"/>
        <v>1.2006198192036852</v>
      </c>
      <c r="I601" s="38">
        <f t="shared" ca="1" si="86"/>
        <v>1459.2453402175302</v>
      </c>
      <c r="J601" s="38">
        <f t="shared" ca="1" si="87"/>
        <v>1.2006198192036663</v>
      </c>
      <c r="K601" s="38">
        <f t="shared" ca="1" si="88"/>
        <v>1459.2453402175302</v>
      </c>
      <c r="L601" s="38">
        <f t="shared" ca="1" si="89"/>
        <v>1459.3672166785689</v>
      </c>
    </row>
    <row r="602" spans="3:12">
      <c r="C602" s="1">
        <v>585</v>
      </c>
      <c r="D602" s="38">
        <f t="shared" ca="1" si="81"/>
        <v>0.90459349075624529</v>
      </c>
      <c r="E602" s="38">
        <f t="shared" ca="1" si="82"/>
        <v>1458.9493138890828</v>
      </c>
      <c r="F602" s="38">
        <f t="shared" ca="1" si="83"/>
        <v>1459.2453402175302</v>
      </c>
      <c r="G602" s="38">
        <f t="shared" ca="1" si="84"/>
        <v>0.29602632844739674</v>
      </c>
      <c r="H602" s="38">
        <f t="shared" ca="1" si="85"/>
        <v>1.7348396175905947</v>
      </c>
      <c r="I602" s="38">
        <f t="shared" ca="1" si="86"/>
        <v>1460.9801798351207</v>
      </c>
      <c r="J602" s="38">
        <f t="shared" ca="1" si="87"/>
        <v>2.0308659460379204</v>
      </c>
      <c r="K602" s="38">
        <f t="shared" ca="1" si="88"/>
        <v>1460.9801798351207</v>
      </c>
      <c r="L602" s="38">
        <f t="shared" ca="1" si="89"/>
        <v>1459.3672166785689</v>
      </c>
    </row>
    <row r="603" spans="3:12">
      <c r="C603" s="1">
        <v>586</v>
      </c>
      <c r="D603" s="38">
        <f t="shared" ca="1" si="81"/>
        <v>4.2790308746018333</v>
      </c>
      <c r="E603" s="38">
        <f t="shared" ca="1" si="82"/>
        <v>1463.2283447636846</v>
      </c>
      <c r="F603" s="38">
        <f t="shared" ca="1" si="83"/>
        <v>1463.2283447636846</v>
      </c>
      <c r="G603" s="38">
        <f t="shared" ca="1" si="84"/>
        <v>0</v>
      </c>
      <c r="H603" s="38">
        <f t="shared" ca="1" si="85"/>
        <v>2.3450809279442439</v>
      </c>
      <c r="I603" s="38">
        <f t="shared" ca="1" si="86"/>
        <v>1465.5734256916289</v>
      </c>
      <c r="J603" s="38">
        <f t="shared" ca="1" si="87"/>
        <v>2.3450809279443092</v>
      </c>
      <c r="K603" s="38">
        <f t="shared" ca="1" si="88"/>
        <v>1460.9801798351207</v>
      </c>
      <c r="L603" s="38">
        <f t="shared" ca="1" si="89"/>
        <v>1465.5734256916289</v>
      </c>
    </row>
    <row r="604" spans="3:12">
      <c r="C604" s="1">
        <v>587</v>
      </c>
      <c r="D604" s="38">
        <f t="shared" ca="1" si="81"/>
        <v>1.2955988848939337</v>
      </c>
      <c r="E604" s="38">
        <f t="shared" ca="1" si="82"/>
        <v>1464.5239436485786</v>
      </c>
      <c r="F604" s="38">
        <f t="shared" ca="1" si="83"/>
        <v>1464.5239436485786</v>
      </c>
      <c r="G604" s="38">
        <f t="shared" ca="1" si="84"/>
        <v>0</v>
      </c>
      <c r="H604" s="38">
        <f t="shared" ca="1" si="85"/>
        <v>0.97937168050281787</v>
      </c>
      <c r="I604" s="38">
        <f t="shared" ca="1" si="86"/>
        <v>1465.5033153290813</v>
      </c>
      <c r="J604" s="38">
        <f t="shared" ca="1" si="87"/>
        <v>0.97937168050270884</v>
      </c>
      <c r="K604" s="38">
        <f t="shared" ca="1" si="88"/>
        <v>1465.5033153290813</v>
      </c>
      <c r="L604" s="38">
        <f t="shared" ca="1" si="89"/>
        <v>1465.5734256916289</v>
      </c>
    </row>
    <row r="605" spans="3:12">
      <c r="C605" s="1">
        <v>588</v>
      </c>
      <c r="D605" s="38">
        <f t="shared" ca="1" si="81"/>
        <v>5.2265378195434087E-2</v>
      </c>
      <c r="E605" s="38">
        <f t="shared" ca="1" si="82"/>
        <v>1464.576209026774</v>
      </c>
      <c r="F605" s="38">
        <f t="shared" ca="1" si="83"/>
        <v>1465.5033153290813</v>
      </c>
      <c r="G605" s="38">
        <f t="shared" ca="1" si="84"/>
        <v>0.92710630230726565</v>
      </c>
      <c r="H605" s="38">
        <f t="shared" ca="1" si="85"/>
        <v>2.4570511898116556</v>
      </c>
      <c r="I605" s="38">
        <f t="shared" ca="1" si="86"/>
        <v>1467.9603665188929</v>
      </c>
      <c r="J605" s="38">
        <f t="shared" ca="1" si="87"/>
        <v>3.3841574921189022</v>
      </c>
      <c r="K605" s="38">
        <f t="shared" ca="1" si="88"/>
        <v>1467.9603665188929</v>
      </c>
      <c r="L605" s="38">
        <f t="shared" ca="1" si="89"/>
        <v>1465.5734256916289</v>
      </c>
    </row>
    <row r="606" spans="3:12">
      <c r="C606" s="1">
        <v>589</v>
      </c>
      <c r="D606" s="38">
        <f t="shared" ca="1" si="81"/>
        <v>1.1754057223207677</v>
      </c>
      <c r="E606" s="38">
        <f t="shared" ca="1" si="82"/>
        <v>1465.7516147490949</v>
      </c>
      <c r="F606" s="38">
        <f t="shared" ca="1" si="83"/>
        <v>1465.7516147490949</v>
      </c>
      <c r="G606" s="38">
        <f t="shared" ca="1" si="84"/>
        <v>0</v>
      </c>
      <c r="H606" s="38">
        <f t="shared" ca="1" si="85"/>
        <v>1.9406264511031042</v>
      </c>
      <c r="I606" s="38">
        <f t="shared" ca="1" si="86"/>
        <v>1467.6922412001979</v>
      </c>
      <c r="J606" s="38">
        <f t="shared" ca="1" si="87"/>
        <v>1.9406264511030713</v>
      </c>
      <c r="K606" s="38">
        <f t="shared" ca="1" si="88"/>
        <v>1467.9603665188929</v>
      </c>
      <c r="L606" s="38">
        <f t="shared" ca="1" si="89"/>
        <v>1467.6922412001979</v>
      </c>
    </row>
    <row r="607" spans="3:12">
      <c r="C607" s="1">
        <v>590</v>
      </c>
      <c r="D607" s="38">
        <f t="shared" ca="1" si="81"/>
        <v>0.79692656851426569</v>
      </c>
      <c r="E607" s="38">
        <f t="shared" ca="1" si="82"/>
        <v>1466.5485413176091</v>
      </c>
      <c r="F607" s="38">
        <f t="shared" ca="1" si="83"/>
        <v>1467.6922412001979</v>
      </c>
      <c r="G607" s="38">
        <f t="shared" ca="1" si="84"/>
        <v>1.1436998825888622</v>
      </c>
      <c r="H607" s="38">
        <f t="shared" ca="1" si="85"/>
        <v>1.2934007359724984</v>
      </c>
      <c r="I607" s="38">
        <f t="shared" ca="1" si="86"/>
        <v>1468.9856419361704</v>
      </c>
      <c r="J607" s="38">
        <f t="shared" ca="1" si="87"/>
        <v>2.4371006185613169</v>
      </c>
      <c r="K607" s="38">
        <f t="shared" ca="1" si="88"/>
        <v>1467.9603665188929</v>
      </c>
      <c r="L607" s="38">
        <f t="shared" ca="1" si="89"/>
        <v>1468.9856419361704</v>
      </c>
    </row>
    <row r="608" spans="3:12">
      <c r="C608" s="1">
        <v>591</v>
      </c>
      <c r="D608" s="38">
        <f t="shared" ca="1" si="81"/>
        <v>0.93859551178320066</v>
      </c>
      <c r="E608" s="38">
        <f t="shared" ca="1" si="82"/>
        <v>1467.4871368293923</v>
      </c>
      <c r="F608" s="38">
        <f t="shared" ca="1" si="83"/>
        <v>1467.9603665188929</v>
      </c>
      <c r="G608" s="38">
        <f t="shared" ca="1" si="84"/>
        <v>0.47322968950061295</v>
      </c>
      <c r="H608" s="38">
        <f t="shared" ca="1" si="85"/>
        <v>2.6681975342192903</v>
      </c>
      <c r="I608" s="38">
        <f t="shared" ca="1" si="86"/>
        <v>1470.6285640531121</v>
      </c>
      <c r="J608" s="38">
        <f t="shared" ca="1" si="87"/>
        <v>3.141427223719802</v>
      </c>
      <c r="K608" s="38">
        <f t="shared" ca="1" si="88"/>
        <v>1470.6285640531121</v>
      </c>
      <c r="L608" s="38">
        <f t="shared" ca="1" si="89"/>
        <v>1468.9856419361704</v>
      </c>
    </row>
    <row r="609" spans="3:12">
      <c r="C609" s="1">
        <v>592</v>
      </c>
      <c r="D609" s="38">
        <f t="shared" ca="1" si="81"/>
        <v>4.1946343410390181</v>
      </c>
      <c r="E609" s="38">
        <f t="shared" ca="1" si="82"/>
        <v>1471.6817711704314</v>
      </c>
      <c r="F609" s="38">
        <f t="shared" ca="1" si="83"/>
        <v>1471.6817711704314</v>
      </c>
      <c r="G609" s="38">
        <f t="shared" ca="1" si="84"/>
        <v>0</v>
      </c>
      <c r="H609" s="38">
        <f t="shared" ca="1" si="85"/>
        <v>1.9038378354331</v>
      </c>
      <c r="I609" s="38">
        <f t="shared" ca="1" si="86"/>
        <v>1473.5856090058644</v>
      </c>
      <c r="J609" s="38">
        <f t="shared" ca="1" si="87"/>
        <v>1.9038378354330234</v>
      </c>
      <c r="K609" s="38">
        <f t="shared" ca="1" si="88"/>
        <v>1470.6285640531121</v>
      </c>
      <c r="L609" s="38">
        <f t="shared" ca="1" si="89"/>
        <v>1473.5856090058644</v>
      </c>
    </row>
    <row r="610" spans="3:12">
      <c r="C610" s="1">
        <v>593</v>
      </c>
      <c r="D610" s="38">
        <f t="shared" ca="1" si="81"/>
        <v>4.4292530090993738</v>
      </c>
      <c r="E610" s="38">
        <f t="shared" ca="1" si="82"/>
        <v>1476.1110241795307</v>
      </c>
      <c r="F610" s="38">
        <f t="shared" ca="1" si="83"/>
        <v>1476.1110241795307</v>
      </c>
      <c r="G610" s="38">
        <f t="shared" ca="1" si="84"/>
        <v>0</v>
      </c>
      <c r="H610" s="38">
        <f t="shared" ca="1" si="85"/>
        <v>1.429492817689384</v>
      </c>
      <c r="I610" s="38">
        <f t="shared" ca="1" si="86"/>
        <v>1477.54051699722</v>
      </c>
      <c r="J610" s="38">
        <f t="shared" ca="1" si="87"/>
        <v>1.4294928176893791</v>
      </c>
      <c r="K610" s="38">
        <f t="shared" ca="1" si="88"/>
        <v>1477.54051699722</v>
      </c>
      <c r="L610" s="38">
        <f t="shared" ca="1" si="89"/>
        <v>1473.5856090058644</v>
      </c>
    </row>
    <row r="611" spans="3:12">
      <c r="C611" s="1">
        <v>594</v>
      </c>
      <c r="D611" s="38">
        <f t="shared" ca="1" si="81"/>
        <v>0.58493462562119014</v>
      </c>
      <c r="E611" s="38">
        <f t="shared" ca="1" si="82"/>
        <v>1476.6959588051518</v>
      </c>
      <c r="F611" s="38">
        <f t="shared" ca="1" si="83"/>
        <v>1476.6959588051518</v>
      </c>
      <c r="G611" s="38">
        <f t="shared" ca="1" si="84"/>
        <v>0</v>
      </c>
      <c r="H611" s="38">
        <f t="shared" ca="1" si="85"/>
        <v>2.776246018865816</v>
      </c>
      <c r="I611" s="38">
        <f t="shared" ca="1" si="86"/>
        <v>1479.4722048240176</v>
      </c>
      <c r="J611" s="38">
        <f t="shared" ca="1" si="87"/>
        <v>2.7762460188657769</v>
      </c>
      <c r="K611" s="38">
        <f t="shared" ca="1" si="88"/>
        <v>1477.54051699722</v>
      </c>
      <c r="L611" s="38">
        <f t="shared" ca="1" si="89"/>
        <v>1479.4722048240176</v>
      </c>
    </row>
    <row r="612" spans="3:12">
      <c r="C612" s="1">
        <v>595</v>
      </c>
      <c r="D612" s="38">
        <f t="shared" ca="1" si="81"/>
        <v>2.370433271460552</v>
      </c>
      <c r="E612" s="38">
        <f t="shared" ca="1" si="82"/>
        <v>1479.0663920766124</v>
      </c>
      <c r="F612" s="38">
        <f t="shared" ca="1" si="83"/>
        <v>1479.0663920766124</v>
      </c>
      <c r="G612" s="38">
        <f t="shared" ca="1" si="84"/>
        <v>0</v>
      </c>
      <c r="H612" s="38">
        <f t="shared" ca="1" si="85"/>
        <v>2.9331275038762024</v>
      </c>
      <c r="I612" s="38">
        <f t="shared" ca="1" si="86"/>
        <v>1481.9995195804886</v>
      </c>
      <c r="J612" s="38">
        <f t="shared" ca="1" si="87"/>
        <v>2.9331275038762215</v>
      </c>
      <c r="K612" s="38">
        <f t="shared" ca="1" si="88"/>
        <v>1481.9995195804886</v>
      </c>
      <c r="L612" s="38">
        <f t="shared" ca="1" si="89"/>
        <v>1479.4722048240176</v>
      </c>
    </row>
    <row r="613" spans="3:12">
      <c r="C613" s="1">
        <v>596</v>
      </c>
      <c r="D613" s="38">
        <f t="shared" ca="1" si="81"/>
        <v>2.1830447897083238</v>
      </c>
      <c r="E613" s="38">
        <f t="shared" ca="1" si="82"/>
        <v>1481.2494368663206</v>
      </c>
      <c r="F613" s="38">
        <f t="shared" ca="1" si="83"/>
        <v>1481.2494368663206</v>
      </c>
      <c r="G613" s="38">
        <f t="shared" ca="1" si="84"/>
        <v>0</v>
      </c>
      <c r="H613" s="38">
        <f t="shared" ca="1" si="85"/>
        <v>2.3376162552053841</v>
      </c>
      <c r="I613" s="38">
        <f t="shared" ca="1" si="86"/>
        <v>1483.587053121526</v>
      </c>
      <c r="J613" s="38">
        <f t="shared" ca="1" si="87"/>
        <v>2.3376162552053756</v>
      </c>
      <c r="K613" s="38">
        <f t="shared" ca="1" si="88"/>
        <v>1481.9995195804886</v>
      </c>
      <c r="L613" s="38">
        <f t="shared" ca="1" si="89"/>
        <v>1483.587053121526</v>
      </c>
    </row>
    <row r="614" spans="3:12">
      <c r="C614" s="1">
        <v>597</v>
      </c>
      <c r="D614" s="38">
        <f t="shared" ca="1" si="81"/>
        <v>0.77622977306601726</v>
      </c>
      <c r="E614" s="38">
        <f t="shared" ca="1" si="82"/>
        <v>1482.0256666393866</v>
      </c>
      <c r="F614" s="38">
        <f t="shared" ca="1" si="83"/>
        <v>1482.0256666393866</v>
      </c>
      <c r="G614" s="38">
        <f t="shared" ca="1" si="84"/>
        <v>0</v>
      </c>
      <c r="H614" s="38">
        <f t="shared" ca="1" si="85"/>
        <v>1.5033761310454863</v>
      </c>
      <c r="I614" s="38">
        <f t="shared" ca="1" si="86"/>
        <v>1483.5290427704322</v>
      </c>
      <c r="J614" s="38">
        <f t="shared" ca="1" si="87"/>
        <v>1.5033761310455702</v>
      </c>
      <c r="K614" s="38">
        <f t="shared" ca="1" si="88"/>
        <v>1483.5290427704322</v>
      </c>
      <c r="L614" s="38">
        <f t="shared" ca="1" si="89"/>
        <v>1483.587053121526</v>
      </c>
    </row>
    <row r="615" spans="3:12">
      <c r="C615" s="1">
        <v>598</v>
      </c>
      <c r="D615" s="38">
        <f t="shared" ca="1" si="81"/>
        <v>2.1443170287493967</v>
      </c>
      <c r="E615" s="38">
        <f t="shared" ca="1" si="82"/>
        <v>1484.169983668136</v>
      </c>
      <c r="F615" s="38">
        <f t="shared" ca="1" si="83"/>
        <v>1484.169983668136</v>
      </c>
      <c r="G615" s="38">
        <f t="shared" ca="1" si="84"/>
        <v>0</v>
      </c>
      <c r="H615" s="38">
        <f t="shared" ca="1" si="85"/>
        <v>2.4153366689839313</v>
      </c>
      <c r="I615" s="38">
        <f t="shared" ca="1" si="86"/>
        <v>1486.5853203371198</v>
      </c>
      <c r="J615" s="38">
        <f t="shared" ca="1" si="87"/>
        <v>2.4153366689838549</v>
      </c>
      <c r="K615" s="38">
        <f t="shared" ca="1" si="88"/>
        <v>1486.5853203371198</v>
      </c>
      <c r="L615" s="38">
        <f t="shared" ca="1" si="89"/>
        <v>1483.587053121526</v>
      </c>
    </row>
    <row r="616" spans="3:12">
      <c r="C616" s="1">
        <v>599</v>
      </c>
      <c r="D616" s="38">
        <f t="shared" ca="1" si="81"/>
        <v>3.7570509214572452</v>
      </c>
      <c r="E616" s="38">
        <f t="shared" ca="1" si="82"/>
        <v>1487.9270345895932</v>
      </c>
      <c r="F616" s="38">
        <f t="shared" ca="1" si="83"/>
        <v>1487.9270345895932</v>
      </c>
      <c r="G616" s="38">
        <f t="shared" ca="1" si="84"/>
        <v>0</v>
      </c>
      <c r="H616" s="38">
        <f t="shared" ca="1" si="85"/>
        <v>1.3785223624928786</v>
      </c>
      <c r="I616" s="38">
        <f t="shared" ca="1" si="86"/>
        <v>1489.3055569520861</v>
      </c>
      <c r="J616" s="38">
        <f t="shared" ca="1" si="87"/>
        <v>1.3785223624929586</v>
      </c>
      <c r="K616" s="38">
        <f t="shared" ca="1" si="88"/>
        <v>1486.5853203371198</v>
      </c>
      <c r="L616" s="38">
        <f t="shared" ca="1" si="89"/>
        <v>1489.3055569520861</v>
      </c>
    </row>
    <row r="617" spans="3:12">
      <c r="C617" s="1">
        <v>600</v>
      </c>
      <c r="D617" s="38">
        <f t="shared" ca="1" si="81"/>
        <v>3.8990142107778998</v>
      </c>
      <c r="E617" s="38">
        <f t="shared" ca="1" si="82"/>
        <v>1491.8260488003712</v>
      </c>
      <c r="F617" s="38">
        <f t="shared" ca="1" si="83"/>
        <v>1491.8260488003712</v>
      </c>
      <c r="G617" s="38">
        <f t="shared" ca="1" si="84"/>
        <v>0</v>
      </c>
      <c r="H617" s="38">
        <f t="shared" ca="1" si="85"/>
        <v>1.4949687845716371</v>
      </c>
      <c r="I617" s="38">
        <f t="shared" ca="1" si="86"/>
        <v>1493.3210175849429</v>
      </c>
      <c r="J617" s="38">
        <f t="shared" ca="1" si="87"/>
        <v>1.4949687845717108</v>
      </c>
      <c r="K617" s="38">
        <f t="shared" ca="1" si="88"/>
        <v>1493.3210175849429</v>
      </c>
      <c r="L617" s="38">
        <f t="shared" ca="1" si="89"/>
        <v>1489.3055569520861</v>
      </c>
    </row>
    <row r="618" spans="3:12">
      <c r="C618" s="1">
        <v>601</v>
      </c>
      <c r="D618" s="38">
        <f t="shared" ca="1" si="81"/>
        <v>1.8281552557158876</v>
      </c>
      <c r="E618" s="38">
        <f t="shared" ca="1" si="82"/>
        <v>1493.6542040560871</v>
      </c>
      <c r="F618" s="38">
        <f t="shared" ca="1" si="83"/>
        <v>1493.6542040560871</v>
      </c>
      <c r="G618" s="38">
        <f t="shared" ca="1" si="84"/>
        <v>0</v>
      </c>
      <c r="H618" s="38">
        <f t="shared" ca="1" si="85"/>
        <v>1.8896813884953345</v>
      </c>
      <c r="I618" s="38">
        <f t="shared" ca="1" si="86"/>
        <v>1495.5438854445824</v>
      </c>
      <c r="J618" s="38">
        <f t="shared" ca="1" si="87"/>
        <v>1.889681388495319</v>
      </c>
      <c r="K618" s="38">
        <f t="shared" ca="1" si="88"/>
        <v>1493.3210175849429</v>
      </c>
      <c r="L618" s="38">
        <f t="shared" ca="1" si="89"/>
        <v>1495.5438854445824</v>
      </c>
    </row>
    <row r="619" spans="3:12">
      <c r="C619" s="1">
        <v>602</v>
      </c>
      <c r="D619" s="38">
        <f t="shared" ca="1" si="81"/>
        <v>1.538153957816097</v>
      </c>
      <c r="E619" s="38">
        <f t="shared" ca="1" si="82"/>
        <v>1495.1923580139032</v>
      </c>
      <c r="F619" s="38">
        <f t="shared" ca="1" si="83"/>
        <v>1495.1923580139032</v>
      </c>
      <c r="G619" s="38">
        <f t="shared" ca="1" si="84"/>
        <v>0</v>
      </c>
      <c r="H619" s="38">
        <f t="shared" ca="1" si="85"/>
        <v>1.3593603792645603</v>
      </c>
      <c r="I619" s="38">
        <f t="shared" ca="1" si="86"/>
        <v>1496.5517183931679</v>
      </c>
      <c r="J619" s="38">
        <f t="shared" ca="1" si="87"/>
        <v>1.3593603792646718</v>
      </c>
      <c r="K619" s="38">
        <f t="shared" ca="1" si="88"/>
        <v>1496.5517183931679</v>
      </c>
      <c r="L619" s="38">
        <f t="shared" ca="1" si="89"/>
        <v>1495.5438854445824</v>
      </c>
    </row>
    <row r="620" spans="3:12">
      <c r="C620" s="1">
        <v>603</v>
      </c>
      <c r="D620" s="38">
        <f t="shared" ca="1" si="81"/>
        <v>1.267702150247763</v>
      </c>
      <c r="E620" s="38">
        <f t="shared" ca="1" si="82"/>
        <v>1496.4600601641509</v>
      </c>
      <c r="F620" s="38">
        <f t="shared" ca="1" si="83"/>
        <v>1496.4600601641509</v>
      </c>
      <c r="G620" s="38">
        <f t="shared" ca="1" si="84"/>
        <v>0</v>
      </c>
      <c r="H620" s="38">
        <f t="shared" ca="1" si="85"/>
        <v>2.0089279390827004</v>
      </c>
      <c r="I620" s="38">
        <f t="shared" ca="1" si="86"/>
        <v>1498.4689881032336</v>
      </c>
      <c r="J620" s="38">
        <f t="shared" ca="1" si="87"/>
        <v>2.008927939082696</v>
      </c>
      <c r="K620" s="38">
        <f t="shared" ca="1" si="88"/>
        <v>1496.5517183931679</v>
      </c>
      <c r="L620" s="38">
        <f t="shared" ca="1" si="89"/>
        <v>1498.4689881032336</v>
      </c>
    </row>
    <row r="621" spans="3:12">
      <c r="C621" s="1">
        <v>604</v>
      </c>
      <c r="D621" s="38">
        <f t="shared" ca="1" si="81"/>
        <v>1.2286351427809727</v>
      </c>
      <c r="E621" s="38">
        <f t="shared" ca="1" si="82"/>
        <v>1497.688695306932</v>
      </c>
      <c r="F621" s="38">
        <f t="shared" ca="1" si="83"/>
        <v>1497.688695306932</v>
      </c>
      <c r="G621" s="38">
        <f t="shared" ca="1" si="84"/>
        <v>0</v>
      </c>
      <c r="H621" s="38">
        <f t="shared" ca="1" si="85"/>
        <v>1.4789234613669513</v>
      </c>
      <c r="I621" s="38">
        <f t="shared" ca="1" si="86"/>
        <v>1499.167618768299</v>
      </c>
      <c r="J621" s="38">
        <f t="shared" ca="1" si="87"/>
        <v>1.4789234613670033</v>
      </c>
      <c r="K621" s="38">
        <f t="shared" ca="1" si="88"/>
        <v>1499.167618768299</v>
      </c>
      <c r="L621" s="38">
        <f t="shared" ca="1" si="89"/>
        <v>1498.4689881032336</v>
      </c>
    </row>
    <row r="622" spans="3:12">
      <c r="C622" s="1">
        <v>605</v>
      </c>
      <c r="D622" s="38">
        <f t="shared" ca="1" si="81"/>
        <v>0.3273080316773852</v>
      </c>
      <c r="E622" s="38">
        <f t="shared" ca="1" si="82"/>
        <v>1498.0160033386094</v>
      </c>
      <c r="F622" s="38">
        <f t="shared" ca="1" si="83"/>
        <v>1498.4689881032336</v>
      </c>
      <c r="G622" s="38">
        <f t="shared" ca="1" si="84"/>
        <v>0.45298476462426152</v>
      </c>
      <c r="H622" s="38">
        <f t="shared" ca="1" si="85"/>
        <v>1.9154355292535201</v>
      </c>
      <c r="I622" s="38">
        <f t="shared" ca="1" si="86"/>
        <v>1500.3844236324871</v>
      </c>
      <c r="J622" s="38">
        <f t="shared" ca="1" si="87"/>
        <v>2.3684202938777617</v>
      </c>
      <c r="K622" s="38">
        <f t="shared" ca="1" si="88"/>
        <v>1499.167618768299</v>
      </c>
      <c r="L622" s="38">
        <f t="shared" ca="1" si="89"/>
        <v>1500.3844236324871</v>
      </c>
    </row>
    <row r="623" spans="3:12">
      <c r="C623" s="1">
        <v>606</v>
      </c>
      <c r="D623" s="38">
        <f t="shared" ca="1" si="81"/>
        <v>1.5681748819329626</v>
      </c>
      <c r="E623" s="38">
        <f t="shared" ca="1" si="82"/>
        <v>1499.5841782205423</v>
      </c>
      <c r="F623" s="38">
        <f t="shared" ca="1" si="83"/>
        <v>1499.5841782205423</v>
      </c>
      <c r="G623" s="38">
        <f t="shared" ca="1" si="84"/>
        <v>0</v>
      </c>
      <c r="H623" s="38">
        <f t="shared" ca="1" si="85"/>
        <v>2.0557133110692214</v>
      </c>
      <c r="I623" s="38">
        <f t="shared" ca="1" si="86"/>
        <v>1501.6398915316115</v>
      </c>
      <c r="J623" s="38">
        <f t="shared" ca="1" si="87"/>
        <v>2.0557133110692121</v>
      </c>
      <c r="K623" s="38">
        <f t="shared" ca="1" si="88"/>
        <v>1501.6398915316115</v>
      </c>
      <c r="L623" s="38">
        <f t="shared" ca="1" si="89"/>
        <v>1500.3844236324871</v>
      </c>
    </row>
    <row r="624" spans="3:12">
      <c r="C624" s="1">
        <v>607</v>
      </c>
      <c r="D624" s="38">
        <f t="shared" ca="1" si="81"/>
        <v>1.2058313888321819</v>
      </c>
      <c r="E624" s="38">
        <f t="shared" ca="1" si="82"/>
        <v>1500.7900096093745</v>
      </c>
      <c r="F624" s="38">
        <f t="shared" ca="1" si="83"/>
        <v>1500.7900096093745</v>
      </c>
      <c r="G624" s="38">
        <f t="shared" ca="1" si="84"/>
        <v>0</v>
      </c>
      <c r="H624" s="38">
        <f t="shared" ca="1" si="85"/>
        <v>2.7052048152526957</v>
      </c>
      <c r="I624" s="38">
        <f t="shared" ca="1" si="86"/>
        <v>1503.4952144246272</v>
      </c>
      <c r="J624" s="38">
        <f t="shared" ca="1" si="87"/>
        <v>2.7052048152527277</v>
      </c>
      <c r="K624" s="38">
        <f t="shared" ca="1" si="88"/>
        <v>1501.6398915316115</v>
      </c>
      <c r="L624" s="38">
        <f t="shared" ca="1" si="89"/>
        <v>1503.4952144246272</v>
      </c>
    </row>
    <row r="625" spans="3:12">
      <c r="C625" s="1">
        <v>608</v>
      </c>
      <c r="D625" s="38">
        <f t="shared" ca="1" si="81"/>
        <v>2.082410538534583</v>
      </c>
      <c r="E625" s="38">
        <f t="shared" ca="1" si="82"/>
        <v>1502.872420147909</v>
      </c>
      <c r="F625" s="38">
        <f t="shared" ca="1" si="83"/>
        <v>1502.872420147909</v>
      </c>
      <c r="G625" s="38">
        <f t="shared" ca="1" si="84"/>
        <v>0</v>
      </c>
      <c r="H625" s="38">
        <f t="shared" ca="1" si="85"/>
        <v>1.767763454353495</v>
      </c>
      <c r="I625" s="38">
        <f t="shared" ca="1" si="86"/>
        <v>1504.6401836022626</v>
      </c>
      <c r="J625" s="38">
        <f t="shared" ca="1" si="87"/>
        <v>1.7677634543535987</v>
      </c>
      <c r="K625" s="38">
        <f t="shared" ca="1" si="88"/>
        <v>1504.6401836022626</v>
      </c>
      <c r="L625" s="38">
        <f t="shared" ca="1" si="89"/>
        <v>1503.4952144246272</v>
      </c>
    </row>
    <row r="626" spans="3:12">
      <c r="C626" s="1">
        <v>609</v>
      </c>
      <c r="D626" s="38">
        <f t="shared" ca="1" si="81"/>
        <v>0.75522889882246147</v>
      </c>
      <c r="E626" s="38">
        <f t="shared" ca="1" si="82"/>
        <v>1503.6276490467314</v>
      </c>
      <c r="F626" s="38">
        <f t="shared" ca="1" si="83"/>
        <v>1503.6276490467314</v>
      </c>
      <c r="G626" s="38">
        <f t="shared" ca="1" si="84"/>
        <v>0</v>
      </c>
      <c r="H626" s="38">
        <f t="shared" ca="1" si="85"/>
        <v>2.2095173960087582</v>
      </c>
      <c r="I626" s="38">
        <f t="shared" ca="1" si="86"/>
        <v>1505.8371664427402</v>
      </c>
      <c r="J626" s="38">
        <f t="shared" ca="1" si="87"/>
        <v>2.2095173960087777</v>
      </c>
      <c r="K626" s="38">
        <f t="shared" ca="1" si="88"/>
        <v>1504.6401836022626</v>
      </c>
      <c r="L626" s="38">
        <f t="shared" ca="1" si="89"/>
        <v>1505.8371664427402</v>
      </c>
    </row>
    <row r="627" spans="3:12">
      <c r="C627" s="1">
        <v>610</v>
      </c>
      <c r="D627" s="38">
        <f t="shared" ca="1" si="81"/>
        <v>0.20120267872891839</v>
      </c>
      <c r="E627" s="38">
        <f t="shared" ca="1" si="82"/>
        <v>1503.8288517254603</v>
      </c>
      <c r="F627" s="38">
        <f t="shared" ca="1" si="83"/>
        <v>1504.6401836022626</v>
      </c>
      <c r="G627" s="38">
        <f t="shared" ca="1" si="84"/>
        <v>0.81133187680234187</v>
      </c>
      <c r="H627" s="38">
        <f t="shared" ca="1" si="85"/>
        <v>2.0064498211134882</v>
      </c>
      <c r="I627" s="38">
        <f t="shared" ca="1" si="86"/>
        <v>1506.646633423376</v>
      </c>
      <c r="J627" s="38">
        <f t="shared" ca="1" si="87"/>
        <v>2.8177816979157342</v>
      </c>
      <c r="K627" s="38">
        <f t="shared" ca="1" si="88"/>
        <v>1506.646633423376</v>
      </c>
      <c r="L627" s="38">
        <f t="shared" ca="1" si="89"/>
        <v>1505.8371664427402</v>
      </c>
    </row>
    <row r="628" spans="3:12">
      <c r="C628" s="1">
        <v>611</v>
      </c>
      <c r="D628" s="38">
        <f t="shared" ca="1" si="81"/>
        <v>2.0221846091491953</v>
      </c>
      <c r="E628" s="38">
        <f t="shared" ca="1" si="82"/>
        <v>1505.8510363346095</v>
      </c>
      <c r="F628" s="38">
        <f t="shared" ca="1" si="83"/>
        <v>1505.8510363346095</v>
      </c>
      <c r="G628" s="38">
        <f t="shared" ca="1" si="84"/>
        <v>0</v>
      </c>
      <c r="H628" s="38">
        <f t="shared" ca="1" si="85"/>
        <v>1.4234850128182828</v>
      </c>
      <c r="I628" s="38">
        <f t="shared" ca="1" si="86"/>
        <v>1507.2745213474277</v>
      </c>
      <c r="J628" s="38">
        <f t="shared" ca="1" si="87"/>
        <v>1.4234850128182188</v>
      </c>
      <c r="K628" s="38">
        <f t="shared" ca="1" si="88"/>
        <v>1506.646633423376</v>
      </c>
      <c r="L628" s="38">
        <f t="shared" ca="1" si="89"/>
        <v>1507.2745213474277</v>
      </c>
    </row>
    <row r="629" spans="3:12">
      <c r="C629" s="1">
        <v>612</v>
      </c>
      <c r="D629" s="38">
        <f t="shared" ca="1" si="81"/>
        <v>3.0838298355154095</v>
      </c>
      <c r="E629" s="38">
        <f t="shared" ca="1" si="82"/>
        <v>1508.9348661701249</v>
      </c>
      <c r="F629" s="38">
        <f t="shared" ca="1" si="83"/>
        <v>1508.9348661701249</v>
      </c>
      <c r="G629" s="38">
        <f t="shared" ca="1" si="84"/>
        <v>0</v>
      </c>
      <c r="H629" s="38">
        <f t="shared" ca="1" si="85"/>
        <v>1.4762806270745199</v>
      </c>
      <c r="I629" s="38">
        <f t="shared" ca="1" si="86"/>
        <v>1510.4111467971995</v>
      </c>
      <c r="J629" s="38">
        <f t="shared" ca="1" si="87"/>
        <v>1.4762806270746296</v>
      </c>
      <c r="K629" s="38">
        <f t="shared" ca="1" si="88"/>
        <v>1510.4111467971995</v>
      </c>
      <c r="L629" s="38">
        <f t="shared" ca="1" si="89"/>
        <v>1507.2745213474277</v>
      </c>
    </row>
    <row r="630" spans="3:12">
      <c r="C630" s="1">
        <v>613</v>
      </c>
      <c r="D630" s="38">
        <f t="shared" ca="1" si="81"/>
        <v>1.8733062009048278</v>
      </c>
      <c r="E630" s="38">
        <f t="shared" ca="1" si="82"/>
        <v>1510.8081723710297</v>
      </c>
      <c r="F630" s="38">
        <f t="shared" ca="1" si="83"/>
        <v>1510.8081723710297</v>
      </c>
      <c r="G630" s="38">
        <f t="shared" ca="1" si="84"/>
        <v>0</v>
      </c>
      <c r="H630" s="38">
        <f t="shared" ca="1" si="85"/>
        <v>2.8835103485719404</v>
      </c>
      <c r="I630" s="38">
        <f t="shared" ca="1" si="86"/>
        <v>1513.6916827196017</v>
      </c>
      <c r="J630" s="38">
        <f t="shared" ca="1" si="87"/>
        <v>2.8835103485719173</v>
      </c>
      <c r="K630" s="38">
        <f t="shared" ca="1" si="88"/>
        <v>1510.4111467971995</v>
      </c>
      <c r="L630" s="38">
        <f t="shared" ca="1" si="89"/>
        <v>1513.6916827196017</v>
      </c>
    </row>
    <row r="631" spans="3:12">
      <c r="C631" s="1">
        <v>614</v>
      </c>
      <c r="D631" s="38">
        <f t="shared" ca="1" si="81"/>
        <v>1.5070169112162941</v>
      </c>
      <c r="E631" s="38">
        <f t="shared" ca="1" si="82"/>
        <v>1512.3151892822461</v>
      </c>
      <c r="F631" s="38">
        <f t="shared" ca="1" si="83"/>
        <v>1512.3151892822461</v>
      </c>
      <c r="G631" s="38">
        <f t="shared" ca="1" si="84"/>
        <v>0</v>
      </c>
      <c r="H631" s="38">
        <f t="shared" ca="1" si="85"/>
        <v>1.3641715677282933</v>
      </c>
      <c r="I631" s="38">
        <f t="shared" ca="1" si="86"/>
        <v>1513.6793608499745</v>
      </c>
      <c r="J631" s="38">
        <f t="shared" ca="1" si="87"/>
        <v>1.3641715677283628</v>
      </c>
      <c r="K631" s="38">
        <f t="shared" ca="1" si="88"/>
        <v>1513.6793608499745</v>
      </c>
      <c r="L631" s="38">
        <f t="shared" ca="1" si="89"/>
        <v>1513.6916827196017</v>
      </c>
    </row>
    <row r="632" spans="3:12">
      <c r="C632" s="1">
        <v>615</v>
      </c>
      <c r="D632" s="38">
        <f t="shared" ca="1" si="81"/>
        <v>2.7624444027486335</v>
      </c>
      <c r="E632" s="38">
        <f t="shared" ca="1" si="82"/>
        <v>1515.0776336849947</v>
      </c>
      <c r="F632" s="38">
        <f t="shared" ca="1" si="83"/>
        <v>1515.0776336849947</v>
      </c>
      <c r="G632" s="38">
        <f t="shared" ca="1" si="84"/>
        <v>0</v>
      </c>
      <c r="H632" s="38">
        <f t="shared" ca="1" si="85"/>
        <v>2.3776297168116991</v>
      </c>
      <c r="I632" s="38">
        <f t="shared" ca="1" si="86"/>
        <v>1517.4552634018064</v>
      </c>
      <c r="J632" s="38">
        <f t="shared" ca="1" si="87"/>
        <v>2.3776297168117253</v>
      </c>
      <c r="K632" s="38">
        <f t="shared" ca="1" si="88"/>
        <v>1517.4552634018064</v>
      </c>
      <c r="L632" s="38">
        <f t="shared" ca="1" si="89"/>
        <v>1513.6916827196017</v>
      </c>
    </row>
    <row r="633" spans="3:12">
      <c r="C633" s="1">
        <v>616</v>
      </c>
      <c r="D633" s="38">
        <f t="shared" ca="1" si="81"/>
        <v>3.1537454704496164</v>
      </c>
      <c r="E633" s="38">
        <f t="shared" ca="1" si="82"/>
        <v>1518.2313791554443</v>
      </c>
      <c r="F633" s="38">
        <f t="shared" ca="1" si="83"/>
        <v>1518.2313791554443</v>
      </c>
      <c r="G633" s="38">
        <f t="shared" ca="1" si="84"/>
        <v>0</v>
      </c>
      <c r="H633" s="38">
        <f t="shared" ca="1" si="85"/>
        <v>2.1831067825571169</v>
      </c>
      <c r="I633" s="38">
        <f t="shared" ca="1" si="86"/>
        <v>1520.4144859380015</v>
      </c>
      <c r="J633" s="38">
        <f t="shared" ca="1" si="87"/>
        <v>2.1831067825571608</v>
      </c>
      <c r="K633" s="38">
        <f t="shared" ca="1" si="88"/>
        <v>1517.4552634018064</v>
      </c>
      <c r="L633" s="38">
        <f t="shared" ca="1" si="89"/>
        <v>1520.4144859380015</v>
      </c>
    </row>
    <row r="634" spans="3:12">
      <c r="C634" s="1">
        <v>617</v>
      </c>
      <c r="D634" s="38">
        <f t="shared" ca="1" si="81"/>
        <v>3.3730533194284869</v>
      </c>
      <c r="E634" s="38">
        <f t="shared" ca="1" si="82"/>
        <v>1521.6044324748727</v>
      </c>
      <c r="F634" s="38">
        <f t="shared" ca="1" si="83"/>
        <v>1521.6044324748727</v>
      </c>
      <c r="G634" s="38">
        <f t="shared" ca="1" si="84"/>
        <v>0</v>
      </c>
      <c r="H634" s="38">
        <f t="shared" ca="1" si="85"/>
        <v>2.8765369369767924</v>
      </c>
      <c r="I634" s="38">
        <f t="shared" ca="1" si="86"/>
        <v>1524.4809694118496</v>
      </c>
      <c r="J634" s="38">
        <f t="shared" ca="1" si="87"/>
        <v>2.8765369369768905</v>
      </c>
      <c r="K634" s="38">
        <f t="shared" ca="1" si="88"/>
        <v>1524.4809694118496</v>
      </c>
      <c r="L634" s="38">
        <f t="shared" ca="1" si="89"/>
        <v>1520.4144859380015</v>
      </c>
    </row>
    <row r="635" spans="3:12">
      <c r="C635" s="1">
        <v>618</v>
      </c>
      <c r="D635" s="38">
        <f t="shared" ca="1" si="81"/>
        <v>4.3796185031017192</v>
      </c>
      <c r="E635" s="38">
        <f t="shared" ca="1" si="82"/>
        <v>1525.9840509779744</v>
      </c>
      <c r="F635" s="38">
        <f t="shared" ca="1" si="83"/>
        <v>1525.9840509779744</v>
      </c>
      <c r="G635" s="38">
        <f t="shared" ca="1" si="84"/>
        <v>0</v>
      </c>
      <c r="H635" s="38">
        <f t="shared" ca="1" si="85"/>
        <v>1.8339700352503252</v>
      </c>
      <c r="I635" s="38">
        <f t="shared" ca="1" si="86"/>
        <v>1527.8180210132248</v>
      </c>
      <c r="J635" s="38">
        <f t="shared" ca="1" si="87"/>
        <v>1.8339700352503314</v>
      </c>
      <c r="K635" s="38">
        <f t="shared" ca="1" si="88"/>
        <v>1524.4809694118496</v>
      </c>
      <c r="L635" s="38">
        <f t="shared" ca="1" si="89"/>
        <v>1527.8180210132248</v>
      </c>
    </row>
    <row r="636" spans="3:12">
      <c r="C636" s="1">
        <v>619</v>
      </c>
      <c r="D636" s="38">
        <f t="shared" ca="1" si="81"/>
        <v>3.360610231418359</v>
      </c>
      <c r="E636" s="38">
        <f t="shared" ca="1" si="82"/>
        <v>1529.3446612093928</v>
      </c>
      <c r="F636" s="38">
        <f t="shared" ca="1" si="83"/>
        <v>1529.3446612093928</v>
      </c>
      <c r="G636" s="38">
        <f t="shared" ca="1" si="84"/>
        <v>0</v>
      </c>
      <c r="H636" s="38">
        <f t="shared" ca="1" si="85"/>
        <v>2.1670108962263104</v>
      </c>
      <c r="I636" s="38">
        <f t="shared" ca="1" si="86"/>
        <v>1531.511672105619</v>
      </c>
      <c r="J636" s="38">
        <f t="shared" ca="1" si="87"/>
        <v>2.167010896226202</v>
      </c>
      <c r="K636" s="38">
        <f t="shared" ca="1" si="88"/>
        <v>1531.511672105619</v>
      </c>
      <c r="L636" s="38">
        <f t="shared" ca="1" si="89"/>
        <v>1527.8180210132248</v>
      </c>
    </row>
    <row r="637" spans="3:12">
      <c r="C637" s="1">
        <v>620</v>
      </c>
      <c r="D637" s="38">
        <f t="shared" ca="1" si="81"/>
        <v>4.2268533881032333</v>
      </c>
      <c r="E637" s="38">
        <f t="shared" ca="1" si="82"/>
        <v>1533.5715145974962</v>
      </c>
      <c r="F637" s="38">
        <f t="shared" ca="1" si="83"/>
        <v>1533.5715145974962</v>
      </c>
      <c r="G637" s="38">
        <f t="shared" ca="1" si="84"/>
        <v>0</v>
      </c>
      <c r="H637" s="38">
        <f t="shared" ca="1" si="85"/>
        <v>2.1227214014044371</v>
      </c>
      <c r="I637" s="38">
        <f t="shared" ca="1" si="86"/>
        <v>1535.6942359989007</v>
      </c>
      <c r="J637" s="38">
        <f t="shared" ca="1" si="87"/>
        <v>2.122721401404533</v>
      </c>
      <c r="K637" s="38">
        <f t="shared" ca="1" si="88"/>
        <v>1531.511672105619</v>
      </c>
      <c r="L637" s="38">
        <f t="shared" ca="1" si="89"/>
        <v>1535.6942359989007</v>
      </c>
    </row>
    <row r="638" spans="3:12">
      <c r="C638" s="1">
        <v>621</v>
      </c>
      <c r="D638" s="38">
        <f t="shared" ca="1" si="81"/>
        <v>1.8260476301351507</v>
      </c>
      <c r="E638" s="38">
        <f t="shared" ca="1" si="82"/>
        <v>1535.3975622276314</v>
      </c>
      <c r="F638" s="38">
        <f t="shared" ca="1" si="83"/>
        <v>1535.3975622276314</v>
      </c>
      <c r="G638" s="38">
        <f t="shared" ca="1" si="84"/>
        <v>0</v>
      </c>
      <c r="H638" s="38">
        <f t="shared" ca="1" si="85"/>
        <v>2.0881066103710015</v>
      </c>
      <c r="I638" s="38">
        <f t="shared" ca="1" si="86"/>
        <v>1537.4856688380023</v>
      </c>
      <c r="J638" s="38">
        <f t="shared" ca="1" si="87"/>
        <v>2.0881066103709145</v>
      </c>
      <c r="K638" s="38">
        <f t="shared" ca="1" si="88"/>
        <v>1537.4856688380023</v>
      </c>
      <c r="L638" s="38">
        <f t="shared" ca="1" si="89"/>
        <v>1535.6942359989007</v>
      </c>
    </row>
    <row r="639" spans="3:12">
      <c r="C639" s="1">
        <v>622</v>
      </c>
      <c r="D639" s="38">
        <f t="shared" ca="1" si="81"/>
        <v>3.2538386437443787</v>
      </c>
      <c r="E639" s="38">
        <f t="shared" ca="1" si="82"/>
        <v>1538.6514008713757</v>
      </c>
      <c r="F639" s="38">
        <f t="shared" ca="1" si="83"/>
        <v>1538.6514008713757</v>
      </c>
      <c r="G639" s="38">
        <f t="shared" ca="1" si="84"/>
        <v>0</v>
      </c>
      <c r="H639" s="38">
        <f t="shared" ca="1" si="85"/>
        <v>1.4092299719817776</v>
      </c>
      <c r="I639" s="38">
        <f t="shared" ca="1" si="86"/>
        <v>1540.0606308433576</v>
      </c>
      <c r="J639" s="38">
        <f t="shared" ca="1" si="87"/>
        <v>1.4092299719818584</v>
      </c>
      <c r="K639" s="38">
        <f t="shared" ca="1" si="88"/>
        <v>1537.4856688380023</v>
      </c>
      <c r="L639" s="38">
        <f t="shared" ca="1" si="89"/>
        <v>1540.0606308433576</v>
      </c>
    </row>
    <row r="640" spans="3:12">
      <c r="C640" s="1">
        <v>623</v>
      </c>
      <c r="D640" s="38">
        <f t="shared" ca="1" si="81"/>
        <v>4.7434886831115994</v>
      </c>
      <c r="E640" s="38">
        <f t="shared" ca="1" si="82"/>
        <v>1543.3948895544872</v>
      </c>
      <c r="F640" s="38">
        <f t="shared" ca="1" si="83"/>
        <v>1543.3948895544872</v>
      </c>
      <c r="G640" s="38">
        <f t="shared" ca="1" si="84"/>
        <v>0</v>
      </c>
      <c r="H640" s="38">
        <f t="shared" ca="1" si="85"/>
        <v>1.8859128489923487</v>
      </c>
      <c r="I640" s="38">
        <f t="shared" ca="1" si="86"/>
        <v>1545.2808024034796</v>
      </c>
      <c r="J640" s="38">
        <f t="shared" ca="1" si="87"/>
        <v>1.8859128489923478</v>
      </c>
      <c r="K640" s="38">
        <f t="shared" ca="1" si="88"/>
        <v>1545.2808024034796</v>
      </c>
      <c r="L640" s="38">
        <f t="shared" ca="1" si="89"/>
        <v>1540.0606308433576</v>
      </c>
    </row>
    <row r="641" spans="3:12">
      <c r="C641" s="1">
        <v>624</v>
      </c>
      <c r="D641" s="38">
        <f t="shared" ca="1" si="81"/>
        <v>3.9537478194890969</v>
      </c>
      <c r="E641" s="38">
        <f t="shared" ca="1" si="82"/>
        <v>1547.3486373739763</v>
      </c>
      <c r="F641" s="38">
        <f t="shared" ca="1" si="83"/>
        <v>1547.3486373739763</v>
      </c>
      <c r="G641" s="38">
        <f t="shared" ca="1" si="84"/>
        <v>0</v>
      </c>
      <c r="H641" s="38">
        <f t="shared" ca="1" si="85"/>
        <v>2.4987991997840928</v>
      </c>
      <c r="I641" s="38">
        <f t="shared" ca="1" si="86"/>
        <v>1549.8474365737604</v>
      </c>
      <c r="J641" s="38">
        <f t="shared" ca="1" si="87"/>
        <v>2.4987991997841164</v>
      </c>
      <c r="K641" s="38">
        <f t="shared" ca="1" si="88"/>
        <v>1545.2808024034796</v>
      </c>
      <c r="L641" s="38">
        <f t="shared" ca="1" si="89"/>
        <v>1549.8474365737604</v>
      </c>
    </row>
    <row r="642" spans="3:12">
      <c r="C642" s="1">
        <v>625</v>
      </c>
      <c r="D642" s="38">
        <f t="shared" ca="1" si="81"/>
        <v>0.69761451923623874</v>
      </c>
      <c r="E642" s="38">
        <f t="shared" ca="1" si="82"/>
        <v>1548.0462518932125</v>
      </c>
      <c r="F642" s="38">
        <f t="shared" ca="1" si="83"/>
        <v>1548.0462518932125</v>
      </c>
      <c r="G642" s="38">
        <f t="shared" ca="1" si="84"/>
        <v>0</v>
      </c>
      <c r="H642" s="38">
        <f t="shared" ca="1" si="85"/>
        <v>0.78709030440266758</v>
      </c>
      <c r="I642" s="38">
        <f t="shared" ca="1" si="86"/>
        <v>1548.8333421976151</v>
      </c>
      <c r="J642" s="38">
        <f t="shared" ca="1" si="87"/>
        <v>0.7870903044026818</v>
      </c>
      <c r="K642" s="38">
        <f t="shared" ca="1" si="88"/>
        <v>1548.8333421976151</v>
      </c>
      <c r="L642" s="38">
        <f t="shared" ca="1" si="89"/>
        <v>1549.8474365737604</v>
      </c>
    </row>
    <row r="643" spans="3:12">
      <c r="C643" s="1">
        <v>626</v>
      </c>
      <c r="D643" s="38">
        <f t="shared" ca="1" si="81"/>
        <v>1.7759104957716616</v>
      </c>
      <c r="E643" s="38">
        <f t="shared" ca="1" si="82"/>
        <v>1549.8221623889842</v>
      </c>
      <c r="F643" s="38">
        <f t="shared" ca="1" si="83"/>
        <v>1549.8221623889842</v>
      </c>
      <c r="G643" s="38">
        <f t="shared" ca="1" si="84"/>
        <v>0</v>
      </c>
      <c r="H643" s="38">
        <f t="shared" ca="1" si="85"/>
        <v>1.4534599455214479</v>
      </c>
      <c r="I643" s="38">
        <f t="shared" ca="1" si="86"/>
        <v>1551.2756223345057</v>
      </c>
      <c r="J643" s="38">
        <f t="shared" ca="1" si="87"/>
        <v>1.4534599455214448</v>
      </c>
      <c r="K643" s="38">
        <f t="shared" ca="1" si="88"/>
        <v>1551.2756223345057</v>
      </c>
      <c r="L643" s="38">
        <f t="shared" ca="1" si="89"/>
        <v>1549.8474365737604</v>
      </c>
    </row>
    <row r="644" spans="3:12">
      <c r="C644" s="1">
        <v>627</v>
      </c>
      <c r="D644" s="38">
        <f t="shared" ca="1" si="81"/>
        <v>1.2579872031890538</v>
      </c>
      <c r="E644" s="38">
        <f t="shared" ca="1" si="82"/>
        <v>1551.0801495921733</v>
      </c>
      <c r="F644" s="38">
        <f t="shared" ca="1" si="83"/>
        <v>1551.0801495921733</v>
      </c>
      <c r="G644" s="38">
        <f t="shared" ca="1" si="84"/>
        <v>0</v>
      </c>
      <c r="H644" s="38">
        <f t="shared" ca="1" si="85"/>
        <v>1.6450961117112195</v>
      </c>
      <c r="I644" s="38">
        <f t="shared" ca="1" si="86"/>
        <v>1552.7252457038844</v>
      </c>
      <c r="J644" s="38">
        <f t="shared" ca="1" si="87"/>
        <v>1.6450961117111547</v>
      </c>
      <c r="K644" s="38">
        <f t="shared" ca="1" si="88"/>
        <v>1551.2756223345057</v>
      </c>
      <c r="L644" s="38">
        <f t="shared" ca="1" si="89"/>
        <v>1552.7252457038844</v>
      </c>
    </row>
    <row r="645" spans="3:12">
      <c r="C645" s="1">
        <v>628</v>
      </c>
      <c r="D645" s="38">
        <f t="shared" ca="1" si="81"/>
        <v>1.3828738455317202</v>
      </c>
      <c r="E645" s="38">
        <f t="shared" ca="1" si="82"/>
        <v>1552.463023437705</v>
      </c>
      <c r="F645" s="38">
        <f t="shared" ca="1" si="83"/>
        <v>1552.463023437705</v>
      </c>
      <c r="G645" s="38">
        <f t="shared" ca="1" si="84"/>
        <v>0</v>
      </c>
      <c r="H645" s="38">
        <f t="shared" ca="1" si="85"/>
        <v>2.8836455642136865</v>
      </c>
      <c r="I645" s="38">
        <f t="shared" ca="1" si="86"/>
        <v>1555.3466690019188</v>
      </c>
      <c r="J645" s="38">
        <f t="shared" ca="1" si="87"/>
        <v>2.8836455642137935</v>
      </c>
      <c r="K645" s="38">
        <f t="shared" ca="1" si="88"/>
        <v>1555.3466690019188</v>
      </c>
      <c r="L645" s="38">
        <f t="shared" ca="1" si="89"/>
        <v>1552.7252457038844</v>
      </c>
    </row>
    <row r="646" spans="3:12">
      <c r="C646" s="1">
        <v>629</v>
      </c>
      <c r="D646" s="38">
        <f t="shared" ca="1" si="81"/>
        <v>2.5624519381870865</v>
      </c>
      <c r="E646" s="38">
        <f t="shared" ca="1" si="82"/>
        <v>1555.025475375892</v>
      </c>
      <c r="F646" s="38">
        <f t="shared" ca="1" si="83"/>
        <v>1555.025475375892</v>
      </c>
      <c r="G646" s="38">
        <f t="shared" ca="1" si="84"/>
        <v>0</v>
      </c>
      <c r="H646" s="38">
        <f t="shared" ca="1" si="85"/>
        <v>1.6950409899563348</v>
      </c>
      <c r="I646" s="38">
        <f t="shared" ca="1" si="86"/>
        <v>1556.7205163658484</v>
      </c>
      <c r="J646" s="38">
        <f t="shared" ca="1" si="87"/>
        <v>1.6950409899563965</v>
      </c>
      <c r="K646" s="38">
        <f t="shared" ca="1" si="88"/>
        <v>1555.3466690019188</v>
      </c>
      <c r="L646" s="38">
        <f t="shared" ca="1" si="89"/>
        <v>1556.7205163658484</v>
      </c>
    </row>
    <row r="647" spans="3:12">
      <c r="C647" s="1">
        <v>630</v>
      </c>
      <c r="D647" s="38">
        <f t="shared" ca="1" si="81"/>
        <v>0.25994112625284616</v>
      </c>
      <c r="E647" s="38">
        <f t="shared" ca="1" si="82"/>
        <v>1555.2854165021449</v>
      </c>
      <c r="F647" s="38">
        <f t="shared" ca="1" si="83"/>
        <v>1555.3466690019188</v>
      </c>
      <c r="G647" s="38">
        <f t="shared" ca="1" si="84"/>
        <v>6.1252499773900126E-2</v>
      </c>
      <c r="H647" s="38">
        <f t="shared" ca="1" si="85"/>
        <v>2.0824314230863719</v>
      </c>
      <c r="I647" s="38">
        <f t="shared" ca="1" si="86"/>
        <v>1557.4291004250051</v>
      </c>
      <c r="J647" s="38">
        <f t="shared" ca="1" si="87"/>
        <v>2.1436839228601912</v>
      </c>
      <c r="K647" s="38">
        <f t="shared" ca="1" si="88"/>
        <v>1557.4291004250051</v>
      </c>
      <c r="L647" s="38">
        <f t="shared" ca="1" si="89"/>
        <v>1556.7205163658484</v>
      </c>
    </row>
    <row r="648" spans="3:12">
      <c r="C648" s="1">
        <v>631</v>
      </c>
      <c r="D648" s="38">
        <f t="shared" ca="1" si="81"/>
        <v>0.16433574893006508</v>
      </c>
      <c r="E648" s="38">
        <f t="shared" ca="1" si="82"/>
        <v>1555.4497522510751</v>
      </c>
      <c r="F648" s="38">
        <f t="shared" ca="1" si="83"/>
        <v>1556.7205163658484</v>
      </c>
      <c r="G648" s="38">
        <f t="shared" ca="1" si="84"/>
        <v>1.2707641147733284</v>
      </c>
      <c r="H648" s="38">
        <f t="shared" ca="1" si="85"/>
        <v>2.2538978151482421</v>
      </c>
      <c r="I648" s="38">
        <f t="shared" ca="1" si="86"/>
        <v>1558.9744141809967</v>
      </c>
      <c r="J648" s="38">
        <f t="shared" ca="1" si="87"/>
        <v>3.5246619299216491</v>
      </c>
      <c r="K648" s="38">
        <f t="shared" ca="1" si="88"/>
        <v>1557.4291004250051</v>
      </c>
      <c r="L648" s="38">
        <f t="shared" ca="1" si="89"/>
        <v>1558.9744141809967</v>
      </c>
    </row>
    <row r="649" spans="3:12">
      <c r="C649" s="1">
        <v>632</v>
      </c>
      <c r="D649" s="38">
        <f t="shared" ca="1" si="81"/>
        <v>4.1985285088171604</v>
      </c>
      <c r="E649" s="38">
        <f t="shared" ca="1" si="82"/>
        <v>1559.6482807598923</v>
      </c>
      <c r="F649" s="38">
        <f t="shared" ca="1" si="83"/>
        <v>1559.6482807598923</v>
      </c>
      <c r="G649" s="38">
        <f t="shared" ca="1" si="84"/>
        <v>0</v>
      </c>
      <c r="H649" s="38">
        <f t="shared" ca="1" si="85"/>
        <v>2.6111150376840038</v>
      </c>
      <c r="I649" s="38">
        <f t="shared" ca="1" si="86"/>
        <v>1562.2593957975762</v>
      </c>
      <c r="J649" s="38">
        <f t="shared" ca="1" si="87"/>
        <v>2.6111150376839305</v>
      </c>
      <c r="K649" s="38">
        <f t="shared" ca="1" si="88"/>
        <v>1562.2593957975762</v>
      </c>
      <c r="L649" s="38">
        <f t="shared" ca="1" si="89"/>
        <v>1558.9744141809967</v>
      </c>
    </row>
    <row r="650" spans="3:12">
      <c r="C650" s="1">
        <v>633</v>
      </c>
      <c r="D650" s="38">
        <f t="shared" ca="1" si="81"/>
        <v>0.58403615656495045</v>
      </c>
      <c r="E650" s="38">
        <f t="shared" ca="1" si="82"/>
        <v>1560.2323169164572</v>
      </c>
      <c r="F650" s="38">
        <f t="shared" ca="1" si="83"/>
        <v>1560.2323169164572</v>
      </c>
      <c r="G650" s="38">
        <f t="shared" ca="1" si="84"/>
        <v>0</v>
      </c>
      <c r="H650" s="38">
        <f t="shared" ca="1" si="85"/>
        <v>1.8727334760035304</v>
      </c>
      <c r="I650" s="38">
        <f t="shared" ca="1" si="86"/>
        <v>1562.1050503924607</v>
      </c>
      <c r="J650" s="38">
        <f t="shared" ca="1" si="87"/>
        <v>1.8727334760035319</v>
      </c>
      <c r="K650" s="38">
        <f t="shared" ca="1" si="88"/>
        <v>1562.2593957975762</v>
      </c>
      <c r="L650" s="38">
        <f t="shared" ca="1" si="89"/>
        <v>1562.1050503924607</v>
      </c>
    </row>
    <row r="651" spans="3:12">
      <c r="C651" s="1">
        <v>634</v>
      </c>
      <c r="D651" s="38">
        <f t="shared" ca="1" si="81"/>
        <v>2.1382465441647258</v>
      </c>
      <c r="E651" s="38">
        <f t="shared" ca="1" si="82"/>
        <v>1562.370563460622</v>
      </c>
      <c r="F651" s="38">
        <f t="shared" ca="1" si="83"/>
        <v>1562.370563460622</v>
      </c>
      <c r="G651" s="38">
        <f t="shared" ca="1" si="84"/>
        <v>0</v>
      </c>
      <c r="H651" s="38">
        <f t="shared" ca="1" si="85"/>
        <v>2.2563976803975296</v>
      </c>
      <c r="I651" s="38">
        <f t="shared" ca="1" si="86"/>
        <v>1564.6269611410196</v>
      </c>
      <c r="J651" s="38">
        <f t="shared" ca="1" si="87"/>
        <v>2.2563976803976402</v>
      </c>
      <c r="K651" s="38">
        <f t="shared" ca="1" si="88"/>
        <v>1562.2593957975762</v>
      </c>
      <c r="L651" s="38">
        <f t="shared" ca="1" si="89"/>
        <v>1564.6269611410196</v>
      </c>
    </row>
    <row r="652" spans="3:12">
      <c r="C652" s="1">
        <v>635</v>
      </c>
      <c r="D652" s="38">
        <f t="shared" ca="1" si="81"/>
        <v>3.3179355187552106</v>
      </c>
      <c r="E652" s="38">
        <f t="shared" ca="1" si="82"/>
        <v>1565.6884989793771</v>
      </c>
      <c r="F652" s="38">
        <f t="shared" ca="1" si="83"/>
        <v>1565.6884989793771</v>
      </c>
      <c r="G652" s="38">
        <f t="shared" ca="1" si="84"/>
        <v>0</v>
      </c>
      <c r="H652" s="38">
        <f t="shared" ca="1" si="85"/>
        <v>1.76067674269514</v>
      </c>
      <c r="I652" s="38">
        <f t="shared" ca="1" si="86"/>
        <v>1567.4491757220721</v>
      </c>
      <c r="J652" s="38">
        <f t="shared" ca="1" si="87"/>
        <v>1.7606767426950682</v>
      </c>
      <c r="K652" s="38">
        <f t="shared" ca="1" si="88"/>
        <v>1567.4491757220721</v>
      </c>
      <c r="L652" s="38">
        <f t="shared" ca="1" si="89"/>
        <v>1564.6269611410196</v>
      </c>
    </row>
    <row r="653" spans="3:12">
      <c r="C653" s="1">
        <v>636</v>
      </c>
      <c r="D653" s="38">
        <f t="shared" ca="1" si="81"/>
        <v>1.2223561111095855</v>
      </c>
      <c r="E653" s="38">
        <f t="shared" ca="1" si="82"/>
        <v>1566.9108550904866</v>
      </c>
      <c r="F653" s="38">
        <f t="shared" ca="1" si="83"/>
        <v>1566.9108550904866</v>
      </c>
      <c r="G653" s="38">
        <f t="shared" ca="1" si="84"/>
        <v>0</v>
      </c>
      <c r="H653" s="38">
        <f t="shared" ca="1" si="85"/>
        <v>2.4867885015437108</v>
      </c>
      <c r="I653" s="38">
        <f t="shared" ca="1" si="86"/>
        <v>1569.3976435920304</v>
      </c>
      <c r="J653" s="38">
        <f t="shared" ca="1" si="87"/>
        <v>2.4867885015437423</v>
      </c>
      <c r="K653" s="38">
        <f t="shared" ca="1" si="88"/>
        <v>1567.4491757220721</v>
      </c>
      <c r="L653" s="38">
        <f t="shared" ca="1" si="89"/>
        <v>1569.3976435920304</v>
      </c>
    </row>
    <row r="654" spans="3:12">
      <c r="C654" s="1">
        <v>637</v>
      </c>
      <c r="D654" s="38">
        <f t="shared" ca="1" si="81"/>
        <v>0.53758621365492532</v>
      </c>
      <c r="E654" s="38">
        <f t="shared" ca="1" si="82"/>
        <v>1567.4484413041416</v>
      </c>
      <c r="F654" s="38">
        <f t="shared" ca="1" si="83"/>
        <v>1567.4491757220721</v>
      </c>
      <c r="G654" s="38">
        <f t="shared" ca="1" si="84"/>
        <v>7.344179305164289E-4</v>
      </c>
      <c r="H654" s="38">
        <f t="shared" ca="1" si="85"/>
        <v>2.3743753936662717</v>
      </c>
      <c r="I654" s="38">
        <f t="shared" ca="1" si="86"/>
        <v>1569.8235511157384</v>
      </c>
      <c r="J654" s="38">
        <f t="shared" ca="1" si="87"/>
        <v>2.3751098115967579</v>
      </c>
      <c r="K654" s="38">
        <f t="shared" ca="1" si="88"/>
        <v>1569.8235511157384</v>
      </c>
      <c r="L654" s="38">
        <f t="shared" ca="1" si="89"/>
        <v>1569.3976435920304</v>
      </c>
    </row>
    <row r="655" spans="3:12">
      <c r="C655" s="1">
        <v>638</v>
      </c>
      <c r="D655" s="38">
        <f t="shared" ca="1" si="81"/>
        <v>2.2676098341398259</v>
      </c>
      <c r="E655" s="38">
        <f t="shared" ca="1" si="82"/>
        <v>1569.7160511382815</v>
      </c>
      <c r="F655" s="38">
        <f t="shared" ca="1" si="83"/>
        <v>1569.7160511382815</v>
      </c>
      <c r="G655" s="38">
        <f t="shared" ca="1" si="84"/>
        <v>0</v>
      </c>
      <c r="H655" s="38">
        <f t="shared" ca="1" si="85"/>
        <v>2.8665011889127818</v>
      </c>
      <c r="I655" s="38">
        <f t="shared" ca="1" si="86"/>
        <v>1572.5825523271942</v>
      </c>
      <c r="J655" s="38">
        <f t="shared" ca="1" si="87"/>
        <v>2.8665011889127072</v>
      </c>
      <c r="K655" s="38">
        <f t="shared" ca="1" si="88"/>
        <v>1569.8235511157384</v>
      </c>
      <c r="L655" s="38">
        <f t="shared" ca="1" si="89"/>
        <v>1572.5825523271942</v>
      </c>
    </row>
    <row r="656" spans="3:12">
      <c r="C656" s="1">
        <v>639</v>
      </c>
      <c r="D656" s="38">
        <f t="shared" ca="1" si="81"/>
        <v>1.1451829163083693</v>
      </c>
      <c r="E656" s="38">
        <f t="shared" ca="1" si="82"/>
        <v>1570.8612340545899</v>
      </c>
      <c r="F656" s="38">
        <f t="shared" ca="1" si="83"/>
        <v>1570.8612340545899</v>
      </c>
      <c r="G656" s="38">
        <f t="shared" ca="1" si="84"/>
        <v>0</v>
      </c>
      <c r="H656" s="38">
        <f t="shared" ca="1" si="85"/>
        <v>2.399622470546444</v>
      </c>
      <c r="I656" s="38">
        <f t="shared" ca="1" si="86"/>
        <v>1573.2608565251364</v>
      </c>
      <c r="J656" s="38">
        <f t="shared" ca="1" si="87"/>
        <v>2.3996224705465465</v>
      </c>
      <c r="K656" s="38">
        <f t="shared" ca="1" si="88"/>
        <v>1573.2608565251364</v>
      </c>
      <c r="L656" s="38">
        <f t="shared" ca="1" si="89"/>
        <v>1572.5825523271942</v>
      </c>
    </row>
    <row r="657" spans="3:12">
      <c r="C657" s="1">
        <v>640</v>
      </c>
      <c r="D657" s="38">
        <f t="shared" ca="1" si="81"/>
        <v>3.779356722989978</v>
      </c>
      <c r="E657" s="38">
        <f t="shared" ca="1" si="82"/>
        <v>1574.64059077758</v>
      </c>
      <c r="F657" s="38">
        <f t="shared" ca="1" si="83"/>
        <v>1574.64059077758</v>
      </c>
      <c r="G657" s="38">
        <f t="shared" ca="1" si="84"/>
        <v>0</v>
      </c>
      <c r="H657" s="38">
        <f t="shared" ca="1" si="85"/>
        <v>1.9045833203367537</v>
      </c>
      <c r="I657" s="38">
        <f t="shared" ca="1" si="86"/>
        <v>1576.5451740979167</v>
      </c>
      <c r="J657" s="38">
        <f t="shared" ca="1" si="87"/>
        <v>1.9045833203367692</v>
      </c>
      <c r="K657" s="38">
        <f t="shared" ca="1" si="88"/>
        <v>1573.2608565251364</v>
      </c>
      <c r="L657" s="38">
        <f t="shared" ca="1" si="89"/>
        <v>1576.5451740979167</v>
      </c>
    </row>
    <row r="658" spans="3:12">
      <c r="C658" s="1">
        <v>641</v>
      </c>
      <c r="D658" s="38">
        <f t="shared" ca="1" si="81"/>
        <v>2.2389582679008706</v>
      </c>
      <c r="E658" s="38">
        <f t="shared" ca="1" si="82"/>
        <v>1576.8795490454809</v>
      </c>
      <c r="F658" s="38">
        <f t="shared" ca="1" si="83"/>
        <v>1576.8795490454809</v>
      </c>
      <c r="G658" s="38">
        <f t="shared" ca="1" si="84"/>
        <v>0</v>
      </c>
      <c r="H658" s="38">
        <f t="shared" ca="1" si="85"/>
        <v>1.901880297324233</v>
      </c>
      <c r="I658" s="38">
        <f t="shared" ca="1" si="86"/>
        <v>1578.781429342805</v>
      </c>
      <c r="J658" s="38">
        <f t="shared" ca="1" si="87"/>
        <v>1.9018802973241691</v>
      </c>
      <c r="K658" s="38">
        <f t="shared" ca="1" si="88"/>
        <v>1578.781429342805</v>
      </c>
      <c r="L658" s="38">
        <f t="shared" ca="1" si="89"/>
        <v>1576.5451740979167</v>
      </c>
    </row>
    <row r="659" spans="3:12">
      <c r="C659" s="1">
        <v>642</v>
      </c>
      <c r="D659" s="38">
        <f t="shared" ca="1" si="81"/>
        <v>4.7041102141111439</v>
      </c>
      <c r="E659" s="38">
        <f t="shared" ca="1" si="82"/>
        <v>1581.583659259592</v>
      </c>
      <c r="F659" s="38">
        <f t="shared" ca="1" si="83"/>
        <v>1581.583659259592</v>
      </c>
      <c r="G659" s="38">
        <f t="shared" ca="1" si="84"/>
        <v>0</v>
      </c>
      <c r="H659" s="38">
        <f t="shared" ca="1" si="85"/>
        <v>1.8792421968001232</v>
      </c>
      <c r="I659" s="38">
        <f t="shared" ca="1" si="86"/>
        <v>1583.462901456392</v>
      </c>
      <c r="J659" s="38">
        <f t="shared" ca="1" si="87"/>
        <v>1.8792421968000781</v>
      </c>
      <c r="K659" s="38">
        <f t="shared" ca="1" si="88"/>
        <v>1578.781429342805</v>
      </c>
      <c r="L659" s="38">
        <f t="shared" ca="1" si="89"/>
        <v>1583.462901456392</v>
      </c>
    </row>
    <row r="660" spans="3:12">
      <c r="C660" s="1">
        <v>643</v>
      </c>
      <c r="D660" s="38">
        <f t="shared" ref="D660:D723" ca="1" si="90">$C$7+($C$8-$C$7)*RAND()</f>
        <v>2.1675802184614019</v>
      </c>
      <c r="E660" s="38">
        <f t="shared" ref="E660:E723" ca="1" si="91">D660+E659</f>
        <v>1583.7512394780533</v>
      </c>
      <c r="F660" s="38">
        <f t="shared" ref="F660:F723" ca="1" si="92">IF(E660&lt;=MIN(K659:L659),MIN(K659:L659),E660)</f>
        <v>1583.7512394780533</v>
      </c>
      <c r="G660" s="38">
        <f t="shared" ref="G660:G723" ca="1" si="93">F660-E660</f>
        <v>0</v>
      </c>
      <c r="H660" s="38">
        <f t="shared" ref="H660:H723" ca="1" si="94">NORMINV(RAND(),$C$11,$C$12)</f>
        <v>1.9429837108437096</v>
      </c>
      <c r="I660" s="38">
        <f t="shared" ref="I660:I723" ca="1" si="95">H660+F660</f>
        <v>1585.694223188897</v>
      </c>
      <c r="J660" s="38">
        <f t="shared" ref="J660:J723" ca="1" si="96">I660-E660</f>
        <v>1.9429837108436914</v>
      </c>
      <c r="K660" s="38">
        <f t="shared" ref="K660:K723" ca="1" si="97">IF(K659=MIN(K659:L659),I660,K659)</f>
        <v>1585.694223188897</v>
      </c>
      <c r="L660" s="38">
        <f t="shared" ref="L660:L723" ca="1" si="98">IF(L659=MIN(K659:L659),I660,L659)</f>
        <v>1583.462901456392</v>
      </c>
    </row>
    <row r="661" spans="3:12">
      <c r="C661" s="1">
        <v>644</v>
      </c>
      <c r="D661" s="38">
        <f t="shared" ca="1" si="90"/>
        <v>2.1498022836911024</v>
      </c>
      <c r="E661" s="38">
        <f t="shared" ca="1" si="91"/>
        <v>1585.9010417617444</v>
      </c>
      <c r="F661" s="38">
        <f t="shared" ca="1" si="92"/>
        <v>1585.9010417617444</v>
      </c>
      <c r="G661" s="38">
        <f t="shared" ca="1" si="93"/>
        <v>0</v>
      </c>
      <c r="H661" s="38">
        <f t="shared" ca="1" si="94"/>
        <v>1.5334355936471891</v>
      </c>
      <c r="I661" s="38">
        <f t="shared" ca="1" si="95"/>
        <v>1587.4344773553917</v>
      </c>
      <c r="J661" s="38">
        <f t="shared" ca="1" si="96"/>
        <v>1.5334355936472548</v>
      </c>
      <c r="K661" s="38">
        <f t="shared" ca="1" si="97"/>
        <v>1585.694223188897</v>
      </c>
      <c r="L661" s="38">
        <f t="shared" ca="1" si="98"/>
        <v>1587.4344773553917</v>
      </c>
    </row>
    <row r="662" spans="3:12">
      <c r="C662" s="1">
        <v>645</v>
      </c>
      <c r="D662" s="38">
        <f t="shared" ca="1" si="90"/>
        <v>4.1859547505996284</v>
      </c>
      <c r="E662" s="38">
        <f t="shared" ca="1" si="91"/>
        <v>1590.0869965123441</v>
      </c>
      <c r="F662" s="38">
        <f t="shared" ca="1" si="92"/>
        <v>1590.0869965123441</v>
      </c>
      <c r="G662" s="38">
        <f t="shared" ca="1" si="93"/>
        <v>0</v>
      </c>
      <c r="H662" s="38">
        <f t="shared" ca="1" si="94"/>
        <v>1.0498119971185922</v>
      </c>
      <c r="I662" s="38">
        <f t="shared" ca="1" si="95"/>
        <v>1591.1368085094628</v>
      </c>
      <c r="J662" s="38">
        <f t="shared" ca="1" si="96"/>
        <v>1.0498119971186952</v>
      </c>
      <c r="K662" s="38">
        <f t="shared" ca="1" si="97"/>
        <v>1591.1368085094628</v>
      </c>
      <c r="L662" s="38">
        <f t="shared" ca="1" si="98"/>
        <v>1587.4344773553917</v>
      </c>
    </row>
    <row r="663" spans="3:12">
      <c r="C663" s="1">
        <v>646</v>
      </c>
      <c r="D663" s="38">
        <f t="shared" ca="1" si="90"/>
        <v>1.0104555585155688</v>
      </c>
      <c r="E663" s="38">
        <f t="shared" ca="1" si="91"/>
        <v>1591.0974520708596</v>
      </c>
      <c r="F663" s="38">
        <f t="shared" ca="1" si="92"/>
        <v>1591.0974520708596</v>
      </c>
      <c r="G663" s="38">
        <f t="shared" ca="1" si="93"/>
        <v>0</v>
      </c>
      <c r="H663" s="38">
        <f t="shared" ca="1" si="94"/>
        <v>1.5259236183798253</v>
      </c>
      <c r="I663" s="38">
        <f t="shared" ca="1" si="95"/>
        <v>1592.6233756892395</v>
      </c>
      <c r="J663" s="38">
        <f t="shared" ca="1" si="96"/>
        <v>1.5259236183799203</v>
      </c>
      <c r="K663" s="38">
        <f t="shared" ca="1" si="97"/>
        <v>1591.1368085094628</v>
      </c>
      <c r="L663" s="38">
        <f t="shared" ca="1" si="98"/>
        <v>1592.6233756892395</v>
      </c>
    </row>
    <row r="664" spans="3:12">
      <c r="C664" s="1">
        <v>647</v>
      </c>
      <c r="D664" s="38">
        <f t="shared" ca="1" si="90"/>
        <v>4.7934593140375412</v>
      </c>
      <c r="E664" s="38">
        <f t="shared" ca="1" si="91"/>
        <v>1595.8909113848972</v>
      </c>
      <c r="F664" s="38">
        <f t="shared" ca="1" si="92"/>
        <v>1595.8909113848972</v>
      </c>
      <c r="G664" s="38">
        <f t="shared" ca="1" si="93"/>
        <v>0</v>
      </c>
      <c r="H664" s="38">
        <f t="shared" ca="1" si="94"/>
        <v>1.5577964814264882</v>
      </c>
      <c r="I664" s="38">
        <f t="shared" ca="1" si="95"/>
        <v>1597.4487078663237</v>
      </c>
      <c r="J664" s="38">
        <f t="shared" ca="1" si="96"/>
        <v>1.5577964814265215</v>
      </c>
      <c r="K664" s="38">
        <f t="shared" ca="1" si="97"/>
        <v>1597.4487078663237</v>
      </c>
      <c r="L664" s="38">
        <f t="shared" ca="1" si="98"/>
        <v>1592.6233756892395</v>
      </c>
    </row>
    <row r="665" spans="3:12">
      <c r="C665" s="1">
        <v>648</v>
      </c>
      <c r="D665" s="38">
        <f t="shared" ca="1" si="90"/>
        <v>1.27398378263059</v>
      </c>
      <c r="E665" s="38">
        <f t="shared" ca="1" si="91"/>
        <v>1597.1648951675279</v>
      </c>
      <c r="F665" s="38">
        <f t="shared" ca="1" si="92"/>
        <v>1597.1648951675279</v>
      </c>
      <c r="G665" s="38">
        <f t="shared" ca="1" si="93"/>
        <v>0</v>
      </c>
      <c r="H665" s="38">
        <f t="shared" ca="1" si="94"/>
        <v>1.6445987448424684</v>
      </c>
      <c r="I665" s="38">
        <f t="shared" ca="1" si="95"/>
        <v>1598.8094939123703</v>
      </c>
      <c r="J665" s="38">
        <f t="shared" ca="1" si="96"/>
        <v>1.6445987448423693</v>
      </c>
      <c r="K665" s="38">
        <f t="shared" ca="1" si="97"/>
        <v>1597.4487078663237</v>
      </c>
      <c r="L665" s="38">
        <f t="shared" ca="1" si="98"/>
        <v>1598.8094939123703</v>
      </c>
    </row>
    <row r="666" spans="3:12">
      <c r="C666" s="1">
        <v>649</v>
      </c>
      <c r="D666" s="38">
        <f t="shared" ca="1" si="90"/>
        <v>4.895173302254415</v>
      </c>
      <c r="E666" s="38">
        <f t="shared" ca="1" si="91"/>
        <v>1602.0600684697822</v>
      </c>
      <c r="F666" s="38">
        <f t="shared" ca="1" si="92"/>
        <v>1602.0600684697822</v>
      </c>
      <c r="G666" s="38">
        <f t="shared" ca="1" si="93"/>
        <v>0</v>
      </c>
      <c r="H666" s="38">
        <f t="shared" ca="1" si="94"/>
        <v>2.5183172749238913</v>
      </c>
      <c r="I666" s="38">
        <f t="shared" ca="1" si="95"/>
        <v>1604.5783857447061</v>
      </c>
      <c r="J666" s="38">
        <f t="shared" ca="1" si="96"/>
        <v>2.518317274923902</v>
      </c>
      <c r="K666" s="38">
        <f t="shared" ca="1" si="97"/>
        <v>1604.5783857447061</v>
      </c>
      <c r="L666" s="38">
        <f t="shared" ca="1" si="98"/>
        <v>1598.8094939123703</v>
      </c>
    </row>
    <row r="667" spans="3:12">
      <c r="C667" s="1">
        <v>650</v>
      </c>
      <c r="D667" s="38">
        <f t="shared" ca="1" si="90"/>
        <v>1.0293529885975949</v>
      </c>
      <c r="E667" s="38">
        <f t="shared" ca="1" si="91"/>
        <v>1603.0894214583798</v>
      </c>
      <c r="F667" s="38">
        <f t="shared" ca="1" si="92"/>
        <v>1603.0894214583798</v>
      </c>
      <c r="G667" s="38">
        <f t="shared" ca="1" si="93"/>
        <v>0</v>
      </c>
      <c r="H667" s="38">
        <f t="shared" ca="1" si="94"/>
        <v>1.9134716463092336</v>
      </c>
      <c r="I667" s="38">
        <f t="shared" ca="1" si="95"/>
        <v>1605.0028931046891</v>
      </c>
      <c r="J667" s="38">
        <f t="shared" ca="1" si="96"/>
        <v>1.91347164630929</v>
      </c>
      <c r="K667" s="38">
        <f t="shared" ca="1" si="97"/>
        <v>1604.5783857447061</v>
      </c>
      <c r="L667" s="38">
        <f t="shared" ca="1" si="98"/>
        <v>1605.0028931046891</v>
      </c>
    </row>
    <row r="668" spans="3:12">
      <c r="C668" s="1">
        <v>651</v>
      </c>
      <c r="D668" s="38">
        <f t="shared" ca="1" si="90"/>
        <v>1.6925042537213635</v>
      </c>
      <c r="E668" s="38">
        <f t="shared" ca="1" si="91"/>
        <v>1604.7819257121012</v>
      </c>
      <c r="F668" s="38">
        <f t="shared" ca="1" si="92"/>
        <v>1604.7819257121012</v>
      </c>
      <c r="G668" s="38">
        <f t="shared" ca="1" si="93"/>
        <v>0</v>
      </c>
      <c r="H668" s="38">
        <f t="shared" ca="1" si="94"/>
        <v>2.8890763211000703</v>
      </c>
      <c r="I668" s="38">
        <f t="shared" ca="1" si="95"/>
        <v>1607.6710020332011</v>
      </c>
      <c r="J668" s="38">
        <f t="shared" ca="1" si="96"/>
        <v>2.8890763210999921</v>
      </c>
      <c r="K668" s="38">
        <f t="shared" ca="1" si="97"/>
        <v>1607.6710020332011</v>
      </c>
      <c r="L668" s="38">
        <f t="shared" ca="1" si="98"/>
        <v>1605.0028931046891</v>
      </c>
    </row>
    <row r="669" spans="3:12">
      <c r="C669" s="1">
        <v>652</v>
      </c>
      <c r="D669" s="38">
        <f t="shared" ca="1" si="90"/>
        <v>2.4851287111306801</v>
      </c>
      <c r="E669" s="38">
        <f t="shared" ca="1" si="91"/>
        <v>1607.2670544232319</v>
      </c>
      <c r="F669" s="38">
        <f t="shared" ca="1" si="92"/>
        <v>1607.2670544232319</v>
      </c>
      <c r="G669" s="38">
        <f t="shared" ca="1" si="93"/>
        <v>0</v>
      </c>
      <c r="H669" s="38">
        <f t="shared" ca="1" si="94"/>
        <v>2.2415818635610352</v>
      </c>
      <c r="I669" s="38">
        <f t="shared" ca="1" si="95"/>
        <v>1609.508636286793</v>
      </c>
      <c r="J669" s="38">
        <f t="shared" ca="1" si="96"/>
        <v>2.2415818635611231</v>
      </c>
      <c r="K669" s="38">
        <f t="shared" ca="1" si="97"/>
        <v>1607.6710020332011</v>
      </c>
      <c r="L669" s="38">
        <f t="shared" ca="1" si="98"/>
        <v>1609.508636286793</v>
      </c>
    </row>
    <row r="670" spans="3:12">
      <c r="C670" s="1">
        <v>653</v>
      </c>
      <c r="D670" s="38">
        <f t="shared" ca="1" si="90"/>
        <v>1.9323095652259437</v>
      </c>
      <c r="E670" s="38">
        <f t="shared" ca="1" si="91"/>
        <v>1609.1993639884579</v>
      </c>
      <c r="F670" s="38">
        <f t="shared" ca="1" si="92"/>
        <v>1609.1993639884579</v>
      </c>
      <c r="G670" s="38">
        <f t="shared" ca="1" si="93"/>
        <v>0</v>
      </c>
      <c r="H670" s="38">
        <f t="shared" ca="1" si="94"/>
        <v>1.7148226169017136</v>
      </c>
      <c r="I670" s="38">
        <f t="shared" ca="1" si="95"/>
        <v>1610.9141866053596</v>
      </c>
      <c r="J670" s="38">
        <f t="shared" ca="1" si="96"/>
        <v>1.7148226169017562</v>
      </c>
      <c r="K670" s="38">
        <f t="shared" ca="1" si="97"/>
        <v>1610.9141866053596</v>
      </c>
      <c r="L670" s="38">
        <f t="shared" ca="1" si="98"/>
        <v>1609.508636286793</v>
      </c>
    </row>
    <row r="671" spans="3:12">
      <c r="C671" s="1">
        <v>654</v>
      </c>
      <c r="D671" s="38">
        <f t="shared" ca="1" si="90"/>
        <v>4.5007869466763921</v>
      </c>
      <c r="E671" s="38">
        <f t="shared" ca="1" si="91"/>
        <v>1613.7001509351344</v>
      </c>
      <c r="F671" s="38">
        <f t="shared" ca="1" si="92"/>
        <v>1613.7001509351344</v>
      </c>
      <c r="G671" s="38">
        <f t="shared" ca="1" si="93"/>
        <v>0</v>
      </c>
      <c r="H671" s="38">
        <f t="shared" ca="1" si="94"/>
        <v>1.860246932449622</v>
      </c>
      <c r="I671" s="38">
        <f t="shared" ca="1" si="95"/>
        <v>1615.560397867584</v>
      </c>
      <c r="J671" s="38">
        <f t="shared" ca="1" si="96"/>
        <v>1.8602469324496269</v>
      </c>
      <c r="K671" s="38">
        <f t="shared" ca="1" si="97"/>
        <v>1610.9141866053596</v>
      </c>
      <c r="L671" s="38">
        <f t="shared" ca="1" si="98"/>
        <v>1615.560397867584</v>
      </c>
    </row>
    <row r="672" spans="3:12">
      <c r="C672" s="1">
        <v>655</v>
      </c>
      <c r="D672" s="38">
        <f t="shared" ca="1" si="90"/>
        <v>2.7298790431921716</v>
      </c>
      <c r="E672" s="38">
        <f t="shared" ca="1" si="91"/>
        <v>1616.4300299783265</v>
      </c>
      <c r="F672" s="38">
        <f t="shared" ca="1" si="92"/>
        <v>1616.4300299783265</v>
      </c>
      <c r="G672" s="38">
        <f t="shared" ca="1" si="93"/>
        <v>0</v>
      </c>
      <c r="H672" s="38">
        <f t="shared" ca="1" si="94"/>
        <v>1.6412171525257937</v>
      </c>
      <c r="I672" s="38">
        <f t="shared" ca="1" si="95"/>
        <v>1618.0712471308523</v>
      </c>
      <c r="J672" s="38">
        <f t="shared" ca="1" si="96"/>
        <v>1.6412171525257691</v>
      </c>
      <c r="K672" s="38">
        <f t="shared" ca="1" si="97"/>
        <v>1618.0712471308523</v>
      </c>
      <c r="L672" s="38">
        <f t="shared" ca="1" si="98"/>
        <v>1615.560397867584</v>
      </c>
    </row>
    <row r="673" spans="3:12">
      <c r="C673" s="1">
        <v>656</v>
      </c>
      <c r="D673" s="38">
        <f t="shared" ca="1" si="90"/>
        <v>0.78235891500674115</v>
      </c>
      <c r="E673" s="38">
        <f t="shared" ca="1" si="91"/>
        <v>1617.2123888933334</v>
      </c>
      <c r="F673" s="38">
        <f t="shared" ca="1" si="92"/>
        <v>1617.2123888933334</v>
      </c>
      <c r="G673" s="38">
        <f t="shared" ca="1" si="93"/>
        <v>0</v>
      </c>
      <c r="H673" s="38">
        <f t="shared" ca="1" si="94"/>
        <v>2.0832403443934986</v>
      </c>
      <c r="I673" s="38">
        <f t="shared" ca="1" si="95"/>
        <v>1619.2956292377269</v>
      </c>
      <c r="J673" s="38">
        <f t="shared" ca="1" si="96"/>
        <v>2.0832403443935164</v>
      </c>
      <c r="K673" s="38">
        <f t="shared" ca="1" si="97"/>
        <v>1618.0712471308523</v>
      </c>
      <c r="L673" s="38">
        <f t="shared" ca="1" si="98"/>
        <v>1619.2956292377269</v>
      </c>
    </row>
    <row r="674" spans="3:12">
      <c r="C674" s="1">
        <v>657</v>
      </c>
      <c r="D674" s="38">
        <f t="shared" ca="1" si="90"/>
        <v>3.4083130317701862</v>
      </c>
      <c r="E674" s="38">
        <f t="shared" ca="1" si="91"/>
        <v>1620.6207019251035</v>
      </c>
      <c r="F674" s="38">
        <f t="shared" ca="1" si="92"/>
        <v>1620.6207019251035</v>
      </c>
      <c r="G674" s="38">
        <f t="shared" ca="1" si="93"/>
        <v>0</v>
      </c>
      <c r="H674" s="38">
        <f t="shared" ca="1" si="94"/>
        <v>2.040482810890623</v>
      </c>
      <c r="I674" s="38">
        <f t="shared" ca="1" si="95"/>
        <v>1622.6611847359941</v>
      </c>
      <c r="J674" s="38">
        <f t="shared" ca="1" si="96"/>
        <v>2.0404828108905804</v>
      </c>
      <c r="K674" s="38">
        <f t="shared" ca="1" si="97"/>
        <v>1622.6611847359941</v>
      </c>
      <c r="L674" s="38">
        <f t="shared" ca="1" si="98"/>
        <v>1619.2956292377269</v>
      </c>
    </row>
    <row r="675" spans="3:12">
      <c r="C675" s="1">
        <v>658</v>
      </c>
      <c r="D675" s="38">
        <f t="shared" ca="1" si="90"/>
        <v>3.803040290021122</v>
      </c>
      <c r="E675" s="38">
        <f t="shared" ca="1" si="91"/>
        <v>1624.4237422151245</v>
      </c>
      <c r="F675" s="38">
        <f t="shared" ca="1" si="92"/>
        <v>1624.4237422151245</v>
      </c>
      <c r="G675" s="38">
        <f t="shared" ca="1" si="93"/>
        <v>0</v>
      </c>
      <c r="H675" s="38">
        <f t="shared" ca="1" si="94"/>
        <v>1.9826788880634831</v>
      </c>
      <c r="I675" s="38">
        <f t="shared" ca="1" si="95"/>
        <v>1626.406421103188</v>
      </c>
      <c r="J675" s="38">
        <f t="shared" ca="1" si="96"/>
        <v>1.9826788880634467</v>
      </c>
      <c r="K675" s="38">
        <f t="shared" ca="1" si="97"/>
        <v>1622.6611847359941</v>
      </c>
      <c r="L675" s="38">
        <f t="shared" ca="1" si="98"/>
        <v>1626.406421103188</v>
      </c>
    </row>
    <row r="676" spans="3:12">
      <c r="C676" s="1">
        <v>659</v>
      </c>
      <c r="D676" s="38">
        <f t="shared" ca="1" si="90"/>
        <v>1.6488735025499979</v>
      </c>
      <c r="E676" s="38">
        <f t="shared" ca="1" si="91"/>
        <v>1626.0726157176746</v>
      </c>
      <c r="F676" s="38">
        <f t="shared" ca="1" si="92"/>
        <v>1626.0726157176746</v>
      </c>
      <c r="G676" s="38">
        <f t="shared" ca="1" si="93"/>
        <v>0</v>
      </c>
      <c r="H676" s="38">
        <f t="shared" ca="1" si="94"/>
        <v>2.4177694939291645</v>
      </c>
      <c r="I676" s="38">
        <f t="shared" ca="1" si="95"/>
        <v>1628.4903852116038</v>
      </c>
      <c r="J676" s="38">
        <f t="shared" ca="1" si="96"/>
        <v>2.4177694939291996</v>
      </c>
      <c r="K676" s="38">
        <f t="shared" ca="1" si="97"/>
        <v>1628.4903852116038</v>
      </c>
      <c r="L676" s="38">
        <f t="shared" ca="1" si="98"/>
        <v>1626.406421103188</v>
      </c>
    </row>
    <row r="677" spans="3:12">
      <c r="C677" s="1">
        <v>660</v>
      </c>
      <c r="D677" s="38">
        <f t="shared" ca="1" si="90"/>
        <v>3.352159298134552</v>
      </c>
      <c r="E677" s="38">
        <f t="shared" ca="1" si="91"/>
        <v>1629.4247750158092</v>
      </c>
      <c r="F677" s="38">
        <f t="shared" ca="1" si="92"/>
        <v>1629.4247750158092</v>
      </c>
      <c r="G677" s="38">
        <f t="shared" ca="1" si="93"/>
        <v>0</v>
      </c>
      <c r="H677" s="38">
        <f t="shared" ca="1" si="94"/>
        <v>2.3876628878592787</v>
      </c>
      <c r="I677" s="38">
        <f t="shared" ca="1" si="95"/>
        <v>1631.8124379036685</v>
      </c>
      <c r="J677" s="38">
        <f t="shared" ca="1" si="96"/>
        <v>2.3876628878592783</v>
      </c>
      <c r="K677" s="38">
        <f t="shared" ca="1" si="97"/>
        <v>1628.4903852116038</v>
      </c>
      <c r="L677" s="38">
        <f t="shared" ca="1" si="98"/>
        <v>1631.8124379036685</v>
      </c>
    </row>
    <row r="678" spans="3:12">
      <c r="C678" s="1">
        <v>661</v>
      </c>
      <c r="D678" s="38">
        <f t="shared" ca="1" si="90"/>
        <v>4.0498875273876216</v>
      </c>
      <c r="E678" s="38">
        <f t="shared" ca="1" si="91"/>
        <v>1633.4746625431969</v>
      </c>
      <c r="F678" s="38">
        <f t="shared" ca="1" si="92"/>
        <v>1633.4746625431969</v>
      </c>
      <c r="G678" s="38">
        <f t="shared" ca="1" si="93"/>
        <v>0</v>
      </c>
      <c r="H678" s="38">
        <f t="shared" ca="1" si="94"/>
        <v>2.1931296957826385</v>
      </c>
      <c r="I678" s="38">
        <f t="shared" ca="1" si="95"/>
        <v>1635.6677922389795</v>
      </c>
      <c r="J678" s="38">
        <f t="shared" ca="1" si="96"/>
        <v>2.1931296957825452</v>
      </c>
      <c r="K678" s="38">
        <f t="shared" ca="1" si="97"/>
        <v>1635.6677922389795</v>
      </c>
      <c r="L678" s="38">
        <f t="shared" ca="1" si="98"/>
        <v>1631.8124379036685</v>
      </c>
    </row>
    <row r="679" spans="3:12">
      <c r="C679" s="1">
        <v>662</v>
      </c>
      <c r="D679" s="38">
        <f t="shared" ca="1" si="90"/>
        <v>3.480791960480321</v>
      </c>
      <c r="E679" s="38">
        <f t="shared" ca="1" si="91"/>
        <v>1636.9554545036772</v>
      </c>
      <c r="F679" s="38">
        <f t="shared" ca="1" si="92"/>
        <v>1636.9554545036772</v>
      </c>
      <c r="G679" s="38">
        <f t="shared" ca="1" si="93"/>
        <v>0</v>
      </c>
      <c r="H679" s="38">
        <f t="shared" ca="1" si="94"/>
        <v>1.7783420407932531</v>
      </c>
      <c r="I679" s="38">
        <f t="shared" ca="1" si="95"/>
        <v>1638.7337965444704</v>
      </c>
      <c r="J679" s="38">
        <f t="shared" ca="1" si="96"/>
        <v>1.7783420407931771</v>
      </c>
      <c r="K679" s="38">
        <f t="shared" ca="1" si="97"/>
        <v>1635.6677922389795</v>
      </c>
      <c r="L679" s="38">
        <f t="shared" ca="1" si="98"/>
        <v>1638.7337965444704</v>
      </c>
    </row>
    <row r="680" spans="3:12">
      <c r="C680" s="1">
        <v>663</v>
      </c>
      <c r="D680" s="38">
        <f t="shared" ca="1" si="90"/>
        <v>3.9572647796854401</v>
      </c>
      <c r="E680" s="38">
        <f t="shared" ca="1" si="91"/>
        <v>1640.9127192833625</v>
      </c>
      <c r="F680" s="38">
        <f t="shared" ca="1" si="92"/>
        <v>1640.9127192833625</v>
      </c>
      <c r="G680" s="38">
        <f t="shared" ca="1" si="93"/>
        <v>0</v>
      </c>
      <c r="H680" s="38">
        <f t="shared" ca="1" si="94"/>
        <v>1.1174888040235742</v>
      </c>
      <c r="I680" s="38">
        <f t="shared" ca="1" si="95"/>
        <v>1642.0302080873862</v>
      </c>
      <c r="J680" s="38">
        <f t="shared" ca="1" si="96"/>
        <v>1.117488804023651</v>
      </c>
      <c r="K680" s="38">
        <f t="shared" ca="1" si="97"/>
        <v>1642.0302080873862</v>
      </c>
      <c r="L680" s="38">
        <f t="shared" ca="1" si="98"/>
        <v>1638.7337965444704</v>
      </c>
    </row>
    <row r="681" spans="3:12">
      <c r="C681" s="1">
        <v>664</v>
      </c>
      <c r="D681" s="38">
        <f t="shared" ca="1" si="90"/>
        <v>1.0298911156420147</v>
      </c>
      <c r="E681" s="38">
        <f t="shared" ca="1" si="91"/>
        <v>1641.9426103990045</v>
      </c>
      <c r="F681" s="38">
        <f t="shared" ca="1" si="92"/>
        <v>1641.9426103990045</v>
      </c>
      <c r="G681" s="38">
        <f t="shared" ca="1" si="93"/>
        <v>0</v>
      </c>
      <c r="H681" s="38">
        <f t="shared" ca="1" si="94"/>
        <v>2.0614749025449721</v>
      </c>
      <c r="I681" s="38">
        <f t="shared" ca="1" si="95"/>
        <v>1644.0040853015494</v>
      </c>
      <c r="J681" s="38">
        <f t="shared" ca="1" si="96"/>
        <v>2.0614749025448873</v>
      </c>
      <c r="K681" s="38">
        <f t="shared" ca="1" si="97"/>
        <v>1642.0302080873862</v>
      </c>
      <c r="L681" s="38">
        <f t="shared" ca="1" si="98"/>
        <v>1644.0040853015494</v>
      </c>
    </row>
    <row r="682" spans="3:12">
      <c r="C682" s="1">
        <v>665</v>
      </c>
      <c r="D682" s="38">
        <f t="shared" ca="1" si="90"/>
        <v>0.64566659815889937</v>
      </c>
      <c r="E682" s="38">
        <f t="shared" ca="1" si="91"/>
        <v>1642.5882769971633</v>
      </c>
      <c r="F682" s="38">
        <f t="shared" ca="1" si="92"/>
        <v>1642.5882769971633</v>
      </c>
      <c r="G682" s="38">
        <f t="shared" ca="1" si="93"/>
        <v>0</v>
      </c>
      <c r="H682" s="38">
        <f t="shared" ca="1" si="94"/>
        <v>0.77896376725791217</v>
      </c>
      <c r="I682" s="38">
        <f t="shared" ca="1" si="95"/>
        <v>1643.3672407644212</v>
      </c>
      <c r="J682" s="38">
        <f t="shared" ca="1" si="96"/>
        <v>0.77896376725789196</v>
      </c>
      <c r="K682" s="38">
        <f t="shared" ca="1" si="97"/>
        <v>1643.3672407644212</v>
      </c>
      <c r="L682" s="38">
        <f t="shared" ca="1" si="98"/>
        <v>1644.0040853015494</v>
      </c>
    </row>
    <row r="683" spans="3:12">
      <c r="C683" s="1">
        <v>666</v>
      </c>
      <c r="D683" s="38">
        <f t="shared" ca="1" si="90"/>
        <v>4.9366483456380852</v>
      </c>
      <c r="E683" s="38">
        <f t="shared" ca="1" si="91"/>
        <v>1647.5249253428015</v>
      </c>
      <c r="F683" s="38">
        <f t="shared" ca="1" si="92"/>
        <v>1647.5249253428015</v>
      </c>
      <c r="G683" s="38">
        <f t="shared" ca="1" si="93"/>
        <v>0</v>
      </c>
      <c r="H683" s="38">
        <f t="shared" ca="1" si="94"/>
        <v>1.9948803723467621</v>
      </c>
      <c r="I683" s="38">
        <f t="shared" ca="1" si="95"/>
        <v>1649.5198057151483</v>
      </c>
      <c r="J683" s="38">
        <f t="shared" ca="1" si="96"/>
        <v>1.99488037234687</v>
      </c>
      <c r="K683" s="38">
        <f t="shared" ca="1" si="97"/>
        <v>1649.5198057151483</v>
      </c>
      <c r="L683" s="38">
        <f t="shared" ca="1" si="98"/>
        <v>1644.0040853015494</v>
      </c>
    </row>
    <row r="684" spans="3:12">
      <c r="C684" s="1">
        <v>667</v>
      </c>
      <c r="D684" s="38">
        <f t="shared" ca="1" si="90"/>
        <v>2.4662313181619999</v>
      </c>
      <c r="E684" s="38">
        <f t="shared" ca="1" si="91"/>
        <v>1649.9911566609635</v>
      </c>
      <c r="F684" s="38">
        <f t="shared" ca="1" si="92"/>
        <v>1649.9911566609635</v>
      </c>
      <c r="G684" s="38">
        <f t="shared" ca="1" si="93"/>
        <v>0</v>
      </c>
      <c r="H684" s="38">
        <f t="shared" ca="1" si="94"/>
        <v>2.3896967484765357</v>
      </c>
      <c r="I684" s="38">
        <f t="shared" ca="1" si="95"/>
        <v>1652.3808534094401</v>
      </c>
      <c r="J684" s="38">
        <f t="shared" ca="1" si="96"/>
        <v>2.389696748476581</v>
      </c>
      <c r="K684" s="38">
        <f t="shared" ca="1" si="97"/>
        <v>1649.5198057151483</v>
      </c>
      <c r="L684" s="38">
        <f t="shared" ca="1" si="98"/>
        <v>1652.3808534094401</v>
      </c>
    </row>
    <row r="685" spans="3:12">
      <c r="C685" s="1">
        <v>668</v>
      </c>
      <c r="D685" s="38">
        <f t="shared" ca="1" si="90"/>
        <v>1.842822823097936</v>
      </c>
      <c r="E685" s="38">
        <f t="shared" ca="1" si="91"/>
        <v>1651.8339794840615</v>
      </c>
      <c r="F685" s="38">
        <f t="shared" ca="1" si="92"/>
        <v>1651.8339794840615</v>
      </c>
      <c r="G685" s="38">
        <f t="shared" ca="1" si="93"/>
        <v>0</v>
      </c>
      <c r="H685" s="38">
        <f t="shared" ca="1" si="94"/>
        <v>2.1332391348725142</v>
      </c>
      <c r="I685" s="38">
        <f t="shared" ca="1" si="95"/>
        <v>1653.9672186189341</v>
      </c>
      <c r="J685" s="38">
        <f t="shared" ca="1" si="96"/>
        <v>2.1332391348726105</v>
      </c>
      <c r="K685" s="38">
        <f t="shared" ca="1" si="97"/>
        <v>1653.9672186189341</v>
      </c>
      <c r="L685" s="38">
        <f t="shared" ca="1" si="98"/>
        <v>1652.3808534094401</v>
      </c>
    </row>
    <row r="686" spans="3:12">
      <c r="C686" s="1">
        <v>669</v>
      </c>
      <c r="D686" s="38">
        <f t="shared" ca="1" si="90"/>
        <v>1.1782231881009202</v>
      </c>
      <c r="E686" s="38">
        <f t="shared" ca="1" si="91"/>
        <v>1653.0122026721624</v>
      </c>
      <c r="F686" s="38">
        <f t="shared" ca="1" si="92"/>
        <v>1653.0122026721624</v>
      </c>
      <c r="G686" s="38">
        <f t="shared" ca="1" si="93"/>
        <v>0</v>
      </c>
      <c r="H686" s="38">
        <f t="shared" ca="1" si="94"/>
        <v>1.1814483828724462</v>
      </c>
      <c r="I686" s="38">
        <f t="shared" ca="1" si="95"/>
        <v>1654.1936510550349</v>
      </c>
      <c r="J686" s="38">
        <f t="shared" ca="1" si="96"/>
        <v>1.1814483828725315</v>
      </c>
      <c r="K686" s="38">
        <f t="shared" ca="1" si="97"/>
        <v>1653.9672186189341</v>
      </c>
      <c r="L686" s="38">
        <f t="shared" ca="1" si="98"/>
        <v>1654.1936510550349</v>
      </c>
    </row>
    <row r="687" spans="3:12">
      <c r="C687" s="1">
        <v>670</v>
      </c>
      <c r="D687" s="38">
        <f t="shared" ca="1" si="90"/>
        <v>1.6873572844008162</v>
      </c>
      <c r="E687" s="38">
        <f t="shared" ca="1" si="91"/>
        <v>1654.6995599565632</v>
      </c>
      <c r="F687" s="38">
        <f t="shared" ca="1" si="92"/>
        <v>1654.6995599565632</v>
      </c>
      <c r="G687" s="38">
        <f t="shared" ca="1" si="93"/>
        <v>0</v>
      </c>
      <c r="H687" s="38">
        <f t="shared" ca="1" si="94"/>
        <v>0.76456913381446734</v>
      </c>
      <c r="I687" s="38">
        <f t="shared" ca="1" si="95"/>
        <v>1655.4641290903778</v>
      </c>
      <c r="J687" s="38">
        <f t="shared" ca="1" si="96"/>
        <v>0.76456913381457525</v>
      </c>
      <c r="K687" s="38">
        <f t="shared" ca="1" si="97"/>
        <v>1655.4641290903778</v>
      </c>
      <c r="L687" s="38">
        <f t="shared" ca="1" si="98"/>
        <v>1654.1936510550349</v>
      </c>
    </row>
    <row r="688" spans="3:12">
      <c r="C688" s="1">
        <v>671</v>
      </c>
      <c r="D688" s="38">
        <f t="shared" ca="1" si="90"/>
        <v>2.5844655100300011</v>
      </c>
      <c r="E688" s="38">
        <f t="shared" ca="1" si="91"/>
        <v>1657.2840254665932</v>
      </c>
      <c r="F688" s="38">
        <f t="shared" ca="1" si="92"/>
        <v>1657.2840254665932</v>
      </c>
      <c r="G688" s="38">
        <f t="shared" ca="1" si="93"/>
        <v>0</v>
      </c>
      <c r="H688" s="38">
        <f t="shared" ca="1" si="94"/>
        <v>2.5853158935747507</v>
      </c>
      <c r="I688" s="38">
        <f t="shared" ca="1" si="95"/>
        <v>1659.8693413601679</v>
      </c>
      <c r="J688" s="38">
        <f t="shared" ca="1" si="96"/>
        <v>2.585315893574716</v>
      </c>
      <c r="K688" s="38">
        <f t="shared" ca="1" si="97"/>
        <v>1655.4641290903778</v>
      </c>
      <c r="L688" s="38">
        <f t="shared" ca="1" si="98"/>
        <v>1659.8693413601679</v>
      </c>
    </row>
    <row r="689" spans="3:12">
      <c r="C689" s="1">
        <v>672</v>
      </c>
      <c r="D689" s="38">
        <f t="shared" ca="1" si="90"/>
        <v>4.9079967002983178</v>
      </c>
      <c r="E689" s="38">
        <f t="shared" ca="1" si="91"/>
        <v>1662.1920221668915</v>
      </c>
      <c r="F689" s="38">
        <f t="shared" ca="1" si="92"/>
        <v>1662.1920221668915</v>
      </c>
      <c r="G689" s="38">
        <f t="shared" ca="1" si="93"/>
        <v>0</v>
      </c>
      <c r="H689" s="38">
        <f t="shared" ca="1" si="94"/>
        <v>1.750179996480894</v>
      </c>
      <c r="I689" s="38">
        <f t="shared" ca="1" si="95"/>
        <v>1663.9422021633725</v>
      </c>
      <c r="J689" s="38">
        <f t="shared" ca="1" si="96"/>
        <v>1.7501799964809379</v>
      </c>
      <c r="K689" s="38">
        <f t="shared" ca="1" si="97"/>
        <v>1663.9422021633725</v>
      </c>
      <c r="L689" s="38">
        <f t="shared" ca="1" si="98"/>
        <v>1659.8693413601679</v>
      </c>
    </row>
    <row r="690" spans="3:12">
      <c r="C690" s="1">
        <v>673</v>
      </c>
      <c r="D690" s="38">
        <f t="shared" ca="1" si="90"/>
        <v>0.30552547912032435</v>
      </c>
      <c r="E690" s="38">
        <f t="shared" ca="1" si="91"/>
        <v>1662.497547646012</v>
      </c>
      <c r="F690" s="38">
        <f t="shared" ca="1" si="92"/>
        <v>1662.497547646012</v>
      </c>
      <c r="G690" s="38">
        <f t="shared" ca="1" si="93"/>
        <v>0</v>
      </c>
      <c r="H690" s="38">
        <f t="shared" ca="1" si="94"/>
        <v>2.6337478915410255</v>
      </c>
      <c r="I690" s="38">
        <f t="shared" ca="1" si="95"/>
        <v>1665.1312955375531</v>
      </c>
      <c r="J690" s="38">
        <f t="shared" ca="1" si="96"/>
        <v>2.6337478915411339</v>
      </c>
      <c r="K690" s="38">
        <f t="shared" ca="1" si="97"/>
        <v>1663.9422021633725</v>
      </c>
      <c r="L690" s="38">
        <f t="shared" ca="1" si="98"/>
        <v>1665.1312955375531</v>
      </c>
    </row>
    <row r="691" spans="3:12">
      <c r="C691" s="1">
        <v>674</v>
      </c>
      <c r="D691" s="38">
        <f t="shared" ca="1" si="90"/>
        <v>3.1627305811300226</v>
      </c>
      <c r="E691" s="38">
        <f t="shared" ca="1" si="91"/>
        <v>1665.660278227142</v>
      </c>
      <c r="F691" s="38">
        <f t="shared" ca="1" si="92"/>
        <v>1665.660278227142</v>
      </c>
      <c r="G691" s="38">
        <f t="shared" ca="1" si="93"/>
        <v>0</v>
      </c>
      <c r="H691" s="38">
        <f t="shared" ca="1" si="94"/>
        <v>2.2894623858352467</v>
      </c>
      <c r="I691" s="38">
        <f t="shared" ca="1" si="95"/>
        <v>1667.9497406129774</v>
      </c>
      <c r="J691" s="38">
        <f t="shared" ca="1" si="96"/>
        <v>2.2894623858353498</v>
      </c>
      <c r="K691" s="38">
        <f t="shared" ca="1" si="97"/>
        <v>1667.9497406129774</v>
      </c>
      <c r="L691" s="38">
        <f t="shared" ca="1" si="98"/>
        <v>1665.1312955375531</v>
      </c>
    </row>
    <row r="692" spans="3:12">
      <c r="C692" s="1">
        <v>675</v>
      </c>
      <c r="D692" s="38">
        <f t="shared" ca="1" si="90"/>
        <v>0.89929310383533911</v>
      </c>
      <c r="E692" s="38">
        <f t="shared" ca="1" si="91"/>
        <v>1666.5595713309774</v>
      </c>
      <c r="F692" s="38">
        <f t="shared" ca="1" si="92"/>
        <v>1666.5595713309774</v>
      </c>
      <c r="G692" s="38">
        <f t="shared" ca="1" si="93"/>
        <v>0</v>
      </c>
      <c r="H692" s="38">
        <f t="shared" ca="1" si="94"/>
        <v>1.4884722683999962</v>
      </c>
      <c r="I692" s="38">
        <f t="shared" ca="1" si="95"/>
        <v>1668.0480435993775</v>
      </c>
      <c r="J692" s="38">
        <f t="shared" ca="1" si="96"/>
        <v>1.4884722684000735</v>
      </c>
      <c r="K692" s="38">
        <f t="shared" ca="1" si="97"/>
        <v>1667.9497406129774</v>
      </c>
      <c r="L692" s="38">
        <f t="shared" ca="1" si="98"/>
        <v>1668.0480435993775</v>
      </c>
    </row>
    <row r="693" spans="3:12">
      <c r="C693" s="1">
        <v>676</v>
      </c>
      <c r="D693" s="38">
        <f t="shared" ca="1" si="90"/>
        <v>1.1317775759299342</v>
      </c>
      <c r="E693" s="38">
        <f t="shared" ca="1" si="91"/>
        <v>1667.6913489069073</v>
      </c>
      <c r="F693" s="38">
        <f t="shared" ca="1" si="92"/>
        <v>1667.9497406129774</v>
      </c>
      <c r="G693" s="38">
        <f t="shared" ca="1" si="93"/>
        <v>0.25839170607014239</v>
      </c>
      <c r="H693" s="38">
        <f t="shared" ca="1" si="94"/>
        <v>1.5552017703088863</v>
      </c>
      <c r="I693" s="38">
        <f t="shared" ca="1" si="95"/>
        <v>1669.5049423832863</v>
      </c>
      <c r="J693" s="38">
        <f t="shared" ca="1" si="96"/>
        <v>1.8135934763790829</v>
      </c>
      <c r="K693" s="38">
        <f t="shared" ca="1" si="97"/>
        <v>1669.5049423832863</v>
      </c>
      <c r="L693" s="38">
        <f t="shared" ca="1" si="98"/>
        <v>1668.0480435993775</v>
      </c>
    </row>
    <row r="694" spans="3:12">
      <c r="C694" s="1">
        <v>677</v>
      </c>
      <c r="D694" s="38">
        <f t="shared" ca="1" si="90"/>
        <v>0.22271633214292041</v>
      </c>
      <c r="E694" s="38">
        <f t="shared" ca="1" si="91"/>
        <v>1667.9140652390502</v>
      </c>
      <c r="F694" s="38">
        <f t="shared" ca="1" si="92"/>
        <v>1668.0480435993775</v>
      </c>
      <c r="G694" s="38">
        <f t="shared" ca="1" si="93"/>
        <v>0.13397836032731902</v>
      </c>
      <c r="H694" s="38">
        <f t="shared" ca="1" si="94"/>
        <v>1.2713275264463544</v>
      </c>
      <c r="I694" s="38">
        <f t="shared" ca="1" si="95"/>
        <v>1669.3193711258239</v>
      </c>
      <c r="J694" s="38">
        <f t="shared" ca="1" si="96"/>
        <v>1.4053058867737036</v>
      </c>
      <c r="K694" s="38">
        <f t="shared" ca="1" si="97"/>
        <v>1669.5049423832863</v>
      </c>
      <c r="L694" s="38">
        <f t="shared" ca="1" si="98"/>
        <v>1669.3193711258239</v>
      </c>
    </row>
    <row r="695" spans="3:12">
      <c r="C695" s="1">
        <v>678</v>
      </c>
      <c r="D695" s="38">
        <f t="shared" ca="1" si="90"/>
        <v>4.3992479308582721</v>
      </c>
      <c r="E695" s="38">
        <f t="shared" ca="1" si="91"/>
        <v>1672.3133131699085</v>
      </c>
      <c r="F695" s="38">
        <f t="shared" ca="1" si="92"/>
        <v>1672.3133131699085</v>
      </c>
      <c r="G695" s="38">
        <f t="shared" ca="1" si="93"/>
        <v>0</v>
      </c>
      <c r="H695" s="38">
        <f t="shared" ca="1" si="94"/>
        <v>1.2940510466958883</v>
      </c>
      <c r="I695" s="38">
        <f t="shared" ca="1" si="95"/>
        <v>1673.6073642166043</v>
      </c>
      <c r="J695" s="38">
        <f t="shared" ca="1" si="96"/>
        <v>1.2940510466958131</v>
      </c>
      <c r="K695" s="38">
        <f t="shared" ca="1" si="97"/>
        <v>1669.5049423832863</v>
      </c>
      <c r="L695" s="38">
        <f t="shared" ca="1" si="98"/>
        <v>1673.6073642166043</v>
      </c>
    </row>
    <row r="696" spans="3:12">
      <c r="C696" s="1">
        <v>679</v>
      </c>
      <c r="D696" s="38">
        <f t="shared" ca="1" si="90"/>
        <v>1.2536616502816267</v>
      </c>
      <c r="E696" s="38">
        <f t="shared" ca="1" si="91"/>
        <v>1673.5669748201901</v>
      </c>
      <c r="F696" s="38">
        <f t="shared" ca="1" si="92"/>
        <v>1673.5669748201901</v>
      </c>
      <c r="G696" s="38">
        <f t="shared" ca="1" si="93"/>
        <v>0</v>
      </c>
      <c r="H696" s="38">
        <f t="shared" ca="1" si="94"/>
        <v>2.5219902179913221</v>
      </c>
      <c r="I696" s="38">
        <f t="shared" ca="1" si="95"/>
        <v>1676.0889650381814</v>
      </c>
      <c r="J696" s="38">
        <f t="shared" ca="1" si="96"/>
        <v>2.5219902179912879</v>
      </c>
      <c r="K696" s="38">
        <f t="shared" ca="1" si="97"/>
        <v>1676.0889650381814</v>
      </c>
      <c r="L696" s="38">
        <f t="shared" ca="1" si="98"/>
        <v>1673.6073642166043</v>
      </c>
    </row>
    <row r="697" spans="3:12">
      <c r="C697" s="1">
        <v>680</v>
      </c>
      <c r="D697" s="38">
        <f t="shared" ca="1" si="90"/>
        <v>3.4236542756231465</v>
      </c>
      <c r="E697" s="38">
        <f t="shared" ca="1" si="91"/>
        <v>1676.9906290958133</v>
      </c>
      <c r="F697" s="38">
        <f t="shared" ca="1" si="92"/>
        <v>1676.9906290958133</v>
      </c>
      <c r="G697" s="38">
        <f t="shared" ca="1" si="93"/>
        <v>0</v>
      </c>
      <c r="H697" s="38">
        <f t="shared" ca="1" si="94"/>
        <v>1.7481909936112447</v>
      </c>
      <c r="I697" s="38">
        <f t="shared" ca="1" si="95"/>
        <v>1678.7388200894245</v>
      </c>
      <c r="J697" s="38">
        <f t="shared" ca="1" si="96"/>
        <v>1.7481909936111606</v>
      </c>
      <c r="K697" s="38">
        <f t="shared" ca="1" si="97"/>
        <v>1676.0889650381814</v>
      </c>
      <c r="L697" s="38">
        <f t="shared" ca="1" si="98"/>
        <v>1678.7388200894245</v>
      </c>
    </row>
    <row r="698" spans="3:12">
      <c r="C698" s="1">
        <v>681</v>
      </c>
      <c r="D698" s="38">
        <f t="shared" ca="1" si="90"/>
        <v>4.6190999004428885</v>
      </c>
      <c r="E698" s="38">
        <f t="shared" ca="1" si="91"/>
        <v>1681.6097289962563</v>
      </c>
      <c r="F698" s="38">
        <f t="shared" ca="1" si="92"/>
        <v>1681.6097289962563</v>
      </c>
      <c r="G698" s="38">
        <f t="shared" ca="1" si="93"/>
        <v>0</v>
      </c>
      <c r="H698" s="38">
        <f t="shared" ca="1" si="94"/>
        <v>2.4379600390974412</v>
      </c>
      <c r="I698" s="38">
        <f t="shared" ca="1" si="95"/>
        <v>1684.0476890353536</v>
      </c>
      <c r="J698" s="38">
        <f t="shared" ca="1" si="96"/>
        <v>2.4379600390973337</v>
      </c>
      <c r="K698" s="38">
        <f t="shared" ca="1" si="97"/>
        <v>1684.0476890353536</v>
      </c>
      <c r="L698" s="38">
        <f t="shared" ca="1" si="98"/>
        <v>1678.7388200894245</v>
      </c>
    </row>
    <row r="699" spans="3:12">
      <c r="C699" s="1">
        <v>682</v>
      </c>
      <c r="D699" s="38">
        <f t="shared" ca="1" si="90"/>
        <v>4.4760027100219464</v>
      </c>
      <c r="E699" s="38">
        <f t="shared" ca="1" si="91"/>
        <v>1686.0857317062782</v>
      </c>
      <c r="F699" s="38">
        <f t="shared" ca="1" si="92"/>
        <v>1686.0857317062782</v>
      </c>
      <c r="G699" s="38">
        <f t="shared" ca="1" si="93"/>
        <v>0</v>
      </c>
      <c r="H699" s="38">
        <f t="shared" ca="1" si="94"/>
        <v>1.2413648102151393</v>
      </c>
      <c r="I699" s="38">
        <f t="shared" ca="1" si="95"/>
        <v>1687.3270965164934</v>
      </c>
      <c r="J699" s="38">
        <f t="shared" ca="1" si="96"/>
        <v>1.2413648102151456</v>
      </c>
      <c r="K699" s="38">
        <f t="shared" ca="1" si="97"/>
        <v>1684.0476890353536</v>
      </c>
      <c r="L699" s="38">
        <f t="shared" ca="1" si="98"/>
        <v>1687.3270965164934</v>
      </c>
    </row>
    <row r="700" spans="3:12">
      <c r="C700" s="1">
        <v>683</v>
      </c>
      <c r="D700" s="38">
        <f t="shared" ca="1" si="90"/>
        <v>0.12610709574835954</v>
      </c>
      <c r="E700" s="38">
        <f t="shared" ca="1" si="91"/>
        <v>1686.2118388020267</v>
      </c>
      <c r="F700" s="38">
        <f t="shared" ca="1" si="92"/>
        <v>1686.2118388020267</v>
      </c>
      <c r="G700" s="38">
        <f t="shared" ca="1" si="93"/>
        <v>0</v>
      </c>
      <c r="H700" s="38">
        <f t="shared" ca="1" si="94"/>
        <v>2.3214198279137288</v>
      </c>
      <c r="I700" s="38">
        <f t="shared" ca="1" si="95"/>
        <v>1688.5332586299405</v>
      </c>
      <c r="J700" s="38">
        <f t="shared" ca="1" si="96"/>
        <v>2.3214198279138145</v>
      </c>
      <c r="K700" s="38">
        <f t="shared" ca="1" si="97"/>
        <v>1688.5332586299405</v>
      </c>
      <c r="L700" s="38">
        <f t="shared" ca="1" si="98"/>
        <v>1687.3270965164934</v>
      </c>
    </row>
    <row r="701" spans="3:12">
      <c r="C701" s="1">
        <v>684</v>
      </c>
      <c r="D701" s="38">
        <f t="shared" ca="1" si="90"/>
        <v>4.9456547861284212</v>
      </c>
      <c r="E701" s="38">
        <f t="shared" ca="1" si="91"/>
        <v>1691.1574935881551</v>
      </c>
      <c r="F701" s="38">
        <f t="shared" ca="1" si="92"/>
        <v>1691.1574935881551</v>
      </c>
      <c r="G701" s="38">
        <f t="shared" ca="1" si="93"/>
        <v>0</v>
      </c>
      <c r="H701" s="38">
        <f t="shared" ca="1" si="94"/>
        <v>1.909107734744331</v>
      </c>
      <c r="I701" s="38">
        <f t="shared" ca="1" si="95"/>
        <v>1693.0666013228995</v>
      </c>
      <c r="J701" s="38">
        <f t="shared" ca="1" si="96"/>
        <v>1.9091077347443388</v>
      </c>
      <c r="K701" s="38">
        <f t="shared" ca="1" si="97"/>
        <v>1688.5332586299405</v>
      </c>
      <c r="L701" s="38">
        <f t="shared" ca="1" si="98"/>
        <v>1693.0666013228995</v>
      </c>
    </row>
    <row r="702" spans="3:12">
      <c r="C702" s="1">
        <v>685</v>
      </c>
      <c r="D702" s="38">
        <f t="shared" ca="1" si="90"/>
        <v>4.5884521334273805</v>
      </c>
      <c r="E702" s="38">
        <f t="shared" ca="1" si="91"/>
        <v>1695.7459457215825</v>
      </c>
      <c r="F702" s="38">
        <f t="shared" ca="1" si="92"/>
        <v>1695.7459457215825</v>
      </c>
      <c r="G702" s="38">
        <f t="shared" ca="1" si="93"/>
        <v>0</v>
      </c>
      <c r="H702" s="38">
        <f t="shared" ca="1" si="94"/>
        <v>2.762290503031704</v>
      </c>
      <c r="I702" s="38">
        <f t="shared" ca="1" si="95"/>
        <v>1698.5082362246142</v>
      </c>
      <c r="J702" s="38">
        <f t="shared" ca="1" si="96"/>
        <v>2.762290503031636</v>
      </c>
      <c r="K702" s="38">
        <f t="shared" ca="1" si="97"/>
        <v>1698.5082362246142</v>
      </c>
      <c r="L702" s="38">
        <f t="shared" ca="1" si="98"/>
        <v>1693.0666013228995</v>
      </c>
    </row>
    <row r="703" spans="3:12">
      <c r="C703" s="1">
        <v>686</v>
      </c>
      <c r="D703" s="38">
        <f t="shared" ca="1" si="90"/>
        <v>4.4933443000968945</v>
      </c>
      <c r="E703" s="38">
        <f t="shared" ca="1" si="91"/>
        <v>1700.2392900216794</v>
      </c>
      <c r="F703" s="38">
        <f t="shared" ca="1" si="92"/>
        <v>1700.2392900216794</v>
      </c>
      <c r="G703" s="38">
        <f t="shared" ca="1" si="93"/>
        <v>0</v>
      </c>
      <c r="H703" s="38">
        <f t="shared" ca="1" si="94"/>
        <v>1.9874546559098487</v>
      </c>
      <c r="I703" s="38">
        <f t="shared" ca="1" si="95"/>
        <v>1702.2267446775893</v>
      </c>
      <c r="J703" s="38">
        <f t="shared" ca="1" si="96"/>
        <v>1.9874546559099144</v>
      </c>
      <c r="K703" s="38">
        <f t="shared" ca="1" si="97"/>
        <v>1698.5082362246142</v>
      </c>
      <c r="L703" s="38">
        <f t="shared" ca="1" si="98"/>
        <v>1702.2267446775893</v>
      </c>
    </row>
    <row r="704" spans="3:12">
      <c r="C704" s="1">
        <v>687</v>
      </c>
      <c r="D704" s="38">
        <f t="shared" ca="1" si="90"/>
        <v>3.2315554699926436</v>
      </c>
      <c r="E704" s="38">
        <f t="shared" ca="1" si="91"/>
        <v>1703.470845491672</v>
      </c>
      <c r="F704" s="38">
        <f t="shared" ca="1" si="92"/>
        <v>1703.470845491672</v>
      </c>
      <c r="G704" s="38">
        <f t="shared" ca="1" si="93"/>
        <v>0</v>
      </c>
      <c r="H704" s="38">
        <f t="shared" ca="1" si="94"/>
        <v>2.5554106877385223</v>
      </c>
      <c r="I704" s="38">
        <f t="shared" ca="1" si="95"/>
        <v>1706.0262561794104</v>
      </c>
      <c r="J704" s="38">
        <f t="shared" ca="1" si="96"/>
        <v>2.5554106877384584</v>
      </c>
      <c r="K704" s="38">
        <f t="shared" ca="1" si="97"/>
        <v>1706.0262561794104</v>
      </c>
      <c r="L704" s="38">
        <f t="shared" ca="1" si="98"/>
        <v>1702.2267446775893</v>
      </c>
    </row>
    <row r="705" spans="3:12">
      <c r="C705" s="1">
        <v>688</v>
      </c>
      <c r="D705" s="38">
        <f t="shared" ca="1" si="90"/>
        <v>3.8401023767126299</v>
      </c>
      <c r="E705" s="38">
        <f t="shared" ca="1" si="91"/>
        <v>1707.3109478683846</v>
      </c>
      <c r="F705" s="38">
        <f t="shared" ca="1" si="92"/>
        <v>1707.3109478683846</v>
      </c>
      <c r="G705" s="38">
        <f t="shared" ca="1" si="93"/>
        <v>0</v>
      </c>
      <c r="H705" s="38">
        <f t="shared" ca="1" si="94"/>
        <v>1.6026606840928321</v>
      </c>
      <c r="I705" s="38">
        <f t="shared" ca="1" si="95"/>
        <v>1708.9136085524774</v>
      </c>
      <c r="J705" s="38">
        <f t="shared" ca="1" si="96"/>
        <v>1.6026606840928252</v>
      </c>
      <c r="K705" s="38">
        <f t="shared" ca="1" si="97"/>
        <v>1706.0262561794104</v>
      </c>
      <c r="L705" s="38">
        <f t="shared" ca="1" si="98"/>
        <v>1708.9136085524774</v>
      </c>
    </row>
    <row r="706" spans="3:12">
      <c r="C706" s="1">
        <v>689</v>
      </c>
      <c r="D706" s="38">
        <f t="shared" ca="1" si="90"/>
        <v>1.0135390141859268</v>
      </c>
      <c r="E706" s="38">
        <f t="shared" ca="1" si="91"/>
        <v>1708.3244868825705</v>
      </c>
      <c r="F706" s="38">
        <f t="shared" ca="1" si="92"/>
        <v>1708.3244868825705</v>
      </c>
      <c r="G706" s="38">
        <f t="shared" ca="1" si="93"/>
        <v>0</v>
      </c>
      <c r="H706" s="38">
        <f t="shared" ca="1" si="94"/>
        <v>2.4079739304573313</v>
      </c>
      <c r="I706" s="38">
        <f t="shared" ca="1" si="95"/>
        <v>1710.7324608130277</v>
      </c>
      <c r="J706" s="38">
        <f t="shared" ca="1" si="96"/>
        <v>2.407973930457274</v>
      </c>
      <c r="K706" s="38">
        <f t="shared" ca="1" si="97"/>
        <v>1710.7324608130277</v>
      </c>
      <c r="L706" s="38">
        <f t="shared" ca="1" si="98"/>
        <v>1708.9136085524774</v>
      </c>
    </row>
    <row r="707" spans="3:12">
      <c r="C707" s="1">
        <v>690</v>
      </c>
      <c r="D707" s="38">
        <f t="shared" ca="1" si="90"/>
        <v>2.1487905805606511</v>
      </c>
      <c r="E707" s="38">
        <f t="shared" ca="1" si="91"/>
        <v>1710.4732774631311</v>
      </c>
      <c r="F707" s="38">
        <f t="shared" ca="1" si="92"/>
        <v>1710.4732774631311</v>
      </c>
      <c r="G707" s="38">
        <f t="shared" ca="1" si="93"/>
        <v>0</v>
      </c>
      <c r="H707" s="38">
        <f t="shared" ca="1" si="94"/>
        <v>1.8392646153204752</v>
      </c>
      <c r="I707" s="38">
        <f t="shared" ca="1" si="95"/>
        <v>1712.3125420784515</v>
      </c>
      <c r="J707" s="38">
        <f t="shared" ca="1" si="96"/>
        <v>1.8392646153204169</v>
      </c>
      <c r="K707" s="38">
        <f t="shared" ca="1" si="97"/>
        <v>1710.7324608130277</v>
      </c>
      <c r="L707" s="38">
        <f t="shared" ca="1" si="98"/>
        <v>1712.3125420784515</v>
      </c>
    </row>
    <row r="708" spans="3:12">
      <c r="C708" s="1">
        <v>691</v>
      </c>
      <c r="D708" s="38">
        <f t="shared" ca="1" si="90"/>
        <v>2.6259401109126612E-2</v>
      </c>
      <c r="E708" s="38">
        <f t="shared" ca="1" si="91"/>
        <v>1710.4995368642403</v>
      </c>
      <c r="F708" s="38">
        <f t="shared" ca="1" si="92"/>
        <v>1710.7324608130277</v>
      </c>
      <c r="G708" s="38">
        <f t="shared" ca="1" si="93"/>
        <v>0.23292394878740197</v>
      </c>
      <c r="H708" s="38">
        <f t="shared" ca="1" si="94"/>
        <v>2.3280071585257338</v>
      </c>
      <c r="I708" s="38">
        <f t="shared" ca="1" si="95"/>
        <v>1713.0604679715534</v>
      </c>
      <c r="J708" s="38">
        <f t="shared" ca="1" si="96"/>
        <v>2.5609311073130812</v>
      </c>
      <c r="K708" s="38">
        <f t="shared" ca="1" si="97"/>
        <v>1713.0604679715534</v>
      </c>
      <c r="L708" s="38">
        <f t="shared" ca="1" si="98"/>
        <v>1712.3125420784515</v>
      </c>
    </row>
    <row r="709" spans="3:12">
      <c r="C709" s="1">
        <v>692</v>
      </c>
      <c r="D709" s="38">
        <f t="shared" ca="1" si="90"/>
        <v>3.3987417902828252</v>
      </c>
      <c r="E709" s="38">
        <f t="shared" ca="1" si="91"/>
        <v>1713.8982786545232</v>
      </c>
      <c r="F709" s="38">
        <f t="shared" ca="1" si="92"/>
        <v>1713.8982786545232</v>
      </c>
      <c r="G709" s="38">
        <f t="shared" ca="1" si="93"/>
        <v>0</v>
      </c>
      <c r="H709" s="38">
        <f t="shared" ca="1" si="94"/>
        <v>1.4049698741857433</v>
      </c>
      <c r="I709" s="38">
        <f t="shared" ca="1" si="95"/>
        <v>1715.303248528709</v>
      </c>
      <c r="J709" s="38">
        <f t="shared" ca="1" si="96"/>
        <v>1.404969874185781</v>
      </c>
      <c r="K709" s="38">
        <f t="shared" ca="1" si="97"/>
        <v>1713.0604679715534</v>
      </c>
      <c r="L709" s="38">
        <f t="shared" ca="1" si="98"/>
        <v>1715.303248528709</v>
      </c>
    </row>
    <row r="710" spans="3:12">
      <c r="C710" s="1">
        <v>693</v>
      </c>
      <c r="D710" s="38">
        <f t="shared" ca="1" si="90"/>
        <v>2.0221644034429032</v>
      </c>
      <c r="E710" s="38">
        <f t="shared" ca="1" si="91"/>
        <v>1715.9204430579662</v>
      </c>
      <c r="F710" s="38">
        <f t="shared" ca="1" si="92"/>
        <v>1715.9204430579662</v>
      </c>
      <c r="G710" s="38">
        <f t="shared" ca="1" si="93"/>
        <v>0</v>
      </c>
      <c r="H710" s="38">
        <f t="shared" ca="1" si="94"/>
        <v>2.9764907474671376</v>
      </c>
      <c r="I710" s="38">
        <f t="shared" ca="1" si="95"/>
        <v>1718.8969338054333</v>
      </c>
      <c r="J710" s="38">
        <f t="shared" ca="1" si="96"/>
        <v>2.9764907474670963</v>
      </c>
      <c r="K710" s="38">
        <f t="shared" ca="1" si="97"/>
        <v>1718.8969338054333</v>
      </c>
      <c r="L710" s="38">
        <f t="shared" ca="1" si="98"/>
        <v>1715.303248528709</v>
      </c>
    </row>
    <row r="711" spans="3:12">
      <c r="C711" s="1">
        <v>694</v>
      </c>
      <c r="D711" s="38">
        <f t="shared" ca="1" si="90"/>
        <v>2.7649510527498933</v>
      </c>
      <c r="E711" s="38">
        <f t="shared" ca="1" si="91"/>
        <v>1718.6853941107161</v>
      </c>
      <c r="F711" s="38">
        <f t="shared" ca="1" si="92"/>
        <v>1718.6853941107161</v>
      </c>
      <c r="G711" s="38">
        <f t="shared" ca="1" si="93"/>
        <v>0</v>
      </c>
      <c r="H711" s="38">
        <f t="shared" ca="1" si="94"/>
        <v>1.8182150385049325</v>
      </c>
      <c r="I711" s="38">
        <f t="shared" ca="1" si="95"/>
        <v>1720.5036091492209</v>
      </c>
      <c r="J711" s="38">
        <f t="shared" ca="1" si="96"/>
        <v>1.8182150385048317</v>
      </c>
      <c r="K711" s="38">
        <f t="shared" ca="1" si="97"/>
        <v>1718.8969338054333</v>
      </c>
      <c r="L711" s="38">
        <f t="shared" ca="1" si="98"/>
        <v>1720.5036091492209</v>
      </c>
    </row>
    <row r="712" spans="3:12">
      <c r="C712" s="1">
        <v>695</v>
      </c>
      <c r="D712" s="38">
        <f t="shared" ca="1" si="90"/>
        <v>0.13627372686428274</v>
      </c>
      <c r="E712" s="38">
        <f t="shared" ca="1" si="91"/>
        <v>1718.8216678375804</v>
      </c>
      <c r="F712" s="38">
        <f t="shared" ca="1" si="92"/>
        <v>1718.8969338054333</v>
      </c>
      <c r="G712" s="38">
        <f t="shared" ca="1" si="93"/>
        <v>7.5265967852828908E-2</v>
      </c>
      <c r="H712" s="38">
        <f t="shared" ca="1" si="94"/>
        <v>2.129197015970937</v>
      </c>
      <c r="I712" s="38">
        <f t="shared" ca="1" si="95"/>
        <v>1721.0261308214042</v>
      </c>
      <c r="J712" s="38">
        <f t="shared" ca="1" si="96"/>
        <v>2.2044629838237597</v>
      </c>
      <c r="K712" s="38">
        <f t="shared" ca="1" si="97"/>
        <v>1721.0261308214042</v>
      </c>
      <c r="L712" s="38">
        <f t="shared" ca="1" si="98"/>
        <v>1720.5036091492209</v>
      </c>
    </row>
    <row r="713" spans="3:12">
      <c r="C713" s="1">
        <v>696</v>
      </c>
      <c r="D713" s="38">
        <f t="shared" ca="1" si="90"/>
        <v>1.6219175661701906</v>
      </c>
      <c r="E713" s="38">
        <f t="shared" ca="1" si="91"/>
        <v>1720.4435854037506</v>
      </c>
      <c r="F713" s="38">
        <f t="shared" ca="1" si="92"/>
        <v>1720.5036091492209</v>
      </c>
      <c r="G713" s="38">
        <f t="shared" ca="1" si="93"/>
        <v>6.0023745470289214E-2</v>
      </c>
      <c r="H713" s="38">
        <f t="shared" ca="1" si="94"/>
        <v>1.8229829913809452</v>
      </c>
      <c r="I713" s="38">
        <f t="shared" ca="1" si="95"/>
        <v>1722.3265921406019</v>
      </c>
      <c r="J713" s="38">
        <f t="shared" ca="1" si="96"/>
        <v>1.8830067368512573</v>
      </c>
      <c r="K713" s="38">
        <f t="shared" ca="1" si="97"/>
        <v>1721.0261308214042</v>
      </c>
      <c r="L713" s="38">
        <f t="shared" ca="1" si="98"/>
        <v>1722.3265921406019</v>
      </c>
    </row>
    <row r="714" spans="3:12">
      <c r="C714" s="1">
        <v>697</v>
      </c>
      <c r="D714" s="38">
        <f t="shared" ca="1" si="90"/>
        <v>1.6390822688907973</v>
      </c>
      <c r="E714" s="38">
        <f t="shared" ca="1" si="91"/>
        <v>1722.0826676726415</v>
      </c>
      <c r="F714" s="38">
        <f t="shared" ca="1" si="92"/>
        <v>1722.0826676726415</v>
      </c>
      <c r="G714" s="38">
        <f t="shared" ca="1" si="93"/>
        <v>0</v>
      </c>
      <c r="H714" s="38">
        <f t="shared" ca="1" si="94"/>
        <v>1.8045690201202274</v>
      </c>
      <c r="I714" s="38">
        <f t="shared" ca="1" si="95"/>
        <v>1723.8872366927617</v>
      </c>
      <c r="J714" s="38">
        <f t="shared" ca="1" si="96"/>
        <v>1.8045690201201978</v>
      </c>
      <c r="K714" s="38">
        <f t="shared" ca="1" si="97"/>
        <v>1723.8872366927617</v>
      </c>
      <c r="L714" s="38">
        <f t="shared" ca="1" si="98"/>
        <v>1722.3265921406019</v>
      </c>
    </row>
    <row r="715" spans="3:12">
      <c r="C715" s="1">
        <v>698</v>
      </c>
      <c r="D715" s="38">
        <f t="shared" ca="1" si="90"/>
        <v>2.808897299217656</v>
      </c>
      <c r="E715" s="38">
        <f t="shared" ca="1" si="91"/>
        <v>1724.8915649718592</v>
      </c>
      <c r="F715" s="38">
        <f t="shared" ca="1" si="92"/>
        <v>1724.8915649718592</v>
      </c>
      <c r="G715" s="38">
        <f t="shared" ca="1" si="93"/>
        <v>0</v>
      </c>
      <c r="H715" s="38">
        <f t="shared" ca="1" si="94"/>
        <v>1.3957937225095296</v>
      </c>
      <c r="I715" s="38">
        <f t="shared" ca="1" si="95"/>
        <v>1726.2873586943688</v>
      </c>
      <c r="J715" s="38">
        <f t="shared" ca="1" si="96"/>
        <v>1.395793722509552</v>
      </c>
      <c r="K715" s="38">
        <f t="shared" ca="1" si="97"/>
        <v>1723.8872366927617</v>
      </c>
      <c r="L715" s="38">
        <f t="shared" ca="1" si="98"/>
        <v>1726.2873586943688</v>
      </c>
    </row>
    <row r="716" spans="3:12">
      <c r="C716" s="1">
        <v>699</v>
      </c>
      <c r="D716" s="38">
        <f t="shared" ca="1" si="90"/>
        <v>2.6329486771243276</v>
      </c>
      <c r="E716" s="38">
        <f t="shared" ca="1" si="91"/>
        <v>1727.5245136489837</v>
      </c>
      <c r="F716" s="38">
        <f t="shared" ca="1" si="92"/>
        <v>1727.5245136489837</v>
      </c>
      <c r="G716" s="38">
        <f t="shared" ca="1" si="93"/>
        <v>0</v>
      </c>
      <c r="H716" s="38">
        <f t="shared" ca="1" si="94"/>
        <v>2.4240315802084185</v>
      </c>
      <c r="I716" s="38">
        <f t="shared" ca="1" si="95"/>
        <v>1729.9485452291922</v>
      </c>
      <c r="J716" s="38">
        <f t="shared" ca="1" si="96"/>
        <v>2.4240315802085206</v>
      </c>
      <c r="K716" s="38">
        <f t="shared" ca="1" si="97"/>
        <v>1729.9485452291922</v>
      </c>
      <c r="L716" s="38">
        <f t="shared" ca="1" si="98"/>
        <v>1726.2873586943688</v>
      </c>
    </row>
    <row r="717" spans="3:12">
      <c r="C717" s="1">
        <v>700</v>
      </c>
      <c r="D717" s="38">
        <f t="shared" ca="1" si="90"/>
        <v>3.9403387714363043</v>
      </c>
      <c r="E717" s="38">
        <f t="shared" ca="1" si="91"/>
        <v>1731.4648524204199</v>
      </c>
      <c r="F717" s="38">
        <f t="shared" ca="1" si="92"/>
        <v>1731.4648524204199</v>
      </c>
      <c r="G717" s="38">
        <f t="shared" ca="1" si="93"/>
        <v>0</v>
      </c>
      <c r="H717" s="38">
        <f t="shared" ca="1" si="94"/>
        <v>1.1831352011377554</v>
      </c>
      <c r="I717" s="38">
        <f t="shared" ca="1" si="95"/>
        <v>1732.6479876215576</v>
      </c>
      <c r="J717" s="38">
        <f t="shared" ca="1" si="96"/>
        <v>1.1831352011377021</v>
      </c>
      <c r="K717" s="38">
        <f t="shared" ca="1" si="97"/>
        <v>1729.9485452291922</v>
      </c>
      <c r="L717" s="38">
        <f t="shared" ca="1" si="98"/>
        <v>1732.6479876215576</v>
      </c>
    </row>
    <row r="718" spans="3:12">
      <c r="C718" s="1">
        <v>701</v>
      </c>
      <c r="D718" s="38">
        <f t="shared" ca="1" si="90"/>
        <v>4.5109830491510454</v>
      </c>
      <c r="E718" s="38">
        <f t="shared" ca="1" si="91"/>
        <v>1735.9758354695709</v>
      </c>
      <c r="F718" s="38">
        <f t="shared" ca="1" si="92"/>
        <v>1735.9758354695709</v>
      </c>
      <c r="G718" s="38">
        <f t="shared" ca="1" si="93"/>
        <v>0</v>
      </c>
      <c r="H718" s="38">
        <f t="shared" ca="1" si="94"/>
        <v>2.1101550936392739</v>
      </c>
      <c r="I718" s="38">
        <f t="shared" ca="1" si="95"/>
        <v>1738.0859905632103</v>
      </c>
      <c r="J718" s="38">
        <f t="shared" ca="1" si="96"/>
        <v>2.1101550936393778</v>
      </c>
      <c r="K718" s="38">
        <f t="shared" ca="1" si="97"/>
        <v>1738.0859905632103</v>
      </c>
      <c r="L718" s="38">
        <f t="shared" ca="1" si="98"/>
        <v>1732.6479876215576</v>
      </c>
    </row>
    <row r="719" spans="3:12">
      <c r="C719" s="1">
        <v>702</v>
      </c>
      <c r="D719" s="38">
        <f t="shared" ca="1" si="90"/>
        <v>1.9880994695876626</v>
      </c>
      <c r="E719" s="38">
        <f t="shared" ca="1" si="91"/>
        <v>1737.9639349391587</v>
      </c>
      <c r="F719" s="38">
        <f t="shared" ca="1" si="92"/>
        <v>1737.9639349391587</v>
      </c>
      <c r="G719" s="38">
        <f t="shared" ca="1" si="93"/>
        <v>0</v>
      </c>
      <c r="H719" s="38">
        <f t="shared" ca="1" si="94"/>
        <v>1.3234716937660176</v>
      </c>
      <c r="I719" s="38">
        <f t="shared" ca="1" si="95"/>
        <v>1739.2874066329248</v>
      </c>
      <c r="J719" s="38">
        <f t="shared" ca="1" si="96"/>
        <v>1.3234716937661233</v>
      </c>
      <c r="K719" s="38">
        <f t="shared" ca="1" si="97"/>
        <v>1738.0859905632103</v>
      </c>
      <c r="L719" s="38">
        <f t="shared" ca="1" si="98"/>
        <v>1739.2874066329248</v>
      </c>
    </row>
    <row r="720" spans="3:12">
      <c r="C720" s="1">
        <v>703</v>
      </c>
      <c r="D720" s="38">
        <f t="shared" ca="1" si="90"/>
        <v>2.7005941058242806</v>
      </c>
      <c r="E720" s="38">
        <f t="shared" ca="1" si="91"/>
        <v>1740.6645290449831</v>
      </c>
      <c r="F720" s="38">
        <f t="shared" ca="1" si="92"/>
        <v>1740.6645290449831</v>
      </c>
      <c r="G720" s="38">
        <f t="shared" ca="1" si="93"/>
        <v>0</v>
      </c>
      <c r="H720" s="38">
        <f t="shared" ca="1" si="94"/>
        <v>1.5900731347735175</v>
      </c>
      <c r="I720" s="38">
        <f t="shared" ca="1" si="95"/>
        <v>1742.2546021797566</v>
      </c>
      <c r="J720" s="38">
        <f t="shared" ca="1" si="96"/>
        <v>1.5900731347735473</v>
      </c>
      <c r="K720" s="38">
        <f t="shared" ca="1" si="97"/>
        <v>1742.2546021797566</v>
      </c>
      <c r="L720" s="38">
        <f t="shared" ca="1" si="98"/>
        <v>1739.2874066329248</v>
      </c>
    </row>
    <row r="721" spans="3:12">
      <c r="C721" s="1">
        <v>704</v>
      </c>
      <c r="D721" s="38">
        <f t="shared" ca="1" si="90"/>
        <v>1.9821222677322399</v>
      </c>
      <c r="E721" s="38">
        <f t="shared" ca="1" si="91"/>
        <v>1742.6466513127152</v>
      </c>
      <c r="F721" s="38">
        <f t="shared" ca="1" si="92"/>
        <v>1742.6466513127152</v>
      </c>
      <c r="G721" s="38">
        <f t="shared" ca="1" si="93"/>
        <v>0</v>
      </c>
      <c r="H721" s="38">
        <f t="shared" ca="1" si="94"/>
        <v>1.9293747557600696</v>
      </c>
      <c r="I721" s="38">
        <f t="shared" ca="1" si="95"/>
        <v>1744.5760260684754</v>
      </c>
      <c r="J721" s="38">
        <f t="shared" ca="1" si="96"/>
        <v>1.9293747557601364</v>
      </c>
      <c r="K721" s="38">
        <f t="shared" ca="1" si="97"/>
        <v>1742.2546021797566</v>
      </c>
      <c r="L721" s="38">
        <f t="shared" ca="1" si="98"/>
        <v>1744.5760260684754</v>
      </c>
    </row>
    <row r="722" spans="3:12">
      <c r="C722" s="1">
        <v>705</v>
      </c>
      <c r="D722" s="38">
        <f t="shared" ca="1" si="90"/>
        <v>0.80091713560863587</v>
      </c>
      <c r="E722" s="38">
        <f t="shared" ca="1" si="91"/>
        <v>1743.4475684483239</v>
      </c>
      <c r="F722" s="38">
        <f t="shared" ca="1" si="92"/>
        <v>1743.4475684483239</v>
      </c>
      <c r="G722" s="38">
        <f t="shared" ca="1" si="93"/>
        <v>0</v>
      </c>
      <c r="H722" s="38">
        <f t="shared" ca="1" si="94"/>
        <v>2.4471086530679118</v>
      </c>
      <c r="I722" s="38">
        <f t="shared" ca="1" si="95"/>
        <v>1745.8946771013918</v>
      </c>
      <c r="J722" s="38">
        <f t="shared" ca="1" si="96"/>
        <v>2.4471086530679713</v>
      </c>
      <c r="K722" s="38">
        <f t="shared" ca="1" si="97"/>
        <v>1745.8946771013918</v>
      </c>
      <c r="L722" s="38">
        <f t="shared" ca="1" si="98"/>
        <v>1744.5760260684754</v>
      </c>
    </row>
    <row r="723" spans="3:12">
      <c r="C723" s="1">
        <v>706</v>
      </c>
      <c r="D723" s="38">
        <f t="shared" ca="1" si="90"/>
        <v>0.14307664372331996</v>
      </c>
      <c r="E723" s="38">
        <f t="shared" ca="1" si="91"/>
        <v>1743.5906450920472</v>
      </c>
      <c r="F723" s="38">
        <f t="shared" ca="1" si="92"/>
        <v>1744.5760260684754</v>
      </c>
      <c r="G723" s="38">
        <f t="shared" ca="1" si="93"/>
        <v>0.98538097642813227</v>
      </c>
      <c r="H723" s="38">
        <f t="shared" ca="1" si="94"/>
        <v>2.3304475025828211</v>
      </c>
      <c r="I723" s="38">
        <f t="shared" ca="1" si="95"/>
        <v>1746.9064735710581</v>
      </c>
      <c r="J723" s="38">
        <f t="shared" ca="1" si="96"/>
        <v>3.315828479010861</v>
      </c>
      <c r="K723" s="38">
        <f t="shared" ca="1" si="97"/>
        <v>1745.8946771013918</v>
      </c>
      <c r="L723" s="38">
        <f t="shared" ca="1" si="98"/>
        <v>1746.9064735710581</v>
      </c>
    </row>
    <row r="724" spans="3:12">
      <c r="C724" s="1">
        <v>707</v>
      </c>
      <c r="D724" s="38">
        <f t="shared" ref="D724:D787" ca="1" si="99">$C$7+($C$8-$C$7)*RAND()</f>
        <v>1.6392759081179331</v>
      </c>
      <c r="E724" s="38">
        <f t="shared" ref="E724:E787" ca="1" si="100">D724+E723</f>
        <v>1745.2299210001652</v>
      </c>
      <c r="F724" s="38">
        <f t="shared" ref="F724:F787" ca="1" si="101">IF(E724&lt;=MIN(K723:L723),MIN(K723:L723),E724)</f>
        <v>1745.8946771013918</v>
      </c>
      <c r="G724" s="38">
        <f t="shared" ref="G724:G787" ca="1" si="102">F724-E724</f>
        <v>0.66475610122665785</v>
      </c>
      <c r="H724" s="38">
        <f t="shared" ref="H724:H787" ca="1" si="103">NORMINV(RAND(),$C$11,$C$12)</f>
        <v>1.7901943257846522</v>
      </c>
      <c r="I724" s="38">
        <f t="shared" ref="I724:I787" ca="1" si="104">H724+F724</f>
        <v>1747.6848714271764</v>
      </c>
      <c r="J724" s="38">
        <f t="shared" ref="J724:J787" ca="1" si="105">I724-E724</f>
        <v>2.4549504270112266</v>
      </c>
      <c r="K724" s="38">
        <f t="shared" ref="K724:K787" ca="1" si="106">IF(K723=MIN(K723:L723),I724,K723)</f>
        <v>1747.6848714271764</v>
      </c>
      <c r="L724" s="38">
        <f t="shared" ref="L724:L787" ca="1" si="107">IF(L723=MIN(K723:L723),I724,L723)</f>
        <v>1746.9064735710581</v>
      </c>
    </row>
    <row r="725" spans="3:12">
      <c r="C725" s="1">
        <v>708</v>
      </c>
      <c r="D725" s="38">
        <f t="shared" ca="1" si="99"/>
        <v>4.5915659059643961</v>
      </c>
      <c r="E725" s="38">
        <f t="shared" ca="1" si="100"/>
        <v>1749.8214869061296</v>
      </c>
      <c r="F725" s="38">
        <f t="shared" ca="1" si="101"/>
        <v>1749.8214869061296</v>
      </c>
      <c r="G725" s="38">
        <f t="shared" ca="1" si="102"/>
        <v>0</v>
      </c>
      <c r="H725" s="38">
        <f t="shared" ca="1" si="103"/>
        <v>1.8256760851096399</v>
      </c>
      <c r="I725" s="38">
        <f t="shared" ca="1" si="104"/>
        <v>1751.6471629912392</v>
      </c>
      <c r="J725" s="38">
        <f t="shared" ca="1" si="105"/>
        <v>1.8256760851095351</v>
      </c>
      <c r="K725" s="38">
        <f t="shared" ca="1" si="106"/>
        <v>1747.6848714271764</v>
      </c>
      <c r="L725" s="38">
        <f t="shared" ca="1" si="107"/>
        <v>1751.6471629912392</v>
      </c>
    </row>
    <row r="726" spans="3:12">
      <c r="C726" s="1">
        <v>709</v>
      </c>
      <c r="D726" s="38">
        <f t="shared" ca="1" si="99"/>
        <v>2.8568765433490246</v>
      </c>
      <c r="E726" s="38">
        <f t="shared" ca="1" si="100"/>
        <v>1752.6783634494786</v>
      </c>
      <c r="F726" s="38">
        <f t="shared" ca="1" si="101"/>
        <v>1752.6783634494786</v>
      </c>
      <c r="G726" s="38">
        <f t="shared" ca="1" si="102"/>
        <v>0</v>
      </c>
      <c r="H726" s="38">
        <f t="shared" ca="1" si="103"/>
        <v>2.0859317718835331</v>
      </c>
      <c r="I726" s="38">
        <f t="shared" ca="1" si="104"/>
        <v>1754.7642952213621</v>
      </c>
      <c r="J726" s="38">
        <f t="shared" ca="1" si="105"/>
        <v>2.0859317718834518</v>
      </c>
      <c r="K726" s="38">
        <f t="shared" ca="1" si="106"/>
        <v>1754.7642952213621</v>
      </c>
      <c r="L726" s="38">
        <f t="shared" ca="1" si="107"/>
        <v>1751.6471629912392</v>
      </c>
    </row>
    <row r="727" spans="3:12">
      <c r="C727" s="1">
        <v>710</v>
      </c>
      <c r="D727" s="38">
        <f t="shared" ca="1" si="99"/>
        <v>3.0474824531678859</v>
      </c>
      <c r="E727" s="38">
        <f t="shared" ca="1" si="100"/>
        <v>1755.7258459026466</v>
      </c>
      <c r="F727" s="38">
        <f t="shared" ca="1" si="101"/>
        <v>1755.7258459026466</v>
      </c>
      <c r="G727" s="38">
        <f t="shared" ca="1" si="102"/>
        <v>0</v>
      </c>
      <c r="H727" s="38">
        <f t="shared" ca="1" si="103"/>
        <v>2.447267873714674</v>
      </c>
      <c r="I727" s="38">
        <f t="shared" ca="1" si="104"/>
        <v>1758.1731137763613</v>
      </c>
      <c r="J727" s="38">
        <f t="shared" ca="1" si="105"/>
        <v>2.4472678737147362</v>
      </c>
      <c r="K727" s="38">
        <f t="shared" ca="1" si="106"/>
        <v>1754.7642952213621</v>
      </c>
      <c r="L727" s="38">
        <f t="shared" ca="1" si="107"/>
        <v>1758.1731137763613</v>
      </c>
    </row>
    <row r="728" spans="3:12">
      <c r="C728" s="1">
        <v>711</v>
      </c>
      <c r="D728" s="38">
        <f t="shared" ca="1" si="99"/>
        <v>4.2994640781579303</v>
      </c>
      <c r="E728" s="38">
        <f t="shared" ca="1" si="100"/>
        <v>1760.0253099808044</v>
      </c>
      <c r="F728" s="38">
        <f t="shared" ca="1" si="101"/>
        <v>1760.0253099808044</v>
      </c>
      <c r="G728" s="38">
        <f t="shared" ca="1" si="102"/>
        <v>0</v>
      </c>
      <c r="H728" s="38">
        <f t="shared" ca="1" si="103"/>
        <v>2.242854882951947</v>
      </c>
      <c r="I728" s="38">
        <f t="shared" ca="1" si="104"/>
        <v>1762.2681648637563</v>
      </c>
      <c r="J728" s="38">
        <f t="shared" ca="1" si="105"/>
        <v>2.2428548829518604</v>
      </c>
      <c r="K728" s="38">
        <f t="shared" ca="1" si="106"/>
        <v>1762.2681648637563</v>
      </c>
      <c r="L728" s="38">
        <f t="shared" ca="1" si="107"/>
        <v>1758.1731137763613</v>
      </c>
    </row>
    <row r="729" spans="3:12">
      <c r="C729" s="1">
        <v>712</v>
      </c>
      <c r="D729" s="38">
        <f t="shared" ca="1" si="99"/>
        <v>4.1629631061166048</v>
      </c>
      <c r="E729" s="38">
        <f t="shared" ca="1" si="100"/>
        <v>1764.1882730869211</v>
      </c>
      <c r="F729" s="38">
        <f t="shared" ca="1" si="101"/>
        <v>1764.1882730869211</v>
      </c>
      <c r="G729" s="38">
        <f t="shared" ca="1" si="102"/>
        <v>0</v>
      </c>
      <c r="H729" s="38">
        <f t="shared" ca="1" si="103"/>
        <v>1.5549663431502221</v>
      </c>
      <c r="I729" s="38">
        <f t="shared" ca="1" si="104"/>
        <v>1765.7432394300713</v>
      </c>
      <c r="J729" s="38">
        <f t="shared" ca="1" si="105"/>
        <v>1.5549663431502267</v>
      </c>
      <c r="K729" s="38">
        <f t="shared" ca="1" si="106"/>
        <v>1762.2681648637563</v>
      </c>
      <c r="L729" s="38">
        <f t="shared" ca="1" si="107"/>
        <v>1765.7432394300713</v>
      </c>
    </row>
    <row r="730" spans="3:12">
      <c r="C730" s="1">
        <v>713</v>
      </c>
      <c r="D730" s="38">
        <f t="shared" ca="1" si="99"/>
        <v>4.98401789139111</v>
      </c>
      <c r="E730" s="38">
        <f t="shared" ca="1" si="100"/>
        <v>1769.1722909783123</v>
      </c>
      <c r="F730" s="38">
        <f t="shared" ca="1" si="101"/>
        <v>1769.1722909783123</v>
      </c>
      <c r="G730" s="38">
        <f t="shared" ca="1" si="102"/>
        <v>0</v>
      </c>
      <c r="H730" s="38">
        <f t="shared" ca="1" si="103"/>
        <v>2.4608639910556986</v>
      </c>
      <c r="I730" s="38">
        <f t="shared" ca="1" si="104"/>
        <v>1771.633154969368</v>
      </c>
      <c r="J730" s="38">
        <f t="shared" ca="1" si="105"/>
        <v>2.4608639910557031</v>
      </c>
      <c r="K730" s="38">
        <f t="shared" ca="1" si="106"/>
        <v>1771.633154969368</v>
      </c>
      <c r="L730" s="38">
        <f t="shared" ca="1" si="107"/>
        <v>1765.7432394300713</v>
      </c>
    </row>
    <row r="731" spans="3:12">
      <c r="C731" s="1">
        <v>714</v>
      </c>
      <c r="D731" s="38">
        <f t="shared" ca="1" si="99"/>
        <v>3.5900697046735801</v>
      </c>
      <c r="E731" s="38">
        <f t="shared" ca="1" si="100"/>
        <v>1772.7623606829859</v>
      </c>
      <c r="F731" s="38">
        <f t="shared" ca="1" si="101"/>
        <v>1772.7623606829859</v>
      </c>
      <c r="G731" s="38">
        <f t="shared" ca="1" si="102"/>
        <v>0</v>
      </c>
      <c r="H731" s="38">
        <f t="shared" ca="1" si="103"/>
        <v>2.1466623406718921</v>
      </c>
      <c r="I731" s="38">
        <f t="shared" ca="1" si="104"/>
        <v>1774.9090230236577</v>
      </c>
      <c r="J731" s="38">
        <f t="shared" ca="1" si="105"/>
        <v>2.1466623406718099</v>
      </c>
      <c r="K731" s="38">
        <f t="shared" ca="1" si="106"/>
        <v>1771.633154969368</v>
      </c>
      <c r="L731" s="38">
        <f t="shared" ca="1" si="107"/>
        <v>1774.9090230236577</v>
      </c>
    </row>
    <row r="732" spans="3:12">
      <c r="C732" s="1">
        <v>715</v>
      </c>
      <c r="D732" s="38">
        <f t="shared" ca="1" si="99"/>
        <v>4.107820640322454</v>
      </c>
      <c r="E732" s="38">
        <f t="shared" ca="1" si="100"/>
        <v>1776.8701813233083</v>
      </c>
      <c r="F732" s="38">
        <f t="shared" ca="1" si="101"/>
        <v>1776.8701813233083</v>
      </c>
      <c r="G732" s="38">
        <f t="shared" ca="1" si="102"/>
        <v>0</v>
      </c>
      <c r="H732" s="38">
        <f t="shared" ca="1" si="103"/>
        <v>2.9919423743395939</v>
      </c>
      <c r="I732" s="38">
        <f t="shared" ca="1" si="104"/>
        <v>1779.8621236976478</v>
      </c>
      <c r="J732" s="38">
        <f t="shared" ca="1" si="105"/>
        <v>2.9919423743394873</v>
      </c>
      <c r="K732" s="38">
        <f t="shared" ca="1" si="106"/>
        <v>1779.8621236976478</v>
      </c>
      <c r="L732" s="38">
        <f t="shared" ca="1" si="107"/>
        <v>1774.9090230236577</v>
      </c>
    </row>
    <row r="733" spans="3:12">
      <c r="C733" s="1">
        <v>716</v>
      </c>
      <c r="D733" s="38">
        <f t="shared" ca="1" si="99"/>
        <v>4.8324769600834214</v>
      </c>
      <c r="E733" s="38">
        <f t="shared" ca="1" si="100"/>
        <v>1781.7026582833917</v>
      </c>
      <c r="F733" s="38">
        <f t="shared" ca="1" si="101"/>
        <v>1781.7026582833917</v>
      </c>
      <c r="G733" s="38">
        <f t="shared" ca="1" si="102"/>
        <v>0</v>
      </c>
      <c r="H733" s="38">
        <f t="shared" ca="1" si="103"/>
        <v>2.7839970128300755</v>
      </c>
      <c r="I733" s="38">
        <f t="shared" ca="1" si="104"/>
        <v>1784.4866552962217</v>
      </c>
      <c r="J733" s="38">
        <f t="shared" ca="1" si="105"/>
        <v>2.7839970128300138</v>
      </c>
      <c r="K733" s="38">
        <f t="shared" ca="1" si="106"/>
        <v>1779.8621236976478</v>
      </c>
      <c r="L733" s="38">
        <f t="shared" ca="1" si="107"/>
        <v>1784.4866552962217</v>
      </c>
    </row>
    <row r="734" spans="3:12">
      <c r="C734" s="1">
        <v>717</v>
      </c>
      <c r="D734" s="38">
        <f t="shared" ca="1" si="99"/>
        <v>2.2497531905324291</v>
      </c>
      <c r="E734" s="38">
        <f t="shared" ca="1" si="100"/>
        <v>1783.952411473924</v>
      </c>
      <c r="F734" s="38">
        <f t="shared" ca="1" si="101"/>
        <v>1783.952411473924</v>
      </c>
      <c r="G734" s="38">
        <f t="shared" ca="1" si="102"/>
        <v>0</v>
      </c>
      <c r="H734" s="38">
        <f t="shared" ca="1" si="103"/>
        <v>1.8149328957139172</v>
      </c>
      <c r="I734" s="38">
        <f t="shared" ca="1" si="104"/>
        <v>1785.7673443696378</v>
      </c>
      <c r="J734" s="38">
        <f t="shared" ca="1" si="105"/>
        <v>1.8149328957138096</v>
      </c>
      <c r="K734" s="38">
        <f t="shared" ca="1" si="106"/>
        <v>1785.7673443696378</v>
      </c>
      <c r="L734" s="38">
        <f t="shared" ca="1" si="107"/>
        <v>1784.4866552962217</v>
      </c>
    </row>
    <row r="735" spans="3:12">
      <c r="C735" s="1">
        <v>718</v>
      </c>
      <c r="D735" s="38">
        <f t="shared" ca="1" si="99"/>
        <v>1.6595041962468997</v>
      </c>
      <c r="E735" s="38">
        <f t="shared" ca="1" si="100"/>
        <v>1785.6119156701709</v>
      </c>
      <c r="F735" s="38">
        <f t="shared" ca="1" si="101"/>
        <v>1785.6119156701709</v>
      </c>
      <c r="G735" s="38">
        <f t="shared" ca="1" si="102"/>
        <v>0</v>
      </c>
      <c r="H735" s="38">
        <f t="shared" ca="1" si="103"/>
        <v>2.4776246721400583</v>
      </c>
      <c r="I735" s="38">
        <f t="shared" ca="1" si="104"/>
        <v>1788.089540342311</v>
      </c>
      <c r="J735" s="38">
        <f t="shared" ca="1" si="105"/>
        <v>2.4776246721401094</v>
      </c>
      <c r="K735" s="38">
        <f t="shared" ca="1" si="106"/>
        <v>1785.7673443696378</v>
      </c>
      <c r="L735" s="38">
        <f t="shared" ca="1" si="107"/>
        <v>1788.089540342311</v>
      </c>
    </row>
    <row r="736" spans="3:12">
      <c r="C736" s="1">
        <v>719</v>
      </c>
      <c r="D736" s="38">
        <f t="shared" ca="1" si="99"/>
        <v>0.82535492443100489</v>
      </c>
      <c r="E736" s="38">
        <f t="shared" ca="1" si="100"/>
        <v>1786.4372705946018</v>
      </c>
      <c r="F736" s="38">
        <f t="shared" ca="1" si="101"/>
        <v>1786.4372705946018</v>
      </c>
      <c r="G736" s="38">
        <f t="shared" ca="1" si="102"/>
        <v>0</v>
      </c>
      <c r="H736" s="38">
        <f t="shared" ca="1" si="103"/>
        <v>2.7820984035625549</v>
      </c>
      <c r="I736" s="38">
        <f t="shared" ca="1" si="104"/>
        <v>1789.2193689981643</v>
      </c>
      <c r="J736" s="38">
        <f t="shared" ca="1" si="105"/>
        <v>2.7820984035624861</v>
      </c>
      <c r="K736" s="38">
        <f t="shared" ca="1" si="106"/>
        <v>1789.2193689981643</v>
      </c>
      <c r="L736" s="38">
        <f t="shared" ca="1" si="107"/>
        <v>1788.089540342311</v>
      </c>
    </row>
    <row r="737" spans="3:12">
      <c r="C737" s="1">
        <v>720</v>
      </c>
      <c r="D737" s="38">
        <f t="shared" ca="1" si="99"/>
        <v>3.8611262788722209</v>
      </c>
      <c r="E737" s="38">
        <f t="shared" ca="1" si="100"/>
        <v>1790.2983968734741</v>
      </c>
      <c r="F737" s="38">
        <f t="shared" ca="1" si="101"/>
        <v>1790.2983968734741</v>
      </c>
      <c r="G737" s="38">
        <f t="shared" ca="1" si="102"/>
        <v>0</v>
      </c>
      <c r="H737" s="38">
        <f t="shared" ca="1" si="103"/>
        <v>1.911740287898364</v>
      </c>
      <c r="I737" s="38">
        <f t="shared" ca="1" si="104"/>
        <v>1792.2101371613724</v>
      </c>
      <c r="J737" s="38">
        <f t="shared" ca="1" si="105"/>
        <v>1.911740287898283</v>
      </c>
      <c r="K737" s="38">
        <f t="shared" ca="1" si="106"/>
        <v>1789.2193689981643</v>
      </c>
      <c r="L737" s="38">
        <f t="shared" ca="1" si="107"/>
        <v>1792.2101371613724</v>
      </c>
    </row>
    <row r="738" spans="3:12">
      <c r="C738" s="1">
        <v>721</v>
      </c>
      <c r="D738" s="38">
        <f t="shared" ca="1" si="99"/>
        <v>1.9195929261534665</v>
      </c>
      <c r="E738" s="38">
        <f t="shared" ca="1" si="100"/>
        <v>1792.2179897996275</v>
      </c>
      <c r="F738" s="38">
        <f t="shared" ca="1" si="101"/>
        <v>1792.2179897996275</v>
      </c>
      <c r="G738" s="38">
        <f t="shared" ca="1" si="102"/>
        <v>0</v>
      </c>
      <c r="H738" s="38">
        <f t="shared" ca="1" si="103"/>
        <v>1.3222868699550738</v>
      </c>
      <c r="I738" s="38">
        <f t="shared" ca="1" si="104"/>
        <v>1793.5402766695827</v>
      </c>
      <c r="J738" s="38">
        <f t="shared" ca="1" si="105"/>
        <v>1.3222868699551782</v>
      </c>
      <c r="K738" s="38">
        <f t="shared" ca="1" si="106"/>
        <v>1793.5402766695827</v>
      </c>
      <c r="L738" s="38">
        <f t="shared" ca="1" si="107"/>
        <v>1792.2101371613724</v>
      </c>
    </row>
    <row r="739" spans="3:12">
      <c r="C739" s="1">
        <v>722</v>
      </c>
      <c r="D739" s="38">
        <f t="shared" ca="1" si="99"/>
        <v>3.8097986254526486</v>
      </c>
      <c r="E739" s="38">
        <f t="shared" ca="1" si="100"/>
        <v>1796.0277884250802</v>
      </c>
      <c r="F739" s="38">
        <f t="shared" ca="1" si="101"/>
        <v>1796.0277884250802</v>
      </c>
      <c r="G739" s="38">
        <f t="shared" ca="1" si="102"/>
        <v>0</v>
      </c>
      <c r="H739" s="38">
        <f t="shared" ca="1" si="103"/>
        <v>2.1519734447057832</v>
      </c>
      <c r="I739" s="38">
        <f t="shared" ca="1" si="104"/>
        <v>1798.179761869786</v>
      </c>
      <c r="J739" s="38">
        <f t="shared" ca="1" si="105"/>
        <v>2.1519734447058454</v>
      </c>
      <c r="K739" s="38">
        <f t="shared" ca="1" si="106"/>
        <v>1793.5402766695827</v>
      </c>
      <c r="L739" s="38">
        <f t="shared" ca="1" si="107"/>
        <v>1798.179761869786</v>
      </c>
    </row>
    <row r="740" spans="3:12">
      <c r="C740" s="1">
        <v>723</v>
      </c>
      <c r="D740" s="38">
        <f t="shared" ca="1" si="99"/>
        <v>0.38695751565258452</v>
      </c>
      <c r="E740" s="38">
        <f t="shared" ca="1" si="100"/>
        <v>1796.4147459407327</v>
      </c>
      <c r="F740" s="38">
        <f t="shared" ca="1" si="101"/>
        <v>1796.4147459407327</v>
      </c>
      <c r="G740" s="38">
        <f t="shared" ca="1" si="102"/>
        <v>0</v>
      </c>
      <c r="H740" s="38">
        <f t="shared" ca="1" si="103"/>
        <v>2.2145119906853976</v>
      </c>
      <c r="I740" s="38">
        <f t="shared" ca="1" si="104"/>
        <v>1798.6292579314181</v>
      </c>
      <c r="J740" s="38">
        <f t="shared" ca="1" si="105"/>
        <v>2.2145119906854234</v>
      </c>
      <c r="K740" s="38">
        <f t="shared" ca="1" si="106"/>
        <v>1798.6292579314181</v>
      </c>
      <c r="L740" s="38">
        <f t="shared" ca="1" si="107"/>
        <v>1798.179761869786</v>
      </c>
    </row>
    <row r="741" spans="3:12">
      <c r="C741" s="1">
        <v>724</v>
      </c>
      <c r="D741" s="38">
        <f t="shared" ca="1" si="99"/>
        <v>4.5100024140712893</v>
      </c>
      <c r="E741" s="38">
        <f t="shared" ca="1" si="100"/>
        <v>1800.924748354804</v>
      </c>
      <c r="F741" s="38">
        <f t="shared" ca="1" si="101"/>
        <v>1800.924748354804</v>
      </c>
      <c r="G741" s="38">
        <f t="shared" ca="1" si="102"/>
        <v>0</v>
      </c>
      <c r="H741" s="38">
        <f t="shared" ca="1" si="103"/>
        <v>2.264155240711188</v>
      </c>
      <c r="I741" s="38">
        <f t="shared" ca="1" si="104"/>
        <v>1803.1889035955153</v>
      </c>
      <c r="J741" s="38">
        <f t="shared" ca="1" si="105"/>
        <v>2.2641552407112613</v>
      </c>
      <c r="K741" s="38">
        <f t="shared" ca="1" si="106"/>
        <v>1798.6292579314181</v>
      </c>
      <c r="L741" s="38">
        <f t="shared" ca="1" si="107"/>
        <v>1803.1889035955153</v>
      </c>
    </row>
    <row r="742" spans="3:12">
      <c r="C742" s="1">
        <v>725</v>
      </c>
      <c r="D742" s="38">
        <f t="shared" ca="1" si="99"/>
        <v>3.4336111362788135</v>
      </c>
      <c r="E742" s="38">
        <f t="shared" ca="1" si="100"/>
        <v>1804.3583594910829</v>
      </c>
      <c r="F742" s="38">
        <f t="shared" ca="1" si="101"/>
        <v>1804.3583594910829</v>
      </c>
      <c r="G742" s="38">
        <f t="shared" ca="1" si="102"/>
        <v>0</v>
      </c>
      <c r="H742" s="38">
        <f t="shared" ca="1" si="103"/>
        <v>1.636539718026129</v>
      </c>
      <c r="I742" s="38">
        <f t="shared" ca="1" si="104"/>
        <v>1805.994899209109</v>
      </c>
      <c r="J742" s="38">
        <f t="shared" ca="1" si="105"/>
        <v>1.6365397180261425</v>
      </c>
      <c r="K742" s="38">
        <f t="shared" ca="1" si="106"/>
        <v>1805.994899209109</v>
      </c>
      <c r="L742" s="38">
        <f t="shared" ca="1" si="107"/>
        <v>1803.1889035955153</v>
      </c>
    </row>
    <row r="743" spans="3:12">
      <c r="C743" s="1">
        <v>726</v>
      </c>
      <c r="D743" s="38">
        <f t="shared" ca="1" si="99"/>
        <v>2.9666453325978335</v>
      </c>
      <c r="E743" s="38">
        <f t="shared" ca="1" si="100"/>
        <v>1807.3250048236807</v>
      </c>
      <c r="F743" s="38">
        <f t="shared" ca="1" si="101"/>
        <v>1807.3250048236807</v>
      </c>
      <c r="G743" s="38">
        <f t="shared" ca="1" si="102"/>
        <v>0</v>
      </c>
      <c r="H743" s="38">
        <f t="shared" ca="1" si="103"/>
        <v>2.6220698068219472</v>
      </c>
      <c r="I743" s="38">
        <f t="shared" ca="1" si="104"/>
        <v>1809.9470746305026</v>
      </c>
      <c r="J743" s="38">
        <f t="shared" ca="1" si="105"/>
        <v>2.6220698068218553</v>
      </c>
      <c r="K743" s="38">
        <f t="shared" ca="1" si="106"/>
        <v>1805.994899209109</v>
      </c>
      <c r="L743" s="38">
        <f t="shared" ca="1" si="107"/>
        <v>1809.9470746305026</v>
      </c>
    </row>
    <row r="744" spans="3:12">
      <c r="C744" s="1">
        <v>727</v>
      </c>
      <c r="D744" s="38">
        <f t="shared" ca="1" si="99"/>
        <v>2.4143238749439746</v>
      </c>
      <c r="E744" s="38">
        <f t="shared" ca="1" si="100"/>
        <v>1809.7393286986246</v>
      </c>
      <c r="F744" s="38">
        <f t="shared" ca="1" si="101"/>
        <v>1809.7393286986246</v>
      </c>
      <c r="G744" s="38">
        <f t="shared" ca="1" si="102"/>
        <v>0</v>
      </c>
      <c r="H744" s="38">
        <f t="shared" ca="1" si="103"/>
        <v>2.2625228363811849</v>
      </c>
      <c r="I744" s="38">
        <f t="shared" ca="1" si="104"/>
        <v>1812.0018515350057</v>
      </c>
      <c r="J744" s="38">
        <f t="shared" ca="1" si="105"/>
        <v>2.2625228363810947</v>
      </c>
      <c r="K744" s="38">
        <f t="shared" ca="1" si="106"/>
        <v>1812.0018515350057</v>
      </c>
      <c r="L744" s="38">
        <f t="shared" ca="1" si="107"/>
        <v>1809.9470746305026</v>
      </c>
    </row>
    <row r="745" spans="3:12">
      <c r="C745" s="1">
        <v>728</v>
      </c>
      <c r="D745" s="38">
        <f t="shared" ca="1" si="99"/>
        <v>0.57129843617949538</v>
      </c>
      <c r="E745" s="38">
        <f t="shared" ca="1" si="100"/>
        <v>1810.310627134804</v>
      </c>
      <c r="F745" s="38">
        <f t="shared" ca="1" si="101"/>
        <v>1810.310627134804</v>
      </c>
      <c r="G745" s="38">
        <f t="shared" ca="1" si="102"/>
        <v>0</v>
      </c>
      <c r="H745" s="38">
        <f t="shared" ca="1" si="103"/>
        <v>2.3446172491560713</v>
      </c>
      <c r="I745" s="38">
        <f t="shared" ca="1" si="104"/>
        <v>1812.6552443839601</v>
      </c>
      <c r="J745" s="38">
        <f t="shared" ca="1" si="105"/>
        <v>2.3446172491560446</v>
      </c>
      <c r="K745" s="38">
        <f t="shared" ca="1" si="106"/>
        <v>1812.0018515350057</v>
      </c>
      <c r="L745" s="38">
        <f t="shared" ca="1" si="107"/>
        <v>1812.6552443839601</v>
      </c>
    </row>
    <row r="746" spans="3:12">
      <c r="C746" s="1">
        <v>729</v>
      </c>
      <c r="D746" s="38">
        <f t="shared" ca="1" si="99"/>
        <v>1.4364520017191</v>
      </c>
      <c r="E746" s="38">
        <f t="shared" ca="1" si="100"/>
        <v>1811.7470791365231</v>
      </c>
      <c r="F746" s="38">
        <f t="shared" ca="1" si="101"/>
        <v>1812.0018515350057</v>
      </c>
      <c r="G746" s="38">
        <f t="shared" ca="1" si="102"/>
        <v>0.25477239848260069</v>
      </c>
      <c r="H746" s="38">
        <f t="shared" ca="1" si="103"/>
        <v>1.5851354458014535</v>
      </c>
      <c r="I746" s="38">
        <f t="shared" ca="1" si="104"/>
        <v>1813.5869869808071</v>
      </c>
      <c r="J746" s="38">
        <f t="shared" ca="1" si="105"/>
        <v>1.8399078442839709</v>
      </c>
      <c r="K746" s="38">
        <f t="shared" ca="1" si="106"/>
        <v>1813.5869869808071</v>
      </c>
      <c r="L746" s="38">
        <f t="shared" ca="1" si="107"/>
        <v>1812.6552443839601</v>
      </c>
    </row>
    <row r="747" spans="3:12">
      <c r="C747" s="1">
        <v>730</v>
      </c>
      <c r="D747" s="38">
        <f t="shared" ca="1" si="99"/>
        <v>1.394838254862321</v>
      </c>
      <c r="E747" s="38">
        <f t="shared" ca="1" si="100"/>
        <v>1813.1419173913855</v>
      </c>
      <c r="F747" s="38">
        <f t="shared" ca="1" si="101"/>
        <v>1813.1419173913855</v>
      </c>
      <c r="G747" s="38">
        <f t="shared" ca="1" si="102"/>
        <v>0</v>
      </c>
      <c r="H747" s="38">
        <f t="shared" ca="1" si="103"/>
        <v>0.89222481604387038</v>
      </c>
      <c r="I747" s="38">
        <f t="shared" ca="1" si="104"/>
        <v>1814.0341422074293</v>
      </c>
      <c r="J747" s="38">
        <f t="shared" ca="1" si="105"/>
        <v>0.89222481604383574</v>
      </c>
      <c r="K747" s="38">
        <f t="shared" ca="1" si="106"/>
        <v>1813.5869869808071</v>
      </c>
      <c r="L747" s="38">
        <f t="shared" ca="1" si="107"/>
        <v>1814.0341422074293</v>
      </c>
    </row>
    <row r="748" spans="3:12">
      <c r="C748" s="1">
        <v>731</v>
      </c>
      <c r="D748" s="38">
        <f t="shared" ca="1" si="99"/>
        <v>1.9810183217640627</v>
      </c>
      <c r="E748" s="38">
        <f t="shared" ca="1" si="100"/>
        <v>1815.1229357131497</v>
      </c>
      <c r="F748" s="38">
        <f t="shared" ca="1" si="101"/>
        <v>1815.1229357131497</v>
      </c>
      <c r="G748" s="38">
        <f t="shared" ca="1" si="102"/>
        <v>0</v>
      </c>
      <c r="H748" s="38">
        <f t="shared" ca="1" si="103"/>
        <v>2.1192962383998881</v>
      </c>
      <c r="I748" s="38">
        <f t="shared" ca="1" si="104"/>
        <v>1817.2422319515495</v>
      </c>
      <c r="J748" s="38">
        <f t="shared" ca="1" si="105"/>
        <v>2.1192962383997838</v>
      </c>
      <c r="K748" s="38">
        <f t="shared" ca="1" si="106"/>
        <v>1817.2422319515495</v>
      </c>
      <c r="L748" s="38">
        <f t="shared" ca="1" si="107"/>
        <v>1814.0341422074293</v>
      </c>
    </row>
    <row r="749" spans="3:12">
      <c r="C749" s="1">
        <v>732</v>
      </c>
      <c r="D749" s="38">
        <f t="shared" ca="1" si="99"/>
        <v>4.7273551468928545</v>
      </c>
      <c r="E749" s="38">
        <f t="shared" ca="1" si="100"/>
        <v>1819.8502908600426</v>
      </c>
      <c r="F749" s="38">
        <f t="shared" ca="1" si="101"/>
        <v>1819.8502908600426</v>
      </c>
      <c r="G749" s="38">
        <f t="shared" ca="1" si="102"/>
        <v>0</v>
      </c>
      <c r="H749" s="38">
        <f t="shared" ca="1" si="103"/>
        <v>3.0380420001582507</v>
      </c>
      <c r="I749" s="38">
        <f t="shared" ca="1" si="104"/>
        <v>1822.8883328602008</v>
      </c>
      <c r="J749" s="38">
        <f t="shared" ca="1" si="105"/>
        <v>3.038042000158157</v>
      </c>
      <c r="K749" s="38">
        <f t="shared" ca="1" si="106"/>
        <v>1817.2422319515495</v>
      </c>
      <c r="L749" s="38">
        <f t="shared" ca="1" si="107"/>
        <v>1822.8883328602008</v>
      </c>
    </row>
    <row r="750" spans="3:12">
      <c r="C750" s="1">
        <v>733</v>
      </c>
      <c r="D750" s="38">
        <f t="shared" ca="1" si="99"/>
        <v>1.355233909175388</v>
      </c>
      <c r="E750" s="38">
        <f t="shared" ca="1" si="100"/>
        <v>1821.2055247692181</v>
      </c>
      <c r="F750" s="38">
        <f t="shared" ca="1" si="101"/>
        <v>1821.2055247692181</v>
      </c>
      <c r="G750" s="38">
        <f t="shared" ca="1" si="102"/>
        <v>0</v>
      </c>
      <c r="H750" s="38">
        <f t="shared" ca="1" si="103"/>
        <v>2.7024146277758083</v>
      </c>
      <c r="I750" s="38">
        <f t="shared" ca="1" si="104"/>
        <v>1823.9079393969939</v>
      </c>
      <c r="J750" s="38">
        <f t="shared" ca="1" si="105"/>
        <v>2.7024146277758518</v>
      </c>
      <c r="K750" s="38">
        <f t="shared" ca="1" si="106"/>
        <v>1823.9079393969939</v>
      </c>
      <c r="L750" s="38">
        <f t="shared" ca="1" si="107"/>
        <v>1822.8883328602008</v>
      </c>
    </row>
    <row r="751" spans="3:12">
      <c r="C751" s="1">
        <v>734</v>
      </c>
      <c r="D751" s="38">
        <f t="shared" ca="1" si="99"/>
        <v>2.725318698123889</v>
      </c>
      <c r="E751" s="38">
        <f t="shared" ca="1" si="100"/>
        <v>1823.9308434673419</v>
      </c>
      <c r="F751" s="38">
        <f t="shared" ca="1" si="101"/>
        <v>1823.9308434673419</v>
      </c>
      <c r="G751" s="38">
        <f t="shared" ca="1" si="102"/>
        <v>0</v>
      </c>
      <c r="H751" s="38">
        <f t="shared" ca="1" si="103"/>
        <v>2.401330057848889</v>
      </c>
      <c r="I751" s="38">
        <f t="shared" ca="1" si="104"/>
        <v>1826.3321735251907</v>
      </c>
      <c r="J751" s="38">
        <f t="shared" ca="1" si="105"/>
        <v>2.4013300578487815</v>
      </c>
      <c r="K751" s="38">
        <f t="shared" ca="1" si="106"/>
        <v>1823.9079393969939</v>
      </c>
      <c r="L751" s="38">
        <f t="shared" ca="1" si="107"/>
        <v>1826.3321735251907</v>
      </c>
    </row>
    <row r="752" spans="3:12">
      <c r="C752" s="1">
        <v>735</v>
      </c>
      <c r="D752" s="38">
        <f t="shared" ca="1" si="99"/>
        <v>4.8206424133133314</v>
      </c>
      <c r="E752" s="38">
        <f t="shared" ca="1" si="100"/>
        <v>1828.7514858806553</v>
      </c>
      <c r="F752" s="38">
        <f t="shared" ca="1" si="101"/>
        <v>1828.7514858806553</v>
      </c>
      <c r="G752" s="38">
        <f t="shared" ca="1" si="102"/>
        <v>0</v>
      </c>
      <c r="H752" s="38">
        <f t="shared" ca="1" si="103"/>
        <v>2.3915802557627144</v>
      </c>
      <c r="I752" s="38">
        <f t="shared" ca="1" si="104"/>
        <v>1831.1430661364179</v>
      </c>
      <c r="J752" s="38">
        <f t="shared" ca="1" si="105"/>
        <v>2.3915802557626193</v>
      </c>
      <c r="K752" s="38">
        <f t="shared" ca="1" si="106"/>
        <v>1831.1430661364179</v>
      </c>
      <c r="L752" s="38">
        <f t="shared" ca="1" si="107"/>
        <v>1826.3321735251907</v>
      </c>
    </row>
    <row r="753" spans="3:12">
      <c r="C753" s="1">
        <v>736</v>
      </c>
      <c r="D753" s="38">
        <f t="shared" ca="1" si="99"/>
        <v>1.6954940471927533</v>
      </c>
      <c r="E753" s="38">
        <f t="shared" ca="1" si="100"/>
        <v>1830.4469799278481</v>
      </c>
      <c r="F753" s="38">
        <f t="shared" ca="1" si="101"/>
        <v>1830.4469799278481</v>
      </c>
      <c r="G753" s="38">
        <f t="shared" ca="1" si="102"/>
        <v>0</v>
      </c>
      <c r="H753" s="38">
        <f t="shared" ca="1" si="103"/>
        <v>2.1158174374562777</v>
      </c>
      <c r="I753" s="38">
        <f t="shared" ca="1" si="104"/>
        <v>1832.5627973653045</v>
      </c>
      <c r="J753" s="38">
        <f t="shared" ca="1" si="105"/>
        <v>2.1158174374563714</v>
      </c>
      <c r="K753" s="38">
        <f t="shared" ca="1" si="106"/>
        <v>1831.1430661364179</v>
      </c>
      <c r="L753" s="38">
        <f t="shared" ca="1" si="107"/>
        <v>1832.5627973653045</v>
      </c>
    </row>
    <row r="754" spans="3:12">
      <c r="C754" s="1">
        <v>737</v>
      </c>
      <c r="D754" s="38">
        <f t="shared" ca="1" si="99"/>
        <v>0.25288849333587049</v>
      </c>
      <c r="E754" s="38">
        <f t="shared" ca="1" si="100"/>
        <v>1830.699868421184</v>
      </c>
      <c r="F754" s="38">
        <f t="shared" ca="1" si="101"/>
        <v>1831.1430661364179</v>
      </c>
      <c r="G754" s="38">
        <f t="shared" ca="1" si="102"/>
        <v>0.44319771523396412</v>
      </c>
      <c r="H754" s="38">
        <f t="shared" ca="1" si="103"/>
        <v>1.7290173189488851</v>
      </c>
      <c r="I754" s="38">
        <f t="shared" ca="1" si="104"/>
        <v>1832.8720834553669</v>
      </c>
      <c r="J754" s="38">
        <f t="shared" ca="1" si="105"/>
        <v>2.1722150341829547</v>
      </c>
      <c r="K754" s="38">
        <f t="shared" ca="1" si="106"/>
        <v>1832.8720834553669</v>
      </c>
      <c r="L754" s="38">
        <f t="shared" ca="1" si="107"/>
        <v>1832.5627973653045</v>
      </c>
    </row>
    <row r="755" spans="3:12">
      <c r="C755" s="1">
        <v>738</v>
      </c>
      <c r="D755" s="38">
        <f t="shared" ca="1" si="99"/>
        <v>4.8356405533169662</v>
      </c>
      <c r="E755" s="38">
        <f t="shared" ca="1" si="100"/>
        <v>1835.535508974501</v>
      </c>
      <c r="F755" s="38">
        <f t="shared" ca="1" si="101"/>
        <v>1835.535508974501</v>
      </c>
      <c r="G755" s="38">
        <f t="shared" ca="1" si="102"/>
        <v>0</v>
      </c>
      <c r="H755" s="38">
        <f t="shared" ca="1" si="103"/>
        <v>2.4053913857720346</v>
      </c>
      <c r="I755" s="38">
        <f t="shared" ca="1" si="104"/>
        <v>1837.940900360273</v>
      </c>
      <c r="J755" s="38">
        <f t="shared" ca="1" si="105"/>
        <v>2.4053913857719635</v>
      </c>
      <c r="K755" s="38">
        <f t="shared" ca="1" si="106"/>
        <v>1832.8720834553669</v>
      </c>
      <c r="L755" s="38">
        <f t="shared" ca="1" si="107"/>
        <v>1837.940900360273</v>
      </c>
    </row>
    <row r="756" spans="3:12">
      <c r="C756" s="1">
        <v>739</v>
      </c>
      <c r="D756" s="38">
        <f t="shared" ca="1" si="99"/>
        <v>0.53536139960824125</v>
      </c>
      <c r="E756" s="38">
        <f t="shared" ca="1" si="100"/>
        <v>1836.0708703741093</v>
      </c>
      <c r="F756" s="38">
        <f t="shared" ca="1" si="101"/>
        <v>1836.0708703741093</v>
      </c>
      <c r="G756" s="38">
        <f t="shared" ca="1" si="102"/>
        <v>0</v>
      </c>
      <c r="H756" s="38">
        <f t="shared" ca="1" si="103"/>
        <v>1.593549615372045</v>
      </c>
      <c r="I756" s="38">
        <f t="shared" ca="1" si="104"/>
        <v>1837.6644199894813</v>
      </c>
      <c r="J756" s="38">
        <f t="shared" ca="1" si="105"/>
        <v>1.5935496153720123</v>
      </c>
      <c r="K756" s="38">
        <f t="shared" ca="1" si="106"/>
        <v>1837.6644199894813</v>
      </c>
      <c r="L756" s="38">
        <f t="shared" ca="1" si="107"/>
        <v>1837.940900360273</v>
      </c>
    </row>
    <row r="757" spans="3:12">
      <c r="C757" s="1">
        <v>740</v>
      </c>
      <c r="D757" s="38">
        <f t="shared" ca="1" si="99"/>
        <v>4.0658331096254594</v>
      </c>
      <c r="E757" s="38">
        <f t="shared" ca="1" si="100"/>
        <v>1840.1367034837347</v>
      </c>
      <c r="F757" s="38">
        <f t="shared" ca="1" si="101"/>
        <v>1840.1367034837347</v>
      </c>
      <c r="G757" s="38">
        <f t="shared" ca="1" si="102"/>
        <v>0</v>
      </c>
      <c r="H757" s="38">
        <f t="shared" ca="1" si="103"/>
        <v>2.3924833658450049</v>
      </c>
      <c r="I757" s="38">
        <f t="shared" ca="1" si="104"/>
        <v>1842.5291868495797</v>
      </c>
      <c r="J757" s="38">
        <f t="shared" ca="1" si="105"/>
        <v>2.3924833658450098</v>
      </c>
      <c r="K757" s="38">
        <f t="shared" ca="1" si="106"/>
        <v>1842.5291868495797</v>
      </c>
      <c r="L757" s="38">
        <f t="shared" ca="1" si="107"/>
        <v>1837.940900360273</v>
      </c>
    </row>
    <row r="758" spans="3:12">
      <c r="C758" s="1">
        <v>741</v>
      </c>
      <c r="D758" s="38">
        <f t="shared" ca="1" si="99"/>
        <v>1.6913783028703184</v>
      </c>
      <c r="E758" s="38">
        <f t="shared" ca="1" si="100"/>
        <v>1841.828081786605</v>
      </c>
      <c r="F758" s="38">
        <f t="shared" ca="1" si="101"/>
        <v>1841.828081786605</v>
      </c>
      <c r="G758" s="38">
        <f t="shared" ca="1" si="102"/>
        <v>0</v>
      </c>
      <c r="H758" s="38">
        <f t="shared" ca="1" si="103"/>
        <v>1.9921676741461165</v>
      </c>
      <c r="I758" s="38">
        <f t="shared" ca="1" si="104"/>
        <v>1843.820249460751</v>
      </c>
      <c r="J758" s="38">
        <f t="shared" ca="1" si="105"/>
        <v>1.9921676741460033</v>
      </c>
      <c r="K758" s="38">
        <f t="shared" ca="1" si="106"/>
        <v>1842.5291868495797</v>
      </c>
      <c r="L758" s="38">
        <f t="shared" ca="1" si="107"/>
        <v>1843.820249460751</v>
      </c>
    </row>
    <row r="759" spans="3:12">
      <c r="C759" s="1">
        <v>742</v>
      </c>
      <c r="D759" s="38">
        <f t="shared" ca="1" si="99"/>
        <v>3.6569324461944075</v>
      </c>
      <c r="E759" s="38">
        <f t="shared" ca="1" si="100"/>
        <v>1845.4850142327994</v>
      </c>
      <c r="F759" s="38">
        <f t="shared" ca="1" si="101"/>
        <v>1845.4850142327994</v>
      </c>
      <c r="G759" s="38">
        <f t="shared" ca="1" si="102"/>
        <v>0</v>
      </c>
      <c r="H759" s="38">
        <f t="shared" ca="1" si="103"/>
        <v>0.96241344101536552</v>
      </c>
      <c r="I759" s="38">
        <f t="shared" ca="1" si="104"/>
        <v>1846.4474276738147</v>
      </c>
      <c r="J759" s="38">
        <f t="shared" ca="1" si="105"/>
        <v>0.96241344101531467</v>
      </c>
      <c r="K759" s="38">
        <f t="shared" ca="1" si="106"/>
        <v>1846.4474276738147</v>
      </c>
      <c r="L759" s="38">
        <f t="shared" ca="1" si="107"/>
        <v>1843.820249460751</v>
      </c>
    </row>
    <row r="760" spans="3:12">
      <c r="C760" s="1">
        <v>743</v>
      </c>
      <c r="D760" s="38">
        <f t="shared" ca="1" si="99"/>
        <v>2.625558711639147</v>
      </c>
      <c r="E760" s="38">
        <f t="shared" ca="1" si="100"/>
        <v>1848.1105729444384</v>
      </c>
      <c r="F760" s="38">
        <f t="shared" ca="1" si="101"/>
        <v>1848.1105729444384</v>
      </c>
      <c r="G760" s="38">
        <f t="shared" ca="1" si="102"/>
        <v>0</v>
      </c>
      <c r="H760" s="38">
        <f t="shared" ca="1" si="103"/>
        <v>2.0829948564136664</v>
      </c>
      <c r="I760" s="38">
        <f t="shared" ca="1" si="104"/>
        <v>1850.1935678008522</v>
      </c>
      <c r="J760" s="38">
        <f t="shared" ca="1" si="105"/>
        <v>2.0829948564137339</v>
      </c>
      <c r="K760" s="38">
        <f t="shared" ca="1" si="106"/>
        <v>1846.4474276738147</v>
      </c>
      <c r="L760" s="38">
        <f t="shared" ca="1" si="107"/>
        <v>1850.1935678008522</v>
      </c>
    </row>
    <row r="761" spans="3:12">
      <c r="C761" s="1">
        <v>744</v>
      </c>
      <c r="D761" s="38">
        <f t="shared" ca="1" si="99"/>
        <v>1.9420422772572066</v>
      </c>
      <c r="E761" s="38">
        <f t="shared" ca="1" si="100"/>
        <v>1850.0526152216958</v>
      </c>
      <c r="F761" s="38">
        <f t="shared" ca="1" si="101"/>
        <v>1850.0526152216958</v>
      </c>
      <c r="G761" s="38">
        <f t="shared" ca="1" si="102"/>
        <v>0</v>
      </c>
      <c r="H761" s="38">
        <f t="shared" ca="1" si="103"/>
        <v>1.5771359262170783</v>
      </c>
      <c r="I761" s="38">
        <f t="shared" ca="1" si="104"/>
        <v>1851.6297511479129</v>
      </c>
      <c r="J761" s="38">
        <f t="shared" ca="1" si="105"/>
        <v>1.5771359262171245</v>
      </c>
      <c r="K761" s="38">
        <f t="shared" ca="1" si="106"/>
        <v>1851.6297511479129</v>
      </c>
      <c r="L761" s="38">
        <f t="shared" ca="1" si="107"/>
        <v>1850.1935678008522</v>
      </c>
    </row>
    <row r="762" spans="3:12">
      <c r="C762" s="1">
        <v>745</v>
      </c>
      <c r="D762" s="38">
        <f t="shared" ca="1" si="99"/>
        <v>0.17151192399504023</v>
      </c>
      <c r="E762" s="38">
        <f t="shared" ca="1" si="100"/>
        <v>1850.2241271456908</v>
      </c>
      <c r="F762" s="38">
        <f t="shared" ca="1" si="101"/>
        <v>1850.2241271456908</v>
      </c>
      <c r="G762" s="38">
        <f t="shared" ca="1" si="102"/>
        <v>0</v>
      </c>
      <c r="H762" s="38">
        <f t="shared" ca="1" si="103"/>
        <v>1.2262435450476818</v>
      </c>
      <c r="I762" s="38">
        <f t="shared" ca="1" si="104"/>
        <v>1851.4503706907385</v>
      </c>
      <c r="J762" s="38">
        <f t="shared" ca="1" si="105"/>
        <v>1.2262435450477369</v>
      </c>
      <c r="K762" s="38">
        <f t="shared" ca="1" si="106"/>
        <v>1851.6297511479129</v>
      </c>
      <c r="L762" s="38">
        <f t="shared" ca="1" si="107"/>
        <v>1851.4503706907385</v>
      </c>
    </row>
    <row r="763" spans="3:12">
      <c r="C763" s="1">
        <v>746</v>
      </c>
      <c r="D763" s="38">
        <f t="shared" ca="1" si="99"/>
        <v>3.5590660489642003</v>
      </c>
      <c r="E763" s="38">
        <f t="shared" ca="1" si="100"/>
        <v>1853.783193194655</v>
      </c>
      <c r="F763" s="38">
        <f t="shared" ca="1" si="101"/>
        <v>1853.783193194655</v>
      </c>
      <c r="G763" s="38">
        <f t="shared" ca="1" si="102"/>
        <v>0</v>
      </c>
      <c r="H763" s="38">
        <f t="shared" ca="1" si="103"/>
        <v>1.8850595954959073</v>
      </c>
      <c r="I763" s="38">
        <f t="shared" ca="1" si="104"/>
        <v>1855.668252790151</v>
      </c>
      <c r="J763" s="38">
        <f t="shared" ca="1" si="105"/>
        <v>1.8850595954959317</v>
      </c>
      <c r="K763" s="38">
        <f t="shared" ca="1" si="106"/>
        <v>1851.6297511479129</v>
      </c>
      <c r="L763" s="38">
        <f t="shared" ca="1" si="107"/>
        <v>1855.668252790151</v>
      </c>
    </row>
    <row r="764" spans="3:12">
      <c r="C764" s="1">
        <v>747</v>
      </c>
      <c r="D764" s="38">
        <f t="shared" ca="1" si="99"/>
        <v>4.1292635593860716</v>
      </c>
      <c r="E764" s="38">
        <f t="shared" ca="1" si="100"/>
        <v>1857.9124567540412</v>
      </c>
      <c r="F764" s="38">
        <f t="shared" ca="1" si="101"/>
        <v>1857.9124567540412</v>
      </c>
      <c r="G764" s="38">
        <f t="shared" ca="1" si="102"/>
        <v>0</v>
      </c>
      <c r="H764" s="38">
        <f t="shared" ca="1" si="103"/>
        <v>1.8610454961078844</v>
      </c>
      <c r="I764" s="38">
        <f t="shared" ca="1" si="104"/>
        <v>1859.773502250149</v>
      </c>
      <c r="J764" s="38">
        <f t="shared" ca="1" si="105"/>
        <v>1.8610454961078631</v>
      </c>
      <c r="K764" s="38">
        <f t="shared" ca="1" si="106"/>
        <v>1859.773502250149</v>
      </c>
      <c r="L764" s="38">
        <f t="shared" ca="1" si="107"/>
        <v>1855.668252790151</v>
      </c>
    </row>
    <row r="765" spans="3:12">
      <c r="C765" s="1">
        <v>748</v>
      </c>
      <c r="D765" s="38">
        <f t="shared" ca="1" si="99"/>
        <v>1.1430226957648526</v>
      </c>
      <c r="E765" s="38">
        <f t="shared" ca="1" si="100"/>
        <v>1859.0554794498059</v>
      </c>
      <c r="F765" s="38">
        <f t="shared" ca="1" si="101"/>
        <v>1859.0554794498059</v>
      </c>
      <c r="G765" s="38">
        <f t="shared" ca="1" si="102"/>
        <v>0</v>
      </c>
      <c r="H765" s="38">
        <f t="shared" ca="1" si="103"/>
        <v>2.0048168946209439</v>
      </c>
      <c r="I765" s="38">
        <f t="shared" ca="1" si="104"/>
        <v>1861.0602963444269</v>
      </c>
      <c r="J765" s="38">
        <f t="shared" ca="1" si="105"/>
        <v>2.0048168946209444</v>
      </c>
      <c r="K765" s="38">
        <f t="shared" ca="1" si="106"/>
        <v>1859.773502250149</v>
      </c>
      <c r="L765" s="38">
        <f t="shared" ca="1" si="107"/>
        <v>1861.0602963444269</v>
      </c>
    </row>
    <row r="766" spans="3:12">
      <c r="C766" s="1">
        <v>749</v>
      </c>
      <c r="D766" s="38">
        <f t="shared" ca="1" si="99"/>
        <v>4.6808960458892273</v>
      </c>
      <c r="E766" s="38">
        <f t="shared" ca="1" si="100"/>
        <v>1863.7363754956953</v>
      </c>
      <c r="F766" s="38">
        <f t="shared" ca="1" si="101"/>
        <v>1863.7363754956953</v>
      </c>
      <c r="G766" s="38">
        <f t="shared" ca="1" si="102"/>
        <v>0</v>
      </c>
      <c r="H766" s="38">
        <f t="shared" ca="1" si="103"/>
        <v>1.9060341705634916</v>
      </c>
      <c r="I766" s="38">
        <f t="shared" ca="1" si="104"/>
        <v>1865.6424096662588</v>
      </c>
      <c r="J766" s="38">
        <f t="shared" ca="1" si="105"/>
        <v>1.9060341705635437</v>
      </c>
      <c r="K766" s="38">
        <f t="shared" ca="1" si="106"/>
        <v>1865.6424096662588</v>
      </c>
      <c r="L766" s="38">
        <f t="shared" ca="1" si="107"/>
        <v>1861.0602963444269</v>
      </c>
    </row>
    <row r="767" spans="3:12">
      <c r="C767" s="1">
        <v>750</v>
      </c>
      <c r="D767" s="38">
        <f t="shared" ca="1" si="99"/>
        <v>4.0140819061255932</v>
      </c>
      <c r="E767" s="38">
        <f t="shared" ca="1" si="100"/>
        <v>1867.7504574018208</v>
      </c>
      <c r="F767" s="38">
        <f t="shared" ca="1" si="101"/>
        <v>1867.7504574018208</v>
      </c>
      <c r="G767" s="38">
        <f t="shared" ca="1" si="102"/>
        <v>0</v>
      </c>
      <c r="H767" s="38">
        <f t="shared" ca="1" si="103"/>
        <v>2.0736297948461329</v>
      </c>
      <c r="I767" s="38">
        <f t="shared" ca="1" si="104"/>
        <v>1869.8240871966668</v>
      </c>
      <c r="J767" s="38">
        <f t="shared" ca="1" si="105"/>
        <v>2.073629794846056</v>
      </c>
      <c r="K767" s="38">
        <f t="shared" ca="1" si="106"/>
        <v>1865.6424096662588</v>
      </c>
      <c r="L767" s="38">
        <f t="shared" ca="1" si="107"/>
        <v>1869.8240871966668</v>
      </c>
    </row>
    <row r="768" spans="3:12">
      <c r="C768" s="1">
        <v>751</v>
      </c>
      <c r="D768" s="38">
        <f t="shared" ca="1" si="99"/>
        <v>0.59070414053784659</v>
      </c>
      <c r="E768" s="38">
        <f t="shared" ca="1" si="100"/>
        <v>1868.3411615423586</v>
      </c>
      <c r="F768" s="38">
        <f t="shared" ca="1" si="101"/>
        <v>1868.3411615423586</v>
      </c>
      <c r="G768" s="38">
        <f t="shared" ca="1" si="102"/>
        <v>0</v>
      </c>
      <c r="H768" s="38">
        <f t="shared" ca="1" si="103"/>
        <v>2.7016227901053949</v>
      </c>
      <c r="I768" s="38">
        <f t="shared" ca="1" si="104"/>
        <v>1871.042784332464</v>
      </c>
      <c r="J768" s="38">
        <f t="shared" ca="1" si="105"/>
        <v>2.7016227901053753</v>
      </c>
      <c r="K768" s="38">
        <f t="shared" ca="1" si="106"/>
        <v>1871.042784332464</v>
      </c>
      <c r="L768" s="38">
        <f t="shared" ca="1" si="107"/>
        <v>1869.8240871966668</v>
      </c>
    </row>
    <row r="769" spans="3:12">
      <c r="C769" s="1">
        <v>752</v>
      </c>
      <c r="D769" s="38">
        <f t="shared" ca="1" si="99"/>
        <v>0.36899863646376041</v>
      </c>
      <c r="E769" s="38">
        <f t="shared" ca="1" si="100"/>
        <v>1868.7101601788224</v>
      </c>
      <c r="F769" s="38">
        <f t="shared" ca="1" si="101"/>
        <v>1869.8240871966668</v>
      </c>
      <c r="G769" s="38">
        <f t="shared" ca="1" si="102"/>
        <v>1.1139270178443894</v>
      </c>
      <c r="H769" s="38">
        <f t="shared" ca="1" si="103"/>
        <v>1.3743914312301773</v>
      </c>
      <c r="I769" s="38">
        <f t="shared" ca="1" si="104"/>
        <v>1871.198478627897</v>
      </c>
      <c r="J769" s="38">
        <f t="shared" ca="1" si="105"/>
        <v>2.4883184490745407</v>
      </c>
      <c r="K769" s="38">
        <f t="shared" ca="1" si="106"/>
        <v>1871.042784332464</v>
      </c>
      <c r="L769" s="38">
        <f t="shared" ca="1" si="107"/>
        <v>1871.198478627897</v>
      </c>
    </row>
    <row r="770" spans="3:12">
      <c r="C770" s="1">
        <v>753</v>
      </c>
      <c r="D770" s="38">
        <f t="shared" ca="1" si="99"/>
        <v>0.27100753096818975</v>
      </c>
      <c r="E770" s="38">
        <f t="shared" ca="1" si="100"/>
        <v>1868.9811677097907</v>
      </c>
      <c r="F770" s="38">
        <f t="shared" ca="1" si="101"/>
        <v>1871.042784332464</v>
      </c>
      <c r="G770" s="38">
        <f t="shared" ca="1" si="102"/>
        <v>2.0616166226732275</v>
      </c>
      <c r="H770" s="38">
        <f t="shared" ca="1" si="103"/>
        <v>2.5691654168097684</v>
      </c>
      <c r="I770" s="38">
        <f t="shared" ca="1" si="104"/>
        <v>1873.6119497492737</v>
      </c>
      <c r="J770" s="38">
        <f t="shared" ca="1" si="105"/>
        <v>4.6307820394829378</v>
      </c>
      <c r="K770" s="38">
        <f t="shared" ca="1" si="106"/>
        <v>1873.6119497492737</v>
      </c>
      <c r="L770" s="38">
        <f t="shared" ca="1" si="107"/>
        <v>1871.198478627897</v>
      </c>
    </row>
    <row r="771" spans="3:12">
      <c r="C771" s="1">
        <v>754</v>
      </c>
      <c r="D771" s="38">
        <f t="shared" ca="1" si="99"/>
        <v>4.9150222980608547</v>
      </c>
      <c r="E771" s="38">
        <f t="shared" ca="1" si="100"/>
        <v>1873.8961900078516</v>
      </c>
      <c r="F771" s="38">
        <f t="shared" ca="1" si="101"/>
        <v>1873.8961900078516</v>
      </c>
      <c r="G771" s="38">
        <f t="shared" ca="1" si="102"/>
        <v>0</v>
      </c>
      <c r="H771" s="38">
        <f t="shared" ca="1" si="103"/>
        <v>2.713059198833331</v>
      </c>
      <c r="I771" s="38">
        <f t="shared" ca="1" si="104"/>
        <v>1876.609249206685</v>
      </c>
      <c r="J771" s="38">
        <f t="shared" ca="1" si="105"/>
        <v>2.7130591988334345</v>
      </c>
      <c r="K771" s="38">
        <f t="shared" ca="1" si="106"/>
        <v>1873.6119497492737</v>
      </c>
      <c r="L771" s="38">
        <f t="shared" ca="1" si="107"/>
        <v>1876.609249206685</v>
      </c>
    </row>
    <row r="772" spans="3:12">
      <c r="C772" s="1">
        <v>755</v>
      </c>
      <c r="D772" s="38">
        <f t="shared" ca="1" si="99"/>
        <v>4.6803690177874673</v>
      </c>
      <c r="E772" s="38">
        <f t="shared" ca="1" si="100"/>
        <v>1878.576559025639</v>
      </c>
      <c r="F772" s="38">
        <f t="shared" ca="1" si="101"/>
        <v>1878.576559025639</v>
      </c>
      <c r="G772" s="38">
        <f t="shared" ca="1" si="102"/>
        <v>0</v>
      </c>
      <c r="H772" s="38">
        <f t="shared" ca="1" si="103"/>
        <v>1.8204749677749072</v>
      </c>
      <c r="I772" s="38">
        <f t="shared" ca="1" si="104"/>
        <v>1880.397033993414</v>
      </c>
      <c r="J772" s="38">
        <f t="shared" ca="1" si="105"/>
        <v>1.8204749677749987</v>
      </c>
      <c r="K772" s="38">
        <f t="shared" ca="1" si="106"/>
        <v>1880.397033993414</v>
      </c>
      <c r="L772" s="38">
        <f t="shared" ca="1" si="107"/>
        <v>1876.609249206685</v>
      </c>
    </row>
    <row r="773" spans="3:12">
      <c r="C773" s="1">
        <v>756</v>
      </c>
      <c r="D773" s="38">
        <f t="shared" ca="1" si="99"/>
        <v>1.0741071619666909</v>
      </c>
      <c r="E773" s="38">
        <f t="shared" ca="1" si="100"/>
        <v>1879.6506661876056</v>
      </c>
      <c r="F773" s="38">
        <f t="shared" ca="1" si="101"/>
        <v>1879.6506661876056</v>
      </c>
      <c r="G773" s="38">
        <f t="shared" ca="1" si="102"/>
        <v>0</v>
      </c>
      <c r="H773" s="38">
        <f t="shared" ca="1" si="103"/>
        <v>1.8650861813658901</v>
      </c>
      <c r="I773" s="38">
        <f t="shared" ca="1" si="104"/>
        <v>1881.5157523689716</v>
      </c>
      <c r="J773" s="38">
        <f t="shared" ca="1" si="105"/>
        <v>1.8650861813659958</v>
      </c>
      <c r="K773" s="38">
        <f t="shared" ca="1" si="106"/>
        <v>1880.397033993414</v>
      </c>
      <c r="L773" s="38">
        <f t="shared" ca="1" si="107"/>
        <v>1881.5157523689716</v>
      </c>
    </row>
    <row r="774" spans="3:12">
      <c r="C774" s="1">
        <v>757</v>
      </c>
      <c r="D774" s="38">
        <f t="shared" ca="1" si="99"/>
        <v>1.8479959964595087</v>
      </c>
      <c r="E774" s="38">
        <f t="shared" ca="1" si="100"/>
        <v>1881.4986621840651</v>
      </c>
      <c r="F774" s="38">
        <f t="shared" ca="1" si="101"/>
        <v>1881.4986621840651</v>
      </c>
      <c r="G774" s="38">
        <f t="shared" ca="1" si="102"/>
        <v>0</v>
      </c>
      <c r="H774" s="38">
        <f t="shared" ca="1" si="103"/>
        <v>1.8192672145795044</v>
      </c>
      <c r="I774" s="38">
        <f t="shared" ca="1" si="104"/>
        <v>1883.3179293986445</v>
      </c>
      <c r="J774" s="38">
        <f t="shared" ca="1" si="105"/>
        <v>1.8192672145794404</v>
      </c>
      <c r="K774" s="38">
        <f t="shared" ca="1" si="106"/>
        <v>1883.3179293986445</v>
      </c>
      <c r="L774" s="38">
        <f t="shared" ca="1" si="107"/>
        <v>1881.5157523689716</v>
      </c>
    </row>
    <row r="775" spans="3:12">
      <c r="C775" s="1">
        <v>758</v>
      </c>
      <c r="D775" s="38">
        <f t="shared" ca="1" si="99"/>
        <v>2.8488611069375684</v>
      </c>
      <c r="E775" s="38">
        <f t="shared" ca="1" si="100"/>
        <v>1884.3475232910027</v>
      </c>
      <c r="F775" s="38">
        <f t="shared" ca="1" si="101"/>
        <v>1884.3475232910027</v>
      </c>
      <c r="G775" s="38">
        <f t="shared" ca="1" si="102"/>
        <v>0</v>
      </c>
      <c r="H775" s="38">
        <f t="shared" ca="1" si="103"/>
        <v>2.1213011181337897</v>
      </c>
      <c r="I775" s="38">
        <f t="shared" ca="1" si="104"/>
        <v>1886.4688244091365</v>
      </c>
      <c r="J775" s="38">
        <f t="shared" ca="1" si="105"/>
        <v>2.1213011181337151</v>
      </c>
      <c r="K775" s="38">
        <f t="shared" ca="1" si="106"/>
        <v>1883.3179293986445</v>
      </c>
      <c r="L775" s="38">
        <f t="shared" ca="1" si="107"/>
        <v>1886.4688244091365</v>
      </c>
    </row>
    <row r="776" spans="3:12">
      <c r="C776" s="1">
        <v>759</v>
      </c>
      <c r="D776" s="38">
        <f t="shared" ca="1" si="99"/>
        <v>2.4730968931666526</v>
      </c>
      <c r="E776" s="38">
        <f t="shared" ca="1" si="100"/>
        <v>1886.8206201841695</v>
      </c>
      <c r="F776" s="38">
        <f t="shared" ca="1" si="101"/>
        <v>1886.8206201841695</v>
      </c>
      <c r="G776" s="38">
        <f t="shared" ca="1" si="102"/>
        <v>0</v>
      </c>
      <c r="H776" s="38">
        <f t="shared" ca="1" si="103"/>
        <v>2.9816337945415072</v>
      </c>
      <c r="I776" s="38">
        <f t="shared" ca="1" si="104"/>
        <v>1889.802253978711</v>
      </c>
      <c r="J776" s="38">
        <f t="shared" ca="1" si="105"/>
        <v>2.9816337945414944</v>
      </c>
      <c r="K776" s="38">
        <f t="shared" ca="1" si="106"/>
        <v>1889.802253978711</v>
      </c>
      <c r="L776" s="38">
        <f t="shared" ca="1" si="107"/>
        <v>1886.4688244091365</v>
      </c>
    </row>
    <row r="777" spans="3:12">
      <c r="C777" s="1">
        <v>760</v>
      </c>
      <c r="D777" s="38">
        <f t="shared" ca="1" si="99"/>
        <v>3.1004176598645024</v>
      </c>
      <c r="E777" s="38">
        <f t="shared" ca="1" si="100"/>
        <v>1889.9210378440339</v>
      </c>
      <c r="F777" s="38">
        <f t="shared" ca="1" si="101"/>
        <v>1889.9210378440339</v>
      </c>
      <c r="G777" s="38">
        <f t="shared" ca="1" si="102"/>
        <v>0</v>
      </c>
      <c r="H777" s="38">
        <f t="shared" ca="1" si="103"/>
        <v>2.0083969292166137</v>
      </c>
      <c r="I777" s="38">
        <f t="shared" ca="1" si="104"/>
        <v>1891.9294347732505</v>
      </c>
      <c r="J777" s="38">
        <f t="shared" ca="1" si="105"/>
        <v>2.0083969292165875</v>
      </c>
      <c r="K777" s="38">
        <f t="shared" ca="1" si="106"/>
        <v>1889.802253978711</v>
      </c>
      <c r="L777" s="38">
        <f t="shared" ca="1" si="107"/>
        <v>1891.9294347732505</v>
      </c>
    </row>
    <row r="778" spans="3:12">
      <c r="C778" s="1">
        <v>761</v>
      </c>
      <c r="D778" s="38">
        <f t="shared" ca="1" si="99"/>
        <v>4.1535775165230877</v>
      </c>
      <c r="E778" s="38">
        <f t="shared" ca="1" si="100"/>
        <v>1894.0746153605569</v>
      </c>
      <c r="F778" s="38">
        <f t="shared" ca="1" si="101"/>
        <v>1894.0746153605569</v>
      </c>
      <c r="G778" s="38">
        <f t="shared" ca="1" si="102"/>
        <v>0</v>
      </c>
      <c r="H778" s="38">
        <f t="shared" ca="1" si="103"/>
        <v>1.7641395208814299</v>
      </c>
      <c r="I778" s="38">
        <f t="shared" ca="1" si="104"/>
        <v>1895.8387548814383</v>
      </c>
      <c r="J778" s="38">
        <f t="shared" ca="1" si="105"/>
        <v>1.7641395208813719</v>
      </c>
      <c r="K778" s="38">
        <f t="shared" ca="1" si="106"/>
        <v>1895.8387548814383</v>
      </c>
      <c r="L778" s="38">
        <f t="shared" ca="1" si="107"/>
        <v>1891.9294347732505</v>
      </c>
    </row>
    <row r="779" spans="3:12">
      <c r="C779" s="1">
        <v>762</v>
      </c>
      <c r="D779" s="38">
        <f t="shared" ca="1" si="99"/>
        <v>0.88290922165277619</v>
      </c>
      <c r="E779" s="38">
        <f t="shared" ca="1" si="100"/>
        <v>1894.9575245822098</v>
      </c>
      <c r="F779" s="38">
        <f t="shared" ca="1" si="101"/>
        <v>1894.9575245822098</v>
      </c>
      <c r="G779" s="38">
        <f t="shared" ca="1" si="102"/>
        <v>0</v>
      </c>
      <c r="H779" s="38">
        <f t="shared" ca="1" si="103"/>
        <v>1.4502741764816349</v>
      </c>
      <c r="I779" s="38">
        <f t="shared" ca="1" si="104"/>
        <v>1896.4077987586913</v>
      </c>
      <c r="J779" s="38">
        <f t="shared" ca="1" si="105"/>
        <v>1.450274176481571</v>
      </c>
      <c r="K779" s="38">
        <f t="shared" ca="1" si="106"/>
        <v>1895.8387548814383</v>
      </c>
      <c r="L779" s="38">
        <f t="shared" ca="1" si="107"/>
        <v>1896.4077987586913</v>
      </c>
    </row>
    <row r="780" spans="3:12">
      <c r="C780" s="1">
        <v>763</v>
      </c>
      <c r="D780" s="38">
        <f t="shared" ca="1" si="99"/>
        <v>2.2674289584848806</v>
      </c>
      <c r="E780" s="38">
        <f t="shared" ca="1" si="100"/>
        <v>1897.2249535406947</v>
      </c>
      <c r="F780" s="38">
        <f t="shared" ca="1" si="101"/>
        <v>1897.2249535406947</v>
      </c>
      <c r="G780" s="38">
        <f t="shared" ca="1" si="102"/>
        <v>0</v>
      </c>
      <c r="H780" s="38">
        <f t="shared" ca="1" si="103"/>
        <v>2.4492331020478826</v>
      </c>
      <c r="I780" s="38">
        <f t="shared" ca="1" si="104"/>
        <v>1899.6741866427426</v>
      </c>
      <c r="J780" s="38">
        <f t="shared" ca="1" si="105"/>
        <v>2.4492331020478559</v>
      </c>
      <c r="K780" s="38">
        <f t="shared" ca="1" si="106"/>
        <v>1899.6741866427426</v>
      </c>
      <c r="L780" s="38">
        <f t="shared" ca="1" si="107"/>
        <v>1896.4077987586913</v>
      </c>
    </row>
    <row r="781" spans="3:12">
      <c r="C781" s="1">
        <v>764</v>
      </c>
      <c r="D781" s="38">
        <f t="shared" ca="1" si="99"/>
        <v>0.30259261379792401</v>
      </c>
      <c r="E781" s="38">
        <f t="shared" ca="1" si="100"/>
        <v>1897.5275461544927</v>
      </c>
      <c r="F781" s="38">
        <f t="shared" ca="1" si="101"/>
        <v>1897.5275461544927</v>
      </c>
      <c r="G781" s="38">
        <f t="shared" ca="1" si="102"/>
        <v>0</v>
      </c>
      <c r="H781" s="38">
        <f t="shared" ca="1" si="103"/>
        <v>1.0296059275197942</v>
      </c>
      <c r="I781" s="38">
        <f t="shared" ca="1" si="104"/>
        <v>1898.5571520820124</v>
      </c>
      <c r="J781" s="38">
        <f t="shared" ca="1" si="105"/>
        <v>1.0296059275196967</v>
      </c>
      <c r="K781" s="38">
        <f t="shared" ca="1" si="106"/>
        <v>1899.6741866427426</v>
      </c>
      <c r="L781" s="38">
        <f t="shared" ca="1" si="107"/>
        <v>1898.5571520820124</v>
      </c>
    </row>
    <row r="782" spans="3:12">
      <c r="C782" s="1">
        <v>765</v>
      </c>
      <c r="D782" s="38">
        <f t="shared" ca="1" si="99"/>
        <v>4.916872169095118</v>
      </c>
      <c r="E782" s="38">
        <f t="shared" ca="1" si="100"/>
        <v>1902.4444183235878</v>
      </c>
      <c r="F782" s="38">
        <f t="shared" ca="1" si="101"/>
        <v>1902.4444183235878</v>
      </c>
      <c r="G782" s="38">
        <f t="shared" ca="1" si="102"/>
        <v>0</v>
      </c>
      <c r="H782" s="38">
        <f t="shared" ca="1" si="103"/>
        <v>2.0160341622279789</v>
      </c>
      <c r="I782" s="38">
        <f t="shared" ca="1" si="104"/>
        <v>1904.4604524858157</v>
      </c>
      <c r="J782" s="38">
        <f t="shared" ca="1" si="105"/>
        <v>2.0160341622279248</v>
      </c>
      <c r="K782" s="38">
        <f t="shared" ca="1" si="106"/>
        <v>1899.6741866427426</v>
      </c>
      <c r="L782" s="38">
        <f t="shared" ca="1" si="107"/>
        <v>1904.4604524858157</v>
      </c>
    </row>
    <row r="783" spans="3:12">
      <c r="C783" s="1">
        <v>766</v>
      </c>
      <c r="D783" s="38">
        <f t="shared" ca="1" si="99"/>
        <v>2.2248675112629082</v>
      </c>
      <c r="E783" s="38">
        <f t="shared" ca="1" si="100"/>
        <v>1904.6692858348506</v>
      </c>
      <c r="F783" s="38">
        <f t="shared" ca="1" si="101"/>
        <v>1904.6692858348506</v>
      </c>
      <c r="G783" s="38">
        <f t="shared" ca="1" si="102"/>
        <v>0</v>
      </c>
      <c r="H783" s="38">
        <f t="shared" ca="1" si="103"/>
        <v>2.2071778181868416</v>
      </c>
      <c r="I783" s="38">
        <f t="shared" ca="1" si="104"/>
        <v>1906.8764636530375</v>
      </c>
      <c r="J783" s="38">
        <f t="shared" ca="1" si="105"/>
        <v>2.2071778181868922</v>
      </c>
      <c r="K783" s="38">
        <f t="shared" ca="1" si="106"/>
        <v>1906.8764636530375</v>
      </c>
      <c r="L783" s="38">
        <f t="shared" ca="1" si="107"/>
        <v>1904.4604524858157</v>
      </c>
    </row>
    <row r="784" spans="3:12">
      <c r="C784" s="1">
        <v>767</v>
      </c>
      <c r="D784" s="38">
        <f t="shared" ca="1" si="99"/>
        <v>1.454238927582499</v>
      </c>
      <c r="E784" s="38">
        <f t="shared" ca="1" si="100"/>
        <v>1906.1235247624331</v>
      </c>
      <c r="F784" s="38">
        <f t="shared" ca="1" si="101"/>
        <v>1906.1235247624331</v>
      </c>
      <c r="G784" s="38">
        <f t="shared" ca="1" si="102"/>
        <v>0</v>
      </c>
      <c r="H784" s="38">
        <f t="shared" ca="1" si="103"/>
        <v>2.5257155029086511</v>
      </c>
      <c r="I784" s="38">
        <f t="shared" ca="1" si="104"/>
        <v>1908.6492402653419</v>
      </c>
      <c r="J784" s="38">
        <f t="shared" ca="1" si="105"/>
        <v>2.5257155029087244</v>
      </c>
      <c r="K784" s="38">
        <f t="shared" ca="1" si="106"/>
        <v>1906.8764636530375</v>
      </c>
      <c r="L784" s="38">
        <f t="shared" ca="1" si="107"/>
        <v>1908.6492402653419</v>
      </c>
    </row>
    <row r="785" spans="3:12">
      <c r="C785" s="1">
        <v>768</v>
      </c>
      <c r="D785" s="38">
        <f t="shared" ca="1" si="99"/>
        <v>1.0723612763849377</v>
      </c>
      <c r="E785" s="38">
        <f t="shared" ca="1" si="100"/>
        <v>1907.1958860388181</v>
      </c>
      <c r="F785" s="38">
        <f t="shared" ca="1" si="101"/>
        <v>1907.1958860388181</v>
      </c>
      <c r="G785" s="38">
        <f t="shared" ca="1" si="102"/>
        <v>0</v>
      </c>
      <c r="H785" s="38">
        <f t="shared" ca="1" si="103"/>
        <v>2.0319909283446949</v>
      </c>
      <c r="I785" s="38">
        <f t="shared" ca="1" si="104"/>
        <v>1909.2278769671627</v>
      </c>
      <c r="J785" s="38">
        <f t="shared" ca="1" si="105"/>
        <v>2.0319909283446123</v>
      </c>
      <c r="K785" s="38">
        <f t="shared" ca="1" si="106"/>
        <v>1909.2278769671627</v>
      </c>
      <c r="L785" s="38">
        <f t="shared" ca="1" si="107"/>
        <v>1908.6492402653419</v>
      </c>
    </row>
    <row r="786" spans="3:12">
      <c r="C786" s="1">
        <v>769</v>
      </c>
      <c r="D786" s="38">
        <f t="shared" ca="1" si="99"/>
        <v>0.64190958762942008</v>
      </c>
      <c r="E786" s="38">
        <f t="shared" ca="1" si="100"/>
        <v>1907.8377956264476</v>
      </c>
      <c r="F786" s="38">
        <f t="shared" ca="1" si="101"/>
        <v>1908.6492402653419</v>
      </c>
      <c r="G786" s="38">
        <f t="shared" ca="1" si="102"/>
        <v>0.81144463889427243</v>
      </c>
      <c r="H786" s="38">
        <f t="shared" ca="1" si="103"/>
        <v>2.2550033553643276</v>
      </c>
      <c r="I786" s="38">
        <f t="shared" ca="1" si="104"/>
        <v>1910.9042436207062</v>
      </c>
      <c r="J786" s="38">
        <f t="shared" ca="1" si="105"/>
        <v>3.066447994258624</v>
      </c>
      <c r="K786" s="38">
        <f t="shared" ca="1" si="106"/>
        <v>1909.2278769671627</v>
      </c>
      <c r="L786" s="38">
        <f t="shared" ca="1" si="107"/>
        <v>1910.9042436207062</v>
      </c>
    </row>
    <row r="787" spans="3:12">
      <c r="C787" s="1">
        <v>770</v>
      </c>
      <c r="D787" s="38">
        <f t="shared" ca="1" si="99"/>
        <v>1.0146007836062376</v>
      </c>
      <c r="E787" s="38">
        <f t="shared" ca="1" si="100"/>
        <v>1908.8523964100539</v>
      </c>
      <c r="F787" s="38">
        <f t="shared" ca="1" si="101"/>
        <v>1909.2278769671627</v>
      </c>
      <c r="G787" s="38">
        <f t="shared" ca="1" si="102"/>
        <v>0.37548055710885819</v>
      </c>
      <c r="H787" s="38">
        <f t="shared" ca="1" si="103"/>
        <v>2.0135216504632671</v>
      </c>
      <c r="I787" s="38">
        <f t="shared" ca="1" si="104"/>
        <v>1911.2413986176259</v>
      </c>
      <c r="J787" s="38">
        <f t="shared" ca="1" si="105"/>
        <v>2.3890022075720481</v>
      </c>
      <c r="K787" s="38">
        <f t="shared" ca="1" si="106"/>
        <v>1911.2413986176259</v>
      </c>
      <c r="L787" s="38">
        <f t="shared" ca="1" si="107"/>
        <v>1910.9042436207062</v>
      </c>
    </row>
    <row r="788" spans="3:12">
      <c r="C788" s="1">
        <v>771</v>
      </c>
      <c r="D788" s="38">
        <f t="shared" ref="D788:D851" ca="1" si="108">$C$7+($C$8-$C$7)*RAND()</f>
        <v>0.31214403183969341</v>
      </c>
      <c r="E788" s="38">
        <f t="shared" ref="E788:E851" ca="1" si="109">D788+E787</f>
        <v>1909.1645404418935</v>
      </c>
      <c r="F788" s="38">
        <f t="shared" ref="F788:F851" ca="1" si="110">IF(E788&lt;=MIN(K787:L787),MIN(K787:L787),E788)</f>
        <v>1910.9042436207062</v>
      </c>
      <c r="G788" s="38">
        <f t="shared" ref="G788:G851" ca="1" si="111">F788-E788</f>
        <v>1.7397031788127606</v>
      </c>
      <c r="H788" s="38">
        <f t="shared" ref="H788:H851" ca="1" si="112">NORMINV(RAND(),$C$11,$C$12)</f>
        <v>2.2131803907100256</v>
      </c>
      <c r="I788" s="38">
        <f t="shared" ref="I788:I851" ca="1" si="113">H788+F788</f>
        <v>1913.1174240114162</v>
      </c>
      <c r="J788" s="38">
        <f t="shared" ref="J788:J851" ca="1" si="114">I788-E788</f>
        <v>3.9528835695227826</v>
      </c>
      <c r="K788" s="38">
        <f t="shared" ref="K788:K851" ca="1" si="115">IF(K787=MIN(K787:L787),I788,K787)</f>
        <v>1911.2413986176259</v>
      </c>
      <c r="L788" s="38">
        <f t="shared" ref="L788:L851" ca="1" si="116">IF(L787=MIN(K787:L787),I788,L787)</f>
        <v>1913.1174240114162</v>
      </c>
    </row>
    <row r="789" spans="3:12">
      <c r="C789" s="1">
        <v>772</v>
      </c>
      <c r="D789" s="38">
        <f t="shared" ca="1" si="108"/>
        <v>0.56019213723919881</v>
      </c>
      <c r="E789" s="38">
        <f t="shared" ca="1" si="109"/>
        <v>1909.7247325791327</v>
      </c>
      <c r="F789" s="38">
        <f t="shared" ca="1" si="110"/>
        <v>1911.2413986176259</v>
      </c>
      <c r="G789" s="38">
        <f t="shared" ca="1" si="111"/>
        <v>1.5166660384932129</v>
      </c>
      <c r="H789" s="38">
        <f t="shared" ca="1" si="112"/>
        <v>1.7537492940363886</v>
      </c>
      <c r="I789" s="38">
        <f t="shared" ca="1" si="113"/>
        <v>1912.9951479116623</v>
      </c>
      <c r="J789" s="38">
        <f t="shared" ca="1" si="114"/>
        <v>3.2704153325296375</v>
      </c>
      <c r="K789" s="38">
        <f t="shared" ca="1" si="115"/>
        <v>1912.9951479116623</v>
      </c>
      <c r="L789" s="38">
        <f t="shared" ca="1" si="116"/>
        <v>1913.1174240114162</v>
      </c>
    </row>
    <row r="790" spans="3:12">
      <c r="C790" s="1">
        <v>773</v>
      </c>
      <c r="D790" s="38">
        <f t="shared" ca="1" si="108"/>
        <v>2.2976733430620921</v>
      </c>
      <c r="E790" s="38">
        <f t="shared" ca="1" si="109"/>
        <v>1912.0224059221948</v>
      </c>
      <c r="F790" s="38">
        <f t="shared" ca="1" si="110"/>
        <v>1912.9951479116623</v>
      </c>
      <c r="G790" s="38">
        <f t="shared" ca="1" si="111"/>
        <v>0.97274198946752222</v>
      </c>
      <c r="H790" s="38">
        <f t="shared" ca="1" si="112"/>
        <v>2.4120529484223612</v>
      </c>
      <c r="I790" s="38">
        <f t="shared" ca="1" si="113"/>
        <v>1915.4072008600847</v>
      </c>
      <c r="J790" s="38">
        <f t="shared" ca="1" si="114"/>
        <v>3.3847949378898647</v>
      </c>
      <c r="K790" s="38">
        <f t="shared" ca="1" si="115"/>
        <v>1915.4072008600847</v>
      </c>
      <c r="L790" s="38">
        <f t="shared" ca="1" si="116"/>
        <v>1913.1174240114162</v>
      </c>
    </row>
    <row r="791" spans="3:12">
      <c r="C791" s="1">
        <v>774</v>
      </c>
      <c r="D791" s="38">
        <f t="shared" ca="1" si="108"/>
        <v>3.9306017115881686</v>
      </c>
      <c r="E791" s="38">
        <f t="shared" ca="1" si="109"/>
        <v>1915.953007633783</v>
      </c>
      <c r="F791" s="38">
        <f t="shared" ca="1" si="110"/>
        <v>1915.953007633783</v>
      </c>
      <c r="G791" s="38">
        <f t="shared" ca="1" si="111"/>
        <v>0</v>
      </c>
      <c r="H791" s="38">
        <f t="shared" ca="1" si="112"/>
        <v>2.1260813585406191</v>
      </c>
      <c r="I791" s="38">
        <f t="shared" ca="1" si="113"/>
        <v>1918.0790889923237</v>
      </c>
      <c r="J791" s="38">
        <f t="shared" ca="1" si="114"/>
        <v>2.1260813585406595</v>
      </c>
      <c r="K791" s="38">
        <f t="shared" ca="1" si="115"/>
        <v>1915.4072008600847</v>
      </c>
      <c r="L791" s="38">
        <f t="shared" ca="1" si="116"/>
        <v>1918.0790889923237</v>
      </c>
    </row>
    <row r="792" spans="3:12">
      <c r="C792" s="1">
        <v>775</v>
      </c>
      <c r="D792" s="38">
        <f t="shared" ca="1" si="108"/>
        <v>3.6013388370870256</v>
      </c>
      <c r="E792" s="38">
        <f t="shared" ca="1" si="109"/>
        <v>1919.5543464708701</v>
      </c>
      <c r="F792" s="38">
        <f t="shared" ca="1" si="110"/>
        <v>1919.5543464708701</v>
      </c>
      <c r="G792" s="38">
        <f t="shared" ca="1" si="111"/>
        <v>0</v>
      </c>
      <c r="H792" s="38">
        <f t="shared" ca="1" si="112"/>
        <v>2.3106469606383953</v>
      </c>
      <c r="I792" s="38">
        <f t="shared" ca="1" si="113"/>
        <v>1921.8649934315085</v>
      </c>
      <c r="J792" s="38">
        <f t="shared" ca="1" si="114"/>
        <v>2.3106469606384508</v>
      </c>
      <c r="K792" s="38">
        <f t="shared" ca="1" si="115"/>
        <v>1921.8649934315085</v>
      </c>
      <c r="L792" s="38">
        <f t="shared" ca="1" si="116"/>
        <v>1918.0790889923237</v>
      </c>
    </row>
    <row r="793" spans="3:12">
      <c r="C793" s="1">
        <v>776</v>
      </c>
      <c r="D793" s="38">
        <f t="shared" ca="1" si="108"/>
        <v>1.8629066540092276</v>
      </c>
      <c r="E793" s="38">
        <f t="shared" ca="1" si="109"/>
        <v>1921.4172531248794</v>
      </c>
      <c r="F793" s="38">
        <f t="shared" ca="1" si="110"/>
        <v>1921.4172531248794</v>
      </c>
      <c r="G793" s="38">
        <f t="shared" ca="1" si="111"/>
        <v>0</v>
      </c>
      <c r="H793" s="38">
        <f t="shared" ca="1" si="112"/>
        <v>1.9607446530354222</v>
      </c>
      <c r="I793" s="38">
        <f t="shared" ca="1" si="113"/>
        <v>1923.3779977779147</v>
      </c>
      <c r="J793" s="38">
        <f t="shared" ca="1" si="114"/>
        <v>1.9607446530353627</v>
      </c>
      <c r="K793" s="38">
        <f t="shared" ca="1" si="115"/>
        <v>1921.8649934315085</v>
      </c>
      <c r="L793" s="38">
        <f t="shared" ca="1" si="116"/>
        <v>1923.3779977779147</v>
      </c>
    </row>
    <row r="794" spans="3:12">
      <c r="C794" s="1">
        <v>777</v>
      </c>
      <c r="D794" s="38">
        <f t="shared" ca="1" si="108"/>
        <v>0.12394177207098123</v>
      </c>
      <c r="E794" s="38">
        <f t="shared" ca="1" si="109"/>
        <v>1921.5411948969504</v>
      </c>
      <c r="F794" s="38">
        <f t="shared" ca="1" si="110"/>
        <v>1921.8649934315085</v>
      </c>
      <c r="G794" s="38">
        <f t="shared" ca="1" si="111"/>
        <v>0.32379853455813645</v>
      </c>
      <c r="H794" s="38">
        <f t="shared" ca="1" si="112"/>
        <v>3.0001412931727347</v>
      </c>
      <c r="I794" s="38">
        <f t="shared" ca="1" si="113"/>
        <v>1924.8651347246812</v>
      </c>
      <c r="J794" s="38">
        <f t="shared" ca="1" si="114"/>
        <v>3.3239398277307828</v>
      </c>
      <c r="K794" s="38">
        <f t="shared" ca="1" si="115"/>
        <v>1924.8651347246812</v>
      </c>
      <c r="L794" s="38">
        <f t="shared" ca="1" si="116"/>
        <v>1923.3779977779147</v>
      </c>
    </row>
    <row r="795" spans="3:12">
      <c r="C795" s="1">
        <v>778</v>
      </c>
      <c r="D795" s="38">
        <f t="shared" ca="1" si="108"/>
        <v>1.995016837963655</v>
      </c>
      <c r="E795" s="38">
        <f t="shared" ca="1" si="109"/>
        <v>1923.5362117349141</v>
      </c>
      <c r="F795" s="38">
        <f t="shared" ca="1" si="110"/>
        <v>1923.5362117349141</v>
      </c>
      <c r="G795" s="38">
        <f t="shared" ca="1" si="111"/>
        <v>0</v>
      </c>
      <c r="H795" s="38">
        <f t="shared" ca="1" si="112"/>
        <v>1.493845345966653</v>
      </c>
      <c r="I795" s="38">
        <f t="shared" ca="1" si="113"/>
        <v>1925.0300570808809</v>
      </c>
      <c r="J795" s="38">
        <f t="shared" ca="1" si="114"/>
        <v>1.4938453459667471</v>
      </c>
      <c r="K795" s="38">
        <f t="shared" ca="1" si="115"/>
        <v>1924.8651347246812</v>
      </c>
      <c r="L795" s="38">
        <f t="shared" ca="1" si="116"/>
        <v>1925.0300570808809</v>
      </c>
    </row>
    <row r="796" spans="3:12">
      <c r="C796" s="1">
        <v>779</v>
      </c>
      <c r="D796" s="38">
        <f t="shared" ca="1" si="108"/>
        <v>3.7987814271251046</v>
      </c>
      <c r="E796" s="38">
        <f t="shared" ca="1" si="109"/>
        <v>1927.3349931620392</v>
      </c>
      <c r="F796" s="38">
        <f t="shared" ca="1" si="110"/>
        <v>1927.3349931620392</v>
      </c>
      <c r="G796" s="38">
        <f t="shared" ca="1" si="111"/>
        <v>0</v>
      </c>
      <c r="H796" s="38">
        <f t="shared" ca="1" si="112"/>
        <v>2.7595905970328545</v>
      </c>
      <c r="I796" s="38">
        <f t="shared" ca="1" si="113"/>
        <v>1930.0945837590721</v>
      </c>
      <c r="J796" s="38">
        <f t="shared" ca="1" si="114"/>
        <v>2.7595905970329113</v>
      </c>
      <c r="K796" s="38">
        <f t="shared" ca="1" si="115"/>
        <v>1930.0945837590721</v>
      </c>
      <c r="L796" s="38">
        <f t="shared" ca="1" si="116"/>
        <v>1925.0300570808809</v>
      </c>
    </row>
    <row r="797" spans="3:12">
      <c r="C797" s="1">
        <v>780</v>
      </c>
      <c r="D797" s="38">
        <f t="shared" ca="1" si="108"/>
        <v>3.8836812977245492</v>
      </c>
      <c r="E797" s="38">
        <f t="shared" ca="1" si="109"/>
        <v>1931.2186744597636</v>
      </c>
      <c r="F797" s="38">
        <f t="shared" ca="1" si="110"/>
        <v>1931.2186744597636</v>
      </c>
      <c r="G797" s="38">
        <f t="shared" ca="1" si="111"/>
        <v>0</v>
      </c>
      <c r="H797" s="38">
        <f t="shared" ca="1" si="112"/>
        <v>2.0550013196647798</v>
      </c>
      <c r="I797" s="38">
        <f t="shared" ca="1" si="113"/>
        <v>1933.2736757794285</v>
      </c>
      <c r="J797" s="38">
        <f t="shared" ca="1" si="114"/>
        <v>2.0550013196648251</v>
      </c>
      <c r="K797" s="38">
        <f t="shared" ca="1" si="115"/>
        <v>1930.0945837590721</v>
      </c>
      <c r="L797" s="38">
        <f t="shared" ca="1" si="116"/>
        <v>1933.2736757794285</v>
      </c>
    </row>
    <row r="798" spans="3:12">
      <c r="C798" s="1">
        <v>781</v>
      </c>
      <c r="D798" s="38">
        <f t="shared" ca="1" si="108"/>
        <v>4.6961055460204468</v>
      </c>
      <c r="E798" s="38">
        <f t="shared" ca="1" si="109"/>
        <v>1935.914780005784</v>
      </c>
      <c r="F798" s="38">
        <f t="shared" ca="1" si="110"/>
        <v>1935.914780005784</v>
      </c>
      <c r="G798" s="38">
        <f t="shared" ca="1" si="111"/>
        <v>0</v>
      </c>
      <c r="H798" s="38">
        <f t="shared" ca="1" si="112"/>
        <v>2.0920997006150746</v>
      </c>
      <c r="I798" s="38">
        <f t="shared" ca="1" si="113"/>
        <v>1938.0068797063991</v>
      </c>
      <c r="J798" s="38">
        <f t="shared" ca="1" si="114"/>
        <v>2.0920997006151083</v>
      </c>
      <c r="K798" s="38">
        <f t="shared" ca="1" si="115"/>
        <v>1938.0068797063991</v>
      </c>
      <c r="L798" s="38">
        <f t="shared" ca="1" si="116"/>
        <v>1933.2736757794285</v>
      </c>
    </row>
    <row r="799" spans="3:12">
      <c r="C799" s="1">
        <v>782</v>
      </c>
      <c r="D799" s="38">
        <f t="shared" ca="1" si="108"/>
        <v>2.1254678518551695</v>
      </c>
      <c r="E799" s="38">
        <f t="shared" ca="1" si="109"/>
        <v>1938.0402478576391</v>
      </c>
      <c r="F799" s="38">
        <f t="shared" ca="1" si="110"/>
        <v>1938.0402478576391</v>
      </c>
      <c r="G799" s="38">
        <f t="shared" ca="1" si="111"/>
        <v>0</v>
      </c>
      <c r="H799" s="38">
        <f t="shared" ca="1" si="112"/>
        <v>1.5265572006815877</v>
      </c>
      <c r="I799" s="38">
        <f t="shared" ca="1" si="113"/>
        <v>1939.5668050583206</v>
      </c>
      <c r="J799" s="38">
        <f t="shared" ca="1" si="114"/>
        <v>1.5265572006815091</v>
      </c>
      <c r="K799" s="38">
        <f t="shared" ca="1" si="115"/>
        <v>1938.0068797063991</v>
      </c>
      <c r="L799" s="38">
        <f t="shared" ca="1" si="116"/>
        <v>1939.5668050583206</v>
      </c>
    </row>
    <row r="800" spans="3:12">
      <c r="C800" s="1">
        <v>783</v>
      </c>
      <c r="D800" s="38">
        <f t="shared" ca="1" si="108"/>
        <v>2.3808196907378845</v>
      </c>
      <c r="E800" s="38">
        <f t="shared" ca="1" si="109"/>
        <v>1940.4210675483769</v>
      </c>
      <c r="F800" s="38">
        <f t="shared" ca="1" si="110"/>
        <v>1940.4210675483769</v>
      </c>
      <c r="G800" s="38">
        <f t="shared" ca="1" si="111"/>
        <v>0</v>
      </c>
      <c r="H800" s="38">
        <f t="shared" ca="1" si="112"/>
        <v>1.7170869898202807</v>
      </c>
      <c r="I800" s="38">
        <f t="shared" ca="1" si="113"/>
        <v>1942.1381545381971</v>
      </c>
      <c r="J800" s="38">
        <f t="shared" ca="1" si="114"/>
        <v>1.7170869898202454</v>
      </c>
      <c r="K800" s="38">
        <f t="shared" ca="1" si="115"/>
        <v>1942.1381545381971</v>
      </c>
      <c r="L800" s="38">
        <f t="shared" ca="1" si="116"/>
        <v>1939.5668050583206</v>
      </c>
    </row>
    <row r="801" spans="3:12">
      <c r="C801" s="1">
        <v>784</v>
      </c>
      <c r="D801" s="38">
        <f t="shared" ca="1" si="108"/>
        <v>2.7995292062930135</v>
      </c>
      <c r="E801" s="38">
        <f t="shared" ca="1" si="109"/>
        <v>1943.2205967546699</v>
      </c>
      <c r="F801" s="38">
        <f t="shared" ca="1" si="110"/>
        <v>1943.2205967546699</v>
      </c>
      <c r="G801" s="38">
        <f t="shared" ca="1" si="111"/>
        <v>0</v>
      </c>
      <c r="H801" s="38">
        <f t="shared" ca="1" si="112"/>
        <v>2.0883851262214561</v>
      </c>
      <c r="I801" s="38">
        <f t="shared" ca="1" si="113"/>
        <v>1945.3089818808915</v>
      </c>
      <c r="J801" s="38">
        <f t="shared" ca="1" si="114"/>
        <v>2.0883851262215103</v>
      </c>
      <c r="K801" s="38">
        <f t="shared" ca="1" si="115"/>
        <v>1942.1381545381971</v>
      </c>
      <c r="L801" s="38">
        <f t="shared" ca="1" si="116"/>
        <v>1945.3089818808915</v>
      </c>
    </row>
    <row r="802" spans="3:12">
      <c r="C802" s="1">
        <v>785</v>
      </c>
      <c r="D802" s="38">
        <f t="shared" ca="1" si="108"/>
        <v>3.4505089937369888</v>
      </c>
      <c r="E802" s="38">
        <f t="shared" ca="1" si="109"/>
        <v>1946.6711057484069</v>
      </c>
      <c r="F802" s="38">
        <f t="shared" ca="1" si="110"/>
        <v>1946.6711057484069</v>
      </c>
      <c r="G802" s="38">
        <f t="shared" ca="1" si="111"/>
        <v>0</v>
      </c>
      <c r="H802" s="38">
        <f t="shared" ca="1" si="112"/>
        <v>1.8631179757059968</v>
      </c>
      <c r="I802" s="38">
        <f t="shared" ca="1" si="113"/>
        <v>1948.534223724113</v>
      </c>
      <c r="J802" s="38">
        <f t="shared" ca="1" si="114"/>
        <v>1.8631179757060181</v>
      </c>
      <c r="K802" s="38">
        <f t="shared" ca="1" si="115"/>
        <v>1948.534223724113</v>
      </c>
      <c r="L802" s="38">
        <f t="shared" ca="1" si="116"/>
        <v>1945.3089818808915</v>
      </c>
    </row>
    <row r="803" spans="3:12">
      <c r="C803" s="1">
        <v>786</v>
      </c>
      <c r="D803" s="38">
        <f t="shared" ca="1" si="108"/>
        <v>2.020807338946236</v>
      </c>
      <c r="E803" s="38">
        <f t="shared" ca="1" si="109"/>
        <v>1948.6919130873532</v>
      </c>
      <c r="F803" s="38">
        <f t="shared" ca="1" si="110"/>
        <v>1948.6919130873532</v>
      </c>
      <c r="G803" s="38">
        <f t="shared" ca="1" si="111"/>
        <v>0</v>
      </c>
      <c r="H803" s="38">
        <f t="shared" ca="1" si="112"/>
        <v>2.2169303434054708</v>
      </c>
      <c r="I803" s="38">
        <f t="shared" ca="1" si="113"/>
        <v>1950.9088434307587</v>
      </c>
      <c r="J803" s="38">
        <f t="shared" ca="1" si="114"/>
        <v>2.2169303434054655</v>
      </c>
      <c r="K803" s="38">
        <f t="shared" ca="1" si="115"/>
        <v>1948.534223724113</v>
      </c>
      <c r="L803" s="38">
        <f t="shared" ca="1" si="116"/>
        <v>1950.9088434307587</v>
      </c>
    </row>
    <row r="804" spans="3:12">
      <c r="C804" s="1">
        <v>787</v>
      </c>
      <c r="D804" s="38">
        <f t="shared" ca="1" si="108"/>
        <v>1.2665886125607178</v>
      </c>
      <c r="E804" s="38">
        <f t="shared" ca="1" si="109"/>
        <v>1949.958501699914</v>
      </c>
      <c r="F804" s="38">
        <f t="shared" ca="1" si="110"/>
        <v>1949.958501699914</v>
      </c>
      <c r="G804" s="38">
        <f t="shared" ca="1" si="111"/>
        <v>0</v>
      </c>
      <c r="H804" s="38">
        <f t="shared" ca="1" si="112"/>
        <v>1.9025157399672732</v>
      </c>
      <c r="I804" s="38">
        <f t="shared" ca="1" si="113"/>
        <v>1951.8610174398814</v>
      </c>
      <c r="J804" s="38">
        <f t="shared" ca="1" si="114"/>
        <v>1.9025157399673844</v>
      </c>
      <c r="K804" s="38">
        <f t="shared" ca="1" si="115"/>
        <v>1951.8610174398814</v>
      </c>
      <c r="L804" s="38">
        <f t="shared" ca="1" si="116"/>
        <v>1950.9088434307587</v>
      </c>
    </row>
    <row r="805" spans="3:12">
      <c r="C805" s="1">
        <v>788</v>
      </c>
      <c r="D805" s="38">
        <f t="shared" ca="1" si="108"/>
        <v>0.17122932785262834</v>
      </c>
      <c r="E805" s="38">
        <f t="shared" ca="1" si="109"/>
        <v>1950.1297310277666</v>
      </c>
      <c r="F805" s="38">
        <f t="shared" ca="1" si="110"/>
        <v>1950.9088434307587</v>
      </c>
      <c r="G805" s="38">
        <f t="shared" ca="1" si="111"/>
        <v>0.7791124029920411</v>
      </c>
      <c r="H805" s="38">
        <f t="shared" ca="1" si="112"/>
        <v>1.3402340869630756</v>
      </c>
      <c r="I805" s="38">
        <f t="shared" ca="1" si="113"/>
        <v>1952.2490775177218</v>
      </c>
      <c r="J805" s="38">
        <f t="shared" ca="1" si="114"/>
        <v>2.1193464899552055</v>
      </c>
      <c r="K805" s="38">
        <f t="shared" ca="1" si="115"/>
        <v>1951.8610174398814</v>
      </c>
      <c r="L805" s="38">
        <f t="shared" ca="1" si="116"/>
        <v>1952.2490775177218</v>
      </c>
    </row>
    <row r="806" spans="3:12">
      <c r="C806" s="1">
        <v>789</v>
      </c>
      <c r="D806" s="38">
        <f t="shared" ca="1" si="108"/>
        <v>3.5804990913042927</v>
      </c>
      <c r="E806" s="38">
        <f t="shared" ca="1" si="109"/>
        <v>1953.710230119071</v>
      </c>
      <c r="F806" s="38">
        <f t="shared" ca="1" si="110"/>
        <v>1953.710230119071</v>
      </c>
      <c r="G806" s="38">
        <f t="shared" ca="1" si="111"/>
        <v>0</v>
      </c>
      <c r="H806" s="38">
        <f t="shared" ca="1" si="112"/>
        <v>2.8626921281083186</v>
      </c>
      <c r="I806" s="38">
        <f t="shared" ca="1" si="113"/>
        <v>1956.5729222471793</v>
      </c>
      <c r="J806" s="38">
        <f t="shared" ca="1" si="114"/>
        <v>2.8626921281083924</v>
      </c>
      <c r="K806" s="38">
        <f t="shared" ca="1" si="115"/>
        <v>1956.5729222471793</v>
      </c>
      <c r="L806" s="38">
        <f t="shared" ca="1" si="116"/>
        <v>1952.2490775177218</v>
      </c>
    </row>
    <row r="807" spans="3:12">
      <c r="C807" s="1">
        <v>790</v>
      </c>
      <c r="D807" s="38">
        <f t="shared" ca="1" si="108"/>
        <v>4.6262345489178642</v>
      </c>
      <c r="E807" s="38">
        <f t="shared" ca="1" si="109"/>
        <v>1958.3364646679888</v>
      </c>
      <c r="F807" s="38">
        <f t="shared" ca="1" si="110"/>
        <v>1958.3364646679888</v>
      </c>
      <c r="G807" s="38">
        <f t="shared" ca="1" si="111"/>
        <v>0</v>
      </c>
      <c r="H807" s="38">
        <f t="shared" ca="1" si="112"/>
        <v>1.6986691934215339</v>
      </c>
      <c r="I807" s="38">
        <f t="shared" ca="1" si="113"/>
        <v>1960.0351338614103</v>
      </c>
      <c r="J807" s="38">
        <f t="shared" ca="1" si="114"/>
        <v>1.6986691934214377</v>
      </c>
      <c r="K807" s="38">
        <f t="shared" ca="1" si="115"/>
        <v>1956.5729222471793</v>
      </c>
      <c r="L807" s="38">
        <f t="shared" ca="1" si="116"/>
        <v>1960.0351338614103</v>
      </c>
    </row>
    <row r="808" spans="3:12">
      <c r="C808" s="1">
        <v>791</v>
      </c>
      <c r="D808" s="38">
        <f t="shared" ca="1" si="108"/>
        <v>2.8414256047432791</v>
      </c>
      <c r="E808" s="38">
        <f t="shared" ca="1" si="109"/>
        <v>1961.1778902727322</v>
      </c>
      <c r="F808" s="38">
        <f t="shared" ca="1" si="110"/>
        <v>1961.1778902727322</v>
      </c>
      <c r="G808" s="38">
        <f t="shared" ca="1" si="111"/>
        <v>0</v>
      </c>
      <c r="H808" s="38">
        <f t="shared" ca="1" si="112"/>
        <v>3.2429866408545895</v>
      </c>
      <c r="I808" s="38">
        <f t="shared" ca="1" si="113"/>
        <v>1964.4208769135867</v>
      </c>
      <c r="J808" s="38">
        <f t="shared" ca="1" si="114"/>
        <v>3.2429866408544967</v>
      </c>
      <c r="K808" s="38">
        <f t="shared" ca="1" si="115"/>
        <v>1964.4208769135867</v>
      </c>
      <c r="L808" s="38">
        <f t="shared" ca="1" si="116"/>
        <v>1960.0351338614103</v>
      </c>
    </row>
    <row r="809" spans="3:12">
      <c r="C809" s="1">
        <v>792</v>
      </c>
      <c r="D809" s="38">
        <f t="shared" ca="1" si="108"/>
        <v>3.9008535464384209</v>
      </c>
      <c r="E809" s="38">
        <f t="shared" ca="1" si="109"/>
        <v>1965.0787438191705</v>
      </c>
      <c r="F809" s="38">
        <f t="shared" ca="1" si="110"/>
        <v>1965.0787438191705</v>
      </c>
      <c r="G809" s="38">
        <f t="shared" ca="1" si="111"/>
        <v>0</v>
      </c>
      <c r="H809" s="38">
        <f t="shared" ca="1" si="112"/>
        <v>1.4432437223464687</v>
      </c>
      <c r="I809" s="38">
        <f t="shared" ca="1" si="113"/>
        <v>1966.5219875415171</v>
      </c>
      <c r="J809" s="38">
        <f t="shared" ca="1" si="114"/>
        <v>1.4432437223465513</v>
      </c>
      <c r="K809" s="38">
        <f t="shared" ca="1" si="115"/>
        <v>1964.4208769135867</v>
      </c>
      <c r="L809" s="38">
        <f t="shared" ca="1" si="116"/>
        <v>1966.5219875415171</v>
      </c>
    </row>
    <row r="810" spans="3:12">
      <c r="C810" s="1">
        <v>793</v>
      </c>
      <c r="D810" s="38">
        <f t="shared" ca="1" si="108"/>
        <v>4.2976031531247418</v>
      </c>
      <c r="E810" s="38">
        <f t="shared" ca="1" si="109"/>
        <v>1969.3763469722953</v>
      </c>
      <c r="F810" s="38">
        <f t="shared" ca="1" si="110"/>
        <v>1969.3763469722953</v>
      </c>
      <c r="G810" s="38">
        <f t="shared" ca="1" si="111"/>
        <v>0</v>
      </c>
      <c r="H810" s="38">
        <f t="shared" ca="1" si="112"/>
        <v>2.3776333784128272</v>
      </c>
      <c r="I810" s="38">
        <f t="shared" ca="1" si="113"/>
        <v>1971.7539803507082</v>
      </c>
      <c r="J810" s="38">
        <f t="shared" ca="1" si="114"/>
        <v>2.3776333784128383</v>
      </c>
      <c r="K810" s="38">
        <f t="shared" ca="1" si="115"/>
        <v>1971.7539803507082</v>
      </c>
      <c r="L810" s="38">
        <f t="shared" ca="1" si="116"/>
        <v>1966.5219875415171</v>
      </c>
    </row>
    <row r="811" spans="3:12">
      <c r="C811" s="1">
        <v>794</v>
      </c>
      <c r="D811" s="38">
        <f t="shared" ca="1" si="108"/>
        <v>0.60216504565871576</v>
      </c>
      <c r="E811" s="38">
        <f t="shared" ca="1" si="109"/>
        <v>1969.978512017954</v>
      </c>
      <c r="F811" s="38">
        <f t="shared" ca="1" si="110"/>
        <v>1969.978512017954</v>
      </c>
      <c r="G811" s="38">
        <f t="shared" ca="1" si="111"/>
        <v>0</v>
      </c>
      <c r="H811" s="38">
        <f t="shared" ca="1" si="112"/>
        <v>2.3931717327520174</v>
      </c>
      <c r="I811" s="38">
        <f t="shared" ca="1" si="113"/>
        <v>1972.3716837507061</v>
      </c>
      <c r="J811" s="38">
        <f t="shared" ca="1" si="114"/>
        <v>2.3931717327520801</v>
      </c>
      <c r="K811" s="38">
        <f t="shared" ca="1" si="115"/>
        <v>1971.7539803507082</v>
      </c>
      <c r="L811" s="38">
        <f t="shared" ca="1" si="116"/>
        <v>1972.3716837507061</v>
      </c>
    </row>
    <row r="812" spans="3:12">
      <c r="C812" s="1">
        <v>795</v>
      </c>
      <c r="D812" s="38">
        <f t="shared" ca="1" si="108"/>
        <v>4.871442517221551</v>
      </c>
      <c r="E812" s="38">
        <f t="shared" ca="1" si="109"/>
        <v>1974.8499545351756</v>
      </c>
      <c r="F812" s="38">
        <f t="shared" ca="1" si="110"/>
        <v>1974.8499545351756</v>
      </c>
      <c r="G812" s="38">
        <f t="shared" ca="1" si="111"/>
        <v>0</v>
      </c>
      <c r="H812" s="38">
        <f t="shared" ca="1" si="112"/>
        <v>2.1137517324580442</v>
      </c>
      <c r="I812" s="38">
        <f t="shared" ca="1" si="113"/>
        <v>1976.9637062676336</v>
      </c>
      <c r="J812" s="38">
        <f t="shared" ca="1" si="114"/>
        <v>2.1137517324580131</v>
      </c>
      <c r="K812" s="38">
        <f t="shared" ca="1" si="115"/>
        <v>1976.9637062676336</v>
      </c>
      <c r="L812" s="38">
        <f t="shared" ca="1" si="116"/>
        <v>1972.3716837507061</v>
      </c>
    </row>
    <row r="813" spans="3:12">
      <c r="C813" s="1">
        <v>796</v>
      </c>
      <c r="D813" s="38">
        <f t="shared" ca="1" si="108"/>
        <v>3.8884501934490072</v>
      </c>
      <c r="E813" s="38">
        <f t="shared" ca="1" si="109"/>
        <v>1978.7384047286246</v>
      </c>
      <c r="F813" s="38">
        <f t="shared" ca="1" si="110"/>
        <v>1978.7384047286246</v>
      </c>
      <c r="G813" s="38">
        <f t="shared" ca="1" si="111"/>
        <v>0</v>
      </c>
      <c r="H813" s="38">
        <f t="shared" ca="1" si="112"/>
        <v>1.529834655961773</v>
      </c>
      <c r="I813" s="38">
        <f t="shared" ca="1" si="113"/>
        <v>1980.2682393845864</v>
      </c>
      <c r="J813" s="38">
        <f t="shared" ca="1" si="114"/>
        <v>1.5298346559618494</v>
      </c>
      <c r="K813" s="38">
        <f t="shared" ca="1" si="115"/>
        <v>1976.9637062676336</v>
      </c>
      <c r="L813" s="38">
        <f t="shared" ca="1" si="116"/>
        <v>1980.2682393845864</v>
      </c>
    </row>
    <row r="814" spans="3:12">
      <c r="C814" s="1">
        <v>797</v>
      </c>
      <c r="D814" s="38">
        <f t="shared" ca="1" si="108"/>
        <v>4.8177256815590042</v>
      </c>
      <c r="E814" s="38">
        <f t="shared" ca="1" si="109"/>
        <v>1983.5561304101836</v>
      </c>
      <c r="F814" s="38">
        <f t="shared" ca="1" si="110"/>
        <v>1983.5561304101836</v>
      </c>
      <c r="G814" s="38">
        <f t="shared" ca="1" si="111"/>
        <v>0</v>
      </c>
      <c r="H814" s="38">
        <f t="shared" ca="1" si="112"/>
        <v>2.8184593595799745</v>
      </c>
      <c r="I814" s="38">
        <f t="shared" ca="1" si="113"/>
        <v>1986.3745897697636</v>
      </c>
      <c r="J814" s="38">
        <f t="shared" ca="1" si="114"/>
        <v>2.818459359579947</v>
      </c>
      <c r="K814" s="38">
        <f t="shared" ca="1" si="115"/>
        <v>1986.3745897697636</v>
      </c>
      <c r="L814" s="38">
        <f t="shared" ca="1" si="116"/>
        <v>1980.2682393845864</v>
      </c>
    </row>
    <row r="815" spans="3:12">
      <c r="C815" s="1">
        <v>798</v>
      </c>
      <c r="D815" s="38">
        <f t="shared" ca="1" si="108"/>
        <v>1.4664744035123833</v>
      </c>
      <c r="E815" s="38">
        <f t="shared" ca="1" si="109"/>
        <v>1985.022604813696</v>
      </c>
      <c r="F815" s="38">
        <f t="shared" ca="1" si="110"/>
        <v>1985.022604813696</v>
      </c>
      <c r="G815" s="38">
        <f t="shared" ca="1" si="111"/>
        <v>0</v>
      </c>
      <c r="H815" s="38">
        <f t="shared" ca="1" si="112"/>
        <v>1.5274056045392288</v>
      </c>
      <c r="I815" s="38">
        <f t="shared" ca="1" si="113"/>
        <v>1986.5500104182352</v>
      </c>
      <c r="J815" s="38">
        <f t="shared" ca="1" si="114"/>
        <v>1.5274056045391262</v>
      </c>
      <c r="K815" s="38">
        <f t="shared" ca="1" si="115"/>
        <v>1986.3745897697636</v>
      </c>
      <c r="L815" s="38">
        <f t="shared" ca="1" si="116"/>
        <v>1986.5500104182352</v>
      </c>
    </row>
    <row r="816" spans="3:12">
      <c r="C816" s="1">
        <v>799</v>
      </c>
      <c r="D816" s="38">
        <f t="shared" ca="1" si="108"/>
        <v>3.7438770436929443</v>
      </c>
      <c r="E816" s="38">
        <f t="shared" ca="1" si="109"/>
        <v>1988.766481857389</v>
      </c>
      <c r="F816" s="38">
        <f t="shared" ca="1" si="110"/>
        <v>1988.766481857389</v>
      </c>
      <c r="G816" s="38">
        <f t="shared" ca="1" si="111"/>
        <v>0</v>
      </c>
      <c r="H816" s="38">
        <f t="shared" ca="1" si="112"/>
        <v>2.5875744427189002</v>
      </c>
      <c r="I816" s="38">
        <f t="shared" ca="1" si="113"/>
        <v>1991.3540563001079</v>
      </c>
      <c r="J816" s="38">
        <f t="shared" ca="1" si="114"/>
        <v>2.5875744427189602</v>
      </c>
      <c r="K816" s="38">
        <f t="shared" ca="1" si="115"/>
        <v>1991.3540563001079</v>
      </c>
      <c r="L816" s="38">
        <f t="shared" ca="1" si="116"/>
        <v>1986.5500104182352</v>
      </c>
    </row>
    <row r="817" spans="3:12">
      <c r="C817" s="1">
        <v>800</v>
      </c>
      <c r="D817" s="38">
        <f t="shared" ca="1" si="108"/>
        <v>1.4639790846901772</v>
      </c>
      <c r="E817" s="38">
        <f t="shared" ca="1" si="109"/>
        <v>1990.2304609420792</v>
      </c>
      <c r="F817" s="38">
        <f t="shared" ca="1" si="110"/>
        <v>1990.2304609420792</v>
      </c>
      <c r="G817" s="38">
        <f t="shared" ca="1" si="111"/>
        <v>0</v>
      </c>
      <c r="H817" s="38">
        <f t="shared" ca="1" si="112"/>
        <v>1.4218851001785602</v>
      </c>
      <c r="I817" s="38">
        <f t="shared" ca="1" si="113"/>
        <v>1991.6523460422577</v>
      </c>
      <c r="J817" s="38">
        <f t="shared" ca="1" si="114"/>
        <v>1.4218851001785424</v>
      </c>
      <c r="K817" s="38">
        <f t="shared" ca="1" si="115"/>
        <v>1991.3540563001079</v>
      </c>
      <c r="L817" s="38">
        <f t="shared" ca="1" si="116"/>
        <v>1991.6523460422577</v>
      </c>
    </row>
    <row r="818" spans="3:12">
      <c r="C818" s="1">
        <v>801</v>
      </c>
      <c r="D818" s="38">
        <f t="shared" ca="1" si="108"/>
        <v>2.1522225502792174</v>
      </c>
      <c r="E818" s="38">
        <f t="shared" ca="1" si="109"/>
        <v>1992.3826834923584</v>
      </c>
      <c r="F818" s="38">
        <f t="shared" ca="1" si="110"/>
        <v>1992.3826834923584</v>
      </c>
      <c r="G818" s="38">
        <f t="shared" ca="1" si="111"/>
        <v>0</v>
      </c>
      <c r="H818" s="38">
        <f t="shared" ca="1" si="112"/>
        <v>2.1363175424419438</v>
      </c>
      <c r="I818" s="38">
        <f t="shared" ca="1" si="113"/>
        <v>1994.5190010348003</v>
      </c>
      <c r="J818" s="38">
        <f t="shared" ca="1" si="114"/>
        <v>2.1363175424419296</v>
      </c>
      <c r="K818" s="38">
        <f t="shared" ca="1" si="115"/>
        <v>1994.5190010348003</v>
      </c>
      <c r="L818" s="38">
        <f t="shared" ca="1" si="116"/>
        <v>1991.6523460422577</v>
      </c>
    </row>
    <row r="819" spans="3:12">
      <c r="C819" s="1">
        <v>802</v>
      </c>
      <c r="D819" s="38">
        <f t="shared" ca="1" si="108"/>
        <v>3.7689380196304096</v>
      </c>
      <c r="E819" s="38">
        <f t="shared" ca="1" si="109"/>
        <v>1996.1516215119889</v>
      </c>
      <c r="F819" s="38">
        <f t="shared" ca="1" si="110"/>
        <v>1996.1516215119889</v>
      </c>
      <c r="G819" s="38">
        <f t="shared" ca="1" si="111"/>
        <v>0</v>
      </c>
      <c r="H819" s="38">
        <f t="shared" ca="1" si="112"/>
        <v>2.5560727257193059</v>
      </c>
      <c r="I819" s="38">
        <f t="shared" ca="1" si="113"/>
        <v>1998.7076942377082</v>
      </c>
      <c r="J819" s="38">
        <f t="shared" ca="1" si="114"/>
        <v>2.5560727257193321</v>
      </c>
      <c r="K819" s="38">
        <f t="shared" ca="1" si="115"/>
        <v>1994.5190010348003</v>
      </c>
      <c r="L819" s="38">
        <f t="shared" ca="1" si="116"/>
        <v>1998.7076942377082</v>
      </c>
    </row>
    <row r="820" spans="3:12">
      <c r="C820" s="1">
        <v>803</v>
      </c>
      <c r="D820" s="38">
        <f t="shared" ca="1" si="108"/>
        <v>1.1416631145960516</v>
      </c>
      <c r="E820" s="38">
        <f t="shared" ca="1" si="109"/>
        <v>1997.2932846265849</v>
      </c>
      <c r="F820" s="38">
        <f t="shared" ca="1" si="110"/>
        <v>1997.2932846265849</v>
      </c>
      <c r="G820" s="38">
        <f t="shared" ca="1" si="111"/>
        <v>0</v>
      </c>
      <c r="H820" s="38">
        <f t="shared" ca="1" si="112"/>
        <v>2.197708642549848</v>
      </c>
      <c r="I820" s="38">
        <f t="shared" ca="1" si="113"/>
        <v>1999.4909932691346</v>
      </c>
      <c r="J820" s="38">
        <f t="shared" ca="1" si="114"/>
        <v>2.1977086425497419</v>
      </c>
      <c r="K820" s="38">
        <f t="shared" ca="1" si="115"/>
        <v>1999.4909932691346</v>
      </c>
      <c r="L820" s="38">
        <f t="shared" ca="1" si="116"/>
        <v>1998.7076942377082</v>
      </c>
    </row>
    <row r="821" spans="3:12">
      <c r="C821" s="1">
        <v>804</v>
      </c>
      <c r="D821" s="38">
        <f t="shared" ca="1" si="108"/>
        <v>3.5031266328180184</v>
      </c>
      <c r="E821" s="38">
        <f t="shared" ca="1" si="109"/>
        <v>2000.7964112594029</v>
      </c>
      <c r="F821" s="38">
        <f t="shared" ca="1" si="110"/>
        <v>2000.7964112594029</v>
      </c>
      <c r="G821" s="38">
        <f t="shared" ca="1" si="111"/>
        <v>0</v>
      </c>
      <c r="H821" s="38">
        <f t="shared" ca="1" si="112"/>
        <v>2.0913744026265442</v>
      </c>
      <c r="I821" s="38">
        <f t="shared" ca="1" si="113"/>
        <v>2002.8877856620295</v>
      </c>
      <c r="J821" s="38">
        <f t="shared" ca="1" si="114"/>
        <v>2.0913744026265704</v>
      </c>
      <c r="K821" s="38">
        <f t="shared" ca="1" si="115"/>
        <v>1999.4909932691346</v>
      </c>
      <c r="L821" s="38">
        <f t="shared" ca="1" si="116"/>
        <v>2002.8877856620295</v>
      </c>
    </row>
    <row r="822" spans="3:12">
      <c r="C822" s="1">
        <v>805</v>
      </c>
      <c r="D822" s="38">
        <f t="shared" ca="1" si="108"/>
        <v>2.6817086700944435</v>
      </c>
      <c r="E822" s="38">
        <f t="shared" ca="1" si="109"/>
        <v>2003.4781199294973</v>
      </c>
      <c r="F822" s="38">
        <f t="shared" ca="1" si="110"/>
        <v>2003.4781199294973</v>
      </c>
      <c r="G822" s="38">
        <f t="shared" ca="1" si="111"/>
        <v>0</v>
      </c>
      <c r="H822" s="38">
        <f t="shared" ca="1" si="112"/>
        <v>2.236300616403506</v>
      </c>
      <c r="I822" s="38">
        <f t="shared" ca="1" si="113"/>
        <v>2005.7144205459008</v>
      </c>
      <c r="J822" s="38">
        <f t="shared" ca="1" si="114"/>
        <v>2.2363006164034687</v>
      </c>
      <c r="K822" s="38">
        <f t="shared" ca="1" si="115"/>
        <v>2005.7144205459008</v>
      </c>
      <c r="L822" s="38">
        <f t="shared" ca="1" si="116"/>
        <v>2002.8877856620295</v>
      </c>
    </row>
    <row r="823" spans="3:12">
      <c r="C823" s="1">
        <v>806</v>
      </c>
      <c r="D823" s="38">
        <f t="shared" ca="1" si="108"/>
        <v>2.0495890361019899</v>
      </c>
      <c r="E823" s="38">
        <f t="shared" ca="1" si="109"/>
        <v>2005.5277089655992</v>
      </c>
      <c r="F823" s="38">
        <f t="shared" ca="1" si="110"/>
        <v>2005.5277089655992</v>
      </c>
      <c r="G823" s="38">
        <f t="shared" ca="1" si="111"/>
        <v>0</v>
      </c>
      <c r="H823" s="38">
        <f t="shared" ca="1" si="112"/>
        <v>2.0106816541446397</v>
      </c>
      <c r="I823" s="38">
        <f t="shared" ca="1" si="113"/>
        <v>2007.538390619744</v>
      </c>
      <c r="J823" s="38">
        <f t="shared" ca="1" si="114"/>
        <v>2.0106816541447188</v>
      </c>
      <c r="K823" s="38">
        <f t="shared" ca="1" si="115"/>
        <v>2005.7144205459008</v>
      </c>
      <c r="L823" s="38">
        <f t="shared" ca="1" si="116"/>
        <v>2007.538390619744</v>
      </c>
    </row>
    <row r="824" spans="3:12">
      <c r="C824" s="1">
        <v>807</v>
      </c>
      <c r="D824" s="38">
        <f t="shared" ca="1" si="108"/>
        <v>2.1269399603508097</v>
      </c>
      <c r="E824" s="38">
        <f t="shared" ca="1" si="109"/>
        <v>2007.6546489259501</v>
      </c>
      <c r="F824" s="38">
        <f t="shared" ca="1" si="110"/>
        <v>2007.6546489259501</v>
      </c>
      <c r="G824" s="38">
        <f t="shared" ca="1" si="111"/>
        <v>0</v>
      </c>
      <c r="H824" s="38">
        <f t="shared" ca="1" si="112"/>
        <v>2.4618560173782393</v>
      </c>
      <c r="I824" s="38">
        <f t="shared" ca="1" si="113"/>
        <v>2010.1165049433284</v>
      </c>
      <c r="J824" s="38">
        <f t="shared" ca="1" si="114"/>
        <v>2.4618560173782953</v>
      </c>
      <c r="K824" s="38">
        <f t="shared" ca="1" si="115"/>
        <v>2010.1165049433284</v>
      </c>
      <c r="L824" s="38">
        <f t="shared" ca="1" si="116"/>
        <v>2007.538390619744</v>
      </c>
    </row>
    <row r="825" spans="3:12">
      <c r="C825" s="1">
        <v>808</v>
      </c>
      <c r="D825" s="38">
        <f t="shared" ca="1" si="108"/>
        <v>3.1920607710543702</v>
      </c>
      <c r="E825" s="38">
        <f t="shared" ca="1" si="109"/>
        <v>2010.8467096970046</v>
      </c>
      <c r="F825" s="38">
        <f t="shared" ca="1" si="110"/>
        <v>2010.8467096970046</v>
      </c>
      <c r="G825" s="38">
        <f t="shared" ca="1" si="111"/>
        <v>0</v>
      </c>
      <c r="H825" s="38">
        <f t="shared" ca="1" si="112"/>
        <v>2.1456318438457171</v>
      </c>
      <c r="I825" s="38">
        <f t="shared" ca="1" si="113"/>
        <v>2012.9923415408502</v>
      </c>
      <c r="J825" s="38">
        <f t="shared" ca="1" si="114"/>
        <v>2.1456318438456492</v>
      </c>
      <c r="K825" s="38">
        <f t="shared" ca="1" si="115"/>
        <v>2010.1165049433284</v>
      </c>
      <c r="L825" s="38">
        <f t="shared" ca="1" si="116"/>
        <v>2012.9923415408502</v>
      </c>
    </row>
    <row r="826" spans="3:12">
      <c r="C826" s="1">
        <v>809</v>
      </c>
      <c r="D826" s="38">
        <f t="shared" ca="1" si="108"/>
        <v>0.62223493687801612</v>
      </c>
      <c r="E826" s="38">
        <f t="shared" ca="1" si="109"/>
        <v>2011.4689446338825</v>
      </c>
      <c r="F826" s="38">
        <f t="shared" ca="1" si="110"/>
        <v>2011.4689446338825</v>
      </c>
      <c r="G826" s="38">
        <f t="shared" ca="1" si="111"/>
        <v>0</v>
      </c>
      <c r="H826" s="38">
        <f t="shared" ca="1" si="112"/>
        <v>1.4605573269993131</v>
      </c>
      <c r="I826" s="38">
        <f t="shared" ca="1" si="113"/>
        <v>2012.9295019608819</v>
      </c>
      <c r="J826" s="38">
        <f t="shared" ca="1" si="114"/>
        <v>1.4605573269993783</v>
      </c>
      <c r="K826" s="38">
        <f t="shared" ca="1" si="115"/>
        <v>2012.9295019608819</v>
      </c>
      <c r="L826" s="38">
        <f t="shared" ca="1" si="116"/>
        <v>2012.9923415408502</v>
      </c>
    </row>
    <row r="827" spans="3:12">
      <c r="C827" s="1">
        <v>810</v>
      </c>
      <c r="D827" s="38">
        <f t="shared" ca="1" si="108"/>
        <v>1.1674042486289748</v>
      </c>
      <c r="E827" s="38">
        <f t="shared" ca="1" si="109"/>
        <v>2012.6363488825116</v>
      </c>
      <c r="F827" s="38">
        <f t="shared" ca="1" si="110"/>
        <v>2012.9295019608819</v>
      </c>
      <c r="G827" s="38">
        <f t="shared" ca="1" si="111"/>
        <v>0.29315307837032378</v>
      </c>
      <c r="H827" s="38">
        <f t="shared" ca="1" si="112"/>
        <v>1.7801620094265682</v>
      </c>
      <c r="I827" s="38">
        <f t="shared" ca="1" si="113"/>
        <v>2014.7096639703084</v>
      </c>
      <c r="J827" s="38">
        <f t="shared" ca="1" si="114"/>
        <v>2.0733150877968001</v>
      </c>
      <c r="K827" s="38">
        <f t="shared" ca="1" si="115"/>
        <v>2014.7096639703084</v>
      </c>
      <c r="L827" s="38">
        <f t="shared" ca="1" si="116"/>
        <v>2012.9923415408502</v>
      </c>
    </row>
    <row r="828" spans="3:12">
      <c r="C828" s="1">
        <v>811</v>
      </c>
      <c r="D828" s="38">
        <f t="shared" ca="1" si="108"/>
        <v>2.5533679199848391E-2</v>
      </c>
      <c r="E828" s="38">
        <f t="shared" ca="1" si="109"/>
        <v>2012.6618825617115</v>
      </c>
      <c r="F828" s="38">
        <f t="shared" ca="1" si="110"/>
        <v>2012.9923415408502</v>
      </c>
      <c r="G828" s="38">
        <f t="shared" ca="1" si="111"/>
        <v>0.33045897913871158</v>
      </c>
      <c r="H828" s="38">
        <f t="shared" ca="1" si="112"/>
        <v>2.1486704750979868</v>
      </c>
      <c r="I828" s="38">
        <f t="shared" ca="1" si="113"/>
        <v>2015.1410120159483</v>
      </c>
      <c r="J828" s="38">
        <f t="shared" ca="1" si="114"/>
        <v>2.4791294542367268</v>
      </c>
      <c r="K828" s="38">
        <f t="shared" ca="1" si="115"/>
        <v>2014.7096639703084</v>
      </c>
      <c r="L828" s="38">
        <f t="shared" ca="1" si="116"/>
        <v>2015.1410120159483</v>
      </c>
    </row>
    <row r="829" spans="3:12">
      <c r="C829" s="1">
        <v>812</v>
      </c>
      <c r="D829" s="38">
        <f t="shared" ca="1" si="108"/>
        <v>3.3789815134215786</v>
      </c>
      <c r="E829" s="38">
        <f t="shared" ca="1" si="109"/>
        <v>2016.0408640751332</v>
      </c>
      <c r="F829" s="38">
        <f t="shared" ca="1" si="110"/>
        <v>2016.0408640751332</v>
      </c>
      <c r="G829" s="38">
        <f t="shared" ca="1" si="111"/>
        <v>0</v>
      </c>
      <c r="H829" s="38">
        <f t="shared" ca="1" si="112"/>
        <v>1.9003703890922843</v>
      </c>
      <c r="I829" s="38">
        <f t="shared" ca="1" si="113"/>
        <v>2017.9412344642255</v>
      </c>
      <c r="J829" s="38">
        <f t="shared" ca="1" si="114"/>
        <v>1.9003703890923589</v>
      </c>
      <c r="K829" s="38">
        <f t="shared" ca="1" si="115"/>
        <v>2017.9412344642255</v>
      </c>
      <c r="L829" s="38">
        <f t="shared" ca="1" si="116"/>
        <v>2015.1410120159483</v>
      </c>
    </row>
    <row r="830" spans="3:12">
      <c r="C830" s="1">
        <v>813</v>
      </c>
      <c r="D830" s="38">
        <f t="shared" ca="1" si="108"/>
        <v>0.71643597353260535</v>
      </c>
      <c r="E830" s="38">
        <f t="shared" ca="1" si="109"/>
        <v>2016.7573000486657</v>
      </c>
      <c r="F830" s="38">
        <f t="shared" ca="1" si="110"/>
        <v>2016.7573000486657</v>
      </c>
      <c r="G830" s="38">
        <f t="shared" ca="1" si="111"/>
        <v>0</v>
      </c>
      <c r="H830" s="38">
        <f t="shared" ca="1" si="112"/>
        <v>1.8731166309301339</v>
      </c>
      <c r="I830" s="38">
        <f t="shared" ca="1" si="113"/>
        <v>2018.6304166795958</v>
      </c>
      <c r="J830" s="38">
        <f t="shared" ca="1" si="114"/>
        <v>1.8731166309300988</v>
      </c>
      <c r="K830" s="38">
        <f t="shared" ca="1" si="115"/>
        <v>2017.9412344642255</v>
      </c>
      <c r="L830" s="38">
        <f t="shared" ca="1" si="116"/>
        <v>2018.6304166795958</v>
      </c>
    </row>
    <row r="831" spans="3:12">
      <c r="C831" s="1">
        <v>814</v>
      </c>
      <c r="D831" s="38">
        <f t="shared" ca="1" si="108"/>
        <v>0.37176442989773073</v>
      </c>
      <c r="E831" s="38">
        <f t="shared" ca="1" si="109"/>
        <v>2017.1290644785634</v>
      </c>
      <c r="F831" s="38">
        <f t="shared" ca="1" si="110"/>
        <v>2017.9412344642255</v>
      </c>
      <c r="G831" s="38">
        <f t="shared" ca="1" si="111"/>
        <v>0.81216998566219445</v>
      </c>
      <c r="H831" s="38">
        <f t="shared" ca="1" si="112"/>
        <v>2.0344937436409993</v>
      </c>
      <c r="I831" s="38">
        <f t="shared" ca="1" si="113"/>
        <v>2019.9757282078665</v>
      </c>
      <c r="J831" s="38">
        <f t="shared" ca="1" si="114"/>
        <v>2.8466637293031454</v>
      </c>
      <c r="K831" s="38">
        <f t="shared" ca="1" si="115"/>
        <v>2019.9757282078665</v>
      </c>
      <c r="L831" s="38">
        <f t="shared" ca="1" si="116"/>
        <v>2018.6304166795958</v>
      </c>
    </row>
    <row r="832" spans="3:12">
      <c r="C832" s="1">
        <v>815</v>
      </c>
      <c r="D832" s="38">
        <f t="shared" ca="1" si="108"/>
        <v>4.3371297571736687</v>
      </c>
      <c r="E832" s="38">
        <f t="shared" ca="1" si="109"/>
        <v>2021.466194235737</v>
      </c>
      <c r="F832" s="38">
        <f t="shared" ca="1" si="110"/>
        <v>2021.466194235737</v>
      </c>
      <c r="G832" s="38">
        <f t="shared" ca="1" si="111"/>
        <v>0</v>
      </c>
      <c r="H832" s="38">
        <f t="shared" ca="1" si="112"/>
        <v>1.5063963954521813</v>
      </c>
      <c r="I832" s="38">
        <f t="shared" ca="1" si="113"/>
        <v>2022.9725906311892</v>
      </c>
      <c r="J832" s="38">
        <f t="shared" ca="1" si="114"/>
        <v>1.5063963954521569</v>
      </c>
      <c r="K832" s="38">
        <f t="shared" ca="1" si="115"/>
        <v>2019.9757282078665</v>
      </c>
      <c r="L832" s="38">
        <f t="shared" ca="1" si="116"/>
        <v>2022.9725906311892</v>
      </c>
    </row>
    <row r="833" spans="3:12">
      <c r="C833" s="1">
        <v>816</v>
      </c>
      <c r="D833" s="38">
        <f t="shared" ca="1" si="108"/>
        <v>0.65404095836782028</v>
      </c>
      <c r="E833" s="38">
        <f t="shared" ca="1" si="109"/>
        <v>2022.1202351941049</v>
      </c>
      <c r="F833" s="38">
        <f t="shared" ca="1" si="110"/>
        <v>2022.1202351941049</v>
      </c>
      <c r="G833" s="38">
        <f t="shared" ca="1" si="111"/>
        <v>0</v>
      </c>
      <c r="H833" s="38">
        <f t="shared" ca="1" si="112"/>
        <v>2.8716023926982528</v>
      </c>
      <c r="I833" s="38">
        <f t="shared" ca="1" si="113"/>
        <v>2024.9918375868031</v>
      </c>
      <c r="J833" s="38">
        <f t="shared" ca="1" si="114"/>
        <v>2.8716023926981507</v>
      </c>
      <c r="K833" s="38">
        <f t="shared" ca="1" si="115"/>
        <v>2024.9918375868031</v>
      </c>
      <c r="L833" s="38">
        <f t="shared" ca="1" si="116"/>
        <v>2022.9725906311892</v>
      </c>
    </row>
    <row r="834" spans="3:12">
      <c r="C834" s="1">
        <v>817</v>
      </c>
      <c r="D834" s="38">
        <f t="shared" ca="1" si="108"/>
        <v>2.4776657695275657</v>
      </c>
      <c r="E834" s="38">
        <f t="shared" ca="1" si="109"/>
        <v>2024.5979009636326</v>
      </c>
      <c r="F834" s="38">
        <f t="shared" ca="1" si="110"/>
        <v>2024.5979009636326</v>
      </c>
      <c r="G834" s="38">
        <f t="shared" ca="1" si="111"/>
        <v>0</v>
      </c>
      <c r="H834" s="38">
        <f t="shared" ca="1" si="112"/>
        <v>2.0682388110626468</v>
      </c>
      <c r="I834" s="38">
        <f t="shared" ca="1" si="113"/>
        <v>2026.6661397746952</v>
      </c>
      <c r="J834" s="38">
        <f t="shared" ca="1" si="114"/>
        <v>2.0682388110626562</v>
      </c>
      <c r="K834" s="38">
        <f t="shared" ca="1" si="115"/>
        <v>2024.9918375868031</v>
      </c>
      <c r="L834" s="38">
        <f t="shared" ca="1" si="116"/>
        <v>2026.6661397746952</v>
      </c>
    </row>
    <row r="835" spans="3:12">
      <c r="C835" s="1">
        <v>818</v>
      </c>
      <c r="D835" s="38">
        <f t="shared" ca="1" si="108"/>
        <v>0.9510641915408502</v>
      </c>
      <c r="E835" s="38">
        <f t="shared" ca="1" si="109"/>
        <v>2025.5489651551734</v>
      </c>
      <c r="F835" s="38">
        <f t="shared" ca="1" si="110"/>
        <v>2025.5489651551734</v>
      </c>
      <c r="G835" s="38">
        <f t="shared" ca="1" si="111"/>
        <v>0</v>
      </c>
      <c r="H835" s="38">
        <f t="shared" ca="1" si="112"/>
        <v>1.5577286134768173</v>
      </c>
      <c r="I835" s="38">
        <f t="shared" ca="1" si="113"/>
        <v>2027.1066937686503</v>
      </c>
      <c r="J835" s="38">
        <f t="shared" ca="1" si="114"/>
        <v>1.5577286134769111</v>
      </c>
      <c r="K835" s="38">
        <f t="shared" ca="1" si="115"/>
        <v>2027.1066937686503</v>
      </c>
      <c r="L835" s="38">
        <f t="shared" ca="1" si="116"/>
        <v>2026.6661397746952</v>
      </c>
    </row>
    <row r="836" spans="3:12">
      <c r="C836" s="1">
        <v>819</v>
      </c>
      <c r="D836" s="38">
        <f t="shared" ca="1" si="108"/>
        <v>0.91065668242032105</v>
      </c>
      <c r="E836" s="38">
        <f t="shared" ca="1" si="109"/>
        <v>2026.4596218375937</v>
      </c>
      <c r="F836" s="38">
        <f t="shared" ca="1" si="110"/>
        <v>2026.6661397746952</v>
      </c>
      <c r="G836" s="38">
        <f t="shared" ca="1" si="111"/>
        <v>0.20651793710158017</v>
      </c>
      <c r="H836" s="38">
        <f t="shared" ca="1" si="112"/>
        <v>2.1233238543554611</v>
      </c>
      <c r="I836" s="38">
        <f t="shared" ca="1" si="113"/>
        <v>2028.7894636290507</v>
      </c>
      <c r="J836" s="38">
        <f t="shared" ca="1" si="114"/>
        <v>2.3298417914570564</v>
      </c>
      <c r="K836" s="38">
        <f t="shared" ca="1" si="115"/>
        <v>2027.1066937686503</v>
      </c>
      <c r="L836" s="38">
        <f t="shared" ca="1" si="116"/>
        <v>2028.7894636290507</v>
      </c>
    </row>
    <row r="837" spans="3:12">
      <c r="C837" s="1">
        <v>820</v>
      </c>
      <c r="D837" s="38">
        <f t="shared" ca="1" si="108"/>
        <v>2.8394875522992495</v>
      </c>
      <c r="E837" s="38">
        <f t="shared" ca="1" si="109"/>
        <v>2029.2991093898929</v>
      </c>
      <c r="F837" s="38">
        <f t="shared" ca="1" si="110"/>
        <v>2029.2991093898929</v>
      </c>
      <c r="G837" s="38">
        <f t="shared" ca="1" si="111"/>
        <v>0</v>
      </c>
      <c r="H837" s="38">
        <f t="shared" ca="1" si="112"/>
        <v>1.7583879185950788</v>
      </c>
      <c r="I837" s="38">
        <f t="shared" ca="1" si="113"/>
        <v>2031.0574973084881</v>
      </c>
      <c r="J837" s="38">
        <f t="shared" ca="1" si="114"/>
        <v>1.7583879185951901</v>
      </c>
      <c r="K837" s="38">
        <f t="shared" ca="1" si="115"/>
        <v>2031.0574973084881</v>
      </c>
      <c r="L837" s="38">
        <f t="shared" ca="1" si="116"/>
        <v>2028.7894636290507</v>
      </c>
    </row>
    <row r="838" spans="3:12">
      <c r="C838" s="1">
        <v>821</v>
      </c>
      <c r="D838" s="38">
        <f t="shared" ca="1" si="108"/>
        <v>3.2591099961880139</v>
      </c>
      <c r="E838" s="38">
        <f t="shared" ca="1" si="109"/>
        <v>2032.558219386081</v>
      </c>
      <c r="F838" s="38">
        <f t="shared" ca="1" si="110"/>
        <v>2032.558219386081</v>
      </c>
      <c r="G838" s="38">
        <f t="shared" ca="1" si="111"/>
        <v>0</v>
      </c>
      <c r="H838" s="38">
        <f t="shared" ca="1" si="112"/>
        <v>1.1013169756359027</v>
      </c>
      <c r="I838" s="38">
        <f t="shared" ca="1" si="113"/>
        <v>2033.6595363617168</v>
      </c>
      <c r="J838" s="38">
        <f t="shared" ca="1" si="114"/>
        <v>1.101316975635882</v>
      </c>
      <c r="K838" s="38">
        <f t="shared" ca="1" si="115"/>
        <v>2031.0574973084881</v>
      </c>
      <c r="L838" s="38">
        <f t="shared" ca="1" si="116"/>
        <v>2033.6595363617168</v>
      </c>
    </row>
    <row r="839" spans="3:12">
      <c r="C839" s="1">
        <v>822</v>
      </c>
      <c r="D839" s="38">
        <f t="shared" ca="1" si="108"/>
        <v>0.61903962172251414</v>
      </c>
      <c r="E839" s="38">
        <f t="shared" ca="1" si="109"/>
        <v>2033.1772590078035</v>
      </c>
      <c r="F839" s="38">
        <f t="shared" ca="1" si="110"/>
        <v>2033.1772590078035</v>
      </c>
      <c r="G839" s="38">
        <f t="shared" ca="1" si="111"/>
        <v>0</v>
      </c>
      <c r="H839" s="38">
        <f t="shared" ca="1" si="112"/>
        <v>2.0339049357398613</v>
      </c>
      <c r="I839" s="38">
        <f t="shared" ca="1" si="113"/>
        <v>2035.2111639435434</v>
      </c>
      <c r="J839" s="38">
        <f t="shared" ca="1" si="114"/>
        <v>2.0339049357398835</v>
      </c>
      <c r="K839" s="38">
        <f t="shared" ca="1" si="115"/>
        <v>2035.2111639435434</v>
      </c>
      <c r="L839" s="38">
        <f t="shared" ca="1" si="116"/>
        <v>2033.6595363617168</v>
      </c>
    </row>
    <row r="840" spans="3:12">
      <c r="C840" s="1">
        <v>823</v>
      </c>
      <c r="D840" s="38">
        <f t="shared" ca="1" si="108"/>
        <v>0.40352282338367407</v>
      </c>
      <c r="E840" s="38">
        <f t="shared" ca="1" si="109"/>
        <v>2033.5807818311871</v>
      </c>
      <c r="F840" s="38">
        <f t="shared" ca="1" si="110"/>
        <v>2033.6595363617168</v>
      </c>
      <c r="G840" s="38">
        <f t="shared" ca="1" si="111"/>
        <v>7.87545305297499E-2</v>
      </c>
      <c r="H840" s="38">
        <f t="shared" ca="1" si="112"/>
        <v>1.2042305189242903</v>
      </c>
      <c r="I840" s="38">
        <f t="shared" ca="1" si="113"/>
        <v>2034.8637668806412</v>
      </c>
      <c r="J840" s="38">
        <f t="shared" ca="1" si="114"/>
        <v>1.2829850494540551</v>
      </c>
      <c r="K840" s="38">
        <f t="shared" ca="1" si="115"/>
        <v>2035.2111639435434</v>
      </c>
      <c r="L840" s="38">
        <f t="shared" ca="1" si="116"/>
        <v>2034.8637668806412</v>
      </c>
    </row>
    <row r="841" spans="3:12">
      <c r="C841" s="1">
        <v>824</v>
      </c>
      <c r="D841" s="38">
        <f t="shared" ca="1" si="108"/>
        <v>0.60048248850451291</v>
      </c>
      <c r="E841" s="38">
        <f t="shared" ca="1" si="109"/>
        <v>2034.1812643196915</v>
      </c>
      <c r="F841" s="38">
        <f t="shared" ca="1" si="110"/>
        <v>2034.8637668806412</v>
      </c>
      <c r="G841" s="38">
        <f t="shared" ca="1" si="111"/>
        <v>0.68250256094961514</v>
      </c>
      <c r="H841" s="38">
        <f t="shared" ca="1" si="112"/>
        <v>3.0621911191752802</v>
      </c>
      <c r="I841" s="38">
        <f t="shared" ca="1" si="113"/>
        <v>2037.9259579998163</v>
      </c>
      <c r="J841" s="38">
        <f t="shared" ca="1" si="114"/>
        <v>3.744693680124783</v>
      </c>
      <c r="K841" s="38">
        <f t="shared" ca="1" si="115"/>
        <v>2035.2111639435434</v>
      </c>
      <c r="L841" s="38">
        <f t="shared" ca="1" si="116"/>
        <v>2037.9259579998163</v>
      </c>
    </row>
    <row r="842" spans="3:12">
      <c r="C842" s="1">
        <v>825</v>
      </c>
      <c r="D842" s="38">
        <f t="shared" ca="1" si="108"/>
        <v>3.5217144491551133</v>
      </c>
      <c r="E842" s="38">
        <f t="shared" ca="1" si="109"/>
        <v>2037.7029787688466</v>
      </c>
      <c r="F842" s="38">
        <f t="shared" ca="1" si="110"/>
        <v>2037.7029787688466</v>
      </c>
      <c r="G842" s="38">
        <f t="shared" ca="1" si="111"/>
        <v>0</v>
      </c>
      <c r="H842" s="38">
        <f t="shared" ca="1" si="112"/>
        <v>2.8175695162302139</v>
      </c>
      <c r="I842" s="38">
        <f t="shared" ca="1" si="113"/>
        <v>2040.5205482850768</v>
      </c>
      <c r="J842" s="38">
        <f t="shared" ca="1" si="114"/>
        <v>2.8175695162301508</v>
      </c>
      <c r="K842" s="38">
        <f t="shared" ca="1" si="115"/>
        <v>2040.5205482850768</v>
      </c>
      <c r="L842" s="38">
        <f t="shared" ca="1" si="116"/>
        <v>2037.9259579998163</v>
      </c>
    </row>
    <row r="843" spans="3:12">
      <c r="C843" s="1">
        <v>826</v>
      </c>
      <c r="D843" s="38">
        <f t="shared" ca="1" si="108"/>
        <v>1.9264089528955675</v>
      </c>
      <c r="E843" s="38">
        <f t="shared" ca="1" si="109"/>
        <v>2039.6293877217422</v>
      </c>
      <c r="F843" s="38">
        <f t="shared" ca="1" si="110"/>
        <v>2039.6293877217422</v>
      </c>
      <c r="G843" s="38">
        <f t="shared" ca="1" si="111"/>
        <v>0</v>
      </c>
      <c r="H843" s="38">
        <f t="shared" ca="1" si="112"/>
        <v>1.4387074210693105</v>
      </c>
      <c r="I843" s="38">
        <f t="shared" ca="1" si="113"/>
        <v>2041.0680951428114</v>
      </c>
      <c r="J843" s="38">
        <f t="shared" ca="1" si="114"/>
        <v>1.438707421069239</v>
      </c>
      <c r="K843" s="38">
        <f t="shared" ca="1" si="115"/>
        <v>2040.5205482850768</v>
      </c>
      <c r="L843" s="38">
        <f t="shared" ca="1" si="116"/>
        <v>2041.0680951428114</v>
      </c>
    </row>
    <row r="844" spans="3:12">
      <c r="C844" s="1">
        <v>827</v>
      </c>
      <c r="D844" s="38">
        <f t="shared" ca="1" si="108"/>
        <v>4.0898056546266108</v>
      </c>
      <c r="E844" s="38">
        <f t="shared" ca="1" si="109"/>
        <v>2043.7191933763688</v>
      </c>
      <c r="F844" s="38">
        <f t="shared" ca="1" si="110"/>
        <v>2043.7191933763688</v>
      </c>
      <c r="G844" s="38">
        <f t="shared" ca="1" si="111"/>
        <v>0</v>
      </c>
      <c r="H844" s="38">
        <f t="shared" ca="1" si="112"/>
        <v>1.719753134536621</v>
      </c>
      <c r="I844" s="38">
        <f t="shared" ca="1" si="113"/>
        <v>2045.4389465109055</v>
      </c>
      <c r="J844" s="38">
        <f t="shared" ca="1" si="114"/>
        <v>1.7197531345366315</v>
      </c>
      <c r="K844" s="38">
        <f t="shared" ca="1" si="115"/>
        <v>2045.4389465109055</v>
      </c>
      <c r="L844" s="38">
        <f t="shared" ca="1" si="116"/>
        <v>2041.0680951428114</v>
      </c>
    </row>
    <row r="845" spans="3:12">
      <c r="C845" s="1">
        <v>828</v>
      </c>
      <c r="D845" s="38">
        <f t="shared" ca="1" si="108"/>
        <v>3.6825465977687619</v>
      </c>
      <c r="E845" s="38">
        <f t="shared" ca="1" si="109"/>
        <v>2047.4017399741376</v>
      </c>
      <c r="F845" s="38">
        <f t="shared" ca="1" si="110"/>
        <v>2047.4017399741376</v>
      </c>
      <c r="G845" s="38">
        <f t="shared" ca="1" si="111"/>
        <v>0</v>
      </c>
      <c r="H845" s="38">
        <f t="shared" ca="1" si="112"/>
        <v>1.6955362693130056</v>
      </c>
      <c r="I845" s="38">
        <f t="shared" ca="1" si="113"/>
        <v>2049.0972762434508</v>
      </c>
      <c r="J845" s="38">
        <f t="shared" ca="1" si="114"/>
        <v>1.6955362693131519</v>
      </c>
      <c r="K845" s="38">
        <f t="shared" ca="1" si="115"/>
        <v>2045.4389465109055</v>
      </c>
      <c r="L845" s="38">
        <f t="shared" ca="1" si="116"/>
        <v>2049.0972762434508</v>
      </c>
    </row>
    <row r="846" spans="3:12">
      <c r="C846" s="1">
        <v>829</v>
      </c>
      <c r="D846" s="38">
        <f t="shared" ca="1" si="108"/>
        <v>1.7355216961673825</v>
      </c>
      <c r="E846" s="38">
        <f t="shared" ca="1" si="109"/>
        <v>2049.1372616703052</v>
      </c>
      <c r="F846" s="38">
        <f t="shared" ca="1" si="110"/>
        <v>2049.1372616703052</v>
      </c>
      <c r="G846" s="38">
        <f t="shared" ca="1" si="111"/>
        <v>0</v>
      </c>
      <c r="H846" s="38">
        <f t="shared" ca="1" si="112"/>
        <v>1.7795381321959556</v>
      </c>
      <c r="I846" s="38">
        <f t="shared" ca="1" si="113"/>
        <v>2050.9167998025009</v>
      </c>
      <c r="J846" s="38">
        <f t="shared" ca="1" si="114"/>
        <v>1.7795381321957393</v>
      </c>
      <c r="K846" s="38">
        <f t="shared" ca="1" si="115"/>
        <v>2050.9167998025009</v>
      </c>
      <c r="L846" s="38">
        <f t="shared" ca="1" si="116"/>
        <v>2049.0972762434508</v>
      </c>
    </row>
    <row r="847" spans="3:12">
      <c r="C847" s="1">
        <v>830</v>
      </c>
      <c r="D847" s="38">
        <f t="shared" ca="1" si="108"/>
        <v>3.8748970560782379</v>
      </c>
      <c r="E847" s="38">
        <f t="shared" ca="1" si="109"/>
        <v>2053.0121587263834</v>
      </c>
      <c r="F847" s="38">
        <f t="shared" ca="1" si="110"/>
        <v>2053.0121587263834</v>
      </c>
      <c r="G847" s="38">
        <f t="shared" ca="1" si="111"/>
        <v>0</v>
      </c>
      <c r="H847" s="38">
        <f t="shared" ca="1" si="112"/>
        <v>1.8467856548585555</v>
      </c>
      <c r="I847" s="38">
        <f t="shared" ca="1" si="113"/>
        <v>2054.8589443812421</v>
      </c>
      <c r="J847" s="38">
        <f t="shared" ca="1" si="114"/>
        <v>1.8467856548586497</v>
      </c>
      <c r="K847" s="38">
        <f t="shared" ca="1" si="115"/>
        <v>2050.9167998025009</v>
      </c>
      <c r="L847" s="38">
        <f t="shared" ca="1" si="116"/>
        <v>2054.8589443812421</v>
      </c>
    </row>
    <row r="848" spans="3:12">
      <c r="C848" s="1">
        <v>831</v>
      </c>
      <c r="D848" s="38">
        <f t="shared" ca="1" si="108"/>
        <v>4.2809049133405317</v>
      </c>
      <c r="E848" s="38">
        <f t="shared" ca="1" si="109"/>
        <v>2057.2930636397241</v>
      </c>
      <c r="F848" s="38">
        <f t="shared" ca="1" si="110"/>
        <v>2057.2930636397241</v>
      </c>
      <c r="G848" s="38">
        <f t="shared" ca="1" si="111"/>
        <v>0</v>
      </c>
      <c r="H848" s="38">
        <f t="shared" ca="1" si="112"/>
        <v>1.1048375746081198</v>
      </c>
      <c r="I848" s="38">
        <f t="shared" ca="1" si="113"/>
        <v>2058.3979012143323</v>
      </c>
      <c r="J848" s="38">
        <f t="shared" ca="1" si="114"/>
        <v>1.1048375746081547</v>
      </c>
      <c r="K848" s="38">
        <f t="shared" ca="1" si="115"/>
        <v>2058.3979012143323</v>
      </c>
      <c r="L848" s="38">
        <f t="shared" ca="1" si="116"/>
        <v>2054.8589443812421</v>
      </c>
    </row>
    <row r="849" spans="3:12">
      <c r="C849" s="1">
        <v>832</v>
      </c>
      <c r="D849" s="38">
        <f t="shared" ca="1" si="108"/>
        <v>0.24491380598810619</v>
      </c>
      <c r="E849" s="38">
        <f t="shared" ca="1" si="109"/>
        <v>2057.5379774457124</v>
      </c>
      <c r="F849" s="38">
        <f t="shared" ca="1" si="110"/>
        <v>2057.5379774457124</v>
      </c>
      <c r="G849" s="38">
        <f t="shared" ca="1" si="111"/>
        <v>0</v>
      </c>
      <c r="H849" s="38">
        <f t="shared" ca="1" si="112"/>
        <v>1.0982740173572452</v>
      </c>
      <c r="I849" s="38">
        <f t="shared" ca="1" si="113"/>
        <v>2058.6362514630696</v>
      </c>
      <c r="J849" s="38">
        <f t="shared" ca="1" si="114"/>
        <v>1.0982740173571983</v>
      </c>
      <c r="K849" s="38">
        <f t="shared" ca="1" si="115"/>
        <v>2058.3979012143323</v>
      </c>
      <c r="L849" s="38">
        <f t="shared" ca="1" si="116"/>
        <v>2058.6362514630696</v>
      </c>
    </row>
    <row r="850" spans="3:12">
      <c r="C850" s="1">
        <v>833</v>
      </c>
      <c r="D850" s="38">
        <f t="shared" ca="1" si="108"/>
        <v>3.761144277238798</v>
      </c>
      <c r="E850" s="38">
        <f t="shared" ca="1" si="109"/>
        <v>2061.299121722951</v>
      </c>
      <c r="F850" s="38">
        <f t="shared" ca="1" si="110"/>
        <v>2061.299121722951</v>
      </c>
      <c r="G850" s="38">
        <f t="shared" ca="1" si="111"/>
        <v>0</v>
      </c>
      <c r="H850" s="38">
        <f t="shared" ca="1" si="112"/>
        <v>1.9937999912841373</v>
      </c>
      <c r="I850" s="38">
        <f t="shared" ca="1" si="113"/>
        <v>2063.292921714235</v>
      </c>
      <c r="J850" s="38">
        <f t="shared" ca="1" si="114"/>
        <v>1.9937999912840496</v>
      </c>
      <c r="K850" s="38">
        <f t="shared" ca="1" si="115"/>
        <v>2063.292921714235</v>
      </c>
      <c r="L850" s="38">
        <f t="shared" ca="1" si="116"/>
        <v>2058.6362514630696</v>
      </c>
    </row>
    <row r="851" spans="3:12">
      <c r="C851" s="1">
        <v>834</v>
      </c>
      <c r="D851" s="38">
        <f t="shared" ca="1" si="108"/>
        <v>2.7645026780015907</v>
      </c>
      <c r="E851" s="38">
        <f t="shared" ca="1" si="109"/>
        <v>2064.0636244009524</v>
      </c>
      <c r="F851" s="38">
        <f t="shared" ca="1" si="110"/>
        <v>2064.0636244009524</v>
      </c>
      <c r="G851" s="38">
        <f t="shared" ca="1" si="111"/>
        <v>0</v>
      </c>
      <c r="H851" s="38">
        <f t="shared" ca="1" si="112"/>
        <v>1.2030097632693761</v>
      </c>
      <c r="I851" s="38">
        <f t="shared" ca="1" si="113"/>
        <v>2065.2666341642216</v>
      </c>
      <c r="J851" s="38">
        <f t="shared" ca="1" si="114"/>
        <v>1.203009763269165</v>
      </c>
      <c r="K851" s="38">
        <f t="shared" ca="1" si="115"/>
        <v>2063.292921714235</v>
      </c>
      <c r="L851" s="38">
        <f t="shared" ca="1" si="116"/>
        <v>2065.2666341642216</v>
      </c>
    </row>
    <row r="852" spans="3:12">
      <c r="C852" s="1">
        <v>835</v>
      </c>
      <c r="D852" s="38">
        <f t="shared" ref="D852:D915" ca="1" si="117">$C$7+($C$8-$C$7)*RAND()</f>
        <v>2.1173156829097319</v>
      </c>
      <c r="E852" s="38">
        <f t="shared" ref="E852:E915" ca="1" si="118">D852+E851</f>
        <v>2066.180940083862</v>
      </c>
      <c r="F852" s="38">
        <f t="shared" ref="F852:F915" ca="1" si="119">IF(E852&lt;=MIN(K851:L851),MIN(K851:L851),E852)</f>
        <v>2066.180940083862</v>
      </c>
      <c r="G852" s="38">
        <f t="shared" ref="G852:G915" ca="1" si="120">F852-E852</f>
        <v>0</v>
      </c>
      <c r="H852" s="38">
        <f t="shared" ref="H852:H915" ca="1" si="121">NORMINV(RAND(),$C$11,$C$12)</f>
        <v>1.9720220627183089</v>
      </c>
      <c r="I852" s="38">
        <f t="shared" ref="I852:I915" ca="1" si="122">H852+F852</f>
        <v>2068.1529621465802</v>
      </c>
      <c r="J852" s="38">
        <f t="shared" ref="J852:J915" ca="1" si="123">I852-E852</f>
        <v>1.9720220627182243</v>
      </c>
      <c r="K852" s="38">
        <f t="shared" ref="K852:K915" ca="1" si="124">IF(K851=MIN(K851:L851),I852,K851)</f>
        <v>2068.1529621465802</v>
      </c>
      <c r="L852" s="38">
        <f t="shared" ref="L852:L915" ca="1" si="125">IF(L851=MIN(K851:L851),I852,L851)</f>
        <v>2065.2666341642216</v>
      </c>
    </row>
    <row r="853" spans="3:12">
      <c r="C853" s="1">
        <v>836</v>
      </c>
      <c r="D853" s="38">
        <f t="shared" ca="1" si="117"/>
        <v>0.44372219590914086</v>
      </c>
      <c r="E853" s="38">
        <f t="shared" ca="1" si="118"/>
        <v>2066.6246622797712</v>
      </c>
      <c r="F853" s="38">
        <f t="shared" ca="1" si="119"/>
        <v>2066.6246622797712</v>
      </c>
      <c r="G853" s="38">
        <f t="shared" ca="1" si="120"/>
        <v>0</v>
      </c>
      <c r="H853" s="38">
        <f t="shared" ca="1" si="121"/>
        <v>1.9840660371340482</v>
      </c>
      <c r="I853" s="38">
        <f t="shared" ca="1" si="122"/>
        <v>2068.6087283169054</v>
      </c>
      <c r="J853" s="38">
        <f t="shared" ca="1" si="123"/>
        <v>1.9840660371341983</v>
      </c>
      <c r="K853" s="38">
        <f t="shared" ca="1" si="124"/>
        <v>2068.1529621465802</v>
      </c>
      <c r="L853" s="38">
        <f t="shared" ca="1" si="125"/>
        <v>2068.6087283169054</v>
      </c>
    </row>
    <row r="854" spans="3:12">
      <c r="C854" s="1">
        <v>837</v>
      </c>
      <c r="D854" s="38">
        <f t="shared" ca="1" si="117"/>
        <v>1.7495918391222209</v>
      </c>
      <c r="E854" s="38">
        <f t="shared" ca="1" si="118"/>
        <v>2068.3742541188935</v>
      </c>
      <c r="F854" s="38">
        <f t="shared" ca="1" si="119"/>
        <v>2068.3742541188935</v>
      </c>
      <c r="G854" s="38">
        <f t="shared" ca="1" si="120"/>
        <v>0</v>
      </c>
      <c r="H854" s="38">
        <f t="shared" ca="1" si="121"/>
        <v>2.0277793488258458</v>
      </c>
      <c r="I854" s="38">
        <f t="shared" ca="1" si="122"/>
        <v>2070.4020334677193</v>
      </c>
      <c r="J854" s="38">
        <f t="shared" ca="1" si="123"/>
        <v>2.0277793488257885</v>
      </c>
      <c r="K854" s="38">
        <f t="shared" ca="1" si="124"/>
        <v>2070.4020334677193</v>
      </c>
      <c r="L854" s="38">
        <f t="shared" ca="1" si="125"/>
        <v>2068.6087283169054</v>
      </c>
    </row>
    <row r="855" spans="3:12">
      <c r="C855" s="1">
        <v>838</v>
      </c>
      <c r="D855" s="38">
        <f t="shared" ca="1" si="117"/>
        <v>2.8996668053751828</v>
      </c>
      <c r="E855" s="38">
        <f t="shared" ca="1" si="118"/>
        <v>2071.2739209242686</v>
      </c>
      <c r="F855" s="38">
        <f t="shared" ca="1" si="119"/>
        <v>2071.2739209242686</v>
      </c>
      <c r="G855" s="38">
        <f t="shared" ca="1" si="120"/>
        <v>0</v>
      </c>
      <c r="H855" s="38">
        <f t="shared" ca="1" si="121"/>
        <v>2.5699506186153225</v>
      </c>
      <c r="I855" s="38">
        <f t="shared" ca="1" si="122"/>
        <v>2073.8438715428838</v>
      </c>
      <c r="J855" s="38">
        <f t="shared" ca="1" si="123"/>
        <v>2.5699506186151666</v>
      </c>
      <c r="K855" s="38">
        <f t="shared" ca="1" si="124"/>
        <v>2070.4020334677193</v>
      </c>
      <c r="L855" s="38">
        <f t="shared" ca="1" si="125"/>
        <v>2073.8438715428838</v>
      </c>
    </row>
    <row r="856" spans="3:12">
      <c r="C856" s="1">
        <v>839</v>
      </c>
      <c r="D856" s="38">
        <f t="shared" ca="1" si="117"/>
        <v>2.0106293368225918</v>
      </c>
      <c r="E856" s="38">
        <f t="shared" ca="1" si="118"/>
        <v>2073.2845502610912</v>
      </c>
      <c r="F856" s="38">
        <f t="shared" ca="1" si="119"/>
        <v>2073.2845502610912</v>
      </c>
      <c r="G856" s="38">
        <f t="shared" ca="1" si="120"/>
        <v>0</v>
      </c>
      <c r="H856" s="38">
        <f t="shared" ca="1" si="121"/>
        <v>2.7389647890295477</v>
      </c>
      <c r="I856" s="38">
        <f t="shared" ca="1" si="122"/>
        <v>2076.0235150501207</v>
      </c>
      <c r="J856" s="38">
        <f t="shared" ca="1" si="123"/>
        <v>2.7389647890295237</v>
      </c>
      <c r="K856" s="38">
        <f t="shared" ca="1" si="124"/>
        <v>2076.0235150501207</v>
      </c>
      <c r="L856" s="38">
        <f t="shared" ca="1" si="125"/>
        <v>2073.8438715428838</v>
      </c>
    </row>
    <row r="857" spans="3:12">
      <c r="C857" s="1">
        <v>840</v>
      </c>
      <c r="D857" s="38">
        <f t="shared" ca="1" si="117"/>
        <v>2.9778228286998059</v>
      </c>
      <c r="E857" s="38">
        <f t="shared" ca="1" si="118"/>
        <v>2076.2623730897913</v>
      </c>
      <c r="F857" s="38">
        <f t="shared" ca="1" si="119"/>
        <v>2076.2623730897913</v>
      </c>
      <c r="G857" s="38">
        <f t="shared" ca="1" si="120"/>
        <v>0</v>
      </c>
      <c r="H857" s="38">
        <f t="shared" ca="1" si="121"/>
        <v>2.9409159549279646</v>
      </c>
      <c r="I857" s="38">
        <f t="shared" ca="1" si="122"/>
        <v>2079.2032890447194</v>
      </c>
      <c r="J857" s="38">
        <f t="shared" ca="1" si="123"/>
        <v>2.9409159549281867</v>
      </c>
      <c r="K857" s="38">
        <f t="shared" ca="1" si="124"/>
        <v>2076.0235150501207</v>
      </c>
      <c r="L857" s="38">
        <f t="shared" ca="1" si="125"/>
        <v>2079.2032890447194</v>
      </c>
    </row>
    <row r="858" spans="3:12">
      <c r="C858" s="1">
        <v>841</v>
      </c>
      <c r="D858" s="38">
        <f t="shared" ca="1" si="117"/>
        <v>4.7037093854924485</v>
      </c>
      <c r="E858" s="38">
        <f t="shared" ca="1" si="118"/>
        <v>2080.9660824752837</v>
      </c>
      <c r="F858" s="38">
        <f t="shared" ca="1" si="119"/>
        <v>2080.9660824752837</v>
      </c>
      <c r="G858" s="38">
        <f t="shared" ca="1" si="120"/>
        <v>0</v>
      </c>
      <c r="H858" s="38">
        <f t="shared" ca="1" si="121"/>
        <v>1.840006291058778</v>
      </c>
      <c r="I858" s="38">
        <f t="shared" ca="1" si="122"/>
        <v>2082.8060887663423</v>
      </c>
      <c r="J858" s="38">
        <f t="shared" ca="1" si="123"/>
        <v>1.8400062910586712</v>
      </c>
      <c r="K858" s="38">
        <f t="shared" ca="1" si="124"/>
        <v>2082.8060887663423</v>
      </c>
      <c r="L858" s="38">
        <f t="shared" ca="1" si="125"/>
        <v>2079.2032890447194</v>
      </c>
    </row>
    <row r="859" spans="3:12">
      <c r="C859" s="1">
        <v>842</v>
      </c>
      <c r="D859" s="38">
        <f t="shared" ca="1" si="117"/>
        <v>1.0518406016964255</v>
      </c>
      <c r="E859" s="38">
        <f t="shared" ca="1" si="118"/>
        <v>2082.01792307698</v>
      </c>
      <c r="F859" s="38">
        <f t="shared" ca="1" si="119"/>
        <v>2082.01792307698</v>
      </c>
      <c r="G859" s="38">
        <f t="shared" ca="1" si="120"/>
        <v>0</v>
      </c>
      <c r="H859" s="38">
        <f t="shared" ca="1" si="121"/>
        <v>2.140417771907261</v>
      </c>
      <c r="I859" s="38">
        <f t="shared" ca="1" si="122"/>
        <v>2084.1583408488873</v>
      </c>
      <c r="J859" s="38">
        <f t="shared" ca="1" si="123"/>
        <v>2.1404177719073232</v>
      </c>
      <c r="K859" s="38">
        <f t="shared" ca="1" si="124"/>
        <v>2082.8060887663423</v>
      </c>
      <c r="L859" s="38">
        <f t="shared" ca="1" si="125"/>
        <v>2084.1583408488873</v>
      </c>
    </row>
    <row r="860" spans="3:12">
      <c r="C860" s="1">
        <v>843</v>
      </c>
      <c r="D860" s="38">
        <f t="shared" ca="1" si="117"/>
        <v>1.1805813641649365</v>
      </c>
      <c r="E860" s="38">
        <f t="shared" ca="1" si="118"/>
        <v>2083.1985044411449</v>
      </c>
      <c r="F860" s="38">
        <f t="shared" ca="1" si="119"/>
        <v>2083.1985044411449</v>
      </c>
      <c r="G860" s="38">
        <f t="shared" ca="1" si="120"/>
        <v>0</v>
      </c>
      <c r="H860" s="38">
        <f t="shared" ca="1" si="121"/>
        <v>1.2872857523183798</v>
      </c>
      <c r="I860" s="38">
        <f t="shared" ca="1" si="122"/>
        <v>2084.4857901934633</v>
      </c>
      <c r="J860" s="38">
        <f t="shared" ca="1" si="123"/>
        <v>1.2872857523184393</v>
      </c>
      <c r="K860" s="38">
        <f t="shared" ca="1" si="124"/>
        <v>2084.4857901934633</v>
      </c>
      <c r="L860" s="38">
        <f t="shared" ca="1" si="125"/>
        <v>2084.1583408488873</v>
      </c>
    </row>
    <row r="861" spans="3:12">
      <c r="C861" s="1">
        <v>844</v>
      </c>
      <c r="D861" s="38">
        <f t="shared" ca="1" si="117"/>
        <v>3.2689835813321504</v>
      </c>
      <c r="E861" s="38">
        <f t="shared" ca="1" si="118"/>
        <v>2086.467488022477</v>
      </c>
      <c r="F861" s="38">
        <f t="shared" ca="1" si="119"/>
        <v>2086.467488022477</v>
      </c>
      <c r="G861" s="38">
        <f t="shared" ca="1" si="120"/>
        <v>0</v>
      </c>
      <c r="H861" s="38">
        <f t="shared" ca="1" si="121"/>
        <v>1.1213072638359893</v>
      </c>
      <c r="I861" s="38">
        <f t="shared" ca="1" si="122"/>
        <v>2087.5887952863131</v>
      </c>
      <c r="J861" s="38">
        <f t="shared" ca="1" si="123"/>
        <v>1.1213072638361155</v>
      </c>
      <c r="K861" s="38">
        <f t="shared" ca="1" si="124"/>
        <v>2084.4857901934633</v>
      </c>
      <c r="L861" s="38">
        <f t="shared" ca="1" si="125"/>
        <v>2087.5887952863131</v>
      </c>
    </row>
    <row r="862" spans="3:12">
      <c r="C862" s="1">
        <v>845</v>
      </c>
      <c r="D862" s="38">
        <f t="shared" ca="1" si="117"/>
        <v>0.74770774588909072</v>
      </c>
      <c r="E862" s="38">
        <f t="shared" ca="1" si="118"/>
        <v>2087.2151957683659</v>
      </c>
      <c r="F862" s="38">
        <f t="shared" ca="1" si="119"/>
        <v>2087.2151957683659</v>
      </c>
      <c r="G862" s="38">
        <f t="shared" ca="1" si="120"/>
        <v>0</v>
      </c>
      <c r="H862" s="38">
        <f t="shared" ca="1" si="121"/>
        <v>1.3588729998442295</v>
      </c>
      <c r="I862" s="38">
        <f t="shared" ca="1" si="122"/>
        <v>2088.5740687682101</v>
      </c>
      <c r="J862" s="38">
        <f t="shared" ca="1" si="123"/>
        <v>1.3588729998441522</v>
      </c>
      <c r="K862" s="38">
        <f t="shared" ca="1" si="124"/>
        <v>2088.5740687682101</v>
      </c>
      <c r="L862" s="38">
        <f t="shared" ca="1" si="125"/>
        <v>2087.5887952863131</v>
      </c>
    </row>
    <row r="863" spans="3:12">
      <c r="C863" s="1">
        <v>846</v>
      </c>
      <c r="D863" s="38">
        <f t="shared" ca="1" si="117"/>
        <v>2.4425559816414015</v>
      </c>
      <c r="E863" s="38">
        <f t="shared" ca="1" si="118"/>
        <v>2089.6577517500073</v>
      </c>
      <c r="F863" s="38">
        <f t="shared" ca="1" si="119"/>
        <v>2089.6577517500073</v>
      </c>
      <c r="G863" s="38">
        <f t="shared" ca="1" si="120"/>
        <v>0</v>
      </c>
      <c r="H863" s="38">
        <f t="shared" ca="1" si="121"/>
        <v>1.2248983414467749</v>
      </c>
      <c r="I863" s="38">
        <f t="shared" ca="1" si="122"/>
        <v>2090.8826500914543</v>
      </c>
      <c r="J863" s="38">
        <f t="shared" ca="1" si="123"/>
        <v>1.2248983414469876</v>
      </c>
      <c r="K863" s="38">
        <f t="shared" ca="1" si="124"/>
        <v>2088.5740687682101</v>
      </c>
      <c r="L863" s="38">
        <f t="shared" ca="1" si="125"/>
        <v>2090.8826500914543</v>
      </c>
    </row>
    <row r="864" spans="3:12">
      <c r="C864" s="1">
        <v>847</v>
      </c>
      <c r="D864" s="38">
        <f t="shared" ca="1" si="117"/>
        <v>3.1881146562685272</v>
      </c>
      <c r="E864" s="38">
        <f t="shared" ca="1" si="118"/>
        <v>2092.8458664062759</v>
      </c>
      <c r="F864" s="38">
        <f t="shared" ca="1" si="119"/>
        <v>2092.8458664062759</v>
      </c>
      <c r="G864" s="38">
        <f t="shared" ca="1" si="120"/>
        <v>0</v>
      </c>
      <c r="H864" s="38">
        <f t="shared" ca="1" si="121"/>
        <v>2.4595635595837471</v>
      </c>
      <c r="I864" s="38">
        <f t="shared" ca="1" si="122"/>
        <v>2095.3054299658597</v>
      </c>
      <c r="J864" s="38">
        <f t="shared" ca="1" si="123"/>
        <v>2.4595635595837848</v>
      </c>
      <c r="K864" s="38">
        <f t="shared" ca="1" si="124"/>
        <v>2095.3054299658597</v>
      </c>
      <c r="L864" s="38">
        <f t="shared" ca="1" si="125"/>
        <v>2090.8826500914543</v>
      </c>
    </row>
    <row r="865" spans="3:12">
      <c r="C865" s="1">
        <v>848</v>
      </c>
      <c r="D865" s="38">
        <f t="shared" ca="1" si="117"/>
        <v>3.7874781072773134</v>
      </c>
      <c r="E865" s="38">
        <f t="shared" ca="1" si="118"/>
        <v>2096.6333445135533</v>
      </c>
      <c r="F865" s="38">
        <f t="shared" ca="1" si="119"/>
        <v>2096.6333445135533</v>
      </c>
      <c r="G865" s="38">
        <f t="shared" ca="1" si="120"/>
        <v>0</v>
      </c>
      <c r="H865" s="38">
        <f t="shared" ca="1" si="121"/>
        <v>2.5975538194229784</v>
      </c>
      <c r="I865" s="38">
        <f t="shared" ca="1" si="122"/>
        <v>2099.2308983329763</v>
      </c>
      <c r="J865" s="38">
        <f t="shared" ca="1" si="123"/>
        <v>2.5975538194229557</v>
      </c>
      <c r="K865" s="38">
        <f t="shared" ca="1" si="124"/>
        <v>2095.3054299658597</v>
      </c>
      <c r="L865" s="38">
        <f t="shared" ca="1" si="125"/>
        <v>2099.2308983329763</v>
      </c>
    </row>
    <row r="866" spans="3:12">
      <c r="C866" s="1">
        <v>849</v>
      </c>
      <c r="D866" s="38">
        <f t="shared" ca="1" si="117"/>
        <v>4.4918918348772667</v>
      </c>
      <c r="E866" s="38">
        <f t="shared" ca="1" si="118"/>
        <v>2101.1252363484305</v>
      </c>
      <c r="F866" s="38">
        <f t="shared" ca="1" si="119"/>
        <v>2101.1252363484305</v>
      </c>
      <c r="G866" s="38">
        <f t="shared" ca="1" si="120"/>
        <v>0</v>
      </c>
      <c r="H866" s="38">
        <f t="shared" ca="1" si="121"/>
        <v>2.0871301248077065</v>
      </c>
      <c r="I866" s="38">
        <f t="shared" ca="1" si="122"/>
        <v>2103.212366473238</v>
      </c>
      <c r="J866" s="38">
        <f t="shared" ca="1" si="123"/>
        <v>2.0871301248075724</v>
      </c>
      <c r="K866" s="38">
        <f t="shared" ca="1" si="124"/>
        <v>2103.212366473238</v>
      </c>
      <c r="L866" s="38">
        <f t="shared" ca="1" si="125"/>
        <v>2099.2308983329763</v>
      </c>
    </row>
    <row r="867" spans="3:12">
      <c r="C867" s="1">
        <v>850</v>
      </c>
      <c r="D867" s="38">
        <f t="shared" ca="1" si="117"/>
        <v>1.2599152220999488</v>
      </c>
      <c r="E867" s="38">
        <f t="shared" ca="1" si="118"/>
        <v>2102.3851515705305</v>
      </c>
      <c r="F867" s="38">
        <f t="shared" ca="1" si="119"/>
        <v>2102.3851515705305</v>
      </c>
      <c r="G867" s="38">
        <f t="shared" ca="1" si="120"/>
        <v>0</v>
      </c>
      <c r="H867" s="38">
        <f t="shared" ca="1" si="121"/>
        <v>1.4729291050208806</v>
      </c>
      <c r="I867" s="38">
        <f t="shared" ca="1" si="122"/>
        <v>2103.8580806755513</v>
      </c>
      <c r="J867" s="38">
        <f t="shared" ca="1" si="123"/>
        <v>1.4729291050207394</v>
      </c>
      <c r="K867" s="38">
        <f t="shared" ca="1" si="124"/>
        <v>2103.212366473238</v>
      </c>
      <c r="L867" s="38">
        <f t="shared" ca="1" si="125"/>
        <v>2103.8580806755513</v>
      </c>
    </row>
    <row r="868" spans="3:12">
      <c r="C868" s="1">
        <v>851</v>
      </c>
      <c r="D868" s="38">
        <f t="shared" ca="1" si="117"/>
        <v>2.3415320730591533</v>
      </c>
      <c r="E868" s="38">
        <f t="shared" ca="1" si="118"/>
        <v>2104.7266836435897</v>
      </c>
      <c r="F868" s="38">
        <f t="shared" ca="1" si="119"/>
        <v>2104.7266836435897</v>
      </c>
      <c r="G868" s="38">
        <f t="shared" ca="1" si="120"/>
        <v>0</v>
      </c>
      <c r="H868" s="38">
        <f t="shared" ca="1" si="121"/>
        <v>2.085864575161203</v>
      </c>
      <c r="I868" s="38">
        <f t="shared" ca="1" si="122"/>
        <v>2106.8125482187511</v>
      </c>
      <c r="J868" s="38">
        <f t="shared" ca="1" si="123"/>
        <v>2.0858645751613949</v>
      </c>
      <c r="K868" s="38">
        <f t="shared" ca="1" si="124"/>
        <v>2106.8125482187511</v>
      </c>
      <c r="L868" s="38">
        <f t="shared" ca="1" si="125"/>
        <v>2103.8580806755513</v>
      </c>
    </row>
    <row r="869" spans="3:12">
      <c r="C869" s="1">
        <v>852</v>
      </c>
      <c r="D869" s="38">
        <f t="shared" ca="1" si="117"/>
        <v>2.5529943095538199</v>
      </c>
      <c r="E869" s="38">
        <f t="shared" ca="1" si="118"/>
        <v>2107.2796779531436</v>
      </c>
      <c r="F869" s="38">
        <f t="shared" ca="1" si="119"/>
        <v>2107.2796779531436</v>
      </c>
      <c r="G869" s="38">
        <f t="shared" ca="1" si="120"/>
        <v>0</v>
      </c>
      <c r="H869" s="38">
        <f t="shared" ca="1" si="121"/>
        <v>2.4913603357050618</v>
      </c>
      <c r="I869" s="38">
        <f t="shared" ca="1" si="122"/>
        <v>2109.7710382888486</v>
      </c>
      <c r="J869" s="38">
        <f t="shared" ca="1" si="123"/>
        <v>2.4913603357049396</v>
      </c>
      <c r="K869" s="38">
        <f t="shared" ca="1" si="124"/>
        <v>2106.8125482187511</v>
      </c>
      <c r="L869" s="38">
        <f t="shared" ca="1" si="125"/>
        <v>2109.7710382888486</v>
      </c>
    </row>
    <row r="870" spans="3:12">
      <c r="C870" s="1">
        <v>853</v>
      </c>
      <c r="D870" s="38">
        <f t="shared" ca="1" si="117"/>
        <v>0.80455423666033143</v>
      </c>
      <c r="E870" s="38">
        <f t="shared" ca="1" si="118"/>
        <v>2108.084232189804</v>
      </c>
      <c r="F870" s="38">
        <f t="shared" ca="1" si="119"/>
        <v>2108.084232189804</v>
      </c>
      <c r="G870" s="38">
        <f t="shared" ca="1" si="120"/>
        <v>0</v>
      </c>
      <c r="H870" s="38">
        <f t="shared" ca="1" si="121"/>
        <v>2.788360152722118</v>
      </c>
      <c r="I870" s="38">
        <f t="shared" ca="1" si="122"/>
        <v>2110.8725923425259</v>
      </c>
      <c r="J870" s="38">
        <f t="shared" ca="1" si="123"/>
        <v>2.7883601527219071</v>
      </c>
      <c r="K870" s="38">
        <f t="shared" ca="1" si="124"/>
        <v>2110.8725923425259</v>
      </c>
      <c r="L870" s="38">
        <f t="shared" ca="1" si="125"/>
        <v>2109.7710382888486</v>
      </c>
    </row>
    <row r="871" spans="3:12">
      <c r="C871" s="1">
        <v>854</v>
      </c>
      <c r="D871" s="38">
        <f t="shared" ca="1" si="117"/>
        <v>0.29035608121878442</v>
      </c>
      <c r="E871" s="38">
        <f t="shared" ca="1" si="118"/>
        <v>2108.3745882710227</v>
      </c>
      <c r="F871" s="38">
        <f t="shared" ca="1" si="119"/>
        <v>2109.7710382888486</v>
      </c>
      <c r="G871" s="38">
        <f t="shared" ca="1" si="120"/>
        <v>1.3964500178258277</v>
      </c>
      <c r="H871" s="38">
        <f t="shared" ca="1" si="121"/>
        <v>1.3729817695062192</v>
      </c>
      <c r="I871" s="38">
        <f t="shared" ca="1" si="122"/>
        <v>2111.1440200583547</v>
      </c>
      <c r="J871" s="38">
        <f t="shared" ca="1" si="123"/>
        <v>2.769431787331996</v>
      </c>
      <c r="K871" s="38">
        <f t="shared" ca="1" si="124"/>
        <v>2110.8725923425259</v>
      </c>
      <c r="L871" s="38">
        <f t="shared" ca="1" si="125"/>
        <v>2111.1440200583547</v>
      </c>
    </row>
    <row r="872" spans="3:12">
      <c r="C872" s="1">
        <v>855</v>
      </c>
      <c r="D872" s="38">
        <f t="shared" ca="1" si="117"/>
        <v>1.3659104358509073</v>
      </c>
      <c r="E872" s="38">
        <f t="shared" ca="1" si="118"/>
        <v>2109.7404987068735</v>
      </c>
      <c r="F872" s="38">
        <f t="shared" ca="1" si="119"/>
        <v>2110.8725923425259</v>
      </c>
      <c r="G872" s="38">
        <f t="shared" ca="1" si="120"/>
        <v>1.1320936356523816</v>
      </c>
      <c r="H872" s="38">
        <f t="shared" ca="1" si="121"/>
        <v>2.6652186440165262</v>
      </c>
      <c r="I872" s="38">
        <f t="shared" ca="1" si="122"/>
        <v>2113.5378109865424</v>
      </c>
      <c r="J872" s="38">
        <f t="shared" ca="1" si="123"/>
        <v>3.7973122796688585</v>
      </c>
      <c r="K872" s="38">
        <f t="shared" ca="1" si="124"/>
        <v>2113.5378109865424</v>
      </c>
      <c r="L872" s="38">
        <f t="shared" ca="1" si="125"/>
        <v>2111.1440200583547</v>
      </c>
    </row>
    <row r="873" spans="3:12">
      <c r="C873" s="1">
        <v>856</v>
      </c>
      <c r="D873" s="38">
        <f t="shared" ca="1" si="117"/>
        <v>2.6585855362927258</v>
      </c>
      <c r="E873" s="38">
        <f t="shared" ca="1" si="118"/>
        <v>2112.3990842431663</v>
      </c>
      <c r="F873" s="38">
        <f t="shared" ca="1" si="119"/>
        <v>2112.3990842431663</v>
      </c>
      <c r="G873" s="38">
        <f t="shared" ca="1" si="120"/>
        <v>0</v>
      </c>
      <c r="H873" s="38">
        <f t="shared" ca="1" si="121"/>
        <v>1.3771239845846228</v>
      </c>
      <c r="I873" s="38">
        <f t="shared" ca="1" si="122"/>
        <v>2113.7762082277509</v>
      </c>
      <c r="J873" s="38">
        <f t="shared" ca="1" si="123"/>
        <v>1.3771239845846139</v>
      </c>
      <c r="K873" s="38">
        <f t="shared" ca="1" si="124"/>
        <v>2113.5378109865424</v>
      </c>
      <c r="L873" s="38">
        <f t="shared" ca="1" si="125"/>
        <v>2113.7762082277509</v>
      </c>
    </row>
    <row r="874" spans="3:12">
      <c r="C874" s="1">
        <v>857</v>
      </c>
      <c r="D874" s="38">
        <f t="shared" ca="1" si="117"/>
        <v>0.87350792849650472</v>
      </c>
      <c r="E874" s="38">
        <f t="shared" ca="1" si="118"/>
        <v>2113.2725921716628</v>
      </c>
      <c r="F874" s="38">
        <f t="shared" ca="1" si="119"/>
        <v>2113.5378109865424</v>
      </c>
      <c r="G874" s="38">
        <f t="shared" ca="1" si="120"/>
        <v>0.26521881487951759</v>
      </c>
      <c r="H874" s="38">
        <f t="shared" ca="1" si="121"/>
        <v>1.7859183780169356</v>
      </c>
      <c r="I874" s="38">
        <f t="shared" ca="1" si="122"/>
        <v>2115.3237293645593</v>
      </c>
      <c r="J874" s="38">
        <f t="shared" ca="1" si="123"/>
        <v>2.0511371928964763</v>
      </c>
      <c r="K874" s="38">
        <f t="shared" ca="1" si="124"/>
        <v>2115.3237293645593</v>
      </c>
      <c r="L874" s="38">
        <f t="shared" ca="1" si="125"/>
        <v>2113.7762082277509</v>
      </c>
    </row>
    <row r="875" spans="3:12">
      <c r="C875" s="1">
        <v>858</v>
      </c>
      <c r="D875" s="38">
        <f t="shared" ca="1" si="117"/>
        <v>4.3504994173419815</v>
      </c>
      <c r="E875" s="38">
        <f t="shared" ca="1" si="118"/>
        <v>2117.6230915890046</v>
      </c>
      <c r="F875" s="38">
        <f t="shared" ca="1" si="119"/>
        <v>2117.6230915890046</v>
      </c>
      <c r="G875" s="38">
        <f t="shared" ca="1" si="120"/>
        <v>0</v>
      </c>
      <c r="H875" s="38">
        <f t="shared" ca="1" si="121"/>
        <v>2.5165326140404671</v>
      </c>
      <c r="I875" s="38">
        <f t="shared" ca="1" si="122"/>
        <v>2120.1396242030451</v>
      </c>
      <c r="J875" s="38">
        <f t="shared" ca="1" si="123"/>
        <v>2.5165326140404431</v>
      </c>
      <c r="K875" s="38">
        <f t="shared" ca="1" si="124"/>
        <v>2115.3237293645593</v>
      </c>
      <c r="L875" s="38">
        <f t="shared" ca="1" si="125"/>
        <v>2120.1396242030451</v>
      </c>
    </row>
    <row r="876" spans="3:12">
      <c r="C876" s="1">
        <v>859</v>
      </c>
      <c r="D876" s="38">
        <f t="shared" ca="1" si="117"/>
        <v>3.0334686094929673</v>
      </c>
      <c r="E876" s="38">
        <f t="shared" ca="1" si="118"/>
        <v>2120.6565601984976</v>
      </c>
      <c r="F876" s="38">
        <f t="shared" ca="1" si="119"/>
        <v>2120.6565601984976</v>
      </c>
      <c r="G876" s="38">
        <f t="shared" ca="1" si="120"/>
        <v>0</v>
      </c>
      <c r="H876" s="38">
        <f t="shared" ca="1" si="121"/>
        <v>1.8670795498076882</v>
      </c>
      <c r="I876" s="38">
        <f t="shared" ca="1" si="122"/>
        <v>2122.5236397483054</v>
      </c>
      <c r="J876" s="38">
        <f t="shared" ca="1" si="123"/>
        <v>1.8670795498078405</v>
      </c>
      <c r="K876" s="38">
        <f t="shared" ca="1" si="124"/>
        <v>2122.5236397483054</v>
      </c>
      <c r="L876" s="38">
        <f t="shared" ca="1" si="125"/>
        <v>2120.1396242030451</v>
      </c>
    </row>
    <row r="877" spans="3:12">
      <c r="C877" s="1">
        <v>860</v>
      </c>
      <c r="D877" s="38">
        <f t="shared" ca="1" si="117"/>
        <v>3.2147989014697833</v>
      </c>
      <c r="E877" s="38">
        <f t="shared" ca="1" si="118"/>
        <v>2123.8713590999673</v>
      </c>
      <c r="F877" s="38">
        <f t="shared" ca="1" si="119"/>
        <v>2123.8713590999673</v>
      </c>
      <c r="G877" s="38">
        <f t="shared" ca="1" si="120"/>
        <v>0</v>
      </c>
      <c r="H877" s="38">
        <f t="shared" ca="1" si="121"/>
        <v>2.7059751198765296</v>
      </c>
      <c r="I877" s="38">
        <f t="shared" ca="1" si="122"/>
        <v>2126.577334219844</v>
      </c>
      <c r="J877" s="38">
        <f t="shared" ca="1" si="123"/>
        <v>2.7059751198767117</v>
      </c>
      <c r="K877" s="38">
        <f t="shared" ca="1" si="124"/>
        <v>2122.5236397483054</v>
      </c>
      <c r="L877" s="38">
        <f t="shared" ca="1" si="125"/>
        <v>2126.577334219844</v>
      </c>
    </row>
    <row r="878" spans="3:12">
      <c r="C878" s="1">
        <v>861</v>
      </c>
      <c r="D878" s="38">
        <f t="shared" ca="1" si="117"/>
        <v>3.4898055058550796</v>
      </c>
      <c r="E878" s="38">
        <f t="shared" ca="1" si="118"/>
        <v>2127.3611646058225</v>
      </c>
      <c r="F878" s="38">
        <f t="shared" ca="1" si="119"/>
        <v>2127.3611646058225</v>
      </c>
      <c r="G878" s="38">
        <f t="shared" ca="1" si="120"/>
        <v>0</v>
      </c>
      <c r="H878" s="38">
        <f t="shared" ca="1" si="121"/>
        <v>1.8594980413505093</v>
      </c>
      <c r="I878" s="38">
        <f t="shared" ca="1" si="122"/>
        <v>2129.220662647173</v>
      </c>
      <c r="J878" s="38">
        <f t="shared" ca="1" si="123"/>
        <v>1.8594980413504345</v>
      </c>
      <c r="K878" s="38">
        <f t="shared" ca="1" si="124"/>
        <v>2129.220662647173</v>
      </c>
      <c r="L878" s="38">
        <f t="shared" ca="1" si="125"/>
        <v>2126.577334219844</v>
      </c>
    </row>
    <row r="879" spans="3:12">
      <c r="C879" s="1">
        <v>862</v>
      </c>
      <c r="D879" s="38">
        <f t="shared" ca="1" si="117"/>
        <v>1.268176786176884</v>
      </c>
      <c r="E879" s="38">
        <f t="shared" ca="1" si="118"/>
        <v>2128.6293413919993</v>
      </c>
      <c r="F879" s="38">
        <f t="shared" ca="1" si="119"/>
        <v>2128.6293413919993</v>
      </c>
      <c r="G879" s="38">
        <f t="shared" ca="1" si="120"/>
        <v>0</v>
      </c>
      <c r="H879" s="38">
        <f t="shared" ca="1" si="121"/>
        <v>1.9143721578743973</v>
      </c>
      <c r="I879" s="38">
        <f t="shared" ca="1" si="122"/>
        <v>2130.5437135498737</v>
      </c>
      <c r="J879" s="38">
        <f t="shared" ca="1" si="123"/>
        <v>1.914372157874368</v>
      </c>
      <c r="K879" s="38">
        <f t="shared" ca="1" si="124"/>
        <v>2129.220662647173</v>
      </c>
      <c r="L879" s="38">
        <f t="shared" ca="1" si="125"/>
        <v>2130.5437135498737</v>
      </c>
    </row>
    <row r="880" spans="3:12">
      <c r="C880" s="1">
        <v>863</v>
      </c>
      <c r="D880" s="38">
        <f t="shared" ca="1" si="117"/>
        <v>0.80344337377315833</v>
      </c>
      <c r="E880" s="38">
        <f t="shared" ca="1" si="118"/>
        <v>2129.4327847657723</v>
      </c>
      <c r="F880" s="38">
        <f t="shared" ca="1" si="119"/>
        <v>2129.4327847657723</v>
      </c>
      <c r="G880" s="38">
        <f t="shared" ca="1" si="120"/>
        <v>0</v>
      </c>
      <c r="H880" s="38">
        <f t="shared" ca="1" si="121"/>
        <v>1.0674762605857886</v>
      </c>
      <c r="I880" s="38">
        <f t="shared" ca="1" si="122"/>
        <v>2130.5002610263582</v>
      </c>
      <c r="J880" s="38">
        <f t="shared" ca="1" si="123"/>
        <v>1.0674762605858632</v>
      </c>
      <c r="K880" s="38">
        <f t="shared" ca="1" si="124"/>
        <v>2130.5002610263582</v>
      </c>
      <c r="L880" s="38">
        <f t="shared" ca="1" si="125"/>
        <v>2130.5437135498737</v>
      </c>
    </row>
    <row r="881" spans="3:12">
      <c r="C881" s="1">
        <v>864</v>
      </c>
      <c r="D881" s="38">
        <f t="shared" ca="1" si="117"/>
        <v>3.2315077617986669</v>
      </c>
      <c r="E881" s="38">
        <f t="shared" ca="1" si="118"/>
        <v>2132.664292527571</v>
      </c>
      <c r="F881" s="38">
        <f t="shared" ca="1" si="119"/>
        <v>2132.664292527571</v>
      </c>
      <c r="G881" s="38">
        <f t="shared" ca="1" si="120"/>
        <v>0</v>
      </c>
      <c r="H881" s="38">
        <f t="shared" ca="1" si="121"/>
        <v>2.2338036989163288</v>
      </c>
      <c r="I881" s="38">
        <f t="shared" ca="1" si="122"/>
        <v>2134.8980962264873</v>
      </c>
      <c r="J881" s="38">
        <f t="shared" ca="1" si="123"/>
        <v>2.2338036989162902</v>
      </c>
      <c r="K881" s="38">
        <f t="shared" ca="1" si="124"/>
        <v>2134.8980962264873</v>
      </c>
      <c r="L881" s="38">
        <f t="shared" ca="1" si="125"/>
        <v>2130.5437135498737</v>
      </c>
    </row>
    <row r="882" spans="3:12">
      <c r="C882" s="1">
        <v>865</v>
      </c>
      <c r="D882" s="38">
        <f t="shared" ca="1" si="117"/>
        <v>3.5023864192737451</v>
      </c>
      <c r="E882" s="38">
        <f t="shared" ca="1" si="118"/>
        <v>2136.1666789468445</v>
      </c>
      <c r="F882" s="38">
        <f t="shared" ca="1" si="119"/>
        <v>2136.1666789468445</v>
      </c>
      <c r="G882" s="38">
        <f t="shared" ca="1" si="120"/>
        <v>0</v>
      </c>
      <c r="H882" s="38">
        <f t="shared" ca="1" si="121"/>
        <v>2.1602094930599192</v>
      </c>
      <c r="I882" s="38">
        <f t="shared" ca="1" si="122"/>
        <v>2138.3268884399045</v>
      </c>
      <c r="J882" s="38">
        <f t="shared" ca="1" si="123"/>
        <v>2.1602094930599378</v>
      </c>
      <c r="K882" s="38">
        <f t="shared" ca="1" si="124"/>
        <v>2134.8980962264873</v>
      </c>
      <c r="L882" s="38">
        <f t="shared" ca="1" si="125"/>
        <v>2138.3268884399045</v>
      </c>
    </row>
    <row r="883" spans="3:12">
      <c r="C883" s="1">
        <v>866</v>
      </c>
      <c r="D883" s="38">
        <f t="shared" ca="1" si="117"/>
        <v>2.9733908984991189</v>
      </c>
      <c r="E883" s="38">
        <f t="shared" ca="1" si="118"/>
        <v>2139.1400698453435</v>
      </c>
      <c r="F883" s="38">
        <f t="shared" ca="1" si="119"/>
        <v>2139.1400698453435</v>
      </c>
      <c r="G883" s="38">
        <f t="shared" ca="1" si="120"/>
        <v>0</v>
      </c>
      <c r="H883" s="38">
        <f t="shared" ca="1" si="121"/>
        <v>2.1466703516524213</v>
      </c>
      <c r="I883" s="38">
        <f t="shared" ca="1" si="122"/>
        <v>2141.2867401969961</v>
      </c>
      <c r="J883" s="38">
        <f t="shared" ca="1" si="123"/>
        <v>2.146670351652574</v>
      </c>
      <c r="K883" s="38">
        <f t="shared" ca="1" si="124"/>
        <v>2141.2867401969961</v>
      </c>
      <c r="L883" s="38">
        <f t="shared" ca="1" si="125"/>
        <v>2138.3268884399045</v>
      </c>
    </row>
    <row r="884" spans="3:12">
      <c r="C884" s="1">
        <v>867</v>
      </c>
      <c r="D884" s="38">
        <f t="shared" ca="1" si="117"/>
        <v>3.7151829524800455</v>
      </c>
      <c r="E884" s="38">
        <f t="shared" ca="1" si="118"/>
        <v>2142.8552527978236</v>
      </c>
      <c r="F884" s="38">
        <f t="shared" ca="1" si="119"/>
        <v>2142.8552527978236</v>
      </c>
      <c r="G884" s="38">
        <f t="shared" ca="1" si="120"/>
        <v>0</v>
      </c>
      <c r="H884" s="38">
        <f t="shared" ca="1" si="121"/>
        <v>1.918371593203674</v>
      </c>
      <c r="I884" s="38">
        <f t="shared" ca="1" si="122"/>
        <v>2144.7736243910272</v>
      </c>
      <c r="J884" s="38">
        <f t="shared" ca="1" si="123"/>
        <v>1.9183715932035739</v>
      </c>
      <c r="K884" s="38">
        <f t="shared" ca="1" si="124"/>
        <v>2141.2867401969961</v>
      </c>
      <c r="L884" s="38">
        <f t="shared" ca="1" si="125"/>
        <v>2144.7736243910272</v>
      </c>
    </row>
    <row r="885" spans="3:12">
      <c r="C885" s="1">
        <v>868</v>
      </c>
      <c r="D885" s="38">
        <f t="shared" ca="1" si="117"/>
        <v>0.17020114717471835</v>
      </c>
      <c r="E885" s="38">
        <f t="shared" ca="1" si="118"/>
        <v>2143.0254539449984</v>
      </c>
      <c r="F885" s="38">
        <f t="shared" ca="1" si="119"/>
        <v>2143.0254539449984</v>
      </c>
      <c r="G885" s="38">
        <f t="shared" ca="1" si="120"/>
        <v>0</v>
      </c>
      <c r="H885" s="38">
        <f t="shared" ca="1" si="121"/>
        <v>2.2720249138354718</v>
      </c>
      <c r="I885" s="38">
        <f t="shared" ca="1" si="122"/>
        <v>2145.297478858834</v>
      </c>
      <c r="J885" s="38">
        <f t="shared" ca="1" si="123"/>
        <v>2.2720249138355939</v>
      </c>
      <c r="K885" s="38">
        <f t="shared" ca="1" si="124"/>
        <v>2145.297478858834</v>
      </c>
      <c r="L885" s="38">
        <f t="shared" ca="1" si="125"/>
        <v>2144.7736243910272</v>
      </c>
    </row>
    <row r="886" spans="3:12">
      <c r="C886" s="1">
        <v>869</v>
      </c>
      <c r="D886" s="38">
        <f t="shared" ca="1" si="117"/>
        <v>3.697949476250896</v>
      </c>
      <c r="E886" s="38">
        <f t="shared" ca="1" si="118"/>
        <v>2146.7234034212493</v>
      </c>
      <c r="F886" s="38">
        <f t="shared" ca="1" si="119"/>
        <v>2146.7234034212493</v>
      </c>
      <c r="G886" s="38">
        <f t="shared" ca="1" si="120"/>
        <v>0</v>
      </c>
      <c r="H886" s="38">
        <f t="shared" ca="1" si="121"/>
        <v>1.5958601379236461</v>
      </c>
      <c r="I886" s="38">
        <f t="shared" ca="1" si="122"/>
        <v>2148.3192635591731</v>
      </c>
      <c r="J886" s="38">
        <f t="shared" ca="1" si="123"/>
        <v>1.5958601379238644</v>
      </c>
      <c r="K886" s="38">
        <f t="shared" ca="1" si="124"/>
        <v>2145.297478858834</v>
      </c>
      <c r="L886" s="38">
        <f t="shared" ca="1" si="125"/>
        <v>2148.3192635591731</v>
      </c>
    </row>
    <row r="887" spans="3:12">
      <c r="C887" s="1">
        <v>870</v>
      </c>
      <c r="D887" s="38">
        <f t="shared" ca="1" si="117"/>
        <v>2.3098912653906534</v>
      </c>
      <c r="E887" s="38">
        <f t="shared" ca="1" si="118"/>
        <v>2149.0332946866397</v>
      </c>
      <c r="F887" s="38">
        <f t="shared" ca="1" si="119"/>
        <v>2149.0332946866397</v>
      </c>
      <c r="G887" s="38">
        <f t="shared" ca="1" si="120"/>
        <v>0</v>
      </c>
      <c r="H887" s="38">
        <f t="shared" ca="1" si="121"/>
        <v>2.1845706754145295</v>
      </c>
      <c r="I887" s="38">
        <f t="shared" ca="1" si="122"/>
        <v>2151.217865362054</v>
      </c>
      <c r="J887" s="38">
        <f t="shared" ca="1" si="123"/>
        <v>2.1845706754143066</v>
      </c>
      <c r="K887" s="38">
        <f t="shared" ca="1" si="124"/>
        <v>2151.217865362054</v>
      </c>
      <c r="L887" s="38">
        <f t="shared" ca="1" si="125"/>
        <v>2148.3192635591731</v>
      </c>
    </row>
    <row r="888" spans="3:12">
      <c r="C888" s="1">
        <v>871</v>
      </c>
      <c r="D888" s="38">
        <f t="shared" ca="1" si="117"/>
        <v>4.5805917483575262</v>
      </c>
      <c r="E888" s="38">
        <f t="shared" ca="1" si="118"/>
        <v>2153.6138864349973</v>
      </c>
      <c r="F888" s="38">
        <f t="shared" ca="1" si="119"/>
        <v>2153.6138864349973</v>
      </c>
      <c r="G888" s="38">
        <f t="shared" ca="1" si="120"/>
        <v>0</v>
      </c>
      <c r="H888" s="38">
        <f t="shared" ca="1" si="121"/>
        <v>1.4410008756963431</v>
      </c>
      <c r="I888" s="38">
        <f t="shared" ca="1" si="122"/>
        <v>2155.0548873106936</v>
      </c>
      <c r="J888" s="38">
        <f t="shared" ca="1" si="123"/>
        <v>1.441000875696318</v>
      </c>
      <c r="K888" s="38">
        <f t="shared" ca="1" si="124"/>
        <v>2151.217865362054</v>
      </c>
      <c r="L888" s="38">
        <f t="shared" ca="1" si="125"/>
        <v>2155.0548873106936</v>
      </c>
    </row>
    <row r="889" spans="3:12">
      <c r="C889" s="1">
        <v>872</v>
      </c>
      <c r="D889" s="38">
        <f t="shared" ca="1" si="117"/>
        <v>2.7626331696381188</v>
      </c>
      <c r="E889" s="38">
        <f t="shared" ca="1" si="118"/>
        <v>2156.3765196046356</v>
      </c>
      <c r="F889" s="38">
        <f t="shared" ca="1" si="119"/>
        <v>2156.3765196046356</v>
      </c>
      <c r="G889" s="38">
        <f t="shared" ca="1" si="120"/>
        <v>0</v>
      </c>
      <c r="H889" s="38">
        <f t="shared" ca="1" si="121"/>
        <v>2.4004219788429966</v>
      </c>
      <c r="I889" s="38">
        <f t="shared" ca="1" si="122"/>
        <v>2158.7769415834787</v>
      </c>
      <c r="J889" s="38">
        <f t="shared" ca="1" si="123"/>
        <v>2.4004219788430419</v>
      </c>
      <c r="K889" s="38">
        <f t="shared" ca="1" si="124"/>
        <v>2158.7769415834787</v>
      </c>
      <c r="L889" s="38">
        <f t="shared" ca="1" si="125"/>
        <v>2155.0548873106936</v>
      </c>
    </row>
    <row r="890" spans="3:12">
      <c r="C890" s="1">
        <v>873</v>
      </c>
      <c r="D890" s="38">
        <f t="shared" ca="1" si="117"/>
        <v>0.83306384159051949</v>
      </c>
      <c r="E890" s="38">
        <f t="shared" ca="1" si="118"/>
        <v>2157.2095834462261</v>
      </c>
      <c r="F890" s="38">
        <f t="shared" ca="1" si="119"/>
        <v>2157.2095834462261</v>
      </c>
      <c r="G890" s="38">
        <f t="shared" ca="1" si="120"/>
        <v>0</v>
      </c>
      <c r="H890" s="38">
        <f t="shared" ca="1" si="121"/>
        <v>2.2483728864090091</v>
      </c>
      <c r="I890" s="38">
        <f t="shared" ca="1" si="122"/>
        <v>2159.4579563326351</v>
      </c>
      <c r="J890" s="38">
        <f t="shared" ca="1" si="123"/>
        <v>2.2483728864090153</v>
      </c>
      <c r="K890" s="38">
        <f t="shared" ca="1" si="124"/>
        <v>2158.7769415834787</v>
      </c>
      <c r="L890" s="38">
        <f t="shared" ca="1" si="125"/>
        <v>2159.4579563326351</v>
      </c>
    </row>
    <row r="891" spans="3:12">
      <c r="C891" s="1">
        <v>874</v>
      </c>
      <c r="D891" s="38">
        <f t="shared" ca="1" si="117"/>
        <v>1.3020474243899294</v>
      </c>
      <c r="E891" s="38">
        <f t="shared" ca="1" si="118"/>
        <v>2158.511630870616</v>
      </c>
      <c r="F891" s="38">
        <f t="shared" ca="1" si="119"/>
        <v>2158.7769415834787</v>
      </c>
      <c r="G891" s="38">
        <f t="shared" ca="1" si="120"/>
        <v>0.26531071286262886</v>
      </c>
      <c r="H891" s="38">
        <f t="shared" ca="1" si="121"/>
        <v>1.9458302520670263</v>
      </c>
      <c r="I891" s="38">
        <f t="shared" ca="1" si="122"/>
        <v>2160.7227718355457</v>
      </c>
      <c r="J891" s="38">
        <f t="shared" ca="1" si="123"/>
        <v>2.2111409649296547</v>
      </c>
      <c r="K891" s="38">
        <f t="shared" ca="1" si="124"/>
        <v>2160.7227718355457</v>
      </c>
      <c r="L891" s="38">
        <f t="shared" ca="1" si="125"/>
        <v>2159.4579563326351</v>
      </c>
    </row>
    <row r="892" spans="3:12">
      <c r="C892" s="1">
        <v>875</v>
      </c>
      <c r="D892" s="38">
        <f t="shared" ca="1" si="117"/>
        <v>1.804625245739429</v>
      </c>
      <c r="E892" s="38">
        <f t="shared" ca="1" si="118"/>
        <v>2160.3162561163554</v>
      </c>
      <c r="F892" s="38">
        <f t="shared" ca="1" si="119"/>
        <v>2160.3162561163554</v>
      </c>
      <c r="G892" s="38">
        <f t="shared" ca="1" si="120"/>
        <v>0</v>
      </c>
      <c r="H892" s="38">
        <f t="shared" ca="1" si="121"/>
        <v>1.4907809562503709</v>
      </c>
      <c r="I892" s="38">
        <f t="shared" ca="1" si="122"/>
        <v>2161.8070370726059</v>
      </c>
      <c r="J892" s="38">
        <f t="shared" ca="1" si="123"/>
        <v>1.4907809562505463</v>
      </c>
      <c r="K892" s="38">
        <f t="shared" ca="1" si="124"/>
        <v>2160.7227718355457</v>
      </c>
      <c r="L892" s="38">
        <f t="shared" ca="1" si="125"/>
        <v>2161.8070370726059</v>
      </c>
    </row>
    <row r="893" spans="3:12">
      <c r="C893" s="1">
        <v>876</v>
      </c>
      <c r="D893" s="38">
        <f t="shared" ca="1" si="117"/>
        <v>2.609251936704533</v>
      </c>
      <c r="E893" s="38">
        <f t="shared" ca="1" si="118"/>
        <v>2162.9255080530597</v>
      </c>
      <c r="F893" s="38">
        <f t="shared" ca="1" si="119"/>
        <v>2162.9255080530597</v>
      </c>
      <c r="G893" s="38">
        <f t="shared" ca="1" si="120"/>
        <v>0</v>
      </c>
      <c r="H893" s="38">
        <f t="shared" ca="1" si="121"/>
        <v>2.8230945838962351</v>
      </c>
      <c r="I893" s="38">
        <f t="shared" ca="1" si="122"/>
        <v>2165.7486026369561</v>
      </c>
      <c r="J893" s="38">
        <f t="shared" ca="1" si="123"/>
        <v>2.8230945838963635</v>
      </c>
      <c r="K893" s="38">
        <f t="shared" ca="1" si="124"/>
        <v>2165.7486026369561</v>
      </c>
      <c r="L893" s="38">
        <f t="shared" ca="1" si="125"/>
        <v>2161.8070370726059</v>
      </c>
    </row>
    <row r="894" spans="3:12">
      <c r="C894" s="1">
        <v>877</v>
      </c>
      <c r="D894" s="38">
        <f t="shared" ca="1" si="117"/>
        <v>4.006049173427221</v>
      </c>
      <c r="E894" s="38">
        <f t="shared" ca="1" si="118"/>
        <v>2166.9315572264868</v>
      </c>
      <c r="F894" s="38">
        <f t="shared" ca="1" si="119"/>
        <v>2166.9315572264868</v>
      </c>
      <c r="G894" s="38">
        <f t="shared" ca="1" si="120"/>
        <v>0</v>
      </c>
      <c r="H894" s="38">
        <f t="shared" ca="1" si="121"/>
        <v>1.7891139380052394</v>
      </c>
      <c r="I894" s="38">
        <f t="shared" ca="1" si="122"/>
        <v>2168.7206711644922</v>
      </c>
      <c r="J894" s="38">
        <f t="shared" ca="1" si="123"/>
        <v>1.7891139380053573</v>
      </c>
      <c r="K894" s="38">
        <f t="shared" ca="1" si="124"/>
        <v>2165.7486026369561</v>
      </c>
      <c r="L894" s="38">
        <f t="shared" ca="1" si="125"/>
        <v>2168.7206711644922</v>
      </c>
    </row>
    <row r="895" spans="3:12">
      <c r="C895" s="1">
        <v>878</v>
      </c>
      <c r="D895" s="38">
        <f t="shared" ca="1" si="117"/>
        <v>1.1305389112730713</v>
      </c>
      <c r="E895" s="38">
        <f t="shared" ca="1" si="118"/>
        <v>2168.0620961377599</v>
      </c>
      <c r="F895" s="38">
        <f t="shared" ca="1" si="119"/>
        <v>2168.0620961377599</v>
      </c>
      <c r="G895" s="38">
        <f t="shared" ca="1" si="120"/>
        <v>0</v>
      </c>
      <c r="H895" s="38">
        <f t="shared" ca="1" si="121"/>
        <v>1.5664289992445446</v>
      </c>
      <c r="I895" s="38">
        <f t="shared" ca="1" si="122"/>
        <v>2169.6285251370045</v>
      </c>
      <c r="J895" s="38">
        <f t="shared" ca="1" si="123"/>
        <v>1.5664289992446356</v>
      </c>
      <c r="K895" s="38">
        <f t="shared" ca="1" si="124"/>
        <v>2169.6285251370045</v>
      </c>
      <c r="L895" s="38">
        <f t="shared" ca="1" si="125"/>
        <v>2168.7206711644922</v>
      </c>
    </row>
    <row r="896" spans="3:12">
      <c r="C896" s="1">
        <v>879</v>
      </c>
      <c r="D896" s="38">
        <f t="shared" ca="1" si="117"/>
        <v>4.9837851462307379</v>
      </c>
      <c r="E896" s="38">
        <f t="shared" ca="1" si="118"/>
        <v>2173.0458812839906</v>
      </c>
      <c r="F896" s="38">
        <f t="shared" ca="1" si="119"/>
        <v>2173.0458812839906</v>
      </c>
      <c r="G896" s="38">
        <f t="shared" ca="1" si="120"/>
        <v>0</v>
      </c>
      <c r="H896" s="38">
        <f t="shared" ca="1" si="121"/>
        <v>2.9523665551495242</v>
      </c>
      <c r="I896" s="38">
        <f t="shared" ca="1" si="122"/>
        <v>2175.9982478391403</v>
      </c>
      <c r="J896" s="38">
        <f t="shared" ca="1" si="123"/>
        <v>2.9523665551496379</v>
      </c>
      <c r="K896" s="38">
        <f t="shared" ca="1" si="124"/>
        <v>2169.6285251370045</v>
      </c>
      <c r="L896" s="38">
        <f t="shared" ca="1" si="125"/>
        <v>2175.9982478391403</v>
      </c>
    </row>
    <row r="897" spans="3:12">
      <c r="C897" s="1">
        <v>880</v>
      </c>
      <c r="D897" s="38">
        <f t="shared" ca="1" si="117"/>
        <v>0.96714450627775617</v>
      </c>
      <c r="E897" s="38">
        <f t="shared" ca="1" si="118"/>
        <v>2174.0130257902683</v>
      </c>
      <c r="F897" s="38">
        <f t="shared" ca="1" si="119"/>
        <v>2174.0130257902683</v>
      </c>
      <c r="G897" s="38">
        <f t="shared" ca="1" si="120"/>
        <v>0</v>
      </c>
      <c r="H897" s="38">
        <f t="shared" ca="1" si="121"/>
        <v>1.8690663513341734</v>
      </c>
      <c r="I897" s="38">
        <f t="shared" ca="1" si="122"/>
        <v>2175.8820921416027</v>
      </c>
      <c r="J897" s="38">
        <f t="shared" ca="1" si="123"/>
        <v>1.8690663513343679</v>
      </c>
      <c r="K897" s="38">
        <f t="shared" ca="1" si="124"/>
        <v>2175.8820921416027</v>
      </c>
      <c r="L897" s="38">
        <f t="shared" ca="1" si="125"/>
        <v>2175.9982478391403</v>
      </c>
    </row>
    <row r="898" spans="3:12">
      <c r="C898" s="1">
        <v>881</v>
      </c>
      <c r="D898" s="38">
        <f t="shared" ca="1" si="117"/>
        <v>0.94050674631790232</v>
      </c>
      <c r="E898" s="38">
        <f t="shared" ca="1" si="118"/>
        <v>2174.9535325365864</v>
      </c>
      <c r="F898" s="38">
        <f t="shared" ca="1" si="119"/>
        <v>2175.8820921416027</v>
      </c>
      <c r="G898" s="38">
        <f t="shared" ca="1" si="120"/>
        <v>0.92855960501628942</v>
      </c>
      <c r="H898" s="38">
        <f t="shared" ca="1" si="121"/>
        <v>2.2014346000568898</v>
      </c>
      <c r="I898" s="38">
        <f t="shared" ca="1" si="122"/>
        <v>2178.0835267416596</v>
      </c>
      <c r="J898" s="38">
        <f t="shared" ca="1" si="123"/>
        <v>3.129994205073217</v>
      </c>
      <c r="K898" s="38">
        <f t="shared" ca="1" si="124"/>
        <v>2178.0835267416596</v>
      </c>
      <c r="L898" s="38">
        <f t="shared" ca="1" si="125"/>
        <v>2175.9982478391403</v>
      </c>
    </row>
    <row r="899" spans="3:12">
      <c r="C899" s="1">
        <v>882</v>
      </c>
      <c r="D899" s="38">
        <f t="shared" ca="1" si="117"/>
        <v>1.1154234685057212</v>
      </c>
      <c r="E899" s="38">
        <f t="shared" ca="1" si="118"/>
        <v>2176.0689560050923</v>
      </c>
      <c r="F899" s="38">
        <f t="shared" ca="1" si="119"/>
        <v>2176.0689560050923</v>
      </c>
      <c r="G899" s="38">
        <f t="shared" ca="1" si="120"/>
        <v>0</v>
      </c>
      <c r="H899" s="38">
        <f t="shared" ca="1" si="121"/>
        <v>2.0836076175193656</v>
      </c>
      <c r="I899" s="38">
        <f t="shared" ca="1" si="122"/>
        <v>2178.1525636226115</v>
      </c>
      <c r="J899" s="38">
        <f t="shared" ca="1" si="123"/>
        <v>2.083607617519192</v>
      </c>
      <c r="K899" s="38">
        <f t="shared" ca="1" si="124"/>
        <v>2178.0835267416596</v>
      </c>
      <c r="L899" s="38">
        <f t="shared" ca="1" si="125"/>
        <v>2178.1525636226115</v>
      </c>
    </row>
    <row r="900" spans="3:12">
      <c r="C900" s="1">
        <v>883</v>
      </c>
      <c r="D900" s="38">
        <f t="shared" ca="1" si="117"/>
        <v>2.7569934409503016</v>
      </c>
      <c r="E900" s="38">
        <f t="shared" ca="1" si="118"/>
        <v>2178.8259494460426</v>
      </c>
      <c r="F900" s="38">
        <f t="shared" ca="1" si="119"/>
        <v>2178.8259494460426</v>
      </c>
      <c r="G900" s="38">
        <f t="shared" ca="1" si="120"/>
        <v>0</v>
      </c>
      <c r="H900" s="38">
        <f t="shared" ca="1" si="121"/>
        <v>1.3475576285974489</v>
      </c>
      <c r="I900" s="38">
        <f t="shared" ca="1" si="122"/>
        <v>2180.1735070746399</v>
      </c>
      <c r="J900" s="38">
        <f t="shared" ca="1" si="123"/>
        <v>1.3475576285973148</v>
      </c>
      <c r="K900" s="38">
        <f t="shared" ca="1" si="124"/>
        <v>2180.1735070746399</v>
      </c>
      <c r="L900" s="38">
        <f t="shared" ca="1" si="125"/>
        <v>2178.1525636226115</v>
      </c>
    </row>
    <row r="901" spans="3:12">
      <c r="C901" s="1">
        <v>884</v>
      </c>
      <c r="D901" s="38">
        <f t="shared" ca="1" si="117"/>
        <v>3.015180527395525</v>
      </c>
      <c r="E901" s="38">
        <f t="shared" ca="1" si="118"/>
        <v>2181.841129973438</v>
      </c>
      <c r="F901" s="38">
        <f t="shared" ca="1" si="119"/>
        <v>2181.841129973438</v>
      </c>
      <c r="G901" s="38">
        <f t="shared" ca="1" si="120"/>
        <v>0</v>
      </c>
      <c r="H901" s="38">
        <f t="shared" ca="1" si="121"/>
        <v>3.2042229848476342</v>
      </c>
      <c r="I901" s="38">
        <f t="shared" ca="1" si="122"/>
        <v>2185.0453529582855</v>
      </c>
      <c r="J901" s="38">
        <f t="shared" ca="1" si="123"/>
        <v>3.2042229848475472</v>
      </c>
      <c r="K901" s="38">
        <f t="shared" ca="1" si="124"/>
        <v>2180.1735070746399</v>
      </c>
      <c r="L901" s="38">
        <f t="shared" ca="1" si="125"/>
        <v>2185.0453529582855</v>
      </c>
    </row>
    <row r="902" spans="3:12">
      <c r="C902" s="1">
        <v>885</v>
      </c>
      <c r="D902" s="38">
        <f t="shared" ca="1" si="117"/>
        <v>2.8272870532517929</v>
      </c>
      <c r="E902" s="38">
        <f t="shared" ca="1" si="118"/>
        <v>2184.6684170266899</v>
      </c>
      <c r="F902" s="38">
        <f t="shared" ca="1" si="119"/>
        <v>2184.6684170266899</v>
      </c>
      <c r="G902" s="38">
        <f t="shared" ca="1" si="120"/>
        <v>0</v>
      </c>
      <c r="H902" s="38">
        <f t="shared" ca="1" si="121"/>
        <v>2.9319424358915764</v>
      </c>
      <c r="I902" s="38">
        <f t="shared" ca="1" si="122"/>
        <v>2187.6003594625813</v>
      </c>
      <c r="J902" s="38">
        <f t="shared" ca="1" si="123"/>
        <v>2.9319424358914148</v>
      </c>
      <c r="K902" s="38">
        <f t="shared" ca="1" si="124"/>
        <v>2187.6003594625813</v>
      </c>
      <c r="L902" s="38">
        <f t="shared" ca="1" si="125"/>
        <v>2185.0453529582855</v>
      </c>
    </row>
    <row r="903" spans="3:12">
      <c r="C903" s="1">
        <v>886</v>
      </c>
      <c r="D903" s="38">
        <f t="shared" ca="1" si="117"/>
        <v>4.6825821579735871</v>
      </c>
      <c r="E903" s="38">
        <f t="shared" ca="1" si="118"/>
        <v>2189.3509991846636</v>
      </c>
      <c r="F903" s="38">
        <f t="shared" ca="1" si="119"/>
        <v>2189.3509991846636</v>
      </c>
      <c r="G903" s="38">
        <f t="shared" ca="1" si="120"/>
        <v>0</v>
      </c>
      <c r="H903" s="38">
        <f t="shared" ca="1" si="121"/>
        <v>2.1866242502121178</v>
      </c>
      <c r="I903" s="38">
        <f t="shared" ca="1" si="122"/>
        <v>2191.5376234348755</v>
      </c>
      <c r="J903" s="38">
        <f t="shared" ca="1" si="123"/>
        <v>2.1866242502119349</v>
      </c>
      <c r="K903" s="38">
        <f t="shared" ca="1" si="124"/>
        <v>2187.6003594625813</v>
      </c>
      <c r="L903" s="38">
        <f t="shared" ca="1" si="125"/>
        <v>2191.5376234348755</v>
      </c>
    </row>
    <row r="904" spans="3:12">
      <c r="C904" s="1">
        <v>887</v>
      </c>
      <c r="D904" s="38">
        <f t="shared" ca="1" si="117"/>
        <v>1.2156311514463303</v>
      </c>
      <c r="E904" s="38">
        <f t="shared" ca="1" si="118"/>
        <v>2190.5666303361099</v>
      </c>
      <c r="F904" s="38">
        <f t="shared" ca="1" si="119"/>
        <v>2190.5666303361099</v>
      </c>
      <c r="G904" s="38">
        <f t="shared" ca="1" si="120"/>
        <v>0</v>
      </c>
      <c r="H904" s="38">
        <f t="shared" ca="1" si="121"/>
        <v>2.2335330796070143</v>
      </c>
      <c r="I904" s="38">
        <f t="shared" ca="1" si="122"/>
        <v>2192.8001634157172</v>
      </c>
      <c r="J904" s="38">
        <f t="shared" ca="1" si="123"/>
        <v>2.2335330796072412</v>
      </c>
      <c r="K904" s="38">
        <f t="shared" ca="1" si="124"/>
        <v>2192.8001634157172</v>
      </c>
      <c r="L904" s="38">
        <f t="shared" ca="1" si="125"/>
        <v>2191.5376234348755</v>
      </c>
    </row>
    <row r="905" spans="3:12">
      <c r="C905" s="1">
        <v>888</v>
      </c>
      <c r="D905" s="38">
        <f t="shared" ca="1" si="117"/>
        <v>3.7885410613918911</v>
      </c>
      <c r="E905" s="38">
        <f t="shared" ca="1" si="118"/>
        <v>2194.3551713975016</v>
      </c>
      <c r="F905" s="38">
        <f t="shared" ca="1" si="119"/>
        <v>2194.3551713975016</v>
      </c>
      <c r="G905" s="38">
        <f t="shared" ca="1" si="120"/>
        <v>0</v>
      </c>
      <c r="H905" s="38">
        <f t="shared" ca="1" si="121"/>
        <v>2.566357789307534</v>
      </c>
      <c r="I905" s="38">
        <f t="shared" ca="1" si="122"/>
        <v>2196.921529186809</v>
      </c>
      <c r="J905" s="38">
        <f t="shared" ca="1" si="123"/>
        <v>2.5663577893074034</v>
      </c>
      <c r="K905" s="38">
        <f t="shared" ca="1" si="124"/>
        <v>2192.8001634157172</v>
      </c>
      <c r="L905" s="38">
        <f t="shared" ca="1" si="125"/>
        <v>2196.921529186809</v>
      </c>
    </row>
    <row r="906" spans="3:12">
      <c r="C906" s="1">
        <v>889</v>
      </c>
      <c r="D906" s="38">
        <f t="shared" ca="1" si="117"/>
        <v>1.5096437029880083</v>
      </c>
      <c r="E906" s="38">
        <f t="shared" ca="1" si="118"/>
        <v>2195.8648151004895</v>
      </c>
      <c r="F906" s="38">
        <f t="shared" ca="1" si="119"/>
        <v>2195.8648151004895</v>
      </c>
      <c r="G906" s="38">
        <f t="shared" ca="1" si="120"/>
        <v>0</v>
      </c>
      <c r="H906" s="38">
        <f t="shared" ca="1" si="121"/>
        <v>1.8378606566863389</v>
      </c>
      <c r="I906" s="38">
        <f t="shared" ca="1" si="122"/>
        <v>2197.7026757571757</v>
      </c>
      <c r="J906" s="38">
        <f t="shared" ca="1" si="123"/>
        <v>1.837860656686189</v>
      </c>
      <c r="K906" s="38">
        <f t="shared" ca="1" si="124"/>
        <v>2197.7026757571757</v>
      </c>
      <c r="L906" s="38">
        <f t="shared" ca="1" si="125"/>
        <v>2196.921529186809</v>
      </c>
    </row>
    <row r="907" spans="3:12">
      <c r="C907" s="1">
        <v>890</v>
      </c>
      <c r="D907" s="38">
        <f t="shared" ca="1" si="117"/>
        <v>0.66302987660409374</v>
      </c>
      <c r="E907" s="38">
        <f t="shared" ca="1" si="118"/>
        <v>2196.5278449770935</v>
      </c>
      <c r="F907" s="38">
        <f t="shared" ca="1" si="119"/>
        <v>2196.921529186809</v>
      </c>
      <c r="G907" s="38">
        <f t="shared" ca="1" si="120"/>
        <v>0.39368420971550222</v>
      </c>
      <c r="H907" s="38">
        <f t="shared" ca="1" si="121"/>
        <v>2.1843295113184205</v>
      </c>
      <c r="I907" s="38">
        <f t="shared" ca="1" si="122"/>
        <v>2199.1058586981276</v>
      </c>
      <c r="J907" s="38">
        <f t="shared" ca="1" si="123"/>
        <v>2.5780137210340399</v>
      </c>
      <c r="K907" s="38">
        <f t="shared" ca="1" si="124"/>
        <v>2197.7026757571757</v>
      </c>
      <c r="L907" s="38">
        <f t="shared" ca="1" si="125"/>
        <v>2199.1058586981276</v>
      </c>
    </row>
    <row r="908" spans="3:12">
      <c r="C908" s="1">
        <v>891</v>
      </c>
      <c r="D908" s="38">
        <f t="shared" ca="1" si="117"/>
        <v>3.1806109273526086</v>
      </c>
      <c r="E908" s="38">
        <f t="shared" ca="1" si="118"/>
        <v>2199.7084559044461</v>
      </c>
      <c r="F908" s="38">
        <f t="shared" ca="1" si="119"/>
        <v>2199.7084559044461</v>
      </c>
      <c r="G908" s="38">
        <f t="shared" ca="1" si="120"/>
        <v>0</v>
      </c>
      <c r="H908" s="38">
        <f t="shared" ca="1" si="121"/>
        <v>1.6704033553638855</v>
      </c>
      <c r="I908" s="38">
        <f t="shared" ca="1" si="122"/>
        <v>2201.3788592598098</v>
      </c>
      <c r="J908" s="38">
        <f t="shared" ca="1" si="123"/>
        <v>1.6704033553637601</v>
      </c>
      <c r="K908" s="38">
        <f t="shared" ca="1" si="124"/>
        <v>2201.3788592598098</v>
      </c>
      <c r="L908" s="38">
        <f t="shared" ca="1" si="125"/>
        <v>2199.1058586981276</v>
      </c>
    </row>
    <row r="909" spans="3:12">
      <c r="C909" s="1">
        <v>892</v>
      </c>
      <c r="D909" s="38">
        <f t="shared" ca="1" si="117"/>
        <v>0.40286586365899657</v>
      </c>
      <c r="E909" s="38">
        <f t="shared" ca="1" si="118"/>
        <v>2200.111321768105</v>
      </c>
      <c r="F909" s="38">
        <f t="shared" ca="1" si="119"/>
        <v>2200.111321768105</v>
      </c>
      <c r="G909" s="38">
        <f t="shared" ca="1" si="120"/>
        <v>0</v>
      </c>
      <c r="H909" s="38">
        <f t="shared" ca="1" si="121"/>
        <v>2.4748580160877975</v>
      </c>
      <c r="I909" s="38">
        <f t="shared" ca="1" si="122"/>
        <v>2202.5861797841926</v>
      </c>
      <c r="J909" s="38">
        <f t="shared" ca="1" si="123"/>
        <v>2.4748580160876372</v>
      </c>
      <c r="K909" s="38">
        <f t="shared" ca="1" si="124"/>
        <v>2201.3788592598098</v>
      </c>
      <c r="L909" s="38">
        <f t="shared" ca="1" si="125"/>
        <v>2202.5861797841926</v>
      </c>
    </row>
    <row r="910" spans="3:12">
      <c r="C910" s="1">
        <v>893</v>
      </c>
      <c r="D910" s="38">
        <f t="shared" ca="1" si="117"/>
        <v>1.2328278916829205</v>
      </c>
      <c r="E910" s="38">
        <f t="shared" ca="1" si="118"/>
        <v>2201.3441496597879</v>
      </c>
      <c r="F910" s="38">
        <f t="shared" ca="1" si="119"/>
        <v>2201.3788592598098</v>
      </c>
      <c r="G910" s="38">
        <f t="shared" ca="1" si="120"/>
        <v>3.4709600021869846E-2</v>
      </c>
      <c r="H910" s="38">
        <f t="shared" ca="1" si="121"/>
        <v>1.9664278367293837</v>
      </c>
      <c r="I910" s="38">
        <f t="shared" ca="1" si="122"/>
        <v>2203.3452870965393</v>
      </c>
      <c r="J910" s="38">
        <f t="shared" ca="1" si="123"/>
        <v>2.0011374367513781</v>
      </c>
      <c r="K910" s="38">
        <f t="shared" ca="1" si="124"/>
        <v>2203.3452870965393</v>
      </c>
      <c r="L910" s="38">
        <f t="shared" ca="1" si="125"/>
        <v>2202.5861797841926</v>
      </c>
    </row>
    <row r="911" spans="3:12">
      <c r="C911" s="1">
        <v>894</v>
      </c>
      <c r="D911" s="38">
        <f t="shared" ca="1" si="117"/>
        <v>0.86753040104692314</v>
      </c>
      <c r="E911" s="38">
        <f t="shared" ca="1" si="118"/>
        <v>2202.2116800608351</v>
      </c>
      <c r="F911" s="38">
        <f t="shared" ca="1" si="119"/>
        <v>2202.5861797841926</v>
      </c>
      <c r="G911" s="38">
        <f t="shared" ca="1" si="120"/>
        <v>0.37449972335753046</v>
      </c>
      <c r="H911" s="38">
        <f t="shared" ca="1" si="121"/>
        <v>1.2423237378089111</v>
      </c>
      <c r="I911" s="38">
        <f t="shared" ca="1" si="122"/>
        <v>2203.8285035220015</v>
      </c>
      <c r="J911" s="38">
        <f t="shared" ca="1" si="123"/>
        <v>1.6168234611664047</v>
      </c>
      <c r="K911" s="38">
        <f t="shared" ca="1" si="124"/>
        <v>2203.3452870965393</v>
      </c>
      <c r="L911" s="38">
        <f t="shared" ca="1" si="125"/>
        <v>2203.8285035220015</v>
      </c>
    </row>
    <row r="912" spans="3:12">
      <c r="C912" s="1">
        <v>895</v>
      </c>
      <c r="D912" s="38">
        <f t="shared" ca="1" si="117"/>
        <v>1.0581114914221823</v>
      </c>
      <c r="E912" s="38">
        <f t="shared" ca="1" si="118"/>
        <v>2203.2697915522572</v>
      </c>
      <c r="F912" s="38">
        <f t="shared" ca="1" si="119"/>
        <v>2203.3452870965393</v>
      </c>
      <c r="G912" s="38">
        <f t="shared" ca="1" si="120"/>
        <v>7.549554428214833E-2</v>
      </c>
      <c r="H912" s="38">
        <f t="shared" ca="1" si="121"/>
        <v>1.9588068796308939</v>
      </c>
      <c r="I912" s="38">
        <f t="shared" ca="1" si="122"/>
        <v>2205.3040939761704</v>
      </c>
      <c r="J912" s="38">
        <f t="shared" ca="1" si="123"/>
        <v>2.0343024239132319</v>
      </c>
      <c r="K912" s="38">
        <f t="shared" ca="1" si="124"/>
        <v>2205.3040939761704</v>
      </c>
      <c r="L912" s="38">
        <f t="shared" ca="1" si="125"/>
        <v>2203.8285035220015</v>
      </c>
    </row>
    <row r="913" spans="3:12">
      <c r="C913" s="1">
        <v>896</v>
      </c>
      <c r="D913" s="38">
        <f t="shared" ca="1" si="117"/>
        <v>2.5439546280827101</v>
      </c>
      <c r="E913" s="38">
        <f t="shared" ca="1" si="118"/>
        <v>2205.8137461803399</v>
      </c>
      <c r="F913" s="38">
        <f t="shared" ca="1" si="119"/>
        <v>2205.8137461803399</v>
      </c>
      <c r="G913" s="38">
        <f t="shared" ca="1" si="120"/>
        <v>0</v>
      </c>
      <c r="H913" s="38">
        <f t="shared" ca="1" si="121"/>
        <v>2.4304306114266527</v>
      </c>
      <c r="I913" s="38">
        <f t="shared" ca="1" si="122"/>
        <v>2208.2441767917667</v>
      </c>
      <c r="J913" s="38">
        <f t="shared" ca="1" si="123"/>
        <v>2.4304306114268002</v>
      </c>
      <c r="K913" s="38">
        <f t="shared" ca="1" si="124"/>
        <v>2205.3040939761704</v>
      </c>
      <c r="L913" s="38">
        <f t="shared" ca="1" si="125"/>
        <v>2208.2441767917667</v>
      </c>
    </row>
    <row r="914" spans="3:12">
      <c r="C914" s="1">
        <v>897</v>
      </c>
      <c r="D914" s="38">
        <f t="shared" ca="1" si="117"/>
        <v>4.3295662307609009</v>
      </c>
      <c r="E914" s="38">
        <f t="shared" ca="1" si="118"/>
        <v>2210.1433124111009</v>
      </c>
      <c r="F914" s="38">
        <f t="shared" ca="1" si="119"/>
        <v>2210.1433124111009</v>
      </c>
      <c r="G914" s="38">
        <f t="shared" ca="1" si="120"/>
        <v>0</v>
      </c>
      <c r="H914" s="38">
        <f t="shared" ca="1" si="121"/>
        <v>2.650324815340162</v>
      </c>
      <c r="I914" s="38">
        <f t="shared" ca="1" si="122"/>
        <v>2212.7936372264412</v>
      </c>
      <c r="J914" s="38">
        <f t="shared" ca="1" si="123"/>
        <v>2.6503248153403547</v>
      </c>
      <c r="K914" s="38">
        <f t="shared" ca="1" si="124"/>
        <v>2212.7936372264412</v>
      </c>
      <c r="L914" s="38">
        <f t="shared" ca="1" si="125"/>
        <v>2208.2441767917667</v>
      </c>
    </row>
    <row r="915" spans="3:12">
      <c r="C915" s="1">
        <v>898</v>
      </c>
      <c r="D915" s="38">
        <f t="shared" ca="1" si="117"/>
        <v>3.0317169127718007</v>
      </c>
      <c r="E915" s="38">
        <f t="shared" ca="1" si="118"/>
        <v>2213.1750293238729</v>
      </c>
      <c r="F915" s="38">
        <f t="shared" ca="1" si="119"/>
        <v>2213.1750293238729</v>
      </c>
      <c r="G915" s="38">
        <f t="shared" ca="1" si="120"/>
        <v>0</v>
      </c>
      <c r="H915" s="38">
        <f t="shared" ca="1" si="121"/>
        <v>1.7401225104214648</v>
      </c>
      <c r="I915" s="38">
        <f t="shared" ca="1" si="122"/>
        <v>2214.9151518342942</v>
      </c>
      <c r="J915" s="38">
        <f t="shared" ca="1" si="123"/>
        <v>1.7401225104213154</v>
      </c>
      <c r="K915" s="38">
        <f t="shared" ca="1" si="124"/>
        <v>2212.7936372264412</v>
      </c>
      <c r="L915" s="38">
        <f t="shared" ca="1" si="125"/>
        <v>2214.9151518342942</v>
      </c>
    </row>
    <row r="916" spans="3:12">
      <c r="C916" s="1">
        <v>899</v>
      </c>
      <c r="D916" s="38">
        <f t="shared" ref="D916:D979" ca="1" si="126">$C$7+($C$8-$C$7)*RAND()</f>
        <v>3.3939372546380904</v>
      </c>
      <c r="E916" s="38">
        <f t="shared" ref="E916:E979" ca="1" si="127">D916+E915</f>
        <v>2216.5689665785108</v>
      </c>
      <c r="F916" s="38">
        <f t="shared" ref="F916:F979" ca="1" si="128">IF(E916&lt;=MIN(K915:L915),MIN(K915:L915),E916)</f>
        <v>2216.5689665785108</v>
      </c>
      <c r="G916" s="38">
        <f t="shared" ref="G916:G979" ca="1" si="129">F916-E916</f>
        <v>0</v>
      </c>
      <c r="H916" s="38">
        <f t="shared" ref="H916:H979" ca="1" si="130">NORMINV(RAND(),$C$11,$C$12)</f>
        <v>1.714910239173921</v>
      </c>
      <c r="I916" s="38">
        <f t="shared" ref="I916:I979" ca="1" si="131">H916+F916</f>
        <v>2218.2838768176848</v>
      </c>
      <c r="J916" s="38">
        <f t="shared" ref="J916:J979" ca="1" si="132">I916-E916</f>
        <v>1.7149102391740598</v>
      </c>
      <c r="K916" s="38">
        <f t="shared" ref="K916:K979" ca="1" si="133">IF(K915=MIN(K915:L915),I916,K915)</f>
        <v>2218.2838768176848</v>
      </c>
      <c r="L916" s="38">
        <f t="shared" ref="L916:L979" ca="1" si="134">IF(L915=MIN(K915:L915),I916,L915)</f>
        <v>2214.9151518342942</v>
      </c>
    </row>
    <row r="917" spans="3:12">
      <c r="C917" s="1">
        <v>900</v>
      </c>
      <c r="D917" s="38">
        <f t="shared" ca="1" si="126"/>
        <v>0.1403011592159914</v>
      </c>
      <c r="E917" s="38">
        <f t="shared" ca="1" si="127"/>
        <v>2216.7092677377268</v>
      </c>
      <c r="F917" s="38">
        <f t="shared" ca="1" si="128"/>
        <v>2216.7092677377268</v>
      </c>
      <c r="G917" s="38">
        <f t="shared" ca="1" si="129"/>
        <v>0</v>
      </c>
      <c r="H917" s="38">
        <f t="shared" ca="1" si="130"/>
        <v>1.7996298836244178</v>
      </c>
      <c r="I917" s="38">
        <f t="shared" ca="1" si="131"/>
        <v>2218.508897621351</v>
      </c>
      <c r="J917" s="38">
        <f t="shared" ca="1" si="132"/>
        <v>1.7996298836242204</v>
      </c>
      <c r="K917" s="38">
        <f t="shared" ca="1" si="133"/>
        <v>2218.2838768176848</v>
      </c>
      <c r="L917" s="38">
        <f t="shared" ca="1" si="134"/>
        <v>2218.508897621351</v>
      </c>
    </row>
    <row r="918" spans="3:12">
      <c r="C918" s="1">
        <v>901</v>
      </c>
      <c r="D918" s="38">
        <f t="shared" ca="1" si="126"/>
        <v>4.3486788719606171</v>
      </c>
      <c r="E918" s="38">
        <f t="shared" ca="1" si="127"/>
        <v>2221.0579466096874</v>
      </c>
      <c r="F918" s="38">
        <f t="shared" ca="1" si="128"/>
        <v>2221.0579466096874</v>
      </c>
      <c r="G918" s="38">
        <f t="shared" ca="1" si="129"/>
        <v>0</v>
      </c>
      <c r="H918" s="38">
        <f t="shared" ca="1" si="130"/>
        <v>2.8054533553223018</v>
      </c>
      <c r="I918" s="38">
        <f t="shared" ca="1" si="131"/>
        <v>2223.8633999650096</v>
      </c>
      <c r="J918" s="38">
        <f t="shared" ca="1" si="132"/>
        <v>2.8054533553222427</v>
      </c>
      <c r="K918" s="38">
        <f t="shared" ca="1" si="133"/>
        <v>2223.8633999650096</v>
      </c>
      <c r="L918" s="38">
        <f t="shared" ca="1" si="134"/>
        <v>2218.508897621351</v>
      </c>
    </row>
    <row r="919" spans="3:12">
      <c r="C919" s="1">
        <v>902</v>
      </c>
      <c r="D919" s="38">
        <f t="shared" ca="1" si="126"/>
        <v>4.9799123408904933</v>
      </c>
      <c r="E919" s="38">
        <f t="shared" ca="1" si="127"/>
        <v>2226.0378589505781</v>
      </c>
      <c r="F919" s="38">
        <f t="shared" ca="1" si="128"/>
        <v>2226.0378589505781</v>
      </c>
      <c r="G919" s="38">
        <f t="shared" ca="1" si="129"/>
        <v>0</v>
      </c>
      <c r="H919" s="38">
        <f t="shared" ca="1" si="130"/>
        <v>2.4572186263486056</v>
      </c>
      <c r="I919" s="38">
        <f t="shared" ca="1" si="131"/>
        <v>2228.4950775769266</v>
      </c>
      <c r="J919" s="38">
        <f t="shared" ca="1" si="132"/>
        <v>2.4572186263485492</v>
      </c>
      <c r="K919" s="38">
        <f t="shared" ca="1" si="133"/>
        <v>2223.8633999650096</v>
      </c>
      <c r="L919" s="38">
        <f t="shared" ca="1" si="134"/>
        <v>2228.4950775769266</v>
      </c>
    </row>
    <row r="920" spans="3:12">
      <c r="C920" s="1">
        <v>903</v>
      </c>
      <c r="D920" s="38">
        <f t="shared" ca="1" si="126"/>
        <v>1.9507332229059837</v>
      </c>
      <c r="E920" s="38">
        <f t="shared" ca="1" si="127"/>
        <v>2227.988592173484</v>
      </c>
      <c r="F920" s="38">
        <f t="shared" ca="1" si="128"/>
        <v>2227.988592173484</v>
      </c>
      <c r="G920" s="38">
        <f t="shared" ca="1" si="129"/>
        <v>0</v>
      </c>
      <c r="H920" s="38">
        <f t="shared" ca="1" si="130"/>
        <v>1.504593509533954</v>
      </c>
      <c r="I920" s="38">
        <f t="shared" ca="1" si="131"/>
        <v>2229.4931856830181</v>
      </c>
      <c r="J920" s="38">
        <f t="shared" ca="1" si="132"/>
        <v>1.504593509534061</v>
      </c>
      <c r="K920" s="38">
        <f t="shared" ca="1" si="133"/>
        <v>2229.4931856830181</v>
      </c>
      <c r="L920" s="38">
        <f t="shared" ca="1" si="134"/>
        <v>2228.4950775769266</v>
      </c>
    </row>
    <row r="921" spans="3:12">
      <c r="C921" s="1">
        <v>904</v>
      </c>
      <c r="D921" s="38">
        <f t="shared" ca="1" si="126"/>
        <v>4.5067235664865946</v>
      </c>
      <c r="E921" s="38">
        <f t="shared" ca="1" si="127"/>
        <v>2232.4953157399705</v>
      </c>
      <c r="F921" s="38">
        <f t="shared" ca="1" si="128"/>
        <v>2232.4953157399705</v>
      </c>
      <c r="G921" s="38">
        <f t="shared" ca="1" si="129"/>
        <v>0</v>
      </c>
      <c r="H921" s="38">
        <f t="shared" ca="1" si="130"/>
        <v>1.7762496493381454</v>
      </c>
      <c r="I921" s="38">
        <f t="shared" ca="1" si="131"/>
        <v>2234.2715653893088</v>
      </c>
      <c r="J921" s="38">
        <f t="shared" ca="1" si="132"/>
        <v>1.7762496493382969</v>
      </c>
      <c r="K921" s="38">
        <f t="shared" ca="1" si="133"/>
        <v>2229.4931856830181</v>
      </c>
      <c r="L921" s="38">
        <f t="shared" ca="1" si="134"/>
        <v>2234.2715653893088</v>
      </c>
    </row>
    <row r="922" spans="3:12">
      <c r="C922" s="1">
        <v>905</v>
      </c>
      <c r="D922" s="38">
        <f t="shared" ca="1" si="126"/>
        <v>0.37868134513174556</v>
      </c>
      <c r="E922" s="38">
        <f t="shared" ca="1" si="127"/>
        <v>2232.873997085102</v>
      </c>
      <c r="F922" s="38">
        <f t="shared" ca="1" si="128"/>
        <v>2232.873997085102</v>
      </c>
      <c r="G922" s="38">
        <f t="shared" ca="1" si="129"/>
        <v>0</v>
      </c>
      <c r="H922" s="38">
        <f t="shared" ca="1" si="130"/>
        <v>1.3790072559033764</v>
      </c>
      <c r="I922" s="38">
        <f t="shared" ca="1" si="131"/>
        <v>2234.2530043410052</v>
      </c>
      <c r="J922" s="38">
        <f t="shared" ca="1" si="132"/>
        <v>1.3790072559031614</v>
      </c>
      <c r="K922" s="38">
        <f t="shared" ca="1" si="133"/>
        <v>2234.2530043410052</v>
      </c>
      <c r="L922" s="38">
        <f t="shared" ca="1" si="134"/>
        <v>2234.2715653893088</v>
      </c>
    </row>
    <row r="923" spans="3:12">
      <c r="C923" s="1">
        <v>906</v>
      </c>
      <c r="D923" s="38">
        <f t="shared" ca="1" si="126"/>
        <v>0.61748187867694038</v>
      </c>
      <c r="E923" s="38">
        <f t="shared" ca="1" si="127"/>
        <v>2233.4914789637792</v>
      </c>
      <c r="F923" s="38">
        <f t="shared" ca="1" si="128"/>
        <v>2234.2530043410052</v>
      </c>
      <c r="G923" s="38">
        <f t="shared" ca="1" si="129"/>
        <v>0.76152537722600755</v>
      </c>
      <c r="H923" s="38">
        <f t="shared" ca="1" si="130"/>
        <v>1.8589904262495418</v>
      </c>
      <c r="I923" s="38">
        <f t="shared" ca="1" si="131"/>
        <v>2236.1119947672546</v>
      </c>
      <c r="J923" s="38">
        <f t="shared" ca="1" si="132"/>
        <v>2.6205158034754277</v>
      </c>
      <c r="K923" s="38">
        <f t="shared" ca="1" si="133"/>
        <v>2236.1119947672546</v>
      </c>
      <c r="L923" s="38">
        <f t="shared" ca="1" si="134"/>
        <v>2234.2715653893088</v>
      </c>
    </row>
    <row r="924" spans="3:12">
      <c r="C924" s="1">
        <v>907</v>
      </c>
      <c r="D924" s="38">
        <f t="shared" ca="1" si="126"/>
        <v>4.1550596619703359</v>
      </c>
      <c r="E924" s="38">
        <f t="shared" ca="1" si="127"/>
        <v>2237.6465386257496</v>
      </c>
      <c r="F924" s="38">
        <f t="shared" ca="1" si="128"/>
        <v>2237.6465386257496</v>
      </c>
      <c r="G924" s="38">
        <f t="shared" ca="1" si="129"/>
        <v>0</v>
      </c>
      <c r="H924" s="38">
        <f t="shared" ca="1" si="130"/>
        <v>1.8634927899165612</v>
      </c>
      <c r="I924" s="38">
        <f t="shared" ca="1" si="131"/>
        <v>2239.5100314156662</v>
      </c>
      <c r="J924" s="38">
        <f t="shared" ca="1" si="132"/>
        <v>1.8634927899165632</v>
      </c>
      <c r="K924" s="38">
        <f t="shared" ca="1" si="133"/>
        <v>2236.1119947672546</v>
      </c>
      <c r="L924" s="38">
        <f t="shared" ca="1" si="134"/>
        <v>2239.5100314156662</v>
      </c>
    </row>
    <row r="925" spans="3:12">
      <c r="C925" s="1">
        <v>908</v>
      </c>
      <c r="D925" s="38">
        <f t="shared" ca="1" si="126"/>
        <v>4.9727933563158029</v>
      </c>
      <c r="E925" s="38">
        <f t="shared" ca="1" si="127"/>
        <v>2242.6193319820654</v>
      </c>
      <c r="F925" s="38">
        <f t="shared" ca="1" si="128"/>
        <v>2242.6193319820654</v>
      </c>
      <c r="G925" s="38">
        <f t="shared" ca="1" si="129"/>
        <v>0</v>
      </c>
      <c r="H925" s="38">
        <f t="shared" ca="1" si="130"/>
        <v>1.5886642327602916</v>
      </c>
      <c r="I925" s="38">
        <f t="shared" ca="1" si="131"/>
        <v>2244.2079962148259</v>
      </c>
      <c r="J925" s="38">
        <f t="shared" ca="1" si="132"/>
        <v>1.5886642327604932</v>
      </c>
      <c r="K925" s="38">
        <f t="shared" ca="1" si="133"/>
        <v>2244.2079962148259</v>
      </c>
      <c r="L925" s="38">
        <f t="shared" ca="1" si="134"/>
        <v>2239.5100314156662</v>
      </c>
    </row>
    <row r="926" spans="3:12">
      <c r="C926" s="1">
        <v>909</v>
      </c>
      <c r="D926" s="38">
        <f t="shared" ca="1" si="126"/>
        <v>4.6116391969532033</v>
      </c>
      <c r="E926" s="38">
        <f t="shared" ca="1" si="127"/>
        <v>2247.2309711790185</v>
      </c>
      <c r="F926" s="38">
        <f t="shared" ca="1" si="128"/>
        <v>2247.2309711790185</v>
      </c>
      <c r="G926" s="38">
        <f t="shared" ca="1" si="129"/>
        <v>0</v>
      </c>
      <c r="H926" s="38">
        <f t="shared" ca="1" si="130"/>
        <v>2.8927767967429423</v>
      </c>
      <c r="I926" s="38">
        <f t="shared" ca="1" si="131"/>
        <v>2250.1237479757615</v>
      </c>
      <c r="J926" s="38">
        <f t="shared" ca="1" si="132"/>
        <v>2.8927767967429645</v>
      </c>
      <c r="K926" s="38">
        <f t="shared" ca="1" si="133"/>
        <v>2244.2079962148259</v>
      </c>
      <c r="L926" s="38">
        <f t="shared" ca="1" si="134"/>
        <v>2250.1237479757615</v>
      </c>
    </row>
    <row r="927" spans="3:12">
      <c r="C927" s="1">
        <v>910</v>
      </c>
      <c r="D927" s="38">
        <f t="shared" ca="1" si="126"/>
        <v>0.41211171821464276</v>
      </c>
      <c r="E927" s="38">
        <f t="shared" ca="1" si="127"/>
        <v>2247.6430828972329</v>
      </c>
      <c r="F927" s="38">
        <f t="shared" ca="1" si="128"/>
        <v>2247.6430828972329</v>
      </c>
      <c r="G927" s="38">
        <f t="shared" ca="1" si="129"/>
        <v>0</v>
      </c>
      <c r="H927" s="38">
        <f t="shared" ca="1" si="130"/>
        <v>2.4550725777014266</v>
      </c>
      <c r="I927" s="38">
        <f t="shared" ca="1" si="131"/>
        <v>2250.0981554749342</v>
      </c>
      <c r="J927" s="38">
        <f t="shared" ca="1" si="132"/>
        <v>2.4550725777012303</v>
      </c>
      <c r="K927" s="38">
        <f t="shared" ca="1" si="133"/>
        <v>2250.0981554749342</v>
      </c>
      <c r="L927" s="38">
        <f t="shared" ca="1" si="134"/>
        <v>2250.1237479757615</v>
      </c>
    </row>
    <row r="928" spans="3:12">
      <c r="C928" s="1">
        <v>911</v>
      </c>
      <c r="D928" s="38">
        <f t="shared" ca="1" si="126"/>
        <v>3.2523807992084923</v>
      </c>
      <c r="E928" s="38">
        <f t="shared" ca="1" si="127"/>
        <v>2250.8954636964413</v>
      </c>
      <c r="F928" s="38">
        <f t="shared" ca="1" si="128"/>
        <v>2250.8954636964413</v>
      </c>
      <c r="G928" s="38">
        <f t="shared" ca="1" si="129"/>
        <v>0</v>
      </c>
      <c r="H928" s="38">
        <f t="shared" ca="1" si="130"/>
        <v>0.95548640633153403</v>
      </c>
      <c r="I928" s="38">
        <f t="shared" ca="1" si="131"/>
        <v>2251.8509501027729</v>
      </c>
      <c r="J928" s="38">
        <f t="shared" ca="1" si="132"/>
        <v>0.95548640633160176</v>
      </c>
      <c r="K928" s="38">
        <f t="shared" ca="1" si="133"/>
        <v>2251.8509501027729</v>
      </c>
      <c r="L928" s="38">
        <f t="shared" ca="1" si="134"/>
        <v>2250.1237479757615</v>
      </c>
    </row>
    <row r="929" spans="3:12">
      <c r="C929" s="1">
        <v>912</v>
      </c>
      <c r="D929" s="38">
        <f t="shared" ca="1" si="126"/>
        <v>0.36788568791035869</v>
      </c>
      <c r="E929" s="38">
        <f t="shared" ca="1" si="127"/>
        <v>2251.2633493843518</v>
      </c>
      <c r="F929" s="38">
        <f t="shared" ca="1" si="128"/>
        <v>2251.2633493843518</v>
      </c>
      <c r="G929" s="38">
        <f t="shared" ca="1" si="129"/>
        <v>0</v>
      </c>
      <c r="H929" s="38">
        <f t="shared" ca="1" si="130"/>
        <v>1.6253926907092859</v>
      </c>
      <c r="I929" s="38">
        <f t="shared" ca="1" si="131"/>
        <v>2252.8887420750611</v>
      </c>
      <c r="J929" s="38">
        <f t="shared" ca="1" si="132"/>
        <v>1.6253926907093046</v>
      </c>
      <c r="K929" s="38">
        <f t="shared" ca="1" si="133"/>
        <v>2251.8509501027729</v>
      </c>
      <c r="L929" s="38">
        <f t="shared" ca="1" si="134"/>
        <v>2252.8887420750611</v>
      </c>
    </row>
    <row r="930" spans="3:12">
      <c r="C930" s="1">
        <v>913</v>
      </c>
      <c r="D930" s="38">
        <f t="shared" ca="1" si="126"/>
        <v>3.8486670562753451</v>
      </c>
      <c r="E930" s="38">
        <f t="shared" ca="1" si="127"/>
        <v>2255.112016440627</v>
      </c>
      <c r="F930" s="38">
        <f t="shared" ca="1" si="128"/>
        <v>2255.112016440627</v>
      </c>
      <c r="G930" s="38">
        <f t="shared" ca="1" si="129"/>
        <v>0</v>
      </c>
      <c r="H930" s="38">
        <f t="shared" ca="1" si="130"/>
        <v>1.7459267890556607</v>
      </c>
      <c r="I930" s="38">
        <f t="shared" ca="1" si="131"/>
        <v>2256.8579432296829</v>
      </c>
      <c r="J930" s="38">
        <f t="shared" ca="1" si="132"/>
        <v>1.7459267890558294</v>
      </c>
      <c r="K930" s="38">
        <f t="shared" ca="1" si="133"/>
        <v>2256.8579432296829</v>
      </c>
      <c r="L930" s="38">
        <f t="shared" ca="1" si="134"/>
        <v>2252.8887420750611</v>
      </c>
    </row>
    <row r="931" spans="3:12">
      <c r="C931" s="1">
        <v>914</v>
      </c>
      <c r="D931" s="38">
        <f t="shared" ca="1" si="126"/>
        <v>0.58923528306479955</v>
      </c>
      <c r="E931" s="38">
        <f t="shared" ca="1" si="127"/>
        <v>2255.7012517236917</v>
      </c>
      <c r="F931" s="38">
        <f t="shared" ca="1" si="128"/>
        <v>2255.7012517236917</v>
      </c>
      <c r="G931" s="38">
        <f t="shared" ca="1" si="129"/>
        <v>0</v>
      </c>
      <c r="H931" s="38">
        <f t="shared" ca="1" si="130"/>
        <v>2.3930180729135557</v>
      </c>
      <c r="I931" s="38">
        <f t="shared" ca="1" si="131"/>
        <v>2258.0942697966052</v>
      </c>
      <c r="J931" s="38">
        <f t="shared" ca="1" si="132"/>
        <v>2.3930180729134918</v>
      </c>
      <c r="K931" s="38">
        <f t="shared" ca="1" si="133"/>
        <v>2256.8579432296829</v>
      </c>
      <c r="L931" s="38">
        <f t="shared" ca="1" si="134"/>
        <v>2258.0942697966052</v>
      </c>
    </row>
    <row r="932" spans="3:12">
      <c r="C932" s="1">
        <v>915</v>
      </c>
      <c r="D932" s="38">
        <f t="shared" ca="1" si="126"/>
        <v>2.7918733656354009</v>
      </c>
      <c r="E932" s="38">
        <f t="shared" ca="1" si="127"/>
        <v>2258.4931250893269</v>
      </c>
      <c r="F932" s="38">
        <f t="shared" ca="1" si="128"/>
        <v>2258.4931250893269</v>
      </c>
      <c r="G932" s="38">
        <f t="shared" ca="1" si="129"/>
        <v>0</v>
      </c>
      <c r="H932" s="38">
        <f t="shared" ca="1" si="130"/>
        <v>1.8194318042059106</v>
      </c>
      <c r="I932" s="38">
        <f t="shared" ca="1" si="131"/>
        <v>2260.3125568935329</v>
      </c>
      <c r="J932" s="38">
        <f t="shared" ca="1" si="132"/>
        <v>1.8194318042060331</v>
      </c>
      <c r="K932" s="38">
        <f t="shared" ca="1" si="133"/>
        <v>2260.3125568935329</v>
      </c>
      <c r="L932" s="38">
        <f t="shared" ca="1" si="134"/>
        <v>2258.0942697966052</v>
      </c>
    </row>
    <row r="933" spans="3:12">
      <c r="C933" s="1">
        <v>916</v>
      </c>
      <c r="D933" s="38">
        <f t="shared" ca="1" si="126"/>
        <v>0.62930842589464686</v>
      </c>
      <c r="E933" s="38">
        <f t="shared" ca="1" si="127"/>
        <v>2259.1224335152215</v>
      </c>
      <c r="F933" s="38">
        <f t="shared" ca="1" si="128"/>
        <v>2259.1224335152215</v>
      </c>
      <c r="G933" s="38">
        <f t="shared" ca="1" si="129"/>
        <v>0</v>
      </c>
      <c r="H933" s="38">
        <f t="shared" ca="1" si="130"/>
        <v>1.8919677279302181</v>
      </c>
      <c r="I933" s="38">
        <f t="shared" ca="1" si="131"/>
        <v>2261.0144012431515</v>
      </c>
      <c r="J933" s="38">
        <f t="shared" ca="1" si="132"/>
        <v>1.8919677279300231</v>
      </c>
      <c r="K933" s="38">
        <f t="shared" ca="1" si="133"/>
        <v>2260.3125568935329</v>
      </c>
      <c r="L933" s="38">
        <f t="shared" ca="1" si="134"/>
        <v>2261.0144012431515</v>
      </c>
    </row>
    <row r="934" spans="3:12">
      <c r="C934" s="1">
        <v>917</v>
      </c>
      <c r="D934" s="38">
        <f t="shared" ca="1" si="126"/>
        <v>0.99297630621908217</v>
      </c>
      <c r="E934" s="38">
        <f t="shared" ca="1" si="127"/>
        <v>2260.1154098214406</v>
      </c>
      <c r="F934" s="38">
        <f t="shared" ca="1" si="128"/>
        <v>2260.3125568935329</v>
      </c>
      <c r="G934" s="38">
        <f t="shared" ca="1" si="129"/>
        <v>0.19714707209232074</v>
      </c>
      <c r="H934" s="38">
        <f t="shared" ca="1" si="130"/>
        <v>1.3565713617530215</v>
      </c>
      <c r="I934" s="38">
        <f t="shared" ca="1" si="131"/>
        <v>2261.6691282552861</v>
      </c>
      <c r="J934" s="38">
        <f t="shared" ca="1" si="132"/>
        <v>1.5537184338454608</v>
      </c>
      <c r="K934" s="38">
        <f t="shared" ca="1" si="133"/>
        <v>2261.6691282552861</v>
      </c>
      <c r="L934" s="38">
        <f t="shared" ca="1" si="134"/>
        <v>2261.0144012431515</v>
      </c>
    </row>
    <row r="935" spans="3:12">
      <c r="C935" s="1">
        <v>918</v>
      </c>
      <c r="D935" s="38">
        <f t="shared" ca="1" si="126"/>
        <v>3.4760793058342454</v>
      </c>
      <c r="E935" s="38">
        <f t="shared" ca="1" si="127"/>
        <v>2263.5914891272751</v>
      </c>
      <c r="F935" s="38">
        <f t="shared" ca="1" si="128"/>
        <v>2263.5914891272751</v>
      </c>
      <c r="G935" s="38">
        <f t="shared" ca="1" si="129"/>
        <v>0</v>
      </c>
      <c r="H935" s="38">
        <f t="shared" ca="1" si="130"/>
        <v>2.1898875816445891</v>
      </c>
      <c r="I935" s="38">
        <f t="shared" ca="1" si="131"/>
        <v>2265.7813767089197</v>
      </c>
      <c r="J935" s="38">
        <f t="shared" ca="1" si="132"/>
        <v>2.189887581644598</v>
      </c>
      <c r="K935" s="38">
        <f t="shared" ca="1" si="133"/>
        <v>2261.6691282552861</v>
      </c>
      <c r="L935" s="38">
        <f t="shared" ca="1" si="134"/>
        <v>2265.7813767089197</v>
      </c>
    </row>
    <row r="936" spans="3:12">
      <c r="C936" s="1">
        <v>919</v>
      </c>
      <c r="D936" s="38">
        <f t="shared" ca="1" si="126"/>
        <v>3.920410686937621</v>
      </c>
      <c r="E936" s="38">
        <f t="shared" ca="1" si="127"/>
        <v>2267.5118998142125</v>
      </c>
      <c r="F936" s="38">
        <f t="shared" ca="1" si="128"/>
        <v>2267.5118998142125</v>
      </c>
      <c r="G936" s="38">
        <f t="shared" ca="1" si="129"/>
        <v>0</v>
      </c>
      <c r="H936" s="38">
        <f t="shared" ca="1" si="130"/>
        <v>2.2682642416975969</v>
      </c>
      <c r="I936" s="38">
        <f t="shared" ca="1" si="131"/>
        <v>2269.7801640559101</v>
      </c>
      <c r="J936" s="38">
        <f t="shared" ca="1" si="132"/>
        <v>2.2682642416975796</v>
      </c>
      <c r="K936" s="38">
        <f t="shared" ca="1" si="133"/>
        <v>2269.7801640559101</v>
      </c>
      <c r="L936" s="38">
        <f t="shared" ca="1" si="134"/>
        <v>2265.7813767089197</v>
      </c>
    </row>
    <row r="937" spans="3:12">
      <c r="C937" s="1">
        <v>920</v>
      </c>
      <c r="D937" s="38">
        <f t="shared" ca="1" si="126"/>
        <v>2.6521382653187233</v>
      </c>
      <c r="E937" s="38">
        <f t="shared" ca="1" si="127"/>
        <v>2270.1640380795311</v>
      </c>
      <c r="F937" s="38">
        <f t="shared" ca="1" si="128"/>
        <v>2270.1640380795311</v>
      </c>
      <c r="G937" s="38">
        <f t="shared" ca="1" si="129"/>
        <v>0</v>
      </c>
      <c r="H937" s="38">
        <f t="shared" ca="1" si="130"/>
        <v>1.329420670622995</v>
      </c>
      <c r="I937" s="38">
        <f t="shared" ca="1" si="131"/>
        <v>2271.4934587501543</v>
      </c>
      <c r="J937" s="38">
        <f t="shared" ca="1" si="132"/>
        <v>1.3294206706232217</v>
      </c>
      <c r="K937" s="38">
        <f t="shared" ca="1" si="133"/>
        <v>2269.7801640559101</v>
      </c>
      <c r="L937" s="38">
        <f t="shared" ca="1" si="134"/>
        <v>2271.4934587501543</v>
      </c>
    </row>
    <row r="938" spans="3:12">
      <c r="C938" s="1">
        <v>921</v>
      </c>
      <c r="D938" s="38">
        <f t="shared" ca="1" si="126"/>
        <v>3.6435543505324857</v>
      </c>
      <c r="E938" s="38">
        <f t="shared" ca="1" si="127"/>
        <v>2273.8075924300638</v>
      </c>
      <c r="F938" s="38">
        <f t="shared" ca="1" si="128"/>
        <v>2273.8075924300638</v>
      </c>
      <c r="G938" s="38">
        <f t="shared" ca="1" si="129"/>
        <v>0</v>
      </c>
      <c r="H938" s="38">
        <f t="shared" ca="1" si="130"/>
        <v>2.058507239820663</v>
      </c>
      <c r="I938" s="38">
        <f t="shared" ca="1" si="131"/>
        <v>2275.8660996698845</v>
      </c>
      <c r="J938" s="38">
        <f t="shared" ca="1" si="132"/>
        <v>2.0585072398207558</v>
      </c>
      <c r="K938" s="38">
        <f t="shared" ca="1" si="133"/>
        <v>2275.8660996698845</v>
      </c>
      <c r="L938" s="38">
        <f t="shared" ca="1" si="134"/>
        <v>2271.4934587501543</v>
      </c>
    </row>
    <row r="939" spans="3:12">
      <c r="C939" s="1">
        <v>922</v>
      </c>
      <c r="D939" s="38">
        <f t="shared" ca="1" si="126"/>
        <v>3.3657128460710304</v>
      </c>
      <c r="E939" s="38">
        <f t="shared" ca="1" si="127"/>
        <v>2277.1733052761347</v>
      </c>
      <c r="F939" s="38">
        <f t="shared" ca="1" si="128"/>
        <v>2277.1733052761347</v>
      </c>
      <c r="G939" s="38">
        <f t="shared" ca="1" si="129"/>
        <v>0</v>
      </c>
      <c r="H939" s="38">
        <f t="shared" ca="1" si="130"/>
        <v>2.0055314165608884</v>
      </c>
      <c r="I939" s="38">
        <f t="shared" ca="1" si="131"/>
        <v>2279.1788366926958</v>
      </c>
      <c r="J939" s="38">
        <f t="shared" ca="1" si="132"/>
        <v>2.005531416561098</v>
      </c>
      <c r="K939" s="38">
        <f t="shared" ca="1" si="133"/>
        <v>2275.8660996698845</v>
      </c>
      <c r="L939" s="38">
        <f t="shared" ca="1" si="134"/>
        <v>2279.1788366926958</v>
      </c>
    </row>
    <row r="940" spans="3:12">
      <c r="C940" s="1">
        <v>923</v>
      </c>
      <c r="D940" s="38">
        <f t="shared" ca="1" si="126"/>
        <v>3.3718818749000841</v>
      </c>
      <c r="E940" s="38">
        <f t="shared" ca="1" si="127"/>
        <v>2280.545187151035</v>
      </c>
      <c r="F940" s="38">
        <f t="shared" ca="1" si="128"/>
        <v>2280.545187151035</v>
      </c>
      <c r="G940" s="38">
        <f t="shared" ca="1" si="129"/>
        <v>0</v>
      </c>
      <c r="H940" s="38">
        <f t="shared" ca="1" si="130"/>
        <v>3.1073835265433996</v>
      </c>
      <c r="I940" s="38">
        <f t="shared" ca="1" si="131"/>
        <v>2283.6525706775783</v>
      </c>
      <c r="J940" s="38">
        <f t="shared" ca="1" si="132"/>
        <v>3.1073835265433445</v>
      </c>
      <c r="K940" s="38">
        <f t="shared" ca="1" si="133"/>
        <v>2283.6525706775783</v>
      </c>
      <c r="L940" s="38">
        <f t="shared" ca="1" si="134"/>
        <v>2279.1788366926958</v>
      </c>
    </row>
    <row r="941" spans="3:12">
      <c r="C941" s="1">
        <v>924</v>
      </c>
      <c r="D941" s="38">
        <f t="shared" ca="1" si="126"/>
        <v>3.6215673068301637</v>
      </c>
      <c r="E941" s="38">
        <f t="shared" ca="1" si="127"/>
        <v>2284.166754457865</v>
      </c>
      <c r="F941" s="38">
        <f t="shared" ca="1" si="128"/>
        <v>2284.166754457865</v>
      </c>
      <c r="G941" s="38">
        <f t="shared" ca="1" si="129"/>
        <v>0</v>
      </c>
      <c r="H941" s="38">
        <f t="shared" ca="1" si="130"/>
        <v>2.1001389530109331</v>
      </c>
      <c r="I941" s="38">
        <f t="shared" ca="1" si="131"/>
        <v>2286.266893410876</v>
      </c>
      <c r="J941" s="38">
        <f t="shared" ca="1" si="132"/>
        <v>2.1001389530110828</v>
      </c>
      <c r="K941" s="38">
        <f t="shared" ca="1" si="133"/>
        <v>2283.6525706775783</v>
      </c>
      <c r="L941" s="38">
        <f t="shared" ca="1" si="134"/>
        <v>2286.266893410876</v>
      </c>
    </row>
    <row r="942" spans="3:12">
      <c r="C942" s="1">
        <v>925</v>
      </c>
      <c r="D942" s="38">
        <f t="shared" ca="1" si="126"/>
        <v>2.981762689450802</v>
      </c>
      <c r="E942" s="38">
        <f t="shared" ca="1" si="127"/>
        <v>2287.1485171473159</v>
      </c>
      <c r="F942" s="38">
        <f t="shared" ca="1" si="128"/>
        <v>2287.1485171473159</v>
      </c>
      <c r="G942" s="38">
        <f t="shared" ca="1" si="129"/>
        <v>0</v>
      </c>
      <c r="H942" s="38">
        <f t="shared" ca="1" si="130"/>
        <v>2.3616053072372032</v>
      </c>
      <c r="I942" s="38">
        <f t="shared" ca="1" si="131"/>
        <v>2289.5101224545533</v>
      </c>
      <c r="J942" s="38">
        <f t="shared" ca="1" si="132"/>
        <v>2.3616053072373688</v>
      </c>
      <c r="K942" s="38">
        <f t="shared" ca="1" si="133"/>
        <v>2289.5101224545533</v>
      </c>
      <c r="L942" s="38">
        <f t="shared" ca="1" si="134"/>
        <v>2286.266893410876</v>
      </c>
    </row>
    <row r="943" spans="3:12">
      <c r="C943" s="1">
        <v>926</v>
      </c>
      <c r="D943" s="38">
        <f t="shared" ca="1" si="126"/>
        <v>3.589406934649999</v>
      </c>
      <c r="E943" s="38">
        <f t="shared" ca="1" si="127"/>
        <v>2290.737924081966</v>
      </c>
      <c r="F943" s="38">
        <f t="shared" ca="1" si="128"/>
        <v>2290.737924081966</v>
      </c>
      <c r="G943" s="38">
        <f t="shared" ca="1" si="129"/>
        <v>0</v>
      </c>
      <c r="H943" s="38">
        <f t="shared" ca="1" si="130"/>
        <v>3.4081679778801224</v>
      </c>
      <c r="I943" s="38">
        <f t="shared" ca="1" si="131"/>
        <v>2294.1460920598461</v>
      </c>
      <c r="J943" s="38">
        <f t="shared" ca="1" si="132"/>
        <v>3.4081679778801117</v>
      </c>
      <c r="K943" s="38">
        <f t="shared" ca="1" si="133"/>
        <v>2289.5101224545533</v>
      </c>
      <c r="L943" s="38">
        <f t="shared" ca="1" si="134"/>
        <v>2294.1460920598461</v>
      </c>
    </row>
    <row r="944" spans="3:12">
      <c r="C944" s="1">
        <v>927</v>
      </c>
      <c r="D944" s="38">
        <f t="shared" ca="1" si="126"/>
        <v>2.4105650456582524</v>
      </c>
      <c r="E944" s="38">
        <f t="shared" ca="1" si="127"/>
        <v>2293.1484891276241</v>
      </c>
      <c r="F944" s="38">
        <f t="shared" ca="1" si="128"/>
        <v>2293.1484891276241</v>
      </c>
      <c r="G944" s="38">
        <f t="shared" ca="1" si="129"/>
        <v>0</v>
      </c>
      <c r="H944" s="38">
        <f t="shared" ca="1" si="130"/>
        <v>1.5640664942765392</v>
      </c>
      <c r="I944" s="38">
        <f t="shared" ca="1" si="131"/>
        <v>2294.7125556219007</v>
      </c>
      <c r="J944" s="38">
        <f t="shared" ca="1" si="132"/>
        <v>1.5640664942766307</v>
      </c>
      <c r="K944" s="38">
        <f t="shared" ca="1" si="133"/>
        <v>2294.7125556219007</v>
      </c>
      <c r="L944" s="38">
        <f t="shared" ca="1" si="134"/>
        <v>2294.1460920598461</v>
      </c>
    </row>
    <row r="945" spans="3:12">
      <c r="C945" s="1">
        <v>928</v>
      </c>
      <c r="D945" s="38">
        <f t="shared" ca="1" si="126"/>
        <v>3.187488642966513</v>
      </c>
      <c r="E945" s="38">
        <f t="shared" ca="1" si="127"/>
        <v>2296.3359777705905</v>
      </c>
      <c r="F945" s="38">
        <f t="shared" ca="1" si="128"/>
        <v>2296.3359777705905</v>
      </c>
      <c r="G945" s="38">
        <f t="shared" ca="1" si="129"/>
        <v>0</v>
      </c>
      <c r="H945" s="38">
        <f t="shared" ca="1" si="130"/>
        <v>2.1412788522677153</v>
      </c>
      <c r="I945" s="38">
        <f t="shared" ca="1" si="131"/>
        <v>2298.477256622858</v>
      </c>
      <c r="J945" s="38">
        <f t="shared" ca="1" si="132"/>
        <v>2.1412788522675328</v>
      </c>
      <c r="K945" s="38">
        <f t="shared" ca="1" si="133"/>
        <v>2294.7125556219007</v>
      </c>
      <c r="L945" s="38">
        <f t="shared" ca="1" si="134"/>
        <v>2298.477256622858</v>
      </c>
    </row>
    <row r="946" spans="3:12">
      <c r="C946" s="1">
        <v>929</v>
      </c>
      <c r="D946" s="38">
        <f t="shared" ca="1" si="126"/>
        <v>4.4309886293824832</v>
      </c>
      <c r="E946" s="38">
        <f t="shared" ca="1" si="127"/>
        <v>2300.7669663999732</v>
      </c>
      <c r="F946" s="38">
        <f t="shared" ca="1" si="128"/>
        <v>2300.7669663999732</v>
      </c>
      <c r="G946" s="38">
        <f t="shared" ca="1" si="129"/>
        <v>0</v>
      </c>
      <c r="H946" s="38">
        <f t="shared" ca="1" si="130"/>
        <v>1.9502386677744918</v>
      </c>
      <c r="I946" s="38">
        <f t="shared" ca="1" si="131"/>
        <v>2302.7172050677477</v>
      </c>
      <c r="J946" s="38">
        <f t="shared" ca="1" si="132"/>
        <v>1.9502386677745562</v>
      </c>
      <c r="K946" s="38">
        <f t="shared" ca="1" si="133"/>
        <v>2302.7172050677477</v>
      </c>
      <c r="L946" s="38">
        <f t="shared" ca="1" si="134"/>
        <v>2298.477256622858</v>
      </c>
    </row>
    <row r="947" spans="3:12">
      <c r="C947" s="1">
        <v>930</v>
      </c>
      <c r="D947" s="38">
        <f t="shared" ca="1" si="126"/>
        <v>2.8496223908301848</v>
      </c>
      <c r="E947" s="38">
        <f t="shared" ca="1" si="127"/>
        <v>2303.6165887908032</v>
      </c>
      <c r="F947" s="38">
        <f t="shared" ca="1" si="128"/>
        <v>2303.6165887908032</v>
      </c>
      <c r="G947" s="38">
        <f t="shared" ca="1" si="129"/>
        <v>0</v>
      </c>
      <c r="H947" s="38">
        <f t="shared" ca="1" si="130"/>
        <v>3.0668933911042817</v>
      </c>
      <c r="I947" s="38">
        <f t="shared" ca="1" si="131"/>
        <v>2306.6834821819075</v>
      </c>
      <c r="J947" s="38">
        <f t="shared" ca="1" si="132"/>
        <v>3.0668933911042586</v>
      </c>
      <c r="K947" s="38">
        <f t="shared" ca="1" si="133"/>
        <v>2302.7172050677477</v>
      </c>
      <c r="L947" s="38">
        <f t="shared" ca="1" si="134"/>
        <v>2306.6834821819075</v>
      </c>
    </row>
    <row r="948" spans="3:12">
      <c r="C948" s="1">
        <v>931</v>
      </c>
      <c r="D948" s="38">
        <f t="shared" ca="1" si="126"/>
        <v>4.7400529641411033</v>
      </c>
      <c r="E948" s="38">
        <f t="shared" ca="1" si="127"/>
        <v>2308.3566417549441</v>
      </c>
      <c r="F948" s="38">
        <f t="shared" ca="1" si="128"/>
        <v>2308.3566417549441</v>
      </c>
      <c r="G948" s="38">
        <f t="shared" ca="1" si="129"/>
        <v>0</v>
      </c>
      <c r="H948" s="38">
        <f t="shared" ca="1" si="130"/>
        <v>2.2853991111897636</v>
      </c>
      <c r="I948" s="38">
        <f t="shared" ca="1" si="131"/>
        <v>2310.6420408661338</v>
      </c>
      <c r="J948" s="38">
        <f t="shared" ca="1" si="132"/>
        <v>2.2853991111896903</v>
      </c>
      <c r="K948" s="38">
        <f t="shared" ca="1" si="133"/>
        <v>2310.6420408661338</v>
      </c>
      <c r="L948" s="38">
        <f t="shared" ca="1" si="134"/>
        <v>2306.6834821819075</v>
      </c>
    </row>
    <row r="949" spans="3:12">
      <c r="C949" s="1">
        <v>932</v>
      </c>
      <c r="D949" s="38">
        <f t="shared" ca="1" si="126"/>
        <v>0.49342062289043698</v>
      </c>
      <c r="E949" s="38">
        <f t="shared" ca="1" si="127"/>
        <v>2308.8500623778345</v>
      </c>
      <c r="F949" s="38">
        <f t="shared" ca="1" si="128"/>
        <v>2308.8500623778345</v>
      </c>
      <c r="G949" s="38">
        <f t="shared" ca="1" si="129"/>
        <v>0</v>
      </c>
      <c r="H949" s="38">
        <f t="shared" ca="1" si="130"/>
        <v>1.9897184130953478</v>
      </c>
      <c r="I949" s="38">
        <f t="shared" ca="1" si="131"/>
        <v>2310.83978079093</v>
      </c>
      <c r="J949" s="38">
        <f t="shared" ca="1" si="132"/>
        <v>1.9897184130954884</v>
      </c>
      <c r="K949" s="38">
        <f t="shared" ca="1" si="133"/>
        <v>2310.6420408661338</v>
      </c>
      <c r="L949" s="38">
        <f t="shared" ca="1" si="134"/>
        <v>2310.83978079093</v>
      </c>
    </row>
    <row r="950" spans="3:12">
      <c r="C950" s="1">
        <v>933</v>
      </c>
      <c r="D950" s="38">
        <f t="shared" ca="1" si="126"/>
        <v>0.41899342446091892</v>
      </c>
      <c r="E950" s="38">
        <f t="shared" ca="1" si="127"/>
        <v>2309.2690558022955</v>
      </c>
      <c r="F950" s="38">
        <f t="shared" ca="1" si="128"/>
        <v>2310.6420408661338</v>
      </c>
      <c r="G950" s="38">
        <f t="shared" ca="1" si="129"/>
        <v>1.3729850638383141</v>
      </c>
      <c r="H950" s="38">
        <f t="shared" ca="1" si="130"/>
        <v>2.3346384286774353</v>
      </c>
      <c r="I950" s="38">
        <f t="shared" ca="1" si="131"/>
        <v>2312.9766792948112</v>
      </c>
      <c r="J950" s="38">
        <f t="shared" ca="1" si="132"/>
        <v>3.7076234925157223</v>
      </c>
      <c r="K950" s="38">
        <f t="shared" ca="1" si="133"/>
        <v>2312.9766792948112</v>
      </c>
      <c r="L950" s="38">
        <f t="shared" ca="1" si="134"/>
        <v>2310.83978079093</v>
      </c>
    </row>
    <row r="951" spans="3:12">
      <c r="C951" s="1">
        <v>934</v>
      </c>
      <c r="D951" s="38">
        <f t="shared" ca="1" si="126"/>
        <v>4.1795726059187324</v>
      </c>
      <c r="E951" s="38">
        <f t="shared" ca="1" si="127"/>
        <v>2313.4486284082141</v>
      </c>
      <c r="F951" s="38">
        <f t="shared" ca="1" si="128"/>
        <v>2313.4486284082141</v>
      </c>
      <c r="G951" s="38">
        <f t="shared" ca="1" si="129"/>
        <v>0</v>
      </c>
      <c r="H951" s="38">
        <f t="shared" ca="1" si="130"/>
        <v>1.0915897698493569</v>
      </c>
      <c r="I951" s="38">
        <f t="shared" ca="1" si="131"/>
        <v>2314.5402181780632</v>
      </c>
      <c r="J951" s="38">
        <f t="shared" ca="1" si="132"/>
        <v>1.091589769849179</v>
      </c>
      <c r="K951" s="38">
        <f t="shared" ca="1" si="133"/>
        <v>2312.9766792948112</v>
      </c>
      <c r="L951" s="38">
        <f t="shared" ca="1" si="134"/>
        <v>2314.5402181780632</v>
      </c>
    </row>
    <row r="952" spans="3:12">
      <c r="C952" s="1">
        <v>935</v>
      </c>
      <c r="D952" s="38">
        <f t="shared" ca="1" si="126"/>
        <v>4.8972994042102878</v>
      </c>
      <c r="E952" s="38">
        <f t="shared" ca="1" si="127"/>
        <v>2318.3459278124242</v>
      </c>
      <c r="F952" s="38">
        <f t="shared" ca="1" si="128"/>
        <v>2318.3459278124242</v>
      </c>
      <c r="G952" s="38">
        <f t="shared" ca="1" si="129"/>
        <v>0</v>
      </c>
      <c r="H952" s="38">
        <f t="shared" ca="1" si="130"/>
        <v>0.8477726330984201</v>
      </c>
      <c r="I952" s="38">
        <f t="shared" ca="1" si="131"/>
        <v>2319.1937004455226</v>
      </c>
      <c r="J952" s="38">
        <f t="shared" ca="1" si="132"/>
        <v>0.84777263309842965</v>
      </c>
      <c r="K952" s="38">
        <f t="shared" ca="1" si="133"/>
        <v>2319.1937004455226</v>
      </c>
      <c r="L952" s="38">
        <f t="shared" ca="1" si="134"/>
        <v>2314.5402181780632</v>
      </c>
    </row>
    <row r="953" spans="3:12">
      <c r="C953" s="1">
        <v>936</v>
      </c>
      <c r="D953" s="38">
        <f t="shared" ca="1" si="126"/>
        <v>2.5439606312846399</v>
      </c>
      <c r="E953" s="38">
        <f t="shared" ca="1" si="127"/>
        <v>2320.889888443709</v>
      </c>
      <c r="F953" s="38">
        <f t="shared" ca="1" si="128"/>
        <v>2320.889888443709</v>
      </c>
      <c r="G953" s="38">
        <f t="shared" ca="1" si="129"/>
        <v>0</v>
      </c>
      <c r="H953" s="38">
        <f t="shared" ca="1" si="130"/>
        <v>2.2932457448729262</v>
      </c>
      <c r="I953" s="38">
        <f t="shared" ca="1" si="131"/>
        <v>2323.1831341885818</v>
      </c>
      <c r="J953" s="38">
        <f t="shared" ca="1" si="132"/>
        <v>2.2932457448728201</v>
      </c>
      <c r="K953" s="38">
        <f t="shared" ca="1" si="133"/>
        <v>2319.1937004455226</v>
      </c>
      <c r="L953" s="38">
        <f t="shared" ca="1" si="134"/>
        <v>2323.1831341885818</v>
      </c>
    </row>
    <row r="954" spans="3:12">
      <c r="C954" s="1">
        <v>937</v>
      </c>
      <c r="D954" s="38">
        <f t="shared" ca="1" si="126"/>
        <v>2.2823480522067809</v>
      </c>
      <c r="E954" s="38">
        <f t="shared" ca="1" si="127"/>
        <v>2323.172236495916</v>
      </c>
      <c r="F954" s="38">
        <f t="shared" ca="1" si="128"/>
        <v>2323.172236495916</v>
      </c>
      <c r="G954" s="38">
        <f t="shared" ca="1" si="129"/>
        <v>0</v>
      </c>
      <c r="H954" s="38">
        <f t="shared" ca="1" si="130"/>
        <v>0.93674380308367899</v>
      </c>
      <c r="I954" s="38">
        <f t="shared" ca="1" si="131"/>
        <v>2324.1089802989995</v>
      </c>
      <c r="J954" s="38">
        <f t="shared" ca="1" si="132"/>
        <v>0.93674380308357286</v>
      </c>
      <c r="K954" s="38">
        <f t="shared" ca="1" si="133"/>
        <v>2324.1089802989995</v>
      </c>
      <c r="L954" s="38">
        <f t="shared" ca="1" si="134"/>
        <v>2323.1831341885818</v>
      </c>
    </row>
    <row r="955" spans="3:12">
      <c r="C955" s="1">
        <v>938</v>
      </c>
      <c r="D955" s="38">
        <f t="shared" ca="1" si="126"/>
        <v>4.4497177970076045</v>
      </c>
      <c r="E955" s="38">
        <f t="shared" ca="1" si="127"/>
        <v>2327.6219542929234</v>
      </c>
      <c r="F955" s="38">
        <f t="shared" ca="1" si="128"/>
        <v>2327.6219542929234</v>
      </c>
      <c r="G955" s="38">
        <f t="shared" ca="1" si="129"/>
        <v>0</v>
      </c>
      <c r="H955" s="38">
        <f t="shared" ca="1" si="130"/>
        <v>2.0817829570887136</v>
      </c>
      <c r="I955" s="38">
        <f t="shared" ca="1" si="131"/>
        <v>2329.7037372500122</v>
      </c>
      <c r="J955" s="38">
        <f t="shared" ca="1" si="132"/>
        <v>2.0817829570887625</v>
      </c>
      <c r="K955" s="38">
        <f t="shared" ca="1" si="133"/>
        <v>2324.1089802989995</v>
      </c>
      <c r="L955" s="38">
        <f t="shared" ca="1" si="134"/>
        <v>2329.7037372500122</v>
      </c>
    </row>
    <row r="956" spans="3:12">
      <c r="C956" s="1">
        <v>939</v>
      </c>
      <c r="D956" s="38">
        <f t="shared" ca="1" si="126"/>
        <v>2.5127413720494216</v>
      </c>
      <c r="E956" s="38">
        <f t="shared" ca="1" si="127"/>
        <v>2330.1346956649727</v>
      </c>
      <c r="F956" s="38">
        <f t="shared" ca="1" si="128"/>
        <v>2330.1346956649727</v>
      </c>
      <c r="G956" s="38">
        <f t="shared" ca="1" si="129"/>
        <v>0</v>
      </c>
      <c r="H956" s="38">
        <f t="shared" ca="1" si="130"/>
        <v>1.2949815147491757</v>
      </c>
      <c r="I956" s="38">
        <f t="shared" ca="1" si="131"/>
        <v>2331.4296771797217</v>
      </c>
      <c r="J956" s="38">
        <f t="shared" ca="1" si="132"/>
        <v>1.2949815147489971</v>
      </c>
      <c r="K956" s="38">
        <f t="shared" ca="1" si="133"/>
        <v>2331.4296771797217</v>
      </c>
      <c r="L956" s="38">
        <f t="shared" ca="1" si="134"/>
        <v>2329.7037372500122</v>
      </c>
    </row>
    <row r="957" spans="3:12">
      <c r="C957" s="1">
        <v>940</v>
      </c>
      <c r="D957" s="38">
        <f t="shared" ca="1" si="126"/>
        <v>3.4086732355979206</v>
      </c>
      <c r="E957" s="38">
        <f t="shared" ca="1" si="127"/>
        <v>2333.5433689005708</v>
      </c>
      <c r="F957" s="38">
        <f t="shared" ca="1" si="128"/>
        <v>2333.5433689005708</v>
      </c>
      <c r="G957" s="38">
        <f t="shared" ca="1" si="129"/>
        <v>0</v>
      </c>
      <c r="H957" s="38">
        <f t="shared" ca="1" si="130"/>
        <v>1.8577170901104663</v>
      </c>
      <c r="I957" s="38">
        <f t="shared" ca="1" si="131"/>
        <v>2335.4010859906812</v>
      </c>
      <c r="J957" s="38">
        <f t="shared" ca="1" si="132"/>
        <v>1.8577170901103273</v>
      </c>
      <c r="K957" s="38">
        <f t="shared" ca="1" si="133"/>
        <v>2331.4296771797217</v>
      </c>
      <c r="L957" s="38">
        <f t="shared" ca="1" si="134"/>
        <v>2335.4010859906812</v>
      </c>
    </row>
    <row r="958" spans="3:12">
      <c r="C958" s="1">
        <v>941</v>
      </c>
      <c r="D958" s="38">
        <f t="shared" ca="1" si="126"/>
        <v>1.5857047130162099</v>
      </c>
      <c r="E958" s="38">
        <f t="shared" ca="1" si="127"/>
        <v>2335.129073613587</v>
      </c>
      <c r="F958" s="38">
        <f t="shared" ca="1" si="128"/>
        <v>2335.129073613587</v>
      </c>
      <c r="G958" s="38">
        <f t="shared" ca="1" si="129"/>
        <v>0</v>
      </c>
      <c r="H958" s="38">
        <f t="shared" ca="1" si="130"/>
        <v>2.3064293805890617</v>
      </c>
      <c r="I958" s="38">
        <f t="shared" ca="1" si="131"/>
        <v>2337.4355029941762</v>
      </c>
      <c r="J958" s="38">
        <f t="shared" ca="1" si="132"/>
        <v>2.3064293805891793</v>
      </c>
      <c r="K958" s="38">
        <f t="shared" ca="1" si="133"/>
        <v>2337.4355029941762</v>
      </c>
      <c r="L958" s="38">
        <f t="shared" ca="1" si="134"/>
        <v>2335.4010859906812</v>
      </c>
    </row>
    <row r="959" spans="3:12">
      <c r="C959" s="1">
        <v>942</v>
      </c>
      <c r="D959" s="38">
        <f t="shared" ca="1" si="126"/>
        <v>0.96735858762842408</v>
      </c>
      <c r="E959" s="38">
        <f t="shared" ca="1" si="127"/>
        <v>2336.0964322012155</v>
      </c>
      <c r="F959" s="38">
        <f t="shared" ca="1" si="128"/>
        <v>2336.0964322012155</v>
      </c>
      <c r="G959" s="38">
        <f t="shared" ca="1" si="129"/>
        <v>0</v>
      </c>
      <c r="H959" s="38">
        <f t="shared" ca="1" si="130"/>
        <v>2.0727833451468376</v>
      </c>
      <c r="I959" s="38">
        <f t="shared" ca="1" si="131"/>
        <v>2338.1692155463625</v>
      </c>
      <c r="J959" s="38">
        <f t="shared" ca="1" si="132"/>
        <v>2.0727833451469451</v>
      </c>
      <c r="K959" s="38">
        <f t="shared" ca="1" si="133"/>
        <v>2337.4355029941762</v>
      </c>
      <c r="L959" s="38">
        <f t="shared" ca="1" si="134"/>
        <v>2338.1692155463625</v>
      </c>
    </row>
    <row r="960" spans="3:12">
      <c r="C960" s="1">
        <v>943</v>
      </c>
      <c r="D960" s="38">
        <f t="shared" ca="1" si="126"/>
        <v>2.1806504847795156</v>
      </c>
      <c r="E960" s="38">
        <f t="shared" ca="1" si="127"/>
        <v>2338.2770826859951</v>
      </c>
      <c r="F960" s="38">
        <f t="shared" ca="1" si="128"/>
        <v>2338.2770826859951</v>
      </c>
      <c r="G960" s="38">
        <f t="shared" ca="1" si="129"/>
        <v>0</v>
      </c>
      <c r="H960" s="38">
        <f t="shared" ca="1" si="130"/>
        <v>1.8691722253926997</v>
      </c>
      <c r="I960" s="38">
        <f t="shared" ca="1" si="131"/>
        <v>2340.1462549113876</v>
      </c>
      <c r="J960" s="38">
        <f t="shared" ca="1" si="132"/>
        <v>1.8691722253925036</v>
      </c>
      <c r="K960" s="38">
        <f t="shared" ca="1" si="133"/>
        <v>2340.1462549113876</v>
      </c>
      <c r="L960" s="38">
        <f t="shared" ca="1" si="134"/>
        <v>2338.1692155463625</v>
      </c>
    </row>
    <row r="961" spans="3:12">
      <c r="C961" s="1">
        <v>944</v>
      </c>
      <c r="D961" s="38">
        <f t="shared" ca="1" si="126"/>
        <v>2.49684284150245</v>
      </c>
      <c r="E961" s="38">
        <f t="shared" ca="1" si="127"/>
        <v>2340.7739255274973</v>
      </c>
      <c r="F961" s="38">
        <f t="shared" ca="1" si="128"/>
        <v>2340.7739255274973</v>
      </c>
      <c r="G961" s="38">
        <f t="shared" ca="1" si="129"/>
        <v>0</v>
      </c>
      <c r="H961" s="38">
        <f t="shared" ca="1" si="130"/>
        <v>2.258956572803072</v>
      </c>
      <c r="I961" s="38">
        <f t="shared" ca="1" si="131"/>
        <v>2343.0328821003004</v>
      </c>
      <c r="J961" s="38">
        <f t="shared" ca="1" si="132"/>
        <v>2.258956572803072</v>
      </c>
      <c r="K961" s="38">
        <f t="shared" ca="1" si="133"/>
        <v>2340.1462549113876</v>
      </c>
      <c r="L961" s="38">
        <f t="shared" ca="1" si="134"/>
        <v>2343.0328821003004</v>
      </c>
    </row>
    <row r="962" spans="3:12">
      <c r="C962" s="1">
        <v>945</v>
      </c>
      <c r="D962" s="38">
        <f t="shared" ca="1" si="126"/>
        <v>8.2228336080836795E-2</v>
      </c>
      <c r="E962" s="38">
        <f t="shared" ca="1" si="127"/>
        <v>2340.8561538635781</v>
      </c>
      <c r="F962" s="38">
        <f t="shared" ca="1" si="128"/>
        <v>2340.8561538635781</v>
      </c>
      <c r="G962" s="38">
        <f t="shared" ca="1" si="129"/>
        <v>0</v>
      </c>
      <c r="H962" s="38">
        <f t="shared" ca="1" si="130"/>
        <v>2.4403282085072711</v>
      </c>
      <c r="I962" s="38">
        <f t="shared" ca="1" si="131"/>
        <v>2343.2964820720854</v>
      </c>
      <c r="J962" s="38">
        <f t="shared" ca="1" si="132"/>
        <v>2.4403282085072533</v>
      </c>
      <c r="K962" s="38">
        <f t="shared" ca="1" si="133"/>
        <v>2343.2964820720854</v>
      </c>
      <c r="L962" s="38">
        <f t="shared" ca="1" si="134"/>
        <v>2343.0328821003004</v>
      </c>
    </row>
    <row r="963" spans="3:12">
      <c r="C963" s="1">
        <v>946</v>
      </c>
      <c r="D963" s="38">
        <f t="shared" ca="1" si="126"/>
        <v>3.9954762431475959</v>
      </c>
      <c r="E963" s="38">
        <f t="shared" ca="1" si="127"/>
        <v>2344.8516301067257</v>
      </c>
      <c r="F963" s="38">
        <f t="shared" ca="1" si="128"/>
        <v>2344.8516301067257</v>
      </c>
      <c r="G963" s="38">
        <f t="shared" ca="1" si="129"/>
        <v>0</v>
      </c>
      <c r="H963" s="38">
        <f t="shared" ca="1" si="130"/>
        <v>1.654101503242094</v>
      </c>
      <c r="I963" s="38">
        <f t="shared" ca="1" si="131"/>
        <v>2346.5057316099678</v>
      </c>
      <c r="J963" s="38">
        <f t="shared" ca="1" si="132"/>
        <v>1.6541015032421456</v>
      </c>
      <c r="K963" s="38">
        <f t="shared" ca="1" si="133"/>
        <v>2343.2964820720854</v>
      </c>
      <c r="L963" s="38">
        <f t="shared" ca="1" si="134"/>
        <v>2346.5057316099678</v>
      </c>
    </row>
    <row r="964" spans="3:12">
      <c r="C964" s="1">
        <v>947</v>
      </c>
      <c r="D964" s="38">
        <f t="shared" ca="1" si="126"/>
        <v>2.1206946481022468</v>
      </c>
      <c r="E964" s="38">
        <f t="shared" ca="1" si="127"/>
        <v>2346.9723247548282</v>
      </c>
      <c r="F964" s="38">
        <f t="shared" ca="1" si="128"/>
        <v>2346.9723247548282</v>
      </c>
      <c r="G964" s="38">
        <f t="shared" ca="1" si="129"/>
        <v>0</v>
      </c>
      <c r="H964" s="38">
        <f t="shared" ca="1" si="130"/>
        <v>1.6915630193204503</v>
      </c>
      <c r="I964" s="38">
        <f t="shared" ca="1" si="131"/>
        <v>2348.6638877741484</v>
      </c>
      <c r="J964" s="38">
        <f t="shared" ca="1" si="132"/>
        <v>1.691563019320256</v>
      </c>
      <c r="K964" s="38">
        <f t="shared" ca="1" si="133"/>
        <v>2348.6638877741484</v>
      </c>
      <c r="L964" s="38">
        <f t="shared" ca="1" si="134"/>
        <v>2346.5057316099678</v>
      </c>
    </row>
    <row r="965" spans="3:12">
      <c r="C965" s="1">
        <v>948</v>
      </c>
      <c r="D965" s="38">
        <f t="shared" ca="1" si="126"/>
        <v>1.8048920324254984</v>
      </c>
      <c r="E965" s="38">
        <f t="shared" ca="1" si="127"/>
        <v>2348.7772167872536</v>
      </c>
      <c r="F965" s="38">
        <f t="shared" ca="1" si="128"/>
        <v>2348.7772167872536</v>
      </c>
      <c r="G965" s="38">
        <f t="shared" ca="1" si="129"/>
        <v>0</v>
      </c>
      <c r="H965" s="38">
        <f t="shared" ca="1" si="130"/>
        <v>1.8834640159637639</v>
      </c>
      <c r="I965" s="38">
        <f t="shared" ca="1" si="131"/>
        <v>2350.6606808032175</v>
      </c>
      <c r="J965" s="38">
        <f t="shared" ca="1" si="132"/>
        <v>1.8834640159639093</v>
      </c>
      <c r="K965" s="38">
        <f t="shared" ca="1" si="133"/>
        <v>2348.6638877741484</v>
      </c>
      <c r="L965" s="38">
        <f t="shared" ca="1" si="134"/>
        <v>2350.6606808032175</v>
      </c>
    </row>
    <row r="966" spans="3:12">
      <c r="C966" s="1">
        <v>949</v>
      </c>
      <c r="D966" s="38">
        <f t="shared" ca="1" si="126"/>
        <v>2.7146175413610591</v>
      </c>
      <c r="E966" s="38">
        <f t="shared" ca="1" si="127"/>
        <v>2351.4918343286145</v>
      </c>
      <c r="F966" s="38">
        <f t="shared" ca="1" si="128"/>
        <v>2351.4918343286145</v>
      </c>
      <c r="G966" s="38">
        <f t="shared" ca="1" si="129"/>
        <v>0</v>
      </c>
      <c r="H966" s="38">
        <f t="shared" ca="1" si="130"/>
        <v>2.124657031718614</v>
      </c>
      <c r="I966" s="38">
        <f t="shared" ca="1" si="131"/>
        <v>2353.6164913603329</v>
      </c>
      <c r="J966" s="38">
        <f t="shared" ca="1" si="132"/>
        <v>2.1246570317184705</v>
      </c>
      <c r="K966" s="38">
        <f t="shared" ca="1" si="133"/>
        <v>2353.6164913603329</v>
      </c>
      <c r="L966" s="38">
        <f t="shared" ca="1" si="134"/>
        <v>2350.6606808032175</v>
      </c>
    </row>
    <row r="967" spans="3:12">
      <c r="C967" s="1">
        <v>950</v>
      </c>
      <c r="D967" s="38">
        <f t="shared" ca="1" si="126"/>
        <v>4.2712900552485253</v>
      </c>
      <c r="E967" s="38">
        <f t="shared" ca="1" si="127"/>
        <v>2355.7631243838628</v>
      </c>
      <c r="F967" s="38">
        <f t="shared" ca="1" si="128"/>
        <v>2355.7631243838628</v>
      </c>
      <c r="G967" s="38">
        <f t="shared" ca="1" si="129"/>
        <v>0</v>
      </c>
      <c r="H967" s="38">
        <f t="shared" ca="1" si="130"/>
        <v>1.8822164745411074</v>
      </c>
      <c r="I967" s="38">
        <f t="shared" ca="1" si="131"/>
        <v>2357.6453408584039</v>
      </c>
      <c r="J967" s="38">
        <f t="shared" ca="1" si="132"/>
        <v>1.8822164745411101</v>
      </c>
      <c r="K967" s="38">
        <f t="shared" ca="1" si="133"/>
        <v>2353.6164913603329</v>
      </c>
      <c r="L967" s="38">
        <f t="shared" ca="1" si="134"/>
        <v>2357.6453408584039</v>
      </c>
    </row>
    <row r="968" spans="3:12">
      <c r="C968" s="1">
        <v>951</v>
      </c>
      <c r="D968" s="38">
        <f t="shared" ca="1" si="126"/>
        <v>0.83285797866520017</v>
      </c>
      <c r="E968" s="38">
        <f t="shared" ca="1" si="127"/>
        <v>2356.595982362528</v>
      </c>
      <c r="F968" s="38">
        <f t="shared" ca="1" si="128"/>
        <v>2356.595982362528</v>
      </c>
      <c r="G968" s="38">
        <f t="shared" ca="1" si="129"/>
        <v>0</v>
      </c>
      <c r="H968" s="38">
        <f t="shared" ca="1" si="130"/>
        <v>2.4745950655972724</v>
      </c>
      <c r="I968" s="38">
        <f t="shared" ca="1" si="131"/>
        <v>2359.0705774281255</v>
      </c>
      <c r="J968" s="38">
        <f t="shared" ca="1" si="132"/>
        <v>2.4745950655974411</v>
      </c>
      <c r="K968" s="38">
        <f t="shared" ca="1" si="133"/>
        <v>2359.0705774281255</v>
      </c>
      <c r="L968" s="38">
        <f t="shared" ca="1" si="134"/>
        <v>2357.6453408584039</v>
      </c>
    </row>
    <row r="969" spans="3:12">
      <c r="C969" s="1">
        <v>952</v>
      </c>
      <c r="D969" s="38">
        <f t="shared" ca="1" si="126"/>
        <v>2.236985441852986</v>
      </c>
      <c r="E969" s="38">
        <f t="shared" ca="1" si="127"/>
        <v>2358.832967804381</v>
      </c>
      <c r="F969" s="38">
        <f t="shared" ca="1" si="128"/>
        <v>2358.832967804381</v>
      </c>
      <c r="G969" s="38">
        <f t="shared" ca="1" si="129"/>
        <v>0</v>
      </c>
      <c r="H969" s="38">
        <f t="shared" ca="1" si="130"/>
        <v>1.55531339248224</v>
      </c>
      <c r="I969" s="38">
        <f t="shared" ca="1" si="131"/>
        <v>2360.3882811968633</v>
      </c>
      <c r="J969" s="38">
        <f t="shared" ca="1" si="132"/>
        <v>1.555313392482276</v>
      </c>
      <c r="K969" s="38">
        <f t="shared" ca="1" si="133"/>
        <v>2359.0705774281255</v>
      </c>
      <c r="L969" s="38">
        <f t="shared" ca="1" si="134"/>
        <v>2360.3882811968633</v>
      </c>
    </row>
    <row r="970" spans="3:12">
      <c r="C970" s="1">
        <v>953</v>
      </c>
      <c r="D970" s="38">
        <f t="shared" ca="1" si="126"/>
        <v>4.7941119689949625</v>
      </c>
      <c r="E970" s="38">
        <f t="shared" ca="1" si="127"/>
        <v>2363.627079773376</v>
      </c>
      <c r="F970" s="38">
        <f t="shared" ca="1" si="128"/>
        <v>2363.627079773376</v>
      </c>
      <c r="G970" s="38">
        <f t="shared" ca="1" si="129"/>
        <v>0</v>
      </c>
      <c r="H970" s="38">
        <f t="shared" ca="1" si="130"/>
        <v>2.8477410572083306</v>
      </c>
      <c r="I970" s="38">
        <f t="shared" ca="1" si="131"/>
        <v>2366.4748208305841</v>
      </c>
      <c r="J970" s="38">
        <f t="shared" ca="1" si="132"/>
        <v>2.8477410572081681</v>
      </c>
      <c r="K970" s="38">
        <f t="shared" ca="1" si="133"/>
        <v>2366.4748208305841</v>
      </c>
      <c r="L970" s="38">
        <f t="shared" ca="1" si="134"/>
        <v>2360.3882811968633</v>
      </c>
    </row>
    <row r="971" spans="3:12">
      <c r="C971" s="1">
        <v>954</v>
      </c>
      <c r="D971" s="38">
        <f t="shared" ca="1" si="126"/>
        <v>0.31785224868610129</v>
      </c>
      <c r="E971" s="38">
        <f t="shared" ca="1" si="127"/>
        <v>2363.9449320220619</v>
      </c>
      <c r="F971" s="38">
        <f t="shared" ca="1" si="128"/>
        <v>2363.9449320220619</v>
      </c>
      <c r="G971" s="38">
        <f t="shared" ca="1" si="129"/>
        <v>0</v>
      </c>
      <c r="H971" s="38">
        <f t="shared" ca="1" si="130"/>
        <v>1.7117752470516276</v>
      </c>
      <c r="I971" s="38">
        <f t="shared" ca="1" si="131"/>
        <v>2365.6567072691137</v>
      </c>
      <c r="J971" s="38">
        <f t="shared" ca="1" si="132"/>
        <v>1.7117752470517189</v>
      </c>
      <c r="K971" s="38">
        <f t="shared" ca="1" si="133"/>
        <v>2366.4748208305841</v>
      </c>
      <c r="L971" s="38">
        <f t="shared" ca="1" si="134"/>
        <v>2365.6567072691137</v>
      </c>
    </row>
    <row r="972" spans="3:12">
      <c r="C972" s="1">
        <v>955</v>
      </c>
      <c r="D972" s="38">
        <f t="shared" ca="1" si="126"/>
        <v>4.3051035403075755</v>
      </c>
      <c r="E972" s="38">
        <f t="shared" ca="1" si="127"/>
        <v>2368.2500355623697</v>
      </c>
      <c r="F972" s="38">
        <f t="shared" ca="1" si="128"/>
        <v>2368.2500355623697</v>
      </c>
      <c r="G972" s="38">
        <f t="shared" ca="1" si="129"/>
        <v>0</v>
      </c>
      <c r="H972" s="38">
        <f t="shared" ca="1" si="130"/>
        <v>2.6626280922388714</v>
      </c>
      <c r="I972" s="38">
        <f t="shared" ca="1" si="131"/>
        <v>2370.9126636546084</v>
      </c>
      <c r="J972" s="38">
        <f t="shared" ca="1" si="132"/>
        <v>2.6626280922387195</v>
      </c>
      <c r="K972" s="38">
        <f t="shared" ca="1" si="133"/>
        <v>2366.4748208305841</v>
      </c>
      <c r="L972" s="38">
        <f t="shared" ca="1" si="134"/>
        <v>2370.9126636546084</v>
      </c>
    </row>
    <row r="973" spans="3:12">
      <c r="C973" s="1">
        <v>956</v>
      </c>
      <c r="D973" s="38">
        <f t="shared" ca="1" si="126"/>
        <v>0.94914387763666785</v>
      </c>
      <c r="E973" s="38">
        <f t="shared" ca="1" si="127"/>
        <v>2369.1991794400064</v>
      </c>
      <c r="F973" s="38">
        <f t="shared" ca="1" si="128"/>
        <v>2369.1991794400064</v>
      </c>
      <c r="G973" s="38">
        <f t="shared" ca="1" si="129"/>
        <v>0</v>
      </c>
      <c r="H973" s="38">
        <f t="shared" ca="1" si="130"/>
        <v>2.3002107174498421</v>
      </c>
      <c r="I973" s="38">
        <f t="shared" ca="1" si="131"/>
        <v>2371.4993901574562</v>
      </c>
      <c r="J973" s="38">
        <f t="shared" ca="1" si="132"/>
        <v>2.3002107174497723</v>
      </c>
      <c r="K973" s="38">
        <f t="shared" ca="1" si="133"/>
        <v>2371.4993901574562</v>
      </c>
      <c r="L973" s="38">
        <f t="shared" ca="1" si="134"/>
        <v>2370.9126636546084</v>
      </c>
    </row>
    <row r="974" spans="3:12">
      <c r="C974" s="1">
        <v>957</v>
      </c>
      <c r="D974" s="38">
        <f t="shared" ca="1" si="126"/>
        <v>2.7081284123056526</v>
      </c>
      <c r="E974" s="38">
        <f t="shared" ca="1" si="127"/>
        <v>2371.907307852312</v>
      </c>
      <c r="F974" s="38">
        <f t="shared" ca="1" si="128"/>
        <v>2371.907307852312</v>
      </c>
      <c r="G974" s="38">
        <f t="shared" ca="1" si="129"/>
        <v>0</v>
      </c>
      <c r="H974" s="38">
        <f t="shared" ca="1" si="130"/>
        <v>3.3539792062127187</v>
      </c>
      <c r="I974" s="38">
        <f t="shared" ca="1" si="131"/>
        <v>2375.2612870585249</v>
      </c>
      <c r="J974" s="38">
        <f t="shared" ca="1" si="132"/>
        <v>3.3539792062128981</v>
      </c>
      <c r="K974" s="38">
        <f t="shared" ca="1" si="133"/>
        <v>2371.4993901574562</v>
      </c>
      <c r="L974" s="38">
        <f t="shared" ca="1" si="134"/>
        <v>2375.2612870585249</v>
      </c>
    </row>
    <row r="975" spans="3:12">
      <c r="C975" s="1">
        <v>958</v>
      </c>
      <c r="D975" s="38">
        <f t="shared" ca="1" si="126"/>
        <v>2.1628970477224736</v>
      </c>
      <c r="E975" s="38">
        <f t="shared" ca="1" si="127"/>
        <v>2374.0702049000342</v>
      </c>
      <c r="F975" s="38">
        <f t="shared" ca="1" si="128"/>
        <v>2374.0702049000342</v>
      </c>
      <c r="G975" s="38">
        <f t="shared" ca="1" si="129"/>
        <v>0</v>
      </c>
      <c r="H975" s="38">
        <f t="shared" ca="1" si="130"/>
        <v>2.3210939099312742</v>
      </c>
      <c r="I975" s="38">
        <f t="shared" ca="1" si="131"/>
        <v>2376.3912988099655</v>
      </c>
      <c r="J975" s="38">
        <f t="shared" ca="1" si="132"/>
        <v>2.3210939099312782</v>
      </c>
      <c r="K975" s="38">
        <f t="shared" ca="1" si="133"/>
        <v>2376.3912988099655</v>
      </c>
      <c r="L975" s="38">
        <f t="shared" ca="1" si="134"/>
        <v>2375.2612870585249</v>
      </c>
    </row>
    <row r="976" spans="3:12">
      <c r="C976" s="1">
        <v>959</v>
      </c>
      <c r="D976" s="38">
        <f t="shared" ca="1" si="126"/>
        <v>4.4175929527218507</v>
      </c>
      <c r="E976" s="38">
        <f t="shared" ca="1" si="127"/>
        <v>2378.4877978527561</v>
      </c>
      <c r="F976" s="38">
        <f t="shared" ca="1" si="128"/>
        <v>2378.4877978527561</v>
      </c>
      <c r="G976" s="38">
        <f t="shared" ca="1" si="129"/>
        <v>0</v>
      </c>
      <c r="H976" s="38">
        <f t="shared" ca="1" si="130"/>
        <v>2.340422307209002</v>
      </c>
      <c r="I976" s="38">
        <f t="shared" ca="1" si="131"/>
        <v>2380.828220159965</v>
      </c>
      <c r="J976" s="38">
        <f t="shared" ca="1" si="132"/>
        <v>2.3404223072088826</v>
      </c>
      <c r="K976" s="38">
        <f t="shared" ca="1" si="133"/>
        <v>2376.3912988099655</v>
      </c>
      <c r="L976" s="38">
        <f t="shared" ca="1" si="134"/>
        <v>2380.828220159965</v>
      </c>
    </row>
    <row r="977" spans="3:12">
      <c r="C977" s="1">
        <v>960</v>
      </c>
      <c r="D977" s="38">
        <f t="shared" ca="1" si="126"/>
        <v>3.4684219609479254</v>
      </c>
      <c r="E977" s="38">
        <f t="shared" ca="1" si="127"/>
        <v>2381.9562198137041</v>
      </c>
      <c r="F977" s="38">
        <f t="shared" ca="1" si="128"/>
        <v>2381.9562198137041</v>
      </c>
      <c r="G977" s="38">
        <f t="shared" ca="1" si="129"/>
        <v>0</v>
      </c>
      <c r="H977" s="38">
        <f t="shared" ca="1" si="130"/>
        <v>1.7496396213800354</v>
      </c>
      <c r="I977" s="38">
        <f t="shared" ca="1" si="131"/>
        <v>2383.7058594350842</v>
      </c>
      <c r="J977" s="38">
        <f t="shared" ca="1" si="132"/>
        <v>1.7496396213800836</v>
      </c>
      <c r="K977" s="38">
        <f t="shared" ca="1" si="133"/>
        <v>2383.7058594350842</v>
      </c>
      <c r="L977" s="38">
        <f t="shared" ca="1" si="134"/>
        <v>2380.828220159965</v>
      </c>
    </row>
    <row r="978" spans="3:12">
      <c r="C978" s="1">
        <v>961</v>
      </c>
      <c r="D978" s="38">
        <f t="shared" ca="1" si="126"/>
        <v>3.4351184256736778E-2</v>
      </c>
      <c r="E978" s="38">
        <f t="shared" ca="1" si="127"/>
        <v>2381.9905709979607</v>
      </c>
      <c r="F978" s="38">
        <f t="shared" ca="1" si="128"/>
        <v>2381.9905709979607</v>
      </c>
      <c r="G978" s="38">
        <f t="shared" ca="1" si="129"/>
        <v>0</v>
      </c>
      <c r="H978" s="38">
        <f t="shared" ca="1" si="130"/>
        <v>2.4256970968600817</v>
      </c>
      <c r="I978" s="38">
        <f t="shared" ca="1" si="131"/>
        <v>2384.4162680948207</v>
      </c>
      <c r="J978" s="38">
        <f t="shared" ca="1" si="132"/>
        <v>2.4256970968599489</v>
      </c>
      <c r="K978" s="38">
        <f t="shared" ca="1" si="133"/>
        <v>2383.7058594350842</v>
      </c>
      <c r="L978" s="38">
        <f t="shared" ca="1" si="134"/>
        <v>2384.4162680948207</v>
      </c>
    </row>
    <row r="979" spans="3:12">
      <c r="C979" s="1">
        <v>962</v>
      </c>
      <c r="D979" s="38">
        <f t="shared" ca="1" si="126"/>
        <v>2.6106393774564292</v>
      </c>
      <c r="E979" s="38">
        <f t="shared" ca="1" si="127"/>
        <v>2384.6012103754169</v>
      </c>
      <c r="F979" s="38">
        <f t="shared" ca="1" si="128"/>
        <v>2384.6012103754169</v>
      </c>
      <c r="G979" s="38">
        <f t="shared" ca="1" si="129"/>
        <v>0</v>
      </c>
      <c r="H979" s="38">
        <f t="shared" ca="1" si="130"/>
        <v>2.1964141161321824</v>
      </c>
      <c r="I979" s="38">
        <f t="shared" ca="1" si="131"/>
        <v>2386.797624491549</v>
      </c>
      <c r="J979" s="38">
        <f t="shared" ca="1" si="132"/>
        <v>2.1964141161320185</v>
      </c>
      <c r="K979" s="38">
        <f t="shared" ca="1" si="133"/>
        <v>2386.797624491549</v>
      </c>
      <c r="L979" s="38">
        <f t="shared" ca="1" si="134"/>
        <v>2384.4162680948207</v>
      </c>
    </row>
    <row r="980" spans="3:12">
      <c r="C980" s="1">
        <v>963</v>
      </c>
      <c r="D980" s="38">
        <f t="shared" ref="D980:D1017" ca="1" si="135">$C$7+($C$8-$C$7)*RAND()</f>
        <v>2.7149060116478867</v>
      </c>
      <c r="E980" s="38">
        <f t="shared" ref="E980:E1017" ca="1" si="136">D980+E979</f>
        <v>2387.316116387065</v>
      </c>
      <c r="F980" s="38">
        <f t="shared" ref="F980:F1017" ca="1" si="137">IF(E980&lt;=MIN(K979:L979),MIN(K979:L979),E980)</f>
        <v>2387.316116387065</v>
      </c>
      <c r="G980" s="38">
        <f t="shared" ref="G980:G1017" ca="1" si="138">F980-E980</f>
        <v>0</v>
      </c>
      <c r="H980" s="38">
        <f t="shared" ref="H980:H1017" ca="1" si="139">NORMINV(RAND(),$C$11,$C$12)</f>
        <v>2.0413684577656572</v>
      </c>
      <c r="I980" s="38">
        <f t="shared" ref="I980:I1017" ca="1" si="140">H980+F980</f>
        <v>2389.3574848448307</v>
      </c>
      <c r="J980" s="38">
        <f t="shared" ref="J980:J1017" ca="1" si="141">I980-E980</f>
        <v>2.0413684577656568</v>
      </c>
      <c r="K980" s="38">
        <f t="shared" ref="K980:K1017" ca="1" si="142">IF(K979=MIN(K979:L979),I980,K979)</f>
        <v>2386.797624491549</v>
      </c>
      <c r="L980" s="38">
        <f t="shared" ref="L980:L1017" ca="1" si="143">IF(L979=MIN(K979:L979),I980,L979)</f>
        <v>2389.3574848448307</v>
      </c>
    </row>
    <row r="981" spans="3:12">
      <c r="C981" s="1">
        <v>964</v>
      </c>
      <c r="D981" s="38">
        <f t="shared" ca="1" si="135"/>
        <v>3.1952910130309715</v>
      </c>
      <c r="E981" s="38">
        <f t="shared" ca="1" si="136"/>
        <v>2390.5114074000958</v>
      </c>
      <c r="F981" s="38">
        <f t="shared" ca="1" si="137"/>
        <v>2390.5114074000958</v>
      </c>
      <c r="G981" s="38">
        <f t="shared" ca="1" si="138"/>
        <v>0</v>
      </c>
      <c r="H981" s="38">
        <f t="shared" ca="1" si="139"/>
        <v>1.8602315924849244</v>
      </c>
      <c r="I981" s="38">
        <f t="shared" ca="1" si="140"/>
        <v>2392.3716389925808</v>
      </c>
      <c r="J981" s="38">
        <f t="shared" ca="1" si="141"/>
        <v>1.860231592484979</v>
      </c>
      <c r="K981" s="38">
        <f t="shared" ca="1" si="142"/>
        <v>2392.3716389925808</v>
      </c>
      <c r="L981" s="38">
        <f t="shared" ca="1" si="143"/>
        <v>2389.3574848448307</v>
      </c>
    </row>
    <row r="982" spans="3:12">
      <c r="C982" s="1">
        <v>965</v>
      </c>
      <c r="D982" s="38">
        <f t="shared" ca="1" si="135"/>
        <v>4.8898364022135929</v>
      </c>
      <c r="E982" s="38">
        <f t="shared" ca="1" si="136"/>
        <v>2395.4012438023092</v>
      </c>
      <c r="F982" s="38">
        <f t="shared" ca="1" si="137"/>
        <v>2395.4012438023092</v>
      </c>
      <c r="G982" s="38">
        <f t="shared" ca="1" si="138"/>
        <v>0</v>
      </c>
      <c r="H982" s="38">
        <f t="shared" ca="1" si="139"/>
        <v>1.9146422860017038</v>
      </c>
      <c r="I982" s="38">
        <f t="shared" ca="1" si="140"/>
        <v>2397.3158860883109</v>
      </c>
      <c r="J982" s="38">
        <f t="shared" ca="1" si="141"/>
        <v>1.9146422860017083</v>
      </c>
      <c r="K982" s="38">
        <f t="shared" ca="1" si="142"/>
        <v>2392.3716389925808</v>
      </c>
      <c r="L982" s="38">
        <f t="shared" ca="1" si="143"/>
        <v>2397.3158860883109</v>
      </c>
    </row>
    <row r="983" spans="3:12">
      <c r="C983" s="1">
        <v>966</v>
      </c>
      <c r="D983" s="38">
        <f t="shared" ca="1" si="135"/>
        <v>0.27459079837769684</v>
      </c>
      <c r="E983" s="38">
        <f t="shared" ca="1" si="136"/>
        <v>2395.6758346006868</v>
      </c>
      <c r="F983" s="38">
        <f t="shared" ca="1" si="137"/>
        <v>2395.6758346006868</v>
      </c>
      <c r="G983" s="38">
        <f t="shared" ca="1" si="138"/>
        <v>0</v>
      </c>
      <c r="H983" s="38">
        <f t="shared" ca="1" si="139"/>
        <v>2.5321941316062584</v>
      </c>
      <c r="I983" s="38">
        <f t="shared" ca="1" si="140"/>
        <v>2398.2080287322929</v>
      </c>
      <c r="J983" s="38">
        <f t="shared" ca="1" si="141"/>
        <v>2.5321941316060474</v>
      </c>
      <c r="K983" s="38">
        <f t="shared" ca="1" si="142"/>
        <v>2398.2080287322929</v>
      </c>
      <c r="L983" s="38">
        <f t="shared" ca="1" si="143"/>
        <v>2397.3158860883109</v>
      </c>
    </row>
    <row r="984" spans="3:12">
      <c r="C984" s="1">
        <v>967</v>
      </c>
      <c r="D984" s="38">
        <f t="shared" ca="1" si="135"/>
        <v>3.7690606743516546</v>
      </c>
      <c r="E984" s="38">
        <f t="shared" ca="1" si="136"/>
        <v>2399.4448952750386</v>
      </c>
      <c r="F984" s="38">
        <f t="shared" ca="1" si="137"/>
        <v>2399.4448952750386</v>
      </c>
      <c r="G984" s="38">
        <f t="shared" ca="1" si="138"/>
        <v>0</v>
      </c>
      <c r="H984" s="38">
        <f t="shared" ca="1" si="139"/>
        <v>2.1892095223457555</v>
      </c>
      <c r="I984" s="38">
        <f t="shared" ca="1" si="140"/>
        <v>2401.6341047973842</v>
      </c>
      <c r="J984" s="38">
        <f t="shared" ca="1" si="141"/>
        <v>2.1892095223456636</v>
      </c>
      <c r="K984" s="38">
        <f t="shared" ca="1" si="142"/>
        <v>2398.2080287322929</v>
      </c>
      <c r="L984" s="38">
        <f t="shared" ca="1" si="143"/>
        <v>2401.6341047973842</v>
      </c>
    </row>
    <row r="985" spans="3:12">
      <c r="C985" s="1">
        <v>968</v>
      </c>
      <c r="D985" s="38">
        <f t="shared" ca="1" si="135"/>
        <v>3.0483570834265556</v>
      </c>
      <c r="E985" s="38">
        <f t="shared" ca="1" si="136"/>
        <v>2402.4932523584653</v>
      </c>
      <c r="F985" s="38">
        <f t="shared" ca="1" si="137"/>
        <v>2402.4932523584653</v>
      </c>
      <c r="G985" s="38">
        <f t="shared" ca="1" si="138"/>
        <v>0</v>
      </c>
      <c r="H985" s="38">
        <f t="shared" ca="1" si="139"/>
        <v>3.0582440632425438</v>
      </c>
      <c r="I985" s="38">
        <f t="shared" ca="1" si="140"/>
        <v>2405.5514964217077</v>
      </c>
      <c r="J985" s="38">
        <f t="shared" ca="1" si="141"/>
        <v>3.058244063242455</v>
      </c>
      <c r="K985" s="38">
        <f t="shared" ca="1" si="142"/>
        <v>2405.5514964217077</v>
      </c>
      <c r="L985" s="38">
        <f t="shared" ca="1" si="143"/>
        <v>2401.6341047973842</v>
      </c>
    </row>
    <row r="986" spans="3:12">
      <c r="C986" s="1">
        <v>969</v>
      </c>
      <c r="D986" s="38">
        <f t="shared" ca="1" si="135"/>
        <v>1.8026369789858014</v>
      </c>
      <c r="E986" s="38">
        <f t="shared" ca="1" si="136"/>
        <v>2404.2958893374512</v>
      </c>
      <c r="F986" s="38">
        <f t="shared" ca="1" si="137"/>
        <v>2404.2958893374512</v>
      </c>
      <c r="G986" s="38">
        <f t="shared" ca="1" si="138"/>
        <v>0</v>
      </c>
      <c r="H986" s="38">
        <f t="shared" ca="1" si="139"/>
        <v>1.4199906347158233</v>
      </c>
      <c r="I986" s="38">
        <f t="shared" ca="1" si="140"/>
        <v>2405.7158799721669</v>
      </c>
      <c r="J986" s="38">
        <f t="shared" ca="1" si="141"/>
        <v>1.4199906347157594</v>
      </c>
      <c r="K986" s="38">
        <f t="shared" ca="1" si="142"/>
        <v>2405.5514964217077</v>
      </c>
      <c r="L986" s="38">
        <f t="shared" ca="1" si="143"/>
        <v>2405.7158799721669</v>
      </c>
    </row>
    <row r="987" spans="3:12">
      <c r="C987" s="1">
        <v>970</v>
      </c>
      <c r="D987" s="38">
        <f t="shared" ca="1" si="135"/>
        <v>0.95705485361085529</v>
      </c>
      <c r="E987" s="38">
        <f t="shared" ca="1" si="136"/>
        <v>2405.2529441910619</v>
      </c>
      <c r="F987" s="38">
        <f t="shared" ca="1" si="137"/>
        <v>2405.5514964217077</v>
      </c>
      <c r="G987" s="38">
        <f t="shared" ca="1" si="138"/>
        <v>0.2985522306457824</v>
      </c>
      <c r="H987" s="38">
        <f t="shared" ca="1" si="139"/>
        <v>0.59650984046562483</v>
      </c>
      <c r="I987" s="38">
        <f t="shared" ca="1" si="140"/>
        <v>2406.1480062621736</v>
      </c>
      <c r="J987" s="38">
        <f t="shared" ca="1" si="141"/>
        <v>0.89506207111162439</v>
      </c>
      <c r="K987" s="38">
        <f t="shared" ca="1" si="142"/>
        <v>2406.1480062621736</v>
      </c>
      <c r="L987" s="38">
        <f t="shared" ca="1" si="143"/>
        <v>2405.7158799721669</v>
      </c>
    </row>
    <row r="988" spans="3:12">
      <c r="C988" s="1">
        <v>971</v>
      </c>
      <c r="D988" s="38">
        <f t="shared" ca="1" si="135"/>
        <v>3.1853925913511487</v>
      </c>
      <c r="E988" s="38">
        <f t="shared" ca="1" si="136"/>
        <v>2408.438336782413</v>
      </c>
      <c r="F988" s="38">
        <f t="shared" ca="1" si="137"/>
        <v>2408.438336782413</v>
      </c>
      <c r="G988" s="38">
        <f t="shared" ca="1" si="138"/>
        <v>0</v>
      </c>
      <c r="H988" s="38">
        <f t="shared" ca="1" si="139"/>
        <v>3.5520135288433572</v>
      </c>
      <c r="I988" s="38">
        <f t="shared" ca="1" si="140"/>
        <v>2411.9903503112564</v>
      </c>
      <c r="J988" s="38">
        <f t="shared" ca="1" si="141"/>
        <v>3.5520135288434176</v>
      </c>
      <c r="K988" s="38">
        <f t="shared" ca="1" si="142"/>
        <v>2406.1480062621736</v>
      </c>
      <c r="L988" s="38">
        <f t="shared" ca="1" si="143"/>
        <v>2411.9903503112564</v>
      </c>
    </row>
    <row r="989" spans="3:12">
      <c r="C989" s="1">
        <v>972</v>
      </c>
      <c r="D989" s="38">
        <f t="shared" ca="1" si="135"/>
        <v>4.684698249493862</v>
      </c>
      <c r="E989" s="38">
        <f t="shared" ca="1" si="136"/>
        <v>2413.123035031907</v>
      </c>
      <c r="F989" s="38">
        <f t="shared" ca="1" si="137"/>
        <v>2413.123035031907</v>
      </c>
      <c r="G989" s="38">
        <f t="shared" ca="1" si="138"/>
        <v>0</v>
      </c>
      <c r="H989" s="38">
        <f t="shared" ca="1" si="139"/>
        <v>1.5367053807896065</v>
      </c>
      <c r="I989" s="38">
        <f t="shared" ca="1" si="140"/>
        <v>2414.6597404126965</v>
      </c>
      <c r="J989" s="38">
        <f t="shared" ca="1" si="141"/>
        <v>1.536705380789499</v>
      </c>
      <c r="K989" s="38">
        <f t="shared" ca="1" si="142"/>
        <v>2414.6597404126965</v>
      </c>
      <c r="L989" s="38">
        <f t="shared" ca="1" si="143"/>
        <v>2411.9903503112564</v>
      </c>
    </row>
    <row r="990" spans="3:12">
      <c r="C990" s="1">
        <v>973</v>
      </c>
      <c r="D990" s="38">
        <f t="shared" ca="1" si="135"/>
        <v>2.1116287187023923</v>
      </c>
      <c r="E990" s="38">
        <f t="shared" ca="1" si="136"/>
        <v>2415.2346637506093</v>
      </c>
      <c r="F990" s="38">
        <f t="shared" ca="1" si="137"/>
        <v>2415.2346637506093</v>
      </c>
      <c r="G990" s="38">
        <f t="shared" ca="1" si="138"/>
        <v>0</v>
      </c>
      <c r="H990" s="38">
        <f t="shared" ca="1" si="139"/>
        <v>2.8307367519594617</v>
      </c>
      <c r="I990" s="38">
        <f t="shared" ca="1" si="140"/>
        <v>2418.065400502569</v>
      </c>
      <c r="J990" s="38">
        <f t="shared" ca="1" si="141"/>
        <v>2.8307367519596482</v>
      </c>
      <c r="K990" s="38">
        <f t="shared" ca="1" si="142"/>
        <v>2414.6597404126965</v>
      </c>
      <c r="L990" s="38">
        <f t="shared" ca="1" si="143"/>
        <v>2418.065400502569</v>
      </c>
    </row>
    <row r="991" spans="3:12">
      <c r="C991" s="1">
        <v>974</v>
      </c>
      <c r="D991" s="38">
        <f t="shared" ca="1" si="135"/>
        <v>3.837809646486888</v>
      </c>
      <c r="E991" s="38">
        <f t="shared" ca="1" si="136"/>
        <v>2419.072473397096</v>
      </c>
      <c r="F991" s="38">
        <f t="shared" ca="1" si="137"/>
        <v>2419.072473397096</v>
      </c>
      <c r="G991" s="38">
        <f t="shared" ca="1" si="138"/>
        <v>0</v>
      </c>
      <c r="H991" s="38">
        <f t="shared" ca="1" si="139"/>
        <v>2.2027960505819664</v>
      </c>
      <c r="I991" s="38">
        <f t="shared" ca="1" si="140"/>
        <v>2421.2752694476781</v>
      </c>
      <c r="J991" s="38">
        <f t="shared" ca="1" si="141"/>
        <v>2.2027960505820374</v>
      </c>
      <c r="K991" s="38">
        <f t="shared" ca="1" si="142"/>
        <v>2421.2752694476781</v>
      </c>
      <c r="L991" s="38">
        <f t="shared" ca="1" si="143"/>
        <v>2418.065400502569</v>
      </c>
    </row>
    <row r="992" spans="3:12">
      <c r="C992" s="1">
        <v>975</v>
      </c>
      <c r="D992" s="38">
        <f t="shared" ca="1" si="135"/>
        <v>4.6932574675375909</v>
      </c>
      <c r="E992" s="38">
        <f t="shared" ca="1" si="136"/>
        <v>2423.7657308646335</v>
      </c>
      <c r="F992" s="38">
        <f t="shared" ca="1" si="137"/>
        <v>2423.7657308646335</v>
      </c>
      <c r="G992" s="38">
        <f t="shared" ca="1" si="138"/>
        <v>0</v>
      </c>
      <c r="H992" s="38">
        <f t="shared" ca="1" si="139"/>
        <v>1.6469871069053386</v>
      </c>
      <c r="I992" s="38">
        <f t="shared" ca="1" si="140"/>
        <v>2425.4127179715388</v>
      </c>
      <c r="J992" s="38">
        <f t="shared" ca="1" si="141"/>
        <v>1.6469871069052715</v>
      </c>
      <c r="K992" s="38">
        <f t="shared" ca="1" si="142"/>
        <v>2421.2752694476781</v>
      </c>
      <c r="L992" s="38">
        <f t="shared" ca="1" si="143"/>
        <v>2425.4127179715388</v>
      </c>
    </row>
    <row r="993" spans="3:12">
      <c r="C993" s="1">
        <v>976</v>
      </c>
      <c r="D993" s="38">
        <f t="shared" ca="1" si="135"/>
        <v>3.2322552154955799</v>
      </c>
      <c r="E993" s="38">
        <f t="shared" ca="1" si="136"/>
        <v>2426.9979860801291</v>
      </c>
      <c r="F993" s="38">
        <f t="shared" ca="1" si="137"/>
        <v>2426.9979860801291</v>
      </c>
      <c r="G993" s="38">
        <f t="shared" ca="1" si="138"/>
        <v>0</v>
      </c>
      <c r="H993" s="38">
        <f t="shared" ca="1" si="139"/>
        <v>1.7180515845414313</v>
      </c>
      <c r="I993" s="38">
        <f t="shared" ca="1" si="140"/>
        <v>2428.7160376646707</v>
      </c>
      <c r="J993" s="38">
        <f t="shared" ca="1" si="141"/>
        <v>1.7180515845416267</v>
      </c>
      <c r="K993" s="38">
        <f t="shared" ca="1" si="142"/>
        <v>2428.7160376646707</v>
      </c>
      <c r="L993" s="38">
        <f t="shared" ca="1" si="143"/>
        <v>2425.4127179715388</v>
      </c>
    </row>
    <row r="994" spans="3:12">
      <c r="C994" s="1">
        <v>977</v>
      </c>
      <c r="D994" s="38">
        <f t="shared" ca="1" si="135"/>
        <v>4.8930662600373971</v>
      </c>
      <c r="E994" s="38">
        <f t="shared" ca="1" si="136"/>
        <v>2431.8910523401664</v>
      </c>
      <c r="F994" s="38">
        <f t="shared" ca="1" si="137"/>
        <v>2431.8910523401664</v>
      </c>
      <c r="G994" s="38">
        <f t="shared" ca="1" si="138"/>
        <v>0</v>
      </c>
      <c r="H994" s="38">
        <f t="shared" ca="1" si="139"/>
        <v>1.8606014722595576</v>
      </c>
      <c r="I994" s="38">
        <f t="shared" ca="1" si="140"/>
        <v>2433.751653812426</v>
      </c>
      <c r="J994" s="38">
        <f t="shared" ca="1" si="141"/>
        <v>1.8606014722595319</v>
      </c>
      <c r="K994" s="38">
        <f t="shared" ca="1" si="142"/>
        <v>2428.7160376646707</v>
      </c>
      <c r="L994" s="38">
        <f t="shared" ca="1" si="143"/>
        <v>2433.751653812426</v>
      </c>
    </row>
    <row r="995" spans="3:12">
      <c r="C995" s="1">
        <v>978</v>
      </c>
      <c r="D995" s="38">
        <f t="shared" ca="1" si="135"/>
        <v>4.3717637988664784</v>
      </c>
      <c r="E995" s="38">
        <f t="shared" ca="1" si="136"/>
        <v>2436.262816139033</v>
      </c>
      <c r="F995" s="38">
        <f t="shared" ca="1" si="137"/>
        <v>2436.262816139033</v>
      </c>
      <c r="G995" s="38">
        <f t="shared" ca="1" si="138"/>
        <v>0</v>
      </c>
      <c r="H995" s="38">
        <f t="shared" ca="1" si="139"/>
        <v>2.1179995131142952</v>
      </c>
      <c r="I995" s="38">
        <f t="shared" ca="1" si="140"/>
        <v>2438.3808156521472</v>
      </c>
      <c r="J995" s="38">
        <f t="shared" ca="1" si="141"/>
        <v>2.1179995131142277</v>
      </c>
      <c r="K995" s="38">
        <f t="shared" ca="1" si="142"/>
        <v>2438.3808156521472</v>
      </c>
      <c r="L995" s="38">
        <f t="shared" ca="1" si="143"/>
        <v>2433.751653812426</v>
      </c>
    </row>
    <row r="996" spans="3:12">
      <c r="C996" s="1">
        <v>979</v>
      </c>
      <c r="D996" s="38">
        <f t="shared" ca="1" si="135"/>
        <v>1.6944103636128527</v>
      </c>
      <c r="E996" s="38">
        <f t="shared" ca="1" si="136"/>
        <v>2437.9572265026459</v>
      </c>
      <c r="F996" s="38">
        <f t="shared" ca="1" si="137"/>
        <v>2437.9572265026459</v>
      </c>
      <c r="G996" s="38">
        <f t="shared" ca="1" si="138"/>
        <v>0</v>
      </c>
      <c r="H996" s="38">
        <f t="shared" ca="1" si="139"/>
        <v>1.4691003141897625</v>
      </c>
      <c r="I996" s="38">
        <f t="shared" ca="1" si="140"/>
        <v>2439.4263268168356</v>
      </c>
      <c r="J996" s="38">
        <f t="shared" ca="1" si="141"/>
        <v>1.4691003141897454</v>
      </c>
      <c r="K996" s="38">
        <f t="shared" ca="1" si="142"/>
        <v>2438.3808156521472</v>
      </c>
      <c r="L996" s="38">
        <f t="shared" ca="1" si="143"/>
        <v>2439.4263268168356</v>
      </c>
    </row>
    <row r="997" spans="3:12">
      <c r="C997" s="1">
        <v>980</v>
      </c>
      <c r="D997" s="38">
        <f t="shared" ca="1" si="135"/>
        <v>4.9408767592187095</v>
      </c>
      <c r="E997" s="38">
        <f t="shared" ca="1" si="136"/>
        <v>2442.8981032618644</v>
      </c>
      <c r="F997" s="38">
        <f t="shared" ca="1" si="137"/>
        <v>2442.8981032618644</v>
      </c>
      <c r="G997" s="38">
        <f t="shared" ca="1" si="138"/>
        <v>0</v>
      </c>
      <c r="H997" s="38">
        <f t="shared" ca="1" si="139"/>
        <v>1.818593720557915</v>
      </c>
      <c r="I997" s="38">
        <f t="shared" ca="1" si="140"/>
        <v>2444.7166969824225</v>
      </c>
      <c r="J997" s="38">
        <f t="shared" ca="1" si="141"/>
        <v>1.8185937205580558</v>
      </c>
      <c r="K997" s="38">
        <f t="shared" ca="1" si="142"/>
        <v>2444.7166969824225</v>
      </c>
      <c r="L997" s="38">
        <f t="shared" ca="1" si="143"/>
        <v>2439.4263268168356</v>
      </c>
    </row>
    <row r="998" spans="3:12">
      <c r="C998" s="1">
        <v>981</v>
      </c>
      <c r="D998" s="38">
        <f t="shared" ca="1" si="135"/>
        <v>3.7382597231232273</v>
      </c>
      <c r="E998" s="38">
        <f t="shared" ca="1" si="136"/>
        <v>2446.6363629849875</v>
      </c>
      <c r="F998" s="38">
        <f t="shared" ca="1" si="137"/>
        <v>2446.6363629849875</v>
      </c>
      <c r="G998" s="38">
        <f t="shared" ca="1" si="138"/>
        <v>0</v>
      </c>
      <c r="H998" s="38">
        <f t="shared" ca="1" si="139"/>
        <v>2.0461945034275502</v>
      </c>
      <c r="I998" s="38">
        <f t="shared" ca="1" si="140"/>
        <v>2448.6825574884151</v>
      </c>
      <c r="J998" s="38">
        <f t="shared" ca="1" si="141"/>
        <v>2.0461945034276141</v>
      </c>
      <c r="K998" s="38">
        <f t="shared" ca="1" si="142"/>
        <v>2444.7166969824225</v>
      </c>
      <c r="L998" s="38">
        <f t="shared" ca="1" si="143"/>
        <v>2448.6825574884151</v>
      </c>
    </row>
    <row r="999" spans="3:12">
      <c r="C999" s="1">
        <v>982</v>
      </c>
      <c r="D999" s="38">
        <f t="shared" ca="1" si="135"/>
        <v>4.9640029898092921</v>
      </c>
      <c r="E999" s="38">
        <f t="shared" ca="1" si="136"/>
        <v>2451.6003659747967</v>
      </c>
      <c r="F999" s="38">
        <f t="shared" ca="1" si="137"/>
        <v>2451.6003659747967</v>
      </c>
      <c r="G999" s="38">
        <f t="shared" ca="1" si="138"/>
        <v>0</v>
      </c>
      <c r="H999" s="38">
        <f t="shared" ca="1" si="139"/>
        <v>1.9539291920576629</v>
      </c>
      <c r="I999" s="38">
        <f t="shared" ca="1" si="140"/>
        <v>2453.5542951668544</v>
      </c>
      <c r="J999" s="38">
        <f t="shared" ca="1" si="141"/>
        <v>1.9539291920577853</v>
      </c>
      <c r="K999" s="38">
        <f t="shared" ca="1" si="142"/>
        <v>2453.5542951668544</v>
      </c>
      <c r="L999" s="38">
        <f t="shared" ca="1" si="143"/>
        <v>2448.6825574884151</v>
      </c>
    </row>
    <row r="1000" spans="3:12">
      <c r="C1000" s="1">
        <v>983</v>
      </c>
      <c r="D1000" s="38">
        <f t="shared" ca="1" si="135"/>
        <v>3.6988199616128585</v>
      </c>
      <c r="E1000" s="38">
        <f t="shared" ca="1" si="136"/>
        <v>2455.2991859364097</v>
      </c>
      <c r="F1000" s="38">
        <f t="shared" ca="1" si="137"/>
        <v>2455.2991859364097</v>
      </c>
      <c r="G1000" s="38">
        <f t="shared" ca="1" si="138"/>
        <v>0</v>
      </c>
      <c r="H1000" s="38">
        <f t="shared" ca="1" si="139"/>
        <v>1.2248357358419826</v>
      </c>
      <c r="I1000" s="38">
        <f t="shared" ca="1" si="140"/>
        <v>2456.5240216722518</v>
      </c>
      <c r="J1000" s="38">
        <f t="shared" ca="1" si="141"/>
        <v>1.2248357358421345</v>
      </c>
      <c r="K1000" s="38">
        <f t="shared" ca="1" si="142"/>
        <v>2453.5542951668544</v>
      </c>
      <c r="L1000" s="38">
        <f t="shared" ca="1" si="143"/>
        <v>2456.5240216722518</v>
      </c>
    </row>
    <row r="1001" spans="3:12">
      <c r="C1001" s="1">
        <v>984</v>
      </c>
      <c r="D1001" s="38">
        <f t="shared" ca="1" si="135"/>
        <v>3.9869433120566105</v>
      </c>
      <c r="E1001" s="38">
        <f t="shared" ca="1" si="136"/>
        <v>2459.2861292484663</v>
      </c>
      <c r="F1001" s="38">
        <f t="shared" ca="1" si="137"/>
        <v>2459.2861292484663</v>
      </c>
      <c r="G1001" s="38">
        <f t="shared" ca="1" si="138"/>
        <v>0</v>
      </c>
      <c r="H1001" s="38">
        <f t="shared" ca="1" si="139"/>
        <v>1.878623185175472</v>
      </c>
      <c r="I1001" s="38">
        <f t="shared" ca="1" si="140"/>
        <v>2461.1647524336418</v>
      </c>
      <c r="J1001" s="38">
        <f t="shared" ca="1" si="141"/>
        <v>1.8786231851754565</v>
      </c>
      <c r="K1001" s="38">
        <f t="shared" ca="1" si="142"/>
        <v>2461.1647524336418</v>
      </c>
      <c r="L1001" s="38">
        <f t="shared" ca="1" si="143"/>
        <v>2456.5240216722518</v>
      </c>
    </row>
    <row r="1002" spans="3:12">
      <c r="C1002" s="1">
        <v>985</v>
      </c>
      <c r="D1002" s="38">
        <f t="shared" ca="1" si="135"/>
        <v>2.8851891687518183</v>
      </c>
      <c r="E1002" s="38">
        <f t="shared" ca="1" si="136"/>
        <v>2462.1713184172181</v>
      </c>
      <c r="F1002" s="38">
        <f t="shared" ca="1" si="137"/>
        <v>2462.1713184172181</v>
      </c>
      <c r="G1002" s="38">
        <f t="shared" ca="1" si="138"/>
        <v>0</v>
      </c>
      <c r="H1002" s="38">
        <f t="shared" ca="1" si="139"/>
        <v>1.1034719938867468</v>
      </c>
      <c r="I1002" s="38">
        <f t="shared" ca="1" si="140"/>
        <v>2463.2747904111047</v>
      </c>
      <c r="J1002" s="38">
        <f t="shared" ca="1" si="141"/>
        <v>1.1034719938866147</v>
      </c>
      <c r="K1002" s="38">
        <f t="shared" ca="1" si="142"/>
        <v>2461.1647524336418</v>
      </c>
      <c r="L1002" s="38">
        <f t="shared" ca="1" si="143"/>
        <v>2463.2747904111047</v>
      </c>
    </row>
    <row r="1003" spans="3:12">
      <c r="C1003" s="1">
        <v>986</v>
      </c>
      <c r="D1003" s="38">
        <f t="shared" ca="1" si="135"/>
        <v>3.18113538809579</v>
      </c>
      <c r="E1003" s="38">
        <f t="shared" ca="1" si="136"/>
        <v>2465.3524538053139</v>
      </c>
      <c r="F1003" s="38">
        <f t="shared" ca="1" si="137"/>
        <v>2465.3524538053139</v>
      </c>
      <c r="G1003" s="38">
        <f t="shared" ca="1" si="138"/>
        <v>0</v>
      </c>
      <c r="H1003" s="38">
        <f t="shared" ca="1" si="139"/>
        <v>1.5949314857954706</v>
      </c>
      <c r="I1003" s="38">
        <f t="shared" ca="1" si="140"/>
        <v>2466.9473852911092</v>
      </c>
      <c r="J1003" s="38">
        <f t="shared" ca="1" si="141"/>
        <v>1.5949314857953141</v>
      </c>
      <c r="K1003" s="38">
        <f t="shared" ca="1" si="142"/>
        <v>2466.9473852911092</v>
      </c>
      <c r="L1003" s="38">
        <f t="shared" ca="1" si="143"/>
        <v>2463.2747904111047</v>
      </c>
    </row>
    <row r="1004" spans="3:12">
      <c r="C1004" s="1">
        <v>987</v>
      </c>
      <c r="D1004" s="38">
        <f t="shared" ca="1" si="135"/>
        <v>2.8532520059734958</v>
      </c>
      <c r="E1004" s="38">
        <f t="shared" ca="1" si="136"/>
        <v>2468.2057058112873</v>
      </c>
      <c r="F1004" s="38">
        <f t="shared" ca="1" si="137"/>
        <v>2468.2057058112873</v>
      </c>
      <c r="G1004" s="38">
        <f t="shared" ca="1" si="138"/>
        <v>0</v>
      </c>
      <c r="H1004" s="38">
        <f t="shared" ca="1" si="139"/>
        <v>1.3641323850608029</v>
      </c>
      <c r="I1004" s="38">
        <f t="shared" ca="1" si="140"/>
        <v>2469.569838196348</v>
      </c>
      <c r="J1004" s="38">
        <f t="shared" ca="1" si="141"/>
        <v>1.3641323850606568</v>
      </c>
      <c r="K1004" s="38">
        <f t="shared" ca="1" si="142"/>
        <v>2466.9473852911092</v>
      </c>
      <c r="L1004" s="38">
        <f t="shared" ca="1" si="143"/>
        <v>2469.569838196348</v>
      </c>
    </row>
    <row r="1005" spans="3:12">
      <c r="C1005" s="1">
        <v>988</v>
      </c>
      <c r="D1005" s="38">
        <f t="shared" ca="1" si="135"/>
        <v>3.9070789281245766</v>
      </c>
      <c r="E1005" s="38">
        <f t="shared" ca="1" si="136"/>
        <v>2472.1127847394118</v>
      </c>
      <c r="F1005" s="38">
        <f t="shared" ca="1" si="137"/>
        <v>2472.1127847394118</v>
      </c>
      <c r="G1005" s="38">
        <f t="shared" ca="1" si="138"/>
        <v>0</v>
      </c>
      <c r="H1005" s="38">
        <f t="shared" ca="1" si="139"/>
        <v>2.1971802250459032</v>
      </c>
      <c r="I1005" s="38">
        <f t="shared" ca="1" si="140"/>
        <v>2474.3099649644578</v>
      </c>
      <c r="J1005" s="38">
        <f t="shared" ca="1" si="141"/>
        <v>2.1971802250459405</v>
      </c>
      <c r="K1005" s="38">
        <f t="shared" ca="1" si="142"/>
        <v>2474.3099649644578</v>
      </c>
      <c r="L1005" s="38">
        <f t="shared" ca="1" si="143"/>
        <v>2469.569838196348</v>
      </c>
    </row>
    <row r="1006" spans="3:12">
      <c r="C1006" s="1">
        <v>989</v>
      </c>
      <c r="D1006" s="38">
        <f t="shared" ca="1" si="135"/>
        <v>4.839215514737039</v>
      </c>
      <c r="E1006" s="38">
        <f t="shared" ca="1" si="136"/>
        <v>2476.952000254149</v>
      </c>
      <c r="F1006" s="38">
        <f t="shared" ca="1" si="137"/>
        <v>2476.952000254149</v>
      </c>
      <c r="G1006" s="38">
        <f t="shared" ca="1" si="138"/>
        <v>0</v>
      </c>
      <c r="H1006" s="38">
        <f t="shared" ca="1" si="139"/>
        <v>1.9443472615227286</v>
      </c>
      <c r="I1006" s="38">
        <f t="shared" ca="1" si="140"/>
        <v>2478.8963475156716</v>
      </c>
      <c r="J1006" s="38">
        <f t="shared" ca="1" si="141"/>
        <v>1.9443472615225801</v>
      </c>
      <c r="K1006" s="38">
        <f t="shared" ca="1" si="142"/>
        <v>2474.3099649644578</v>
      </c>
      <c r="L1006" s="38">
        <f t="shared" ca="1" si="143"/>
        <v>2478.8963475156716</v>
      </c>
    </row>
    <row r="1007" spans="3:12">
      <c r="C1007" s="1">
        <v>990</v>
      </c>
      <c r="D1007" s="38">
        <f t="shared" ca="1" si="135"/>
        <v>0.46869768783526944</v>
      </c>
      <c r="E1007" s="38">
        <f t="shared" ca="1" si="136"/>
        <v>2477.4206979419841</v>
      </c>
      <c r="F1007" s="38">
        <f t="shared" ca="1" si="137"/>
        <v>2477.4206979419841</v>
      </c>
      <c r="G1007" s="38">
        <f t="shared" ca="1" si="138"/>
        <v>0</v>
      </c>
      <c r="H1007" s="38">
        <f t="shared" ca="1" si="139"/>
        <v>3.3654736977793283</v>
      </c>
      <c r="I1007" s="38">
        <f t="shared" ca="1" si="140"/>
        <v>2480.7861716397633</v>
      </c>
      <c r="J1007" s="38">
        <f t="shared" ca="1" si="141"/>
        <v>3.3654736977791799</v>
      </c>
      <c r="K1007" s="38">
        <f t="shared" ca="1" si="142"/>
        <v>2480.7861716397633</v>
      </c>
      <c r="L1007" s="38">
        <f t="shared" ca="1" si="143"/>
        <v>2478.8963475156716</v>
      </c>
    </row>
    <row r="1008" spans="3:12">
      <c r="C1008" s="1">
        <v>991</v>
      </c>
      <c r="D1008" s="38">
        <f t="shared" ca="1" si="135"/>
        <v>2.52867910286944</v>
      </c>
      <c r="E1008" s="38">
        <f t="shared" ca="1" si="136"/>
        <v>2479.9493770448535</v>
      </c>
      <c r="F1008" s="38">
        <f t="shared" ca="1" si="137"/>
        <v>2479.9493770448535</v>
      </c>
      <c r="G1008" s="38">
        <f t="shared" ca="1" si="138"/>
        <v>0</v>
      </c>
      <c r="H1008" s="38">
        <f t="shared" ca="1" si="139"/>
        <v>1.7886652771187725</v>
      </c>
      <c r="I1008" s="38">
        <f t="shared" ca="1" si="140"/>
        <v>2481.7380423219724</v>
      </c>
      <c r="J1008" s="38">
        <f t="shared" ca="1" si="141"/>
        <v>1.7886652771189802</v>
      </c>
      <c r="K1008" s="38">
        <f t="shared" ca="1" si="142"/>
        <v>2480.7861716397633</v>
      </c>
      <c r="L1008" s="38">
        <f t="shared" ca="1" si="143"/>
        <v>2481.7380423219724</v>
      </c>
    </row>
    <row r="1009" spans="3:12">
      <c r="C1009" s="1">
        <v>992</v>
      </c>
      <c r="D1009" s="38">
        <f t="shared" ca="1" si="135"/>
        <v>0.79064104606820118</v>
      </c>
      <c r="E1009" s="38">
        <f t="shared" ca="1" si="136"/>
        <v>2480.7400180909217</v>
      </c>
      <c r="F1009" s="38">
        <f t="shared" ca="1" si="137"/>
        <v>2480.7861716397633</v>
      </c>
      <c r="G1009" s="38">
        <f t="shared" ca="1" si="138"/>
        <v>4.6153548841630254E-2</v>
      </c>
      <c r="H1009" s="38">
        <f t="shared" ca="1" si="139"/>
        <v>1.4804097086307859</v>
      </c>
      <c r="I1009" s="38">
        <f t="shared" ca="1" si="140"/>
        <v>2482.2665813483941</v>
      </c>
      <c r="J1009" s="38">
        <f t="shared" ca="1" si="141"/>
        <v>1.5265632574723895</v>
      </c>
      <c r="K1009" s="38">
        <f t="shared" ca="1" si="142"/>
        <v>2482.2665813483941</v>
      </c>
      <c r="L1009" s="38">
        <f t="shared" ca="1" si="143"/>
        <v>2481.7380423219724</v>
      </c>
    </row>
    <row r="1010" spans="3:12">
      <c r="C1010" s="1">
        <v>993</v>
      </c>
      <c r="D1010" s="38">
        <f t="shared" ca="1" si="135"/>
        <v>2.7284043256388877</v>
      </c>
      <c r="E1010" s="38">
        <f t="shared" ca="1" si="136"/>
        <v>2483.4684224165608</v>
      </c>
      <c r="F1010" s="38">
        <f t="shared" ca="1" si="137"/>
        <v>2483.4684224165608</v>
      </c>
      <c r="G1010" s="38">
        <f t="shared" ca="1" si="138"/>
        <v>0</v>
      </c>
      <c r="H1010" s="38">
        <f t="shared" ca="1" si="139"/>
        <v>1.5383048804145381</v>
      </c>
      <c r="I1010" s="38">
        <f t="shared" ca="1" si="140"/>
        <v>2485.0067272969754</v>
      </c>
      <c r="J1010" s="38">
        <f t="shared" ca="1" si="141"/>
        <v>1.5383048804146711</v>
      </c>
      <c r="K1010" s="38">
        <f t="shared" ca="1" si="142"/>
        <v>2482.2665813483941</v>
      </c>
      <c r="L1010" s="38">
        <f t="shared" ca="1" si="143"/>
        <v>2485.0067272969754</v>
      </c>
    </row>
    <row r="1011" spans="3:12">
      <c r="C1011" s="1">
        <v>994</v>
      </c>
      <c r="D1011" s="38">
        <f t="shared" ca="1" si="135"/>
        <v>2.2448353238525205</v>
      </c>
      <c r="E1011" s="38">
        <f t="shared" ca="1" si="136"/>
        <v>2485.7132577404132</v>
      </c>
      <c r="F1011" s="38">
        <f t="shared" ca="1" si="137"/>
        <v>2485.7132577404132</v>
      </c>
      <c r="G1011" s="38">
        <f t="shared" ca="1" si="138"/>
        <v>0</v>
      </c>
      <c r="H1011" s="38">
        <f t="shared" ca="1" si="139"/>
        <v>1.6265038045921802</v>
      </c>
      <c r="I1011" s="38">
        <f t="shared" ca="1" si="140"/>
        <v>2487.3397615450053</v>
      </c>
      <c r="J1011" s="38">
        <f t="shared" ca="1" si="141"/>
        <v>1.6265038045921756</v>
      </c>
      <c r="K1011" s="38">
        <f t="shared" ca="1" si="142"/>
        <v>2487.3397615450053</v>
      </c>
      <c r="L1011" s="38">
        <f t="shared" ca="1" si="143"/>
        <v>2485.0067272969754</v>
      </c>
    </row>
    <row r="1012" spans="3:12">
      <c r="C1012" s="1">
        <v>995</v>
      </c>
      <c r="D1012" s="38">
        <f t="shared" ca="1" si="135"/>
        <v>1.3769268533881474</v>
      </c>
      <c r="E1012" s="38">
        <f t="shared" ca="1" si="136"/>
        <v>2487.0901845938015</v>
      </c>
      <c r="F1012" s="38">
        <f t="shared" ca="1" si="137"/>
        <v>2487.0901845938015</v>
      </c>
      <c r="G1012" s="38">
        <f t="shared" ca="1" si="138"/>
        <v>0</v>
      </c>
      <c r="H1012" s="38">
        <f t="shared" ca="1" si="139"/>
        <v>1.5094375596624916</v>
      </c>
      <c r="I1012" s="38">
        <f t="shared" ca="1" si="140"/>
        <v>2488.5996221534638</v>
      </c>
      <c r="J1012" s="38">
        <f t="shared" ca="1" si="141"/>
        <v>1.509437559662274</v>
      </c>
      <c r="K1012" s="38">
        <f t="shared" ca="1" si="142"/>
        <v>2487.3397615450053</v>
      </c>
      <c r="L1012" s="38">
        <f t="shared" ca="1" si="143"/>
        <v>2488.5996221534638</v>
      </c>
    </row>
    <row r="1013" spans="3:12">
      <c r="C1013" s="1">
        <v>996</v>
      </c>
      <c r="D1013" s="38">
        <f t="shared" ca="1" si="135"/>
        <v>0.65466520998859024</v>
      </c>
      <c r="E1013" s="38">
        <f t="shared" ca="1" si="136"/>
        <v>2487.7448498037902</v>
      </c>
      <c r="F1013" s="38">
        <f t="shared" ca="1" si="137"/>
        <v>2487.7448498037902</v>
      </c>
      <c r="G1013" s="38">
        <f t="shared" ca="1" si="138"/>
        <v>0</v>
      </c>
      <c r="H1013" s="38">
        <f t="shared" ca="1" si="139"/>
        <v>2.0409225216191511</v>
      </c>
      <c r="I1013" s="38">
        <f t="shared" ca="1" si="140"/>
        <v>2489.7857723254092</v>
      </c>
      <c r="J1013" s="38">
        <f t="shared" ca="1" si="141"/>
        <v>2.0409225216189952</v>
      </c>
      <c r="K1013" s="38">
        <f t="shared" ca="1" si="142"/>
        <v>2489.7857723254092</v>
      </c>
      <c r="L1013" s="38">
        <f t="shared" ca="1" si="143"/>
        <v>2488.5996221534638</v>
      </c>
    </row>
    <row r="1014" spans="3:12">
      <c r="C1014" s="1">
        <v>997</v>
      </c>
      <c r="D1014" s="38">
        <f t="shared" ca="1" si="135"/>
        <v>1.3198896296721703</v>
      </c>
      <c r="E1014" s="38">
        <f t="shared" ca="1" si="136"/>
        <v>2489.0647394334624</v>
      </c>
      <c r="F1014" s="38">
        <f t="shared" ca="1" si="137"/>
        <v>2489.0647394334624</v>
      </c>
      <c r="G1014" s="38">
        <f t="shared" ca="1" si="138"/>
        <v>0</v>
      </c>
      <c r="H1014" s="38">
        <f t="shared" ca="1" si="139"/>
        <v>2.9105635204268281</v>
      </c>
      <c r="I1014" s="38">
        <f t="shared" ca="1" si="140"/>
        <v>2491.9753029538892</v>
      </c>
      <c r="J1014" s="38">
        <f t="shared" ca="1" si="141"/>
        <v>2.9105635204268765</v>
      </c>
      <c r="K1014" s="38">
        <f t="shared" ca="1" si="142"/>
        <v>2489.7857723254092</v>
      </c>
      <c r="L1014" s="38">
        <f t="shared" ca="1" si="143"/>
        <v>2491.9753029538892</v>
      </c>
    </row>
    <row r="1015" spans="3:12">
      <c r="C1015" s="1">
        <v>998</v>
      </c>
      <c r="D1015" s="38">
        <f t="shared" ca="1" si="135"/>
        <v>1.1591957588490502</v>
      </c>
      <c r="E1015" s="38">
        <f t="shared" ca="1" si="136"/>
        <v>2490.2239351923113</v>
      </c>
      <c r="F1015" s="38">
        <f t="shared" ca="1" si="137"/>
        <v>2490.2239351923113</v>
      </c>
      <c r="G1015" s="38">
        <f t="shared" ca="1" si="138"/>
        <v>0</v>
      </c>
      <c r="H1015" s="38">
        <f t="shared" ca="1" si="139"/>
        <v>2.5300399101365709</v>
      </c>
      <c r="I1015" s="38">
        <f t="shared" ca="1" si="140"/>
        <v>2492.7539751024478</v>
      </c>
      <c r="J1015" s="38">
        <f t="shared" ca="1" si="141"/>
        <v>2.5300399101365656</v>
      </c>
      <c r="K1015" s="38">
        <f t="shared" ca="1" si="142"/>
        <v>2492.7539751024478</v>
      </c>
      <c r="L1015" s="38">
        <f t="shared" ca="1" si="143"/>
        <v>2491.9753029538892</v>
      </c>
    </row>
    <row r="1016" spans="3:12">
      <c r="C1016" s="1">
        <v>999</v>
      </c>
      <c r="D1016" s="38">
        <f t="shared" ca="1" si="135"/>
        <v>0.52692712022190835</v>
      </c>
      <c r="E1016" s="38">
        <f t="shared" ca="1" si="136"/>
        <v>2490.7508623125332</v>
      </c>
      <c r="F1016" s="38">
        <f t="shared" ca="1" si="137"/>
        <v>2491.9753029538892</v>
      </c>
      <c r="G1016" s="38">
        <f t="shared" ca="1" si="138"/>
        <v>1.2244406413560682</v>
      </c>
      <c r="H1016" s="38">
        <f t="shared" ca="1" si="139"/>
        <v>0.87022322949628528</v>
      </c>
      <c r="I1016" s="38">
        <f t="shared" ca="1" si="140"/>
        <v>2492.8455261833856</v>
      </c>
      <c r="J1016" s="38">
        <f t="shared" ca="1" si="141"/>
        <v>2.0946638708524006</v>
      </c>
      <c r="K1016" s="38">
        <f t="shared" ca="1" si="142"/>
        <v>2492.7539751024478</v>
      </c>
      <c r="L1016" s="38">
        <f t="shared" ca="1" si="143"/>
        <v>2492.8455261833856</v>
      </c>
    </row>
    <row r="1017" spans="3:12">
      <c r="C1017" s="1">
        <v>1000</v>
      </c>
      <c r="D1017" s="38">
        <f t="shared" ca="1" si="135"/>
        <v>1.482133437807633</v>
      </c>
      <c r="E1017" s="38">
        <f t="shared" ca="1" si="136"/>
        <v>2492.2329957503407</v>
      </c>
      <c r="F1017" s="38">
        <f t="shared" ca="1" si="137"/>
        <v>2492.7539751024478</v>
      </c>
      <c r="G1017" s="38">
        <f t="shared" ca="1" si="138"/>
        <v>0.52097935210713331</v>
      </c>
      <c r="H1017" s="38">
        <f t="shared" ca="1" si="139"/>
        <v>2.6543074104200803</v>
      </c>
      <c r="I1017" s="38">
        <f t="shared" ca="1" si="140"/>
        <v>2495.408282512868</v>
      </c>
      <c r="J1017" s="38">
        <f t="shared" ca="1" si="141"/>
        <v>3.1752867625273211</v>
      </c>
      <c r="K1017" s="38">
        <f t="shared" ca="1" si="142"/>
        <v>2495.408282512868</v>
      </c>
      <c r="L1017" s="38">
        <f t="shared" ca="1" si="143"/>
        <v>2492.8455261833856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2047E59441A0449A5F9E37E6CDCEB5" ma:contentTypeVersion="4" ma:contentTypeDescription="Create a new document." ma:contentTypeScope="" ma:versionID="3457eef89c22e0a114defa7502ce200c">
  <xsd:schema xmlns:xsd="http://www.w3.org/2001/XMLSchema" xmlns:xs="http://www.w3.org/2001/XMLSchema" xmlns:p="http://schemas.microsoft.com/office/2006/metadata/properties" xmlns:ns2="8d279a0a-69b6-45a2-9115-9b73973eea7e" targetNamespace="http://schemas.microsoft.com/office/2006/metadata/properties" ma:root="true" ma:fieldsID="d5dcd2d48bb592a94ed10d6ac09176c0" ns2:_="">
    <xsd:import namespace="8d279a0a-69b6-45a2-9115-9b73973eea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279a0a-69b6-45a2-9115-9b73973eea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877530-265F-4F99-83D0-0B97B556C372}"/>
</file>

<file path=customXml/itemProps2.xml><?xml version="1.0" encoding="utf-8"?>
<ds:datastoreItem xmlns:ds="http://schemas.openxmlformats.org/officeDocument/2006/customXml" ds:itemID="{13430F2A-0E62-435F-BE4F-5E5EADBCF4E2}"/>
</file>

<file path=customXml/itemProps3.xml><?xml version="1.0" encoding="utf-8"?>
<ds:datastoreItem xmlns:ds="http://schemas.openxmlformats.org/officeDocument/2006/customXml" ds:itemID="{17C8368D-7049-4CB7-8CDD-15B6B2BF64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Iftikhar Mubbashir</dc:creator>
  <cp:keywords/>
  <dc:description/>
  <cp:lastModifiedBy>MUHAMMAD SHAMROZ KHAN</cp:lastModifiedBy>
  <cp:revision/>
  <dcterms:created xsi:type="dcterms:W3CDTF">2024-06-04T10:30:09Z</dcterms:created>
  <dcterms:modified xsi:type="dcterms:W3CDTF">2024-06-19T15:08:40Z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0x010100542047E59441A0449A5F9E37E6CDCEB5</vt:lpwstr>
  </property>
</Properties>
</file>