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trlProps/ctrlProp1.xml" ContentType="application/vnd.ms-excel.controlproperti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trlProps/ctrlProp6.xml" ContentType="application/vnd.ms-excel.controlproperties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trlProps/ctrlProp7.xml" ContentType="application/vnd.ms-excel.controlproperties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mmi Arora\Desktop\interactive-chart\"/>
    </mc:Choice>
  </mc:AlternateContent>
  <bookViews>
    <workbookView xWindow="120" yWindow="315" windowWidth="20115" windowHeight="7755" activeTab="1"/>
  </bookViews>
  <sheets>
    <sheet name="Index" sheetId="16" r:id="rId1"/>
    <sheet name="Custom Format" sheetId="20" r:id="rId2"/>
    <sheet name="Charts" sheetId="12" r:id="rId3"/>
    <sheet name="Chart Formatting" sheetId="13" r:id="rId4"/>
    <sheet name="Thermometer_Chart" sheetId="10" r:id="rId5"/>
    <sheet name="Thermometer_Sheet" sheetId="11" r:id="rId6"/>
    <sheet name="Pareto-Analysis" sheetId="14" r:id="rId7"/>
    <sheet name="Pareto-Analysis-Sheet" sheetId="15" r:id="rId8"/>
    <sheet name="Population Pyramid" sheetId="17" r:id="rId9"/>
    <sheet name="Population Pyramid Sheet" sheetId="18" r:id="rId10"/>
    <sheet name="Interactive_Chart_1" sheetId="1" r:id="rId11"/>
    <sheet name="Interactive1" sheetId="2" r:id="rId12"/>
    <sheet name="Interactive_Chart_2" sheetId="3" r:id="rId13"/>
    <sheet name="Interactive2" sheetId="4" r:id="rId14"/>
    <sheet name="Interactive_Chart_3" sheetId="5" r:id="rId15"/>
    <sheet name="Interactive3" sheetId="6" r:id="rId16"/>
    <sheet name="Interactive_Chart_4" sheetId="7" r:id="rId17"/>
    <sheet name="Interactive4" sheetId="8" r:id="rId18"/>
  </sheets>
  <calcPr calcId="152511" calcMode="autoNoTable"/>
</workbook>
</file>

<file path=xl/calcChain.xml><?xml version="1.0" encoding="utf-8"?>
<calcChain xmlns="http://schemas.openxmlformats.org/spreadsheetml/2006/main">
  <c r="G10" i="20" l="1"/>
  <c r="G9" i="20"/>
  <c r="G8" i="20"/>
  <c r="G6" i="20"/>
  <c r="C22" i="17" l="1"/>
  <c r="F6" i="17" s="1"/>
  <c r="G10" i="17"/>
  <c r="F7" i="17"/>
  <c r="G19" i="17"/>
  <c r="G9" i="17" l="1"/>
  <c r="G8" i="17"/>
  <c r="F17" i="17"/>
  <c r="F16" i="17"/>
  <c r="F15" i="17"/>
  <c r="G18" i="17"/>
  <c r="F9" i="17"/>
  <c r="G17" i="17"/>
  <c r="F8" i="17"/>
  <c r="G16" i="17"/>
  <c r="F14" i="17"/>
  <c r="G7" i="17"/>
  <c r="G15" i="17"/>
  <c r="F13" i="17"/>
  <c r="G6" i="17"/>
  <c r="G14" i="17"/>
  <c r="F12" i="17"/>
  <c r="F20" i="17"/>
  <c r="G13" i="17"/>
  <c r="F11" i="17"/>
  <c r="F19" i="17"/>
  <c r="G12" i="17"/>
  <c r="G20" i="17"/>
  <c r="F10" i="17"/>
  <c r="F18" i="17"/>
  <c r="G11" i="17"/>
  <c r="C19" i="1"/>
  <c r="G19" i="7" l="1"/>
  <c r="F7" i="14" l="1"/>
  <c r="F8" i="14" s="1"/>
  <c r="D19" i="10"/>
  <c r="G7" i="14" l="1"/>
  <c r="F9" i="14"/>
  <c r="G8" i="14"/>
  <c r="E22" i="5"/>
  <c r="D22" i="5"/>
  <c r="E21" i="5"/>
  <c r="D21" i="5"/>
  <c r="E20" i="5"/>
  <c r="D20" i="5"/>
  <c r="E19" i="5"/>
  <c r="D19" i="5"/>
  <c r="E18" i="5"/>
  <c r="D18" i="5"/>
  <c r="C22" i="5"/>
  <c r="C21" i="5"/>
  <c r="C20" i="5"/>
  <c r="C19" i="5"/>
  <c r="C18" i="5"/>
  <c r="G9" i="14" l="1"/>
  <c r="F10" i="14"/>
  <c r="D21" i="10"/>
  <c r="G10" i="14" l="1"/>
  <c r="F11" i="14"/>
  <c r="G11" i="14" l="1"/>
  <c r="F12" i="14"/>
  <c r="F13" i="14" l="1"/>
  <c r="G12" i="14"/>
  <c r="L21" i="3"/>
  <c r="L20" i="3"/>
  <c r="L19" i="3"/>
  <c r="L18" i="3"/>
  <c r="L22" i="5"/>
  <c r="L21" i="5"/>
  <c r="L20" i="5"/>
  <c r="L19" i="5"/>
  <c r="K22" i="5"/>
  <c r="J22" i="5"/>
  <c r="I22" i="5"/>
  <c r="H22" i="5"/>
  <c r="G22" i="5"/>
  <c r="F22" i="5"/>
  <c r="K21" i="5"/>
  <c r="J21" i="5"/>
  <c r="I21" i="5"/>
  <c r="H21" i="5"/>
  <c r="G21" i="5"/>
  <c r="F21" i="5"/>
  <c r="K20" i="5"/>
  <c r="J20" i="5"/>
  <c r="I20" i="5"/>
  <c r="H20" i="5"/>
  <c r="G20" i="5"/>
  <c r="F20" i="5"/>
  <c r="K19" i="5"/>
  <c r="J19" i="5"/>
  <c r="I19" i="5"/>
  <c r="H19" i="5"/>
  <c r="G19" i="5"/>
  <c r="F19" i="5"/>
  <c r="F14" i="14" l="1"/>
  <c r="G13" i="14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G14" i="14" l="1"/>
  <c r="F15" i="14"/>
  <c r="L19" i="1"/>
  <c r="K19" i="1"/>
  <c r="J19" i="1"/>
  <c r="I19" i="1"/>
  <c r="H19" i="1"/>
  <c r="G19" i="1"/>
  <c r="F19" i="1"/>
  <c r="E19" i="1"/>
  <c r="D19" i="1"/>
  <c r="B19" i="1"/>
  <c r="G15" i="14" l="1"/>
  <c r="F16" i="14"/>
  <c r="G16" i="14" s="1"/>
</calcChain>
</file>

<file path=xl/sharedStrings.xml><?xml version="1.0" encoding="utf-8"?>
<sst xmlns="http://schemas.openxmlformats.org/spreadsheetml/2006/main" count="142" uniqueCount="116">
  <si>
    <t>Lighting &amp; Appliances</t>
  </si>
  <si>
    <t>Industry</t>
  </si>
  <si>
    <t>Transport</t>
  </si>
  <si>
    <t>Agriculture</t>
  </si>
  <si>
    <t>Reference</t>
  </si>
  <si>
    <t>Data</t>
  </si>
  <si>
    <t>For Doughnut Chart</t>
  </si>
  <si>
    <t>For Pie Chart</t>
  </si>
  <si>
    <t>Ranges</t>
  </si>
  <si>
    <t>Needle</t>
  </si>
  <si>
    <t>Red Zone</t>
  </si>
  <si>
    <t>Target Value</t>
  </si>
  <si>
    <t>Yellow Zone</t>
  </si>
  <si>
    <t>Niddle width</t>
  </si>
  <si>
    <t>Green Zone</t>
  </si>
  <si>
    <t>Rest Portion</t>
  </si>
  <si>
    <t>End</t>
  </si>
  <si>
    <t>Days</t>
  </si>
  <si>
    <t>Scores</t>
  </si>
  <si>
    <t>Step1:</t>
  </si>
  <si>
    <t>Create the column chart</t>
  </si>
  <si>
    <t>Step2: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</si>
  <si>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</si>
  <si>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</si>
  <si>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</si>
  <si>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</si>
  <si>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</si>
  <si>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</si>
  <si>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</si>
  <si>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</si>
  <si>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</si>
  <si>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</si>
  <si>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</si>
  <si>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</si>
  <si>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Target</t>
  </si>
  <si>
    <t>Achieved</t>
  </si>
  <si>
    <t>Percentage</t>
  </si>
  <si>
    <t>Step3:</t>
  </si>
  <si>
    <t>Add Oval shape to the base of chart</t>
  </si>
  <si>
    <t>#</t>
  </si>
  <si>
    <t>Defects</t>
  </si>
  <si>
    <t>Frequency</t>
  </si>
  <si>
    <t>Cumulative Frequency</t>
  </si>
  <si>
    <t>Commulative Fequency %</t>
  </si>
  <si>
    <t>Defect  1</t>
  </si>
  <si>
    <t>Defect  2</t>
  </si>
  <si>
    <t>Defect  3</t>
  </si>
  <si>
    <t>Defect  4</t>
  </si>
  <si>
    <t>Defect  5</t>
  </si>
  <si>
    <t>Defect  6</t>
  </si>
  <si>
    <t>Defect  7</t>
  </si>
  <si>
    <t>Defect  8</t>
  </si>
  <si>
    <t>Defect  9</t>
  </si>
  <si>
    <t>Defect  10</t>
  </si>
  <si>
    <t>1. How to create chart in Excel</t>
  </si>
  <si>
    <t>2. Chart Formatting</t>
  </si>
  <si>
    <t>3. Thermometer Chart</t>
  </si>
  <si>
    <t>4. Pareto Analysis Chart</t>
  </si>
  <si>
    <t>Duration</t>
  </si>
  <si>
    <t>7 Mnt 37 Sec</t>
  </si>
  <si>
    <t>5 Mnt 27 Sec</t>
  </si>
  <si>
    <t>9 Mnt 12 Sec</t>
  </si>
  <si>
    <t>10 Mnt 12 Sec</t>
  </si>
  <si>
    <t>7 Mnt 50 Sec</t>
  </si>
  <si>
    <t>9 Mnt 06 Sec</t>
  </si>
  <si>
    <t>7 Mnt 08 Sec</t>
  </si>
  <si>
    <t>2 Mnt 05 Sec</t>
  </si>
  <si>
    <t>Excercises</t>
  </si>
  <si>
    <t>Males</t>
  </si>
  <si>
    <t>Females</t>
  </si>
  <si>
    <t xml:space="preserve">Uttar Pradesh </t>
  </si>
  <si>
    <t xml:space="preserve">Maharashtra </t>
  </si>
  <si>
    <t xml:space="preserve">Bihar </t>
  </si>
  <si>
    <t xml:space="preserve">West Bengal </t>
  </si>
  <si>
    <t xml:space="preserve">Andhra Pradesh </t>
  </si>
  <si>
    <t xml:space="preserve">Madhya Pradesh </t>
  </si>
  <si>
    <t xml:space="preserve">Tamil Nadu </t>
  </si>
  <si>
    <t xml:space="preserve">Rajasthan </t>
  </si>
  <si>
    <t xml:space="preserve">Karnataka </t>
  </si>
  <si>
    <t xml:space="preserve">Gujarat </t>
  </si>
  <si>
    <t xml:space="preserve">Orissa </t>
  </si>
  <si>
    <t xml:space="preserve">Kerala </t>
  </si>
  <si>
    <t xml:space="preserve">Jharkhand </t>
  </si>
  <si>
    <t xml:space="preserve">Assam </t>
  </si>
  <si>
    <t xml:space="preserve">Punjab </t>
  </si>
  <si>
    <t>Total Population</t>
  </si>
  <si>
    <t>Males(%)</t>
  </si>
  <si>
    <t>Females(%)</t>
  </si>
  <si>
    <t>4 Mnt 46 Sec</t>
  </si>
  <si>
    <t>5. Population Pyramid Chart</t>
  </si>
  <si>
    <t>6. Interactive Chart with Combobox</t>
  </si>
  <si>
    <t>7. Interactive Chart with Checkboxes</t>
  </si>
  <si>
    <t>8. Interactive Chart With Scroll Bar</t>
  </si>
  <si>
    <t>9. Speedometer Chart</t>
  </si>
  <si>
    <t>Convert This</t>
  </si>
  <si>
    <t>To This</t>
  </si>
  <si>
    <t>Format</t>
  </si>
  <si>
    <t>Exercise</t>
  </si>
  <si>
    <t>Date</t>
  </si>
  <si>
    <t>dd-dddd-mmm-yyyy</t>
  </si>
  <si>
    <t>Leading Zeros</t>
  </si>
  <si>
    <t>0000</t>
  </si>
  <si>
    <t>Large Numbers</t>
  </si>
  <si>
    <t>#.00,, "M"</t>
  </si>
  <si>
    <t>Add Text</t>
  </si>
  <si>
    <t>#.0 "Kg"</t>
  </si>
  <si>
    <t>Colors</t>
  </si>
  <si>
    <t>[Blue]#,##0;[Red]-#,##0</t>
  </si>
  <si>
    <t>Description</t>
  </si>
  <si>
    <t>d,m,y</t>
  </si>
  <si>
    <t>For dates, months and years.</t>
  </si>
  <si>
    <r>
      <t xml:space="preserve">For Eg:  If you write </t>
    </r>
    <r>
      <rPr>
        <b/>
        <sz val="11"/>
        <color theme="1"/>
        <rFont val="Calibri"/>
        <family val="2"/>
        <scheme val="minor"/>
      </rPr>
      <t>"dd"</t>
    </r>
    <r>
      <rPr>
        <sz val="11"/>
        <color theme="1"/>
        <rFont val="Calibri"/>
        <family val="2"/>
        <scheme val="minor"/>
      </rPr>
      <t xml:space="preserve"> date will become </t>
    </r>
    <r>
      <rPr>
        <b/>
        <sz val="11"/>
        <color theme="1"/>
        <rFont val="Calibri"/>
        <family val="2"/>
        <scheme val="minor"/>
      </rPr>
      <t>"01"</t>
    </r>
    <r>
      <rPr>
        <sz val="11"/>
        <color theme="1"/>
        <rFont val="Calibri"/>
        <family val="2"/>
        <scheme val="minor"/>
      </rPr>
      <t xml:space="preserve">, if 3 times </t>
    </r>
    <r>
      <rPr>
        <b/>
        <sz val="11"/>
        <color theme="1"/>
        <rFont val="Calibri"/>
        <family val="2"/>
        <scheme val="minor"/>
      </rPr>
      <t>"ddd"</t>
    </r>
    <r>
      <rPr>
        <sz val="11"/>
        <color theme="1"/>
        <rFont val="Calibri"/>
        <family val="2"/>
        <scheme val="minor"/>
      </rPr>
      <t xml:space="preserve"> then weekday in sort form </t>
    </r>
    <r>
      <rPr>
        <b/>
        <sz val="11"/>
        <color theme="1"/>
        <rFont val="Calibri"/>
        <family val="2"/>
        <scheme val="minor"/>
      </rPr>
      <t>"Thu"</t>
    </r>
    <r>
      <rPr>
        <sz val="11"/>
        <color theme="1"/>
        <rFont val="Calibri"/>
        <family val="2"/>
        <scheme val="minor"/>
      </rPr>
      <t xml:space="preserve"> and if 4 time "dddd" then </t>
    </r>
    <r>
      <rPr>
        <b/>
        <sz val="11"/>
        <color theme="1"/>
        <rFont val="Calibri"/>
        <family val="2"/>
        <scheme val="minor"/>
      </rPr>
      <t>"Thursday"</t>
    </r>
    <r>
      <rPr>
        <sz val="11"/>
        <color theme="1"/>
        <rFont val="Calibri"/>
        <family val="2"/>
        <scheme val="minor"/>
      </rPr>
      <t>.</t>
    </r>
  </si>
  <si>
    <t>Pound sign does not dislpay extra zeros.</t>
  </si>
  <si>
    <r>
      <t xml:space="preserve">One comma </t>
    </r>
    <r>
      <rPr>
        <b/>
        <sz val="11"/>
        <color theme="1"/>
        <rFont val="Calibri"/>
        <family val="2"/>
        <scheme val="minor"/>
      </rPr>
      <t>","</t>
    </r>
    <r>
      <rPr>
        <sz val="11"/>
        <color theme="1"/>
        <rFont val="Calibri"/>
        <family val="2"/>
        <scheme val="minor"/>
      </rPr>
      <t xml:space="preserve"> to display number in </t>
    </r>
    <r>
      <rPr>
        <b/>
        <sz val="11"/>
        <color theme="1"/>
        <rFont val="Calibri"/>
        <family val="2"/>
        <scheme val="minor"/>
      </rPr>
      <t>Thousands</t>
    </r>
    <r>
      <rPr>
        <sz val="11"/>
        <color theme="1"/>
        <rFont val="Calibri"/>
        <family val="2"/>
        <scheme val="minor"/>
      </rPr>
      <t xml:space="preserve"> and two comma </t>
    </r>
    <r>
      <rPr>
        <b/>
        <sz val="11"/>
        <color theme="1"/>
        <rFont val="Calibri"/>
        <family val="2"/>
        <scheme val="minor"/>
      </rPr>
      <t>",,"</t>
    </r>
    <r>
      <rPr>
        <sz val="11"/>
        <color theme="1"/>
        <rFont val="Calibri"/>
        <family val="2"/>
        <scheme val="minor"/>
      </rPr>
      <t xml:space="preserve"> to display number in </t>
    </r>
    <r>
      <rPr>
        <b/>
        <sz val="11"/>
        <color theme="1"/>
        <rFont val="Calibri"/>
        <family val="2"/>
        <scheme val="minor"/>
      </rPr>
      <t>Millions</t>
    </r>
  </si>
  <si>
    <t>[BLACK], [BLUE], [CYAN], [GREEN], [MAGENTA], [RED], [WHITE], [YELLOW], [COLOR n]</t>
  </si>
  <si>
    <t>n is the value from 1 to 56 and nth value from color palette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</si>
</sst>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[$-F800]dddd\,\ mmmm\ dd\,\ yyyy"/>
    <numFmt numFmtId="167" formatCode="dd\-dddd\-mmm\-yyyy"/>
    <numFmt numFmtId="168" formatCode="0000"/>
    <numFmt numFmtId="169" formatCode="#.00,,\ &quot; M&quot;"/>
    <numFmt numFmtId="170" formatCode="#.0\ &quot;Kg&quot;"/>
    <numFmt numFmtId="171" formatCode="[Blue]#,##0;[Red]\-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545454"/>
      <name val="Arial"/>
      <family val="2"/>
    </font>
    <font>
      <sz val="8"/>
      <color rgb="FF000000"/>
      <name val="Tahoma"/>
      <family val="2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Verdana"/>
      <family val="2"/>
    </font>
    <font>
      <sz val="10"/>
      <name val="Arial"/>
      <family val="2"/>
    </font>
    <font>
      <sz val="8"/>
      <color indexed="23"/>
      <name val="Arial"/>
      <family val="2"/>
    </font>
    <font>
      <b/>
      <sz val="14"/>
      <color theme="0"/>
      <name val="Arial Black"/>
      <family val="2"/>
    </font>
    <font>
      <sz val="9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lightGray">
        <bgColor theme="0" tint="-0.14999847407452621"/>
      </patternFill>
    </fill>
    <fill>
      <patternFill patternType="lightGray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2" borderId="1" xfId="0" applyFont="1" applyFill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4" fillId="0" borderId="5" xfId="0" applyFont="1" applyFill="1" applyBorder="1"/>
    <xf numFmtId="0" fontId="3" fillId="0" borderId="5" xfId="0" applyFont="1" applyFill="1" applyBorder="1"/>
    <xf numFmtId="0" fontId="5" fillId="0" borderId="0" xfId="0" applyFont="1" applyFill="1" applyAlignment="1">
      <alignment horizontal="center"/>
    </xf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3" xfId="0" applyFill="1" applyBorder="1"/>
    <xf numFmtId="0" fontId="2" fillId="0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0" xfId="0" applyFont="1" applyFill="1" applyAlignment="1">
      <alignment horizontal="center"/>
    </xf>
    <xf numFmtId="0" fontId="0" fillId="3" borderId="0" xfId="0" applyFill="1" applyBorder="1"/>
    <xf numFmtId="1" fontId="2" fillId="4" borderId="1" xfId="0" applyNumberFormat="1" applyFont="1" applyFill="1" applyBorder="1" applyAlignment="1">
      <alignment horizontal="center"/>
    </xf>
    <xf numFmtId="1" fontId="0" fillId="5" borderId="1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Fill="1" applyBorder="1"/>
    <xf numFmtId="0" fontId="11" fillId="0" borderId="5" xfId="0" applyFont="1" applyFill="1" applyBorder="1"/>
    <xf numFmtId="1" fontId="0" fillId="0" borderId="19" xfId="0" applyNumberFormat="1" applyBorder="1" applyAlignment="1">
      <alignment horizontal="left"/>
    </xf>
    <xf numFmtId="1" fontId="0" fillId="0" borderId="19" xfId="0" applyNumberFormat="1" applyBorder="1" applyAlignment="1">
      <alignment horizontal="center"/>
    </xf>
    <xf numFmtId="0" fontId="0" fillId="0" borderId="10" xfId="0" applyBorder="1"/>
    <xf numFmtId="1" fontId="0" fillId="0" borderId="20" xfId="0" applyNumberForma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9" fontId="0" fillId="0" borderId="25" xfId="0" applyNumberForma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wrapText="1"/>
    </xf>
    <xf numFmtId="0" fontId="0" fillId="0" borderId="14" xfId="0" applyBorder="1" applyAlignment="1">
      <alignment wrapText="1"/>
    </xf>
    <xf numFmtId="0" fontId="2" fillId="0" borderId="13" xfId="0" applyFont="1" applyBorder="1"/>
    <xf numFmtId="0" fontId="14" fillId="2" borderId="21" xfId="0" applyFont="1" applyFill="1" applyBorder="1"/>
    <xf numFmtId="0" fontId="14" fillId="2" borderId="28" xfId="0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2" fillId="0" borderId="30" xfId="0" applyFont="1" applyFill="1" applyBorder="1"/>
    <xf numFmtId="0" fontId="12" fillId="2" borderId="32" xfId="0" applyFont="1" applyFill="1" applyBorder="1"/>
    <xf numFmtId="10" fontId="0" fillId="0" borderId="0" xfId="2" applyNumberFormat="1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17" fillId="6" borderId="0" xfId="0" applyFont="1" applyFill="1" applyBorder="1" applyProtection="1">
      <protection locked="0"/>
    </xf>
    <xf numFmtId="0" fontId="17" fillId="6" borderId="0" xfId="0" applyFont="1" applyFill="1" applyBorder="1" applyAlignment="1" applyProtection="1">
      <alignment horizontal="center"/>
      <protection locked="0"/>
    </xf>
    <xf numFmtId="0" fontId="16" fillId="7" borderId="41" xfId="0" applyFont="1" applyFill="1" applyBorder="1" applyAlignment="1" applyProtection="1">
      <alignment horizontal="center" vertical="center"/>
    </xf>
    <xf numFmtId="0" fontId="16" fillId="7" borderId="42" xfId="0" applyFont="1" applyFill="1" applyBorder="1" applyAlignment="1" applyProtection="1">
      <alignment vertical="center"/>
      <protection locked="0"/>
    </xf>
    <xf numFmtId="0" fontId="16" fillId="7" borderId="42" xfId="0" applyFont="1" applyFill="1" applyBorder="1" applyAlignment="1" applyProtection="1">
      <alignment horizontal="center" vertical="center" wrapText="1"/>
      <protection locked="0"/>
    </xf>
    <xf numFmtId="0" fontId="16" fillId="7" borderId="42" xfId="0" applyFont="1" applyFill="1" applyBorder="1" applyAlignment="1" applyProtection="1">
      <alignment horizontal="center" vertical="center" wrapText="1"/>
    </xf>
    <xf numFmtId="0" fontId="17" fillId="6" borderId="37" xfId="0" applyFont="1" applyFill="1" applyBorder="1" applyAlignment="1" applyProtection="1">
      <alignment horizontal="center"/>
    </xf>
    <xf numFmtId="164" fontId="0" fillId="0" borderId="38" xfId="0" applyNumberFormat="1" applyBorder="1"/>
    <xf numFmtId="0" fontId="18" fillId="6" borderId="39" xfId="0" applyFont="1" applyFill="1" applyBorder="1" applyProtection="1"/>
    <xf numFmtId="0" fontId="17" fillId="6" borderId="33" xfId="0" applyFont="1" applyFill="1" applyBorder="1" applyProtection="1"/>
    <xf numFmtId="0" fontId="15" fillId="7" borderId="43" xfId="0" applyFont="1" applyFill="1" applyBorder="1" applyAlignment="1">
      <alignment wrapText="1"/>
    </xf>
    <xf numFmtId="9" fontId="0" fillId="0" borderId="38" xfId="0" applyNumberFormat="1" applyBorder="1"/>
    <xf numFmtId="0" fontId="19" fillId="7" borderId="0" xfId="0" applyFont="1" applyFill="1" applyAlignment="1">
      <alignment horizontal="left" vertical="center"/>
    </xf>
    <xf numFmtId="0" fontId="0" fillId="8" borderId="0" xfId="0" applyFill="1"/>
    <xf numFmtId="0" fontId="20" fillId="8" borderId="0" xfId="0" applyFont="1" applyFill="1" applyAlignment="1">
      <alignment horizontal="center"/>
    </xf>
    <xf numFmtId="20" fontId="20" fillId="8" borderId="0" xfId="0" applyNumberFormat="1" applyFont="1" applyFill="1" applyAlignment="1">
      <alignment horizontal="center"/>
    </xf>
    <xf numFmtId="0" fontId="12" fillId="8" borderId="0" xfId="3" applyFont="1" applyFill="1"/>
    <xf numFmtId="0" fontId="10" fillId="0" borderId="0" xfId="0" applyFont="1" applyBorder="1"/>
    <xf numFmtId="1" fontId="0" fillId="9" borderId="19" xfId="0" applyNumberFormat="1" applyFill="1" applyBorder="1" applyAlignment="1">
      <alignment horizontal="center"/>
    </xf>
    <xf numFmtId="165" fontId="0" fillId="0" borderId="44" xfId="1" applyNumberFormat="1" applyFont="1" applyBorder="1"/>
    <xf numFmtId="2" fontId="0" fillId="10" borderId="44" xfId="0" applyNumberFormat="1" applyFill="1" applyBorder="1"/>
    <xf numFmtId="0" fontId="15" fillId="7" borderId="42" xfId="0" applyFont="1" applyFill="1" applyBorder="1" applyAlignment="1" applyProtection="1">
      <alignment horizontal="center" vertical="center"/>
      <protection locked="0"/>
    </xf>
    <xf numFmtId="0" fontId="15" fillId="7" borderId="44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5" fillId="7" borderId="45" xfId="0" applyFont="1" applyFill="1" applyBorder="1" applyAlignment="1" applyProtection="1">
      <alignment vertical="center"/>
      <protection locked="0"/>
    </xf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10" borderId="44" xfId="1" applyNumberFormat="1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0" fillId="0" borderId="0" xfId="0" applyAlignment="1"/>
    <xf numFmtId="0" fontId="0" fillId="0" borderId="46" xfId="0" applyBorder="1"/>
    <xf numFmtId="0" fontId="0" fillId="0" borderId="47" xfId="0" applyBorder="1"/>
    <xf numFmtId="0" fontId="0" fillId="0" borderId="47" xfId="0" applyBorder="1" applyAlignment="1"/>
    <xf numFmtId="0" fontId="0" fillId="0" borderId="48" xfId="0" applyBorder="1"/>
    <xf numFmtId="0" fontId="0" fillId="0" borderId="49" xfId="0" applyBorder="1"/>
    <xf numFmtId="0" fontId="0" fillId="0" borderId="0" xfId="0" applyBorder="1" applyAlignment="1"/>
    <xf numFmtId="0" fontId="0" fillId="0" borderId="50" xfId="0" applyBorder="1"/>
    <xf numFmtId="0" fontId="2" fillId="0" borderId="49" xfId="0" applyFont="1" applyBorder="1"/>
    <xf numFmtId="0" fontId="2" fillId="9" borderId="0" xfId="0" applyNumberFormat="1" applyFont="1" applyFill="1" applyBorder="1"/>
    <xf numFmtId="0" fontId="2" fillId="11" borderId="0" xfId="0" applyFont="1" applyFill="1" applyBorder="1" applyAlignment="1">
      <alignment horizontal="left"/>
    </xf>
    <xf numFmtId="0" fontId="2" fillId="11" borderId="0" xfId="0" applyFont="1" applyFill="1" applyBorder="1"/>
    <xf numFmtId="0" fontId="2" fillId="0" borderId="0" xfId="0" applyFont="1" applyFill="1" applyBorder="1"/>
    <xf numFmtId="0" fontId="22" fillId="12" borderId="0" xfId="0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13" borderId="51" xfId="0" applyFont="1" applyFill="1" applyBorder="1"/>
    <xf numFmtId="166" fontId="0" fillId="0" borderId="0" xfId="0" applyNumberFormat="1" applyFill="1" applyBorder="1"/>
    <xf numFmtId="167" fontId="0" fillId="0" borderId="0" xfId="0" applyNumberFormat="1" applyFill="1" applyBorder="1"/>
    <xf numFmtId="0" fontId="0" fillId="0" borderId="0" xfId="0" applyFont="1" applyBorder="1"/>
    <xf numFmtId="168" fontId="0" fillId="0" borderId="0" xfId="0" applyNumberFormat="1" applyFill="1" applyBorder="1"/>
    <xf numFmtId="0" fontId="0" fillId="0" borderId="0" xfId="0" quotePrefix="1" applyFont="1" applyBorder="1"/>
    <xf numFmtId="43" fontId="0" fillId="0" borderId="0" xfId="1" applyFont="1" applyFill="1" applyBorder="1"/>
    <xf numFmtId="169" fontId="0" fillId="0" borderId="0" xfId="0" applyNumberFormat="1" applyFill="1" applyBorder="1"/>
    <xf numFmtId="170" fontId="0" fillId="0" borderId="0" xfId="0" applyNumberFormat="1" applyFill="1" applyBorder="1"/>
    <xf numFmtId="0" fontId="0" fillId="0" borderId="0" xfId="0" applyFont="1" applyFill="1" applyBorder="1"/>
    <xf numFmtId="171" fontId="0" fillId="0" borderId="0" xfId="0" applyNumberFormat="1" applyFill="1" applyBorder="1"/>
    <xf numFmtId="0" fontId="2" fillId="14" borderId="0" xfId="0" applyFont="1" applyFill="1" applyBorder="1" applyAlignment="1">
      <alignment horizontal="left"/>
    </xf>
    <xf numFmtId="0" fontId="2" fillId="14" borderId="0" xfId="0" applyFont="1" applyFill="1" applyBorder="1"/>
    <xf numFmtId="0" fontId="2" fillId="14" borderId="50" xfId="0" applyFont="1" applyFill="1" applyBorder="1"/>
    <xf numFmtId="0" fontId="2" fillId="9" borderId="0" xfId="0" applyFont="1" applyFill="1" applyBorder="1" applyAlignment="1">
      <alignment vertical="center"/>
    </xf>
    <xf numFmtId="0" fontId="0" fillId="9" borderId="0" xfId="0" applyFill="1" applyBorder="1"/>
    <xf numFmtId="0" fontId="0" fillId="9" borderId="0" xfId="0" applyFill="1" applyBorder="1" applyAlignment="1">
      <alignment horizontal="left" wrapText="1"/>
    </xf>
    <xf numFmtId="0" fontId="0" fillId="9" borderId="0" xfId="0" applyFill="1" applyBorder="1" applyAlignment="1">
      <alignment horizontal="left" wrapText="1"/>
    </xf>
    <xf numFmtId="0" fontId="0" fillId="9" borderId="50" xfId="0" applyFill="1" applyBorder="1"/>
    <xf numFmtId="0" fontId="0" fillId="9" borderId="50" xfId="0" applyFill="1" applyBorder="1" applyAlignment="1">
      <alignment horizontal="left" wrapText="1"/>
    </xf>
    <xf numFmtId="0" fontId="2" fillId="13" borderId="0" xfId="0" applyFont="1" applyFill="1" applyBorder="1"/>
    <xf numFmtId="0" fontId="0" fillId="13" borderId="0" xfId="0" applyFill="1" applyBorder="1"/>
    <xf numFmtId="0" fontId="0" fillId="13" borderId="50" xfId="0" applyFill="1" applyBorder="1"/>
    <xf numFmtId="0" fontId="0" fillId="13" borderId="0" xfId="0" applyFill="1" applyBorder="1" applyAlignment="1"/>
    <xf numFmtId="0" fontId="2" fillId="9" borderId="0" xfId="0" applyFont="1" applyFill="1" applyBorder="1" applyAlignment="1">
      <alignment horizontal="left" wrapText="1"/>
    </xf>
    <xf numFmtId="0" fontId="0" fillId="9" borderId="0" xfId="0" applyFill="1" applyBorder="1" applyAlignment="1">
      <alignment vertical="center"/>
    </xf>
    <xf numFmtId="0" fontId="0" fillId="0" borderId="52" xfId="0" applyBorder="1"/>
    <xf numFmtId="0" fontId="0" fillId="0" borderId="53" xfId="0" applyBorder="1"/>
    <xf numFmtId="0" fontId="0" fillId="0" borderId="53" xfId="0" applyBorder="1" applyAlignment="1"/>
    <xf numFmtId="0" fontId="0" fillId="0" borderId="54" xfId="0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Consumption from 2010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Formatting'!$B$7</c:f>
              <c:strCache>
                <c:ptCount val="1"/>
                <c:pt idx="0">
                  <c:v>Lighting &amp; Appliances</c:v>
                </c:pt>
              </c:strCache>
            </c:strRef>
          </c:tx>
          <c:invertIfNegative val="0"/>
          <c:cat>
            <c:numRef>
              <c:f>'Chart Formatting'!$C$6:$G$6</c:f>
              <c:numCache>
                <c:formatCode>0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'Chart Formatting'!$C$7:$G$7</c:f>
              <c:numCache>
                <c:formatCode>0</c:formatCode>
                <c:ptCount val="5"/>
                <c:pt idx="0">
                  <c:v>458.49898621382749</c:v>
                </c:pt>
                <c:pt idx="1">
                  <c:v>405.64035884978762</c:v>
                </c:pt>
                <c:pt idx="2">
                  <c:v>705.75292096179373</c:v>
                </c:pt>
                <c:pt idx="3">
                  <c:v>1041.12929269405</c:v>
                </c:pt>
                <c:pt idx="4">
                  <c:v>1198.0027719883763</c:v>
                </c:pt>
              </c:numCache>
            </c:numRef>
          </c:val>
        </c:ser>
        <c:ser>
          <c:idx val="1"/>
          <c:order val="1"/>
          <c:tx>
            <c:strRef>
              <c:f>'Chart Formatting'!$B$8</c:f>
              <c:strCache>
                <c:ptCount val="1"/>
                <c:pt idx="0">
                  <c:v>Industry</c:v>
                </c:pt>
              </c:strCache>
            </c:strRef>
          </c:tx>
          <c:invertIfNegative val="0"/>
          <c:cat>
            <c:numRef>
              <c:f>'Chart Formatting'!$C$6:$G$6</c:f>
              <c:numCache>
                <c:formatCode>0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'Chart Formatting'!$C$8:$G$8</c:f>
              <c:numCache>
                <c:formatCode>0</c:formatCode>
                <c:ptCount val="5"/>
                <c:pt idx="0">
                  <c:v>1736.1716899196208</c:v>
                </c:pt>
                <c:pt idx="1">
                  <c:v>2058.7172909692831</c:v>
                </c:pt>
                <c:pt idx="2">
                  <c:v>3283.0289443028587</c:v>
                </c:pt>
                <c:pt idx="3">
                  <c:v>2466.0630219897371</c:v>
                </c:pt>
                <c:pt idx="4">
                  <c:v>2621.5612253979434</c:v>
                </c:pt>
              </c:numCache>
            </c:numRef>
          </c:val>
        </c:ser>
        <c:ser>
          <c:idx val="2"/>
          <c:order val="2"/>
          <c:tx>
            <c:strRef>
              <c:f>'Chart Formatting'!$B$9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cat>
            <c:numRef>
              <c:f>'Chart Formatting'!$C$6:$G$6</c:f>
              <c:numCache>
                <c:formatCode>0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'Chart Formatting'!$C$9:$G$9</c:f>
              <c:numCache>
                <c:formatCode>0</c:formatCode>
                <c:ptCount val="5"/>
                <c:pt idx="0">
                  <c:v>5900.323146756702</c:v>
                </c:pt>
                <c:pt idx="1">
                  <c:v>4557.2376068885314</c:v>
                </c:pt>
                <c:pt idx="2">
                  <c:v>3385.4175802998002</c:v>
                </c:pt>
                <c:pt idx="3">
                  <c:v>5557.2376068885296</c:v>
                </c:pt>
                <c:pt idx="4">
                  <c:v>2652.5481709683172</c:v>
                </c:pt>
              </c:numCache>
            </c:numRef>
          </c:val>
        </c:ser>
        <c:ser>
          <c:idx val="3"/>
          <c:order val="3"/>
          <c:tx>
            <c:strRef>
              <c:f>'Chart Formatting'!$B$10</c:f>
              <c:strCache>
                <c:ptCount val="1"/>
                <c:pt idx="0">
                  <c:v>Agriculture</c:v>
                </c:pt>
              </c:strCache>
            </c:strRef>
          </c:tx>
          <c:invertIfNegative val="0"/>
          <c:cat>
            <c:numRef>
              <c:f>'Chart Formatting'!$C$6:$G$6</c:f>
              <c:numCache>
                <c:formatCode>0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'Chart Formatting'!$C$10:$G$10</c:f>
              <c:numCache>
                <c:formatCode>0</c:formatCode>
                <c:ptCount val="5"/>
                <c:pt idx="0">
                  <c:v>129.58331737880337</c:v>
                </c:pt>
                <c:pt idx="1">
                  <c:v>145.27436394732783</c:v>
                </c:pt>
                <c:pt idx="2">
                  <c:v>88.021524631800418</c:v>
                </c:pt>
                <c:pt idx="3">
                  <c:v>132.55588906712333</c:v>
                </c:pt>
                <c:pt idx="4">
                  <c:v>133.09969117594534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80784"/>
        <c:axId val="182671824"/>
      </c:barChart>
      <c:catAx>
        <c:axId val="182680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2671824"/>
        <c:crosses val="autoZero"/>
        <c:auto val="1"/>
        <c:lblAlgn val="ctr"/>
        <c:lblOffset val="100"/>
        <c:noMultiLvlLbl val="0"/>
      </c:catAx>
      <c:valAx>
        <c:axId val="182671824"/>
        <c:scaling>
          <c:orientation val="minMax"/>
          <c:max val="10000"/>
        </c:scaling>
        <c:delete val="0"/>
        <c:axPos val="l"/>
        <c:numFmt formatCode="0" sourceLinked="1"/>
        <c:majorTickMark val="out"/>
        <c:minorTickMark val="none"/>
        <c:tickLblPos val="nextTo"/>
        <c:crossAx val="182680784"/>
        <c:crosses val="autoZero"/>
        <c:crossBetween val="between"/>
        <c:majorUnit val="2000"/>
      </c:valAx>
      <c:spPr>
        <a:solidFill>
          <a:schemeClr val="bg2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2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28628468898778"/>
          <c:y val="2.6286947909411475E-2"/>
          <c:w val="0.41977607527997329"/>
          <c:h val="0.9735764427549964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FF00"/>
              </a:solidFill>
            </c:spPr>
          </c:dPt>
          <c:dPt>
            <c:idx val="2"/>
            <c:bubble3D val="0"/>
            <c:spPr>
              <a:solidFill>
                <a:srgbClr val="00B050"/>
              </a:solidFill>
            </c:spPr>
          </c:dPt>
          <c:dPt>
            <c:idx val="3"/>
            <c:bubble3D val="0"/>
            <c:spPr>
              <a:noFill/>
            </c:spPr>
          </c:dPt>
          <c:cat>
            <c:strRef>
              <c:f>Interactive_Chart_4!$C$17:$C$20</c:f>
              <c:strCache>
                <c:ptCount val="4"/>
                <c:pt idx="0">
                  <c:v>Red Zone</c:v>
                </c:pt>
                <c:pt idx="1">
                  <c:v>Yellow Zone</c:v>
                </c:pt>
                <c:pt idx="2">
                  <c:v>Green Zone</c:v>
                </c:pt>
                <c:pt idx="3">
                  <c:v>End</c:v>
                </c:pt>
              </c:strCache>
            </c:strRef>
          </c:cat>
          <c:val>
            <c:numRef>
              <c:f>Interactive_Chart_4!$D$17:$D$20</c:f>
              <c:numCache>
                <c:formatCode>0</c:formatCode>
                <c:ptCount val="4"/>
                <c:pt idx="0">
                  <c:v>15</c:v>
                </c:pt>
                <c:pt idx="1">
                  <c:v>45</c:v>
                </c:pt>
                <c:pt idx="2">
                  <c:v>40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</c:spPr>
          </c:dPt>
          <c:dPt>
            <c:idx val="1"/>
            <c:bubble3D val="0"/>
            <c:spPr>
              <a:solidFill>
                <a:schemeClr val="tx1"/>
              </a:solidFill>
            </c:spPr>
          </c:dPt>
          <c:dPt>
            <c:idx val="2"/>
            <c:bubble3D val="0"/>
            <c:spPr>
              <a:noFill/>
            </c:spPr>
          </c:dPt>
          <c:val>
            <c:numRef>
              <c:f>Interactive_Chart_4!$G$17:$G$19</c:f>
              <c:numCache>
                <c:formatCode>0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77686122568012"/>
          <c:y val="4.2599589478715311E-2"/>
          <c:w val="0.53667272360185769"/>
          <c:h val="0.750008006192261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2000">
                    <a:srgbClr val="FF0000"/>
                  </a:gs>
                  <a:gs pos="18000">
                    <a:srgbClr val="FF5050"/>
                  </a:gs>
                </a:gsLst>
                <a:lin ang="5400000" scaled="0"/>
              </a:gradFill>
            </c:spPr>
          </c:dPt>
          <c:val>
            <c:numRef>
              <c:f>Thermometer_Chart!$D$21</c:f>
              <c:numCache>
                <c:formatCode>0%</c:formatCode>
                <c:ptCount val="1"/>
                <c:pt idx="0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390392"/>
        <c:axId val="182814016"/>
      </c:barChart>
      <c:catAx>
        <c:axId val="18239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14016"/>
        <c:crosses val="autoZero"/>
        <c:auto val="1"/>
        <c:lblAlgn val="ctr"/>
        <c:lblOffset val="100"/>
        <c:noMultiLvlLbl val="0"/>
      </c:catAx>
      <c:valAx>
        <c:axId val="182814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82390392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Thermometer_Chart!$C$21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Thermometer_Chart!$D$21</c:f>
              <c:numCache>
                <c:formatCode>0%</c:formatCode>
                <c:ptCount val="1"/>
                <c:pt idx="0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43128"/>
        <c:axId val="182851704"/>
      </c:barChart>
      <c:catAx>
        <c:axId val="1828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51704"/>
        <c:crosses val="autoZero"/>
        <c:auto val="1"/>
        <c:lblAlgn val="ctr"/>
        <c:lblOffset val="100"/>
        <c:noMultiLvlLbl val="0"/>
      </c:catAx>
      <c:valAx>
        <c:axId val="1828517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284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Thermometer_Chart!$C$21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Thermometer_Chart!$D$21</c:f>
              <c:numCache>
                <c:formatCode>0%</c:formatCode>
                <c:ptCount val="1"/>
                <c:pt idx="0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8574360"/>
        <c:axId val="168575144"/>
      </c:barChart>
      <c:catAx>
        <c:axId val="16857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75144"/>
        <c:crosses val="autoZero"/>
        <c:auto val="1"/>
        <c:lblAlgn val="ctr"/>
        <c:lblOffset val="100"/>
        <c:noMultiLvlLbl val="0"/>
      </c:catAx>
      <c:valAx>
        <c:axId val="1685751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8574360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Pareto Analysis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32086179318371E-2"/>
          <c:y val="0.17583782200942721"/>
          <c:w val="0.77796305427087553"/>
          <c:h val="0.56379575692491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'Pareto-Analysis'!$E$6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scene3d>
              <a:camera prst="orthographicFront"/>
              <a:lightRig rig="threePt" dir="t"/>
            </a:scene3d>
            <a:sp3d>
              <a:bevelT w="0" h="127000" prst="angle"/>
              <a:bevelB h="127000"/>
            </a:sp3d>
          </c:spPr>
          <c:invertIfNegative val="0"/>
          <c:cat>
            <c:strRef>
              <c:f>'Pareto-Analysis'!$D$7:$D$16</c:f>
              <c:strCache>
                <c:ptCount val="10"/>
                <c:pt idx="0">
                  <c:v>Defect  1</c:v>
                </c:pt>
                <c:pt idx="1">
                  <c:v>Defect  2</c:v>
                </c:pt>
                <c:pt idx="2">
                  <c:v>Defect  3</c:v>
                </c:pt>
                <c:pt idx="3">
                  <c:v>Defect  4</c:v>
                </c:pt>
                <c:pt idx="4">
                  <c:v>Defect  5</c:v>
                </c:pt>
                <c:pt idx="5">
                  <c:v>Defect  6</c:v>
                </c:pt>
                <c:pt idx="6">
                  <c:v>Defect  7</c:v>
                </c:pt>
                <c:pt idx="7">
                  <c:v>Defect  8</c:v>
                </c:pt>
                <c:pt idx="8">
                  <c:v>Defect  9</c:v>
                </c:pt>
                <c:pt idx="9">
                  <c:v>Defect  10</c:v>
                </c:pt>
              </c:strCache>
            </c:strRef>
          </c:cat>
          <c:val>
            <c:numRef>
              <c:f>'Pareto-Analysis'!$E$7:$E$16</c:f>
              <c:numCache>
                <c:formatCode>General</c:formatCode>
                <c:ptCount val="10"/>
                <c:pt idx="0">
                  <c:v>50</c:v>
                </c:pt>
                <c:pt idx="1">
                  <c:v>30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5"/>
        <c:axId val="168575928"/>
        <c:axId val="168576320"/>
      </c:barChart>
      <c:lineChart>
        <c:grouping val="standard"/>
        <c:varyColors val="0"/>
        <c:ser>
          <c:idx val="1"/>
          <c:order val="1"/>
          <c:tx>
            <c:strRef>
              <c:f>'Pareto-Analysis'!$G$6</c:f>
              <c:strCache>
                <c:ptCount val="1"/>
                <c:pt idx="0">
                  <c:v>Commulative Fequency %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'Pareto-Analysis'!$G$7:$G$16</c:f>
              <c:numCache>
                <c:formatCode>0%</c:formatCode>
                <c:ptCount val="10"/>
                <c:pt idx="0">
                  <c:v>0.45871559633027525</c:v>
                </c:pt>
                <c:pt idx="1">
                  <c:v>0.73394495412844041</c:v>
                </c:pt>
                <c:pt idx="2">
                  <c:v>0.87155963302752293</c:v>
                </c:pt>
                <c:pt idx="3">
                  <c:v>0.91743119266055051</c:v>
                </c:pt>
                <c:pt idx="4">
                  <c:v>0.94495412844036697</c:v>
                </c:pt>
                <c:pt idx="5">
                  <c:v>0.96330275229357798</c:v>
                </c:pt>
                <c:pt idx="6">
                  <c:v>0.97247706422018354</c:v>
                </c:pt>
                <c:pt idx="7">
                  <c:v>0.98165137614678899</c:v>
                </c:pt>
                <c:pt idx="8">
                  <c:v>0.99082568807339455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30152"/>
        <c:axId val="183129760"/>
      </c:lineChart>
      <c:catAx>
        <c:axId val="16857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576320"/>
        <c:crosses val="autoZero"/>
        <c:auto val="1"/>
        <c:lblAlgn val="ctr"/>
        <c:lblOffset val="100"/>
        <c:noMultiLvlLbl val="0"/>
      </c:catAx>
      <c:valAx>
        <c:axId val="168576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575928"/>
        <c:crosses val="autoZero"/>
        <c:crossBetween val="between"/>
      </c:valAx>
      <c:valAx>
        <c:axId val="1831297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83130152"/>
        <c:crosses val="max"/>
        <c:crossBetween val="between"/>
      </c:valAx>
      <c:catAx>
        <c:axId val="183130152"/>
        <c:scaling>
          <c:orientation val="minMax"/>
        </c:scaling>
        <c:delete val="1"/>
        <c:axPos val="b"/>
        <c:majorTickMark val="out"/>
        <c:minorTickMark val="none"/>
        <c:tickLblPos val="none"/>
        <c:crossAx val="183129760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2"/>
    </a:solidFill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81934721388631"/>
          <c:y val="2.641982691317421E-2"/>
          <c:w val="0.7042213294766726"/>
          <c:h val="0.786760048626087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'Population Pyramid'!$F$5</c:f>
              <c:strCache>
                <c:ptCount val="1"/>
                <c:pt idx="0">
                  <c:v>Males(%)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'Population Pyramid'!$B$6:$B$20</c:f>
              <c:strCache>
                <c:ptCount val="15"/>
                <c:pt idx="0">
                  <c:v>Uttar Pradesh </c:v>
                </c:pt>
                <c:pt idx="1">
                  <c:v>Maharashtra </c:v>
                </c:pt>
                <c:pt idx="2">
                  <c:v>Bihar </c:v>
                </c:pt>
                <c:pt idx="3">
                  <c:v>West Bengal </c:v>
                </c:pt>
                <c:pt idx="4">
                  <c:v>Andhra Pradesh </c:v>
                </c:pt>
                <c:pt idx="5">
                  <c:v>Madhya Pradesh </c:v>
                </c:pt>
                <c:pt idx="6">
                  <c:v>Tamil Nadu </c:v>
                </c:pt>
                <c:pt idx="7">
                  <c:v>Rajasthan </c:v>
                </c:pt>
                <c:pt idx="8">
                  <c:v>Karnataka </c:v>
                </c:pt>
                <c:pt idx="9">
                  <c:v>Gujarat </c:v>
                </c:pt>
                <c:pt idx="10">
                  <c:v>Orissa </c:v>
                </c:pt>
                <c:pt idx="11">
                  <c:v>Kerala </c:v>
                </c:pt>
                <c:pt idx="12">
                  <c:v>Jharkhand </c:v>
                </c:pt>
                <c:pt idx="13">
                  <c:v>Assam </c:v>
                </c:pt>
                <c:pt idx="14">
                  <c:v>Punjab </c:v>
                </c:pt>
              </c:strCache>
            </c:strRef>
          </c:cat>
          <c:val>
            <c:numRef>
              <c:f>'Population Pyramid'!$F$6:$F$20</c:f>
              <c:numCache>
                <c:formatCode>0.00</c:formatCode>
                <c:ptCount val="15"/>
                <c:pt idx="0">
                  <c:v>-9.5475489972239416</c:v>
                </c:pt>
                <c:pt idx="1">
                  <c:v>-5.322317348068629</c:v>
                </c:pt>
                <c:pt idx="2">
                  <c:v>-4.9600003238547901</c:v>
                </c:pt>
                <c:pt idx="3">
                  <c:v>-4.2774626463335448</c:v>
                </c:pt>
                <c:pt idx="4">
                  <c:v>-3.8784120452927735</c:v>
                </c:pt>
                <c:pt idx="5">
                  <c:v>-3.4370557191344111</c:v>
                </c:pt>
                <c:pt idx="6">
                  <c:v>-3.3023296591197142</c:v>
                </c:pt>
                <c:pt idx="7">
                  <c:v>-3.2486909353491988</c:v>
                </c:pt>
                <c:pt idx="8">
                  <c:v>-2.8297686811418488</c:v>
                </c:pt>
                <c:pt idx="9">
                  <c:v>-2.8777075057761339</c:v>
                </c:pt>
                <c:pt idx="10">
                  <c:v>-1.9383893493224513</c:v>
                </c:pt>
                <c:pt idx="11">
                  <c:v>-1.4646033156681084</c:v>
                </c:pt>
                <c:pt idx="12">
                  <c:v>-1.5471116287711024</c:v>
                </c:pt>
                <c:pt idx="13">
                  <c:v>-1.4565646074177678</c:v>
                </c:pt>
                <c:pt idx="14">
                  <c:v>-1.3377711247834163</c:v>
                </c:pt>
              </c:numCache>
            </c:numRef>
          </c:val>
        </c:ser>
        <c:ser>
          <c:idx val="1"/>
          <c:order val="1"/>
          <c:tx>
            <c:strRef>
              <c:f>'Population Pyramid'!$G$5</c:f>
              <c:strCache>
                <c:ptCount val="1"/>
                <c:pt idx="0">
                  <c:v>Females(%)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/>
              </a:solidFill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'Population Pyramid'!$B$6:$B$20</c:f>
              <c:strCache>
                <c:ptCount val="15"/>
                <c:pt idx="0">
                  <c:v>Uttar Pradesh </c:v>
                </c:pt>
                <c:pt idx="1">
                  <c:v>Maharashtra </c:v>
                </c:pt>
                <c:pt idx="2">
                  <c:v>Bihar </c:v>
                </c:pt>
                <c:pt idx="3">
                  <c:v>West Bengal </c:v>
                </c:pt>
                <c:pt idx="4">
                  <c:v>Andhra Pradesh </c:v>
                </c:pt>
                <c:pt idx="5">
                  <c:v>Madhya Pradesh </c:v>
                </c:pt>
                <c:pt idx="6">
                  <c:v>Tamil Nadu </c:v>
                </c:pt>
                <c:pt idx="7">
                  <c:v>Rajasthan </c:v>
                </c:pt>
                <c:pt idx="8">
                  <c:v>Karnataka </c:v>
                </c:pt>
                <c:pt idx="9">
                  <c:v>Gujarat </c:v>
                </c:pt>
                <c:pt idx="10">
                  <c:v>Orissa </c:v>
                </c:pt>
                <c:pt idx="11">
                  <c:v>Kerala </c:v>
                </c:pt>
                <c:pt idx="12">
                  <c:v>Jharkhand </c:v>
                </c:pt>
                <c:pt idx="13">
                  <c:v>Assam </c:v>
                </c:pt>
                <c:pt idx="14">
                  <c:v>Punjab </c:v>
                </c:pt>
              </c:strCache>
            </c:strRef>
          </c:cat>
          <c:val>
            <c:numRef>
              <c:f>'Population Pyramid'!$G$6:$G$20</c:f>
              <c:numCache>
                <c:formatCode>0.00</c:formatCode>
                <c:ptCount val="15"/>
                <c:pt idx="0">
                  <c:v>8.7115322031599227</c:v>
                </c:pt>
                <c:pt idx="1">
                  <c:v>4.9465782607665432</c:v>
                </c:pt>
                <c:pt idx="2">
                  <c:v>4.5527271556929438</c:v>
                </c:pt>
                <c:pt idx="3">
                  <c:v>4.0634535708513368</c:v>
                </c:pt>
                <c:pt idx="4">
                  <c:v>3.8506764960128899</c:v>
                </c:pt>
                <c:pt idx="5">
                  <c:v>3.199665497478378</c:v>
                </c:pt>
                <c:pt idx="6">
                  <c:v>3.2905488014581068</c:v>
                </c:pt>
                <c:pt idx="7">
                  <c:v>3.0153439639886632</c:v>
                </c:pt>
                <c:pt idx="8">
                  <c:v>2.7531897252389097</c:v>
                </c:pt>
                <c:pt idx="9">
                  <c:v>2.6453409627576039</c:v>
                </c:pt>
                <c:pt idx="10">
                  <c:v>1.8972628979259505</c:v>
                </c:pt>
                <c:pt idx="11">
                  <c:v>1.5880809045922235</c:v>
                </c:pt>
                <c:pt idx="12">
                  <c:v>1.4673819422498373</c:v>
                </c:pt>
                <c:pt idx="13">
                  <c:v>1.3950367663369687</c:v>
                </c:pt>
                <c:pt idx="14">
                  <c:v>1.1974469642318923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32896"/>
        <c:axId val="183133288"/>
      </c:barChart>
      <c:catAx>
        <c:axId val="183132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183133288"/>
        <c:crosses val="autoZero"/>
        <c:auto val="1"/>
        <c:lblAlgn val="ctr"/>
        <c:lblOffset val="100"/>
        <c:noMultiLvlLbl val="0"/>
      </c:catAx>
      <c:valAx>
        <c:axId val="183133288"/>
        <c:scaling>
          <c:orientation val="minMax"/>
        </c:scaling>
        <c:delete val="0"/>
        <c:axPos val="b"/>
        <c:majorGridlines/>
        <c:numFmt formatCode="0.00;[Red]0.00" sourceLinked="0"/>
        <c:majorTickMark val="out"/>
        <c:minorTickMark val="none"/>
        <c:tickLblPos val="nextTo"/>
        <c:crossAx val="183132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8948695698751976"/>
          <c:y val="0.9116628960942299"/>
          <c:w val="0.34536372313298014"/>
          <c:h val="5.960578935565856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841397687884436"/>
          <c:y val="0.24990378153755946"/>
          <c:w val="0.83855294424074822"/>
          <c:h val="0.60131137697388182"/>
        </c:manualLayout>
      </c:layout>
      <c:areaChart>
        <c:grouping val="standard"/>
        <c:varyColors val="0"/>
        <c:ser>
          <c:idx val="0"/>
          <c:order val="0"/>
          <c:tx>
            <c:strRef>
              <c:f>Interactive_Chart_1!$B$19</c:f>
              <c:strCache>
                <c:ptCount val="1"/>
                <c:pt idx="0">
                  <c:v>Transport</c:v>
                </c:pt>
              </c:strCache>
            </c:strRef>
          </c:tx>
          <c:cat>
            <c:numRef>
              <c:f>Interactive_Chart_1!$C$18:$L$18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Interactive_Chart_1!$C$19:$L$19</c:f>
              <c:numCache>
                <c:formatCode>0</c:formatCode>
                <c:ptCount val="10"/>
                <c:pt idx="0">
                  <c:v>2364.1369012280647</c:v>
                </c:pt>
                <c:pt idx="1">
                  <c:v>3137.065087444234</c:v>
                </c:pt>
                <c:pt idx="2">
                  <c:v>3121.9980183525722</c:v>
                </c:pt>
                <c:pt idx="3">
                  <c:v>7532.7734427591522</c:v>
                </c:pt>
                <c:pt idx="4">
                  <c:v>5455.828119703302</c:v>
                </c:pt>
                <c:pt idx="5">
                  <c:v>12484.335175157046</c:v>
                </c:pt>
                <c:pt idx="6">
                  <c:v>11950.310556345743</c:v>
                </c:pt>
                <c:pt idx="7">
                  <c:v>11580.928015494152</c:v>
                </c:pt>
                <c:pt idx="8">
                  <c:v>21541.337757049158</c:v>
                </c:pt>
                <c:pt idx="9">
                  <c:v>14111.240163127277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2112"/>
        <c:axId val="183131720"/>
      </c:areaChart>
      <c:catAx>
        <c:axId val="18313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31720"/>
        <c:crosses val="autoZero"/>
        <c:auto val="1"/>
        <c:lblAlgn val="ctr"/>
        <c:lblOffset val="100"/>
        <c:noMultiLvlLbl val="0"/>
      </c:catAx>
      <c:valAx>
        <c:axId val="18313172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83132112"/>
        <c:crosses val="autoZero"/>
        <c:crossBetween val="midCat"/>
      </c:valAx>
      <c:spPr>
        <a:solidFill>
          <a:schemeClr val="bg2"/>
        </a:solidFill>
      </c:spPr>
    </c:plotArea>
    <c:plotVisOnly val="1"/>
    <c:dispBlanksAs val="zero"/>
    <c:showDLblsOverMax val="0"/>
  </c:chart>
  <c:spPr>
    <a:solidFill>
      <a:schemeClr val="bg2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1397687884436"/>
          <c:y val="0.1551742293742942"/>
          <c:w val="0.83855294424074822"/>
          <c:h val="0.55116049075038542"/>
        </c:manualLayout>
      </c:layout>
      <c:areaChart>
        <c:grouping val="stacked"/>
        <c:varyColors val="0"/>
        <c:ser>
          <c:idx val="0"/>
          <c:order val="0"/>
          <c:tx>
            <c:strRef>
              <c:f>Interactive_Chart_2!$B$18</c:f>
              <c:strCache>
                <c:ptCount val="1"/>
                <c:pt idx="0">
                  <c:v>Lighting &amp; Appliances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Interactive_Chart_2!$C$17:$L$17</c:f>
              <c:numCache>
                <c:formatCode>0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Interactive_Chart_2!$C$18:$L$18</c:f>
              <c:numCache>
                <c:formatCode>0</c:formatCode>
                <c:ptCount val="10"/>
                <c:pt idx="0">
                  <c:v>43.401170689600242</c:v>
                </c:pt>
                <c:pt idx="1">
                  <c:v>78.453857684864985</c:v>
                </c:pt>
                <c:pt idx="2">
                  <c:v>164.21537398957301</c:v>
                </c:pt>
                <c:pt idx="3">
                  <c:v>180.91419044068414</c:v>
                </c:pt>
                <c:pt idx="4">
                  <c:v>414.06824256853099</c:v>
                </c:pt>
                <c:pt idx="5">
                  <c:v>458.49898621382749</c:v>
                </c:pt>
                <c:pt idx="6">
                  <c:v>405.64035884978762</c:v>
                </c:pt>
                <c:pt idx="7">
                  <c:v>705.75292096179373</c:v>
                </c:pt>
                <c:pt idx="8">
                  <c:v>1041.12929269405</c:v>
                </c:pt>
                <c:pt idx="9">
                  <c:v>1198.0027719883763</c:v>
                </c:pt>
              </c:numCache>
            </c:numRef>
          </c:val>
        </c:ser>
        <c:ser>
          <c:idx val="1"/>
          <c:order val="1"/>
          <c:tx>
            <c:strRef>
              <c:f>Interactive_Chart_2!$B$19</c:f>
              <c:strCache>
                <c:ptCount val="1"/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</c:spPr>
          <c:cat>
            <c:numRef>
              <c:f>Interactive_Chart_2!$C$17:$L$17</c:f>
              <c:numCache>
                <c:formatCode>0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Interactive_Chart_2!$C$19:$L$19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Interactive_Chart_2!$B$20</c:f>
              <c:strCache>
                <c:ptCount val="1"/>
              </c:strCache>
            </c:strRef>
          </c:tx>
          <c:spPr>
            <a:ln w="25400">
              <a:noFill/>
            </a:ln>
          </c:spPr>
          <c:cat>
            <c:numRef>
              <c:f>Interactive_Chart_2!$C$17:$L$17</c:f>
              <c:numCache>
                <c:formatCode>0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Interactive_Chart_2!$C$20:$L$20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Interactive_Chart_2!$B$21</c:f>
              <c:strCache>
                <c:ptCount val="1"/>
                <c:pt idx="0">
                  <c:v>Agriculture</c:v>
                </c:pt>
              </c:strCache>
            </c:strRef>
          </c:tx>
          <c:spPr>
            <a:ln w="25400">
              <a:noFill/>
            </a:ln>
          </c:spPr>
          <c:cat>
            <c:numRef>
              <c:f>Interactive_Chart_2!$C$17:$L$17</c:f>
              <c:numCache>
                <c:formatCode>0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Interactive_Chart_2!$C$21:$L$21</c:f>
              <c:numCache>
                <c:formatCode>0</c:formatCode>
                <c:ptCount val="10"/>
                <c:pt idx="0">
                  <c:v>18.842888408239876</c:v>
                </c:pt>
                <c:pt idx="1">
                  <c:v>22.152300158999999</c:v>
                </c:pt>
                <c:pt idx="2">
                  <c:v>28.726903453194133</c:v>
                </c:pt>
                <c:pt idx="3">
                  <c:v>71.433605055179697</c:v>
                </c:pt>
                <c:pt idx="4">
                  <c:v>53.086224315018463</c:v>
                </c:pt>
                <c:pt idx="5">
                  <c:v>129.58331737880337</c:v>
                </c:pt>
                <c:pt idx="6">
                  <c:v>145.27436394732783</c:v>
                </c:pt>
                <c:pt idx="7">
                  <c:v>88.021524631800418</c:v>
                </c:pt>
                <c:pt idx="8">
                  <c:v>132.55588906712333</c:v>
                </c:pt>
                <c:pt idx="9">
                  <c:v>133.09969117594534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4856"/>
        <c:axId val="183134464"/>
      </c:areaChart>
      <c:catAx>
        <c:axId val="1831348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3134464"/>
        <c:crosses val="autoZero"/>
        <c:auto val="1"/>
        <c:lblAlgn val="ctr"/>
        <c:lblOffset val="100"/>
        <c:noMultiLvlLbl val="0"/>
      </c:catAx>
      <c:valAx>
        <c:axId val="18313446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83134856"/>
        <c:crosses val="autoZero"/>
        <c:crossBetween val="midCat"/>
      </c:valAx>
      <c:spPr>
        <a:solidFill>
          <a:schemeClr val="bg2"/>
        </a:solidFill>
      </c:spPr>
    </c:plotArea>
    <c:legend>
      <c:legendPos val="b"/>
      <c:overlay val="0"/>
    </c:legend>
    <c:plotVisOnly val="1"/>
    <c:dispBlanksAs val="zero"/>
    <c:showDLblsOverMax val="0"/>
  </c:chart>
  <c:spPr>
    <a:solidFill>
      <a:schemeClr val="bg2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1397687884436"/>
          <c:y val="0.1311995946104845"/>
          <c:w val="0.83855294424074822"/>
          <c:h val="0.62227197306362159"/>
        </c:manualLayout>
      </c:layout>
      <c:areaChart>
        <c:grouping val="stacked"/>
        <c:varyColors val="0"/>
        <c:ser>
          <c:idx val="0"/>
          <c:order val="0"/>
          <c:tx>
            <c:strRef>
              <c:f>Interactive_Chart_3!$B$19</c:f>
              <c:strCache>
                <c:ptCount val="1"/>
                <c:pt idx="0">
                  <c:v>Lighting &amp; Appliances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Interactive_Chart_3!$C$18:$E$18</c:f>
              <c:numCache>
                <c:formatCode>0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Interactive_Chart_3!$C$19:$E$19</c:f>
              <c:numCache>
                <c:formatCode>0</c:formatCode>
                <c:ptCount val="3"/>
                <c:pt idx="0">
                  <c:v>180.91419044068414</c:v>
                </c:pt>
                <c:pt idx="1">
                  <c:v>414.06824256853099</c:v>
                </c:pt>
                <c:pt idx="2">
                  <c:v>458.49898621382749</c:v>
                </c:pt>
              </c:numCache>
            </c:numRef>
          </c:val>
        </c:ser>
        <c:ser>
          <c:idx val="1"/>
          <c:order val="1"/>
          <c:tx>
            <c:strRef>
              <c:f>Interactive_Chart_3!$B$20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</c:spPr>
          <c:cat>
            <c:numRef>
              <c:f>Interactive_Chart_3!$C$18:$E$18</c:f>
              <c:numCache>
                <c:formatCode>0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Interactive_Chart_3!$C$20:$E$20</c:f>
              <c:numCache>
                <c:formatCode>0</c:formatCode>
                <c:ptCount val="3"/>
                <c:pt idx="0">
                  <c:v>892.30715099632403</c:v>
                </c:pt>
                <c:pt idx="1">
                  <c:v>1375.8311710817391</c:v>
                </c:pt>
                <c:pt idx="2">
                  <c:v>1736.1716899196208</c:v>
                </c:pt>
              </c:numCache>
            </c:numRef>
          </c:val>
        </c:ser>
        <c:ser>
          <c:idx val="2"/>
          <c:order val="2"/>
          <c:tx>
            <c:strRef>
              <c:f>Interactive_Chart_3!$B$21</c:f>
              <c:strCache>
                <c:ptCount val="1"/>
                <c:pt idx="0">
                  <c:v>Transport</c:v>
                </c:pt>
              </c:strCache>
            </c:strRef>
          </c:tx>
          <c:spPr>
            <a:ln w="25400">
              <a:noFill/>
            </a:ln>
          </c:spPr>
          <c:cat>
            <c:numRef>
              <c:f>Interactive_Chart_3!$C$18:$E$18</c:f>
              <c:numCache>
                <c:formatCode>0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Interactive_Chart_3!$C$21:$E$21</c:f>
              <c:numCache>
                <c:formatCode>0</c:formatCode>
                <c:ptCount val="3"/>
                <c:pt idx="0">
                  <c:v>7532.7734427591522</c:v>
                </c:pt>
                <c:pt idx="1">
                  <c:v>5455.828119703302</c:v>
                </c:pt>
                <c:pt idx="2">
                  <c:v>12484.335175157046</c:v>
                </c:pt>
              </c:numCache>
            </c:numRef>
          </c:val>
        </c:ser>
        <c:ser>
          <c:idx val="3"/>
          <c:order val="3"/>
          <c:tx>
            <c:strRef>
              <c:f>Interactive_Chart_3!$B$22</c:f>
              <c:strCache>
                <c:ptCount val="1"/>
                <c:pt idx="0">
                  <c:v>Agriculture</c:v>
                </c:pt>
              </c:strCache>
            </c:strRef>
          </c:tx>
          <c:spPr>
            <a:ln w="25400">
              <a:noFill/>
            </a:ln>
          </c:spPr>
          <c:cat>
            <c:numRef>
              <c:f>Interactive_Chart_3!$C$18:$E$18</c:f>
              <c:numCache>
                <c:formatCode>0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Interactive_Chart_3!$C$22:$E$22</c:f>
              <c:numCache>
                <c:formatCode>0</c:formatCode>
                <c:ptCount val="3"/>
                <c:pt idx="0">
                  <c:v>71.433605055179697</c:v>
                </c:pt>
                <c:pt idx="1">
                  <c:v>53.086224315018463</c:v>
                </c:pt>
                <c:pt idx="2">
                  <c:v>129.58331737880337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2504"/>
        <c:axId val="183135640"/>
      </c:areaChart>
      <c:catAx>
        <c:axId val="1831325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3135640"/>
        <c:crosses val="autoZero"/>
        <c:auto val="1"/>
        <c:lblAlgn val="ctr"/>
        <c:lblOffset val="100"/>
        <c:noMultiLvlLbl val="0"/>
      </c:catAx>
      <c:valAx>
        <c:axId val="18313564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83132504"/>
        <c:crosses val="autoZero"/>
        <c:crossBetween val="midCat"/>
      </c:valAx>
      <c:spPr>
        <a:solidFill>
          <a:schemeClr val="bg2"/>
        </a:solidFill>
      </c:spPr>
    </c:plotArea>
    <c:legend>
      <c:legendPos val="b"/>
      <c:layout>
        <c:manualLayout>
          <c:xMode val="edge"/>
          <c:yMode val="edge"/>
          <c:x val="0.16158586266604388"/>
          <c:y val="0.89284194474981382"/>
          <c:w val="0.69065581368171536"/>
          <c:h val="0.10715805525018619"/>
        </c:manualLayout>
      </c:layout>
      <c:overlay val="0"/>
    </c:legend>
    <c:plotVisOnly val="1"/>
    <c:dispBlanksAs val="zero"/>
    <c:showDLblsOverMax val="0"/>
  </c:chart>
  <c:spPr>
    <a:solidFill>
      <a:schemeClr val="bg2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19" fmlaRange="$B$23:$B$26" sel="3" val="0"/>
</file>

<file path=xl/ctrlProps/ctrlProp2.xml><?xml version="1.0" encoding="utf-8"?>
<formControlPr xmlns="http://schemas.microsoft.com/office/spreadsheetml/2009/9/main" objectType="CheckBox" checked="Checked" fmlaLink="$A$18" lockText="1" noThreeD="1"/>
</file>

<file path=xl/ctrlProps/ctrlProp3.xml><?xml version="1.0" encoding="utf-8"?>
<formControlPr xmlns="http://schemas.microsoft.com/office/spreadsheetml/2009/9/main" objectType="CheckBox" fmlaLink="$A$19" lockText="1" noThreeD="1"/>
</file>

<file path=xl/ctrlProps/ctrlProp4.xml><?xml version="1.0" encoding="utf-8"?>
<formControlPr xmlns="http://schemas.microsoft.com/office/spreadsheetml/2009/9/main" objectType="CheckBox" fmlaLink="$A$20" lockText="1" noThreeD="1"/>
</file>

<file path=xl/ctrlProps/ctrlProp5.xml><?xml version="1.0" encoding="utf-8"?>
<formControlPr xmlns="http://schemas.microsoft.com/office/spreadsheetml/2009/9/main" objectType="CheckBox" checked="Checked" fmlaLink="$A$21" lockText="1" noThreeD="1"/>
</file>

<file path=xl/ctrlProps/ctrlProp6.xml><?xml version="1.0" encoding="utf-8"?>
<formControlPr xmlns="http://schemas.microsoft.com/office/spreadsheetml/2009/9/main" objectType="Scroll" dx="16" fmlaLink="$A$19" horiz="1" max="8" min="1" page="2" val="4"/>
</file>

<file path=xl/ctrlProps/ctrlProp7.xml><?xml version="1.0" encoding="utf-8"?>
<formControlPr xmlns="http://schemas.microsoft.com/office/spreadsheetml/2009/9/main" objectType="Spin" dx="16" fmlaLink="$G$17" max="100" min="1" page="10" val="1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Index!A1"/><Relationship Id="rId2" Type="http://schemas.openxmlformats.org/officeDocument/2006/relationships/image" Target="../media/image4.png"/><Relationship Id="rId1" Type="http://schemas.openxmlformats.org/officeDocument/2006/relationships/chart" Target="../charts/chart9.xml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Index!A1"/><Relationship Id="rId2" Type="http://schemas.openxmlformats.org/officeDocument/2006/relationships/chart" Target="../charts/chart10.xml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Index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Index!A1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dex!A1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hyperlink" Target="#Index!A1"/><Relationship Id="rId5" Type="http://schemas.openxmlformats.org/officeDocument/2006/relationships/image" Target="../media/image5.png"/><Relationship Id="rId4" Type="http://schemas.openxmlformats.org/officeDocument/2006/relationships/hyperlink" Target="http://www.excelcrazy.com/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5.png"/><Relationship Id="rId1" Type="http://schemas.openxmlformats.org/officeDocument/2006/relationships/hyperlink" Target="http://www.excelcrazy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hyperlink" Target="http://www.excelcrazy.com/" TargetMode="External"/><Relationship Id="rId1" Type="http://schemas.openxmlformats.org/officeDocument/2006/relationships/chart" Target="../charts/chart6.xml"/><Relationship Id="rId5" Type="http://schemas.openxmlformats.org/officeDocument/2006/relationships/image" Target="../media/image3.png"/><Relationship Id="rId4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Index!A1"/><Relationship Id="rId2" Type="http://schemas.openxmlformats.org/officeDocument/2006/relationships/image" Target="../media/image4.png"/><Relationship Id="rId1" Type="http://schemas.openxmlformats.org/officeDocument/2006/relationships/chart" Target="../charts/chart7.xml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Index!A1"/><Relationship Id="rId2" Type="http://schemas.openxmlformats.org/officeDocument/2006/relationships/image" Target="../media/image4.png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238126</xdr:colOff>
      <xdr:row>2</xdr:row>
      <xdr:rowOff>28575</xdr:rowOff>
    </xdr:from>
    <xdr:to>
      <xdr:col>5</xdr:col>
      <xdr:colOff>476250</xdr:colOff>
      <xdr:row>3</xdr:row>
      <xdr:rowOff>106555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409575"/>
          <a:ext cx="847724" cy="3637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95250</xdr:rowOff>
    </xdr:from>
    <xdr:to>
      <xdr:col>11</xdr:col>
      <xdr:colOff>600075</xdr:colOff>
      <xdr:row>14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0</xdr:row>
      <xdr:rowOff>190499</xdr:rowOff>
    </xdr:from>
    <xdr:to>
      <xdr:col>13</xdr:col>
      <xdr:colOff>10584</xdr:colOff>
      <xdr:row>3</xdr:row>
      <xdr:rowOff>10583</xdr:rowOff>
    </xdr:to>
    <xdr:sp macro="" textlink="">
      <xdr:nvSpPr>
        <xdr:cNvPr id="7" name="Rectangle 6"/>
        <xdr:cNvSpPr/>
      </xdr:nvSpPr>
      <xdr:spPr>
        <a:xfrm>
          <a:off x="609601" y="190499"/>
          <a:ext cx="7668683" cy="401109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Interactive Chart with Scrollbar (Scrolling</a:t>
          </a:r>
          <a:r>
            <a:rPr lang="en-US" sz="1400" b="1" baseline="0"/>
            <a:t> Chart)</a:t>
          </a:r>
          <a:endParaRPr lang="en-US" sz="1400" b="1"/>
        </a:p>
      </xdr:txBody>
    </xdr:sp>
    <xdr:clientData/>
  </xdr:twoCellAnchor>
  <xdr:twoCellAnchor>
    <xdr:from>
      <xdr:col>13</xdr:col>
      <xdr:colOff>112183</xdr:colOff>
      <xdr:row>3</xdr:row>
      <xdr:rowOff>152400</xdr:rowOff>
    </xdr:from>
    <xdr:to>
      <xdr:col>15</xdr:col>
      <xdr:colOff>567267</xdr:colOff>
      <xdr:row>17</xdr:row>
      <xdr:rowOff>25400</xdr:rowOff>
    </xdr:to>
    <xdr:sp macro="" textlink="">
      <xdr:nvSpPr>
        <xdr:cNvPr id="8" name="Rounded Rectangle 7"/>
        <xdr:cNvSpPr/>
      </xdr:nvSpPr>
      <xdr:spPr>
        <a:xfrm>
          <a:off x="8261350" y="628650"/>
          <a:ext cx="1682750" cy="2635250"/>
        </a:xfrm>
        <a:prstGeom prst="roundRect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Topics:</a:t>
          </a:r>
        </a:p>
        <a:p>
          <a:pPr algn="l"/>
          <a:r>
            <a:rPr lang="en-US" sz="1200" b="0"/>
            <a:t>1. How to create Scrollbar</a:t>
          </a:r>
          <a:endParaRPr lang="en-US" sz="1200" b="0" baseline="0"/>
        </a:p>
        <a:p>
          <a:pPr algn="l"/>
          <a:r>
            <a:rPr lang="en-US" sz="1200" b="0" baseline="0"/>
            <a:t>2. Index Function</a:t>
          </a:r>
        </a:p>
        <a:p>
          <a:pPr algn="l"/>
          <a:r>
            <a:rPr lang="en-US" sz="1200" b="0" baseline="0"/>
            <a:t>3. Row() Function</a:t>
          </a:r>
        </a:p>
        <a:p>
          <a:pPr algn="l"/>
          <a:endParaRPr lang="en-US" sz="1200" b="0"/>
        </a:p>
      </xdr:txBody>
    </xdr:sp>
    <xdr:clientData/>
  </xdr:twoCellAnchor>
  <xdr:twoCellAnchor editAs="oneCell">
    <xdr:from>
      <xdr:col>13</xdr:col>
      <xdr:colOff>84666</xdr:colOff>
      <xdr:row>0</xdr:row>
      <xdr:rowOff>21166</xdr:rowOff>
    </xdr:from>
    <xdr:to>
      <xdr:col>15</xdr:col>
      <xdr:colOff>148165</xdr:colOff>
      <xdr:row>3</xdr:row>
      <xdr:rowOff>101715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833" y="21166"/>
          <a:ext cx="1291165" cy="556799"/>
        </a:xfrm>
        <a:prstGeom prst="rect">
          <a:avLst/>
        </a:prstGeom>
      </xdr:spPr>
    </xdr:pic>
    <xdr:clientData/>
  </xdr:twoCellAnchor>
  <xdr:twoCellAnchor editAs="oneCell">
    <xdr:from>
      <xdr:col>15</xdr:col>
      <xdr:colOff>359834</xdr:colOff>
      <xdr:row>0</xdr:row>
      <xdr:rowOff>42333</xdr:rowOff>
    </xdr:from>
    <xdr:to>
      <xdr:col>16</xdr:col>
      <xdr:colOff>32424</xdr:colOff>
      <xdr:row>2</xdr:row>
      <xdr:rowOff>31750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736667" y="42333"/>
          <a:ext cx="286424" cy="2751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15</xdr:row>
          <xdr:rowOff>19050</xdr:rowOff>
        </xdr:from>
        <xdr:to>
          <xdr:col>11</xdr:col>
          <xdr:colOff>571500</xdr:colOff>
          <xdr:row>15</xdr:row>
          <xdr:rowOff>228600</xdr:rowOff>
        </xdr:to>
        <xdr:sp macro="" textlink="">
          <xdr:nvSpPr>
            <xdr:cNvPr id="6149" name="Scroll Ba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10583</xdr:rowOff>
    </xdr:from>
    <xdr:to>
      <xdr:col>8</xdr:col>
      <xdr:colOff>21165</xdr:colOff>
      <xdr:row>3</xdr:row>
      <xdr:rowOff>0</xdr:rowOff>
    </xdr:to>
    <xdr:sp macro="" textlink="">
      <xdr:nvSpPr>
        <xdr:cNvPr id="4" name="Rectangle 3"/>
        <xdr:cNvSpPr/>
      </xdr:nvSpPr>
      <xdr:spPr>
        <a:xfrm>
          <a:off x="232833" y="201083"/>
          <a:ext cx="5651499" cy="370417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Interactive Chart with Spinbutton</a:t>
          </a:r>
        </a:p>
      </xdr:txBody>
    </xdr:sp>
    <xdr:clientData/>
  </xdr:twoCellAnchor>
  <xdr:twoCellAnchor editAs="oneCell">
    <xdr:from>
      <xdr:col>8</xdr:col>
      <xdr:colOff>127000</xdr:colOff>
      <xdr:row>1</xdr:row>
      <xdr:rowOff>31750</xdr:rowOff>
    </xdr:from>
    <xdr:to>
      <xdr:col>10</xdr:col>
      <xdr:colOff>285748</xdr:colOff>
      <xdr:row>4</xdr:row>
      <xdr:rowOff>58124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9333" y="222250"/>
          <a:ext cx="1386415" cy="597874"/>
        </a:xfrm>
        <a:prstGeom prst="rect">
          <a:avLst/>
        </a:prstGeom>
      </xdr:spPr>
    </xdr:pic>
    <xdr:clientData/>
  </xdr:twoCellAnchor>
  <xdr:twoCellAnchor>
    <xdr:from>
      <xdr:col>8</xdr:col>
      <xdr:colOff>137583</xdr:colOff>
      <xdr:row>4</xdr:row>
      <xdr:rowOff>148166</xdr:rowOff>
    </xdr:from>
    <xdr:to>
      <xdr:col>10</xdr:col>
      <xdr:colOff>592667</xdr:colOff>
      <xdr:row>18</xdr:row>
      <xdr:rowOff>95249</xdr:rowOff>
    </xdr:to>
    <xdr:sp macro="" textlink="">
      <xdr:nvSpPr>
        <xdr:cNvPr id="6" name="Rounded Rectangle 5"/>
        <xdr:cNvSpPr/>
      </xdr:nvSpPr>
      <xdr:spPr>
        <a:xfrm>
          <a:off x="5259916" y="910166"/>
          <a:ext cx="1682751" cy="2635250"/>
        </a:xfrm>
        <a:prstGeom prst="roundRect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Topics:</a:t>
          </a:r>
        </a:p>
        <a:p>
          <a:pPr algn="l"/>
          <a:r>
            <a:rPr lang="en-US" sz="1200" b="0"/>
            <a:t>1. How Speedometer</a:t>
          </a:r>
          <a:r>
            <a:rPr lang="en-US" sz="1200" b="0" baseline="0"/>
            <a:t> Chart</a:t>
          </a:r>
        </a:p>
        <a:p>
          <a:pPr algn="l"/>
          <a:r>
            <a:rPr lang="en-US" sz="1200" b="0" baseline="0"/>
            <a:t>2. Spin Button</a:t>
          </a:r>
        </a:p>
        <a:p>
          <a:pPr algn="l"/>
          <a:endParaRPr lang="en-US" sz="1200" b="0"/>
        </a:p>
      </xdr:txBody>
    </xdr:sp>
    <xdr:clientData/>
  </xdr:twoCellAnchor>
  <xdr:twoCellAnchor>
    <xdr:from>
      <xdr:col>1</xdr:col>
      <xdr:colOff>259292</xdr:colOff>
      <xdr:row>3</xdr:row>
      <xdr:rowOff>110065</xdr:rowOff>
    </xdr:from>
    <xdr:to>
      <xdr:col>7</xdr:col>
      <xdr:colOff>465667</xdr:colOff>
      <xdr:row>13</xdr:row>
      <xdr:rowOff>137583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550333</xdr:colOff>
      <xdr:row>0</xdr:row>
      <xdr:rowOff>31750</xdr:rowOff>
    </xdr:from>
    <xdr:to>
      <xdr:col>11</xdr:col>
      <xdr:colOff>222924</xdr:colOff>
      <xdr:row>1</xdr:row>
      <xdr:rowOff>116417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900333" y="31750"/>
          <a:ext cx="286424" cy="2751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47625</xdr:colOff>
          <xdr:row>15</xdr:row>
          <xdr:rowOff>190500</xdr:rowOff>
        </xdr:from>
        <xdr:to>
          <xdr:col>7</xdr:col>
          <xdr:colOff>495300</xdr:colOff>
          <xdr:row>18</xdr:row>
          <xdr:rowOff>152400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10584</xdr:rowOff>
    </xdr:from>
    <xdr:to>
      <xdr:col>12</xdr:col>
      <xdr:colOff>8659</xdr:colOff>
      <xdr:row>3</xdr:row>
      <xdr:rowOff>31751</xdr:rowOff>
    </xdr:to>
    <xdr:sp macro="" textlink="">
      <xdr:nvSpPr>
        <xdr:cNvPr id="2" name="Rectangle 1"/>
        <xdr:cNvSpPr/>
      </xdr:nvSpPr>
      <xdr:spPr>
        <a:xfrm>
          <a:off x="133350" y="124884"/>
          <a:ext cx="8066809" cy="402167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 b="1"/>
            <a:t>Custom</a:t>
          </a:r>
          <a:r>
            <a:rPr lang="en-US" sz="1400" b="1"/>
            <a:t> </a:t>
          </a:r>
          <a:r>
            <a:rPr lang="en-US" sz="2400" b="1"/>
            <a:t>Format</a:t>
          </a:r>
        </a:p>
      </xdr:txBody>
    </xdr:sp>
    <xdr:clientData/>
  </xdr:twoCellAnchor>
  <xdr:twoCellAnchor editAs="oneCell">
    <xdr:from>
      <xdr:col>11</xdr:col>
      <xdr:colOff>241011</xdr:colOff>
      <xdr:row>0</xdr:row>
      <xdr:rowOff>179050</xdr:rowOff>
    </xdr:from>
    <xdr:to>
      <xdr:col>13</xdr:col>
      <xdr:colOff>372341</xdr:colOff>
      <xdr:row>3</xdr:row>
      <xdr:rowOff>48903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4861" y="112375"/>
          <a:ext cx="988580" cy="431828"/>
        </a:xfrm>
        <a:prstGeom prst="rect">
          <a:avLst/>
        </a:prstGeom>
      </xdr:spPr>
    </xdr:pic>
    <xdr:clientData/>
  </xdr:twoCellAnchor>
  <xdr:twoCellAnchor editAs="oneCell">
    <xdr:from>
      <xdr:col>13</xdr:col>
      <xdr:colOff>489392</xdr:colOff>
      <xdr:row>1</xdr:row>
      <xdr:rowOff>64463</xdr:rowOff>
    </xdr:from>
    <xdr:to>
      <xdr:col>14</xdr:col>
      <xdr:colOff>104582</xdr:colOff>
      <xdr:row>2</xdr:row>
      <xdr:rowOff>86591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290492" y="178763"/>
          <a:ext cx="224790" cy="212628"/>
        </a:xfrm>
        <a:prstGeom prst="rect">
          <a:avLst/>
        </a:prstGeom>
      </xdr:spPr>
    </xdr:pic>
    <xdr:clientData/>
  </xdr:twoCellAnchor>
  <xdr:twoCellAnchor>
    <xdr:from>
      <xdr:col>12</xdr:col>
      <xdr:colOff>60613</xdr:colOff>
      <xdr:row>3</xdr:row>
      <xdr:rowOff>138546</xdr:rowOff>
    </xdr:from>
    <xdr:to>
      <xdr:col>14</xdr:col>
      <xdr:colOff>355023</xdr:colOff>
      <xdr:row>15</xdr:row>
      <xdr:rowOff>38100</xdr:rowOff>
    </xdr:to>
    <xdr:sp macro="" textlink="">
      <xdr:nvSpPr>
        <xdr:cNvPr id="5" name="Rounded Rectangle 4"/>
        <xdr:cNvSpPr/>
      </xdr:nvSpPr>
      <xdr:spPr>
        <a:xfrm>
          <a:off x="8252113" y="633846"/>
          <a:ext cx="1513610" cy="2185554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 b="0"/>
            <a:t>To Open Custom Type Format</a:t>
          </a:r>
          <a:r>
            <a:rPr lang="en-US" sz="1050" b="0" baseline="0"/>
            <a:t> box:</a:t>
          </a:r>
        </a:p>
        <a:p>
          <a:pPr algn="l"/>
          <a:r>
            <a:rPr lang="en-US" sz="1050" b="0" baseline="0"/>
            <a:t>Right Click on any cell &gt; Click Format Cells &gt; Select Custom Type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132291</xdr:colOff>
      <xdr:row>1</xdr:row>
      <xdr:rowOff>43392</xdr:rowOff>
    </xdr:from>
    <xdr:to>
      <xdr:col>15</xdr:col>
      <xdr:colOff>21165</xdr:colOff>
      <xdr:row>3</xdr:row>
      <xdr:rowOff>141462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3124" y="233892"/>
          <a:ext cx="1116541" cy="47907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10584</xdr:rowOff>
    </xdr:from>
    <xdr:to>
      <xdr:col>13</xdr:col>
      <xdr:colOff>21167</xdr:colOff>
      <xdr:row>3</xdr:row>
      <xdr:rowOff>31751</xdr:rowOff>
    </xdr:to>
    <xdr:sp macro="" textlink="">
      <xdr:nvSpPr>
        <xdr:cNvPr id="6" name="Rectangle 5"/>
        <xdr:cNvSpPr/>
      </xdr:nvSpPr>
      <xdr:spPr>
        <a:xfrm>
          <a:off x="127000" y="201084"/>
          <a:ext cx="8255000" cy="402167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How</a:t>
          </a:r>
          <a:r>
            <a:rPr lang="en-US" sz="1400" b="1" baseline="0"/>
            <a:t> to</a:t>
          </a:r>
          <a:r>
            <a:rPr lang="en-US" sz="1400" b="1"/>
            <a:t> Create Chart</a:t>
          </a:r>
        </a:p>
      </xdr:txBody>
    </xdr:sp>
    <xdr:clientData/>
  </xdr:twoCellAnchor>
  <xdr:twoCellAnchor editAs="oneCell">
    <xdr:from>
      <xdr:col>15</xdr:col>
      <xdr:colOff>137584</xdr:colOff>
      <xdr:row>0</xdr:row>
      <xdr:rowOff>63500</xdr:rowOff>
    </xdr:from>
    <xdr:to>
      <xdr:col>15</xdr:col>
      <xdr:colOff>424008</xdr:colOff>
      <xdr:row>1</xdr:row>
      <xdr:rowOff>148167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726084" y="63500"/>
          <a:ext cx="286424" cy="2751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301624</xdr:colOff>
      <xdr:row>0</xdr:row>
      <xdr:rowOff>170392</xdr:rowOff>
    </xdr:from>
    <xdr:to>
      <xdr:col>14</xdr:col>
      <xdr:colOff>190498</xdr:colOff>
      <xdr:row>3</xdr:row>
      <xdr:rowOff>77962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2207" y="170392"/>
          <a:ext cx="1116541" cy="47907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10584</xdr:rowOff>
    </xdr:from>
    <xdr:to>
      <xdr:col>12</xdr:col>
      <xdr:colOff>21167</xdr:colOff>
      <xdr:row>3</xdr:row>
      <xdr:rowOff>31751</xdr:rowOff>
    </xdr:to>
    <xdr:sp macro="" textlink="">
      <xdr:nvSpPr>
        <xdr:cNvPr id="3" name="Rectangle 2"/>
        <xdr:cNvSpPr/>
      </xdr:nvSpPr>
      <xdr:spPr>
        <a:xfrm>
          <a:off x="123825" y="201084"/>
          <a:ext cx="8212667" cy="402167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Chart Formatting</a:t>
          </a:r>
        </a:p>
      </xdr:txBody>
    </xdr:sp>
    <xdr:clientData/>
  </xdr:twoCellAnchor>
  <xdr:twoCellAnchor>
    <xdr:from>
      <xdr:col>12</xdr:col>
      <xdr:colOff>116418</xdr:colOff>
      <xdr:row>3</xdr:row>
      <xdr:rowOff>116417</xdr:rowOff>
    </xdr:from>
    <xdr:to>
      <xdr:col>15</xdr:col>
      <xdr:colOff>63502</xdr:colOff>
      <xdr:row>15</xdr:row>
      <xdr:rowOff>179917</xdr:rowOff>
    </xdr:to>
    <xdr:sp macro="" textlink="">
      <xdr:nvSpPr>
        <xdr:cNvPr id="7" name="Rounded Rectangle 6"/>
        <xdr:cNvSpPr/>
      </xdr:nvSpPr>
      <xdr:spPr>
        <a:xfrm>
          <a:off x="7747001" y="687917"/>
          <a:ext cx="1788584" cy="2349500"/>
        </a:xfrm>
        <a:prstGeom prst="roundRect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Topics:</a:t>
          </a:r>
        </a:p>
        <a:p>
          <a:pPr algn="l"/>
          <a:r>
            <a:rPr lang="en-US" sz="1200" b="0"/>
            <a:t>1. How</a:t>
          </a:r>
          <a:r>
            <a:rPr lang="en-US" sz="1200" b="0" baseline="0"/>
            <a:t> to Fill Chart Area and Plot Area</a:t>
          </a:r>
        </a:p>
        <a:p>
          <a:pPr algn="l"/>
          <a:r>
            <a:rPr lang="en-US" sz="1200" b="0" baseline="0"/>
            <a:t>2. Formatting Vertical Axis</a:t>
          </a:r>
        </a:p>
        <a:p>
          <a:pPr algn="l"/>
          <a:r>
            <a:rPr lang="en-US" sz="1200" b="0" baseline="0"/>
            <a:t>3. Legend Alignment</a:t>
          </a:r>
        </a:p>
        <a:p>
          <a:pPr algn="l"/>
          <a:r>
            <a:rPr lang="en-US" sz="1200" b="0" baseline="0"/>
            <a:t>4. Chart Tilte</a:t>
          </a:r>
        </a:p>
        <a:p>
          <a:pPr algn="l"/>
          <a:r>
            <a:rPr lang="en-US" sz="1200" b="0" baseline="0"/>
            <a:t>5. Gridlines</a:t>
          </a:r>
        </a:p>
        <a:p>
          <a:pPr algn="l"/>
          <a:r>
            <a:rPr lang="en-US" sz="1200" b="0" baseline="0"/>
            <a:t>6. Border Styling(Rounded Corner)</a:t>
          </a:r>
          <a:endParaRPr lang="en-US" sz="1200" b="0"/>
        </a:p>
      </xdr:txBody>
    </xdr:sp>
    <xdr:clientData/>
  </xdr:twoCellAnchor>
  <xdr:twoCellAnchor>
    <xdr:from>
      <xdr:col>1</xdr:col>
      <xdr:colOff>132291</xdr:colOff>
      <xdr:row>11</xdr:row>
      <xdr:rowOff>63499</xdr:rowOff>
    </xdr:from>
    <xdr:to>
      <xdr:col>6</xdr:col>
      <xdr:colOff>539750</xdr:colOff>
      <xdr:row>24</xdr:row>
      <xdr:rowOff>38098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95250</xdr:colOff>
      <xdr:row>0</xdr:row>
      <xdr:rowOff>21166</xdr:rowOff>
    </xdr:from>
    <xdr:to>
      <xdr:col>15</xdr:col>
      <xdr:colOff>381674</xdr:colOff>
      <xdr:row>1</xdr:row>
      <xdr:rowOff>105833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567333" y="21166"/>
          <a:ext cx="286424" cy="2751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5</xdr:row>
      <xdr:rowOff>84137</xdr:rowOff>
    </xdr:from>
    <xdr:to>
      <xdr:col>6</xdr:col>
      <xdr:colOff>342899</xdr:colOff>
      <xdr:row>23</xdr:row>
      <xdr:rowOff>70908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581024</xdr:colOff>
      <xdr:row>16</xdr:row>
      <xdr:rowOff>104775</xdr:rowOff>
    </xdr:from>
    <xdr:to>
      <xdr:col>6</xdr:col>
      <xdr:colOff>323849</xdr:colOff>
      <xdr:row>20</xdr:row>
      <xdr:rowOff>133350</xdr:rowOff>
    </xdr:to>
    <xdr:sp macro="" textlink="">
      <xdr:nvSpPr>
        <xdr:cNvPr id="3" name="Oval 2"/>
        <xdr:cNvSpPr/>
      </xdr:nvSpPr>
      <xdr:spPr>
        <a:xfrm>
          <a:off x="2327274" y="3121025"/>
          <a:ext cx="970492" cy="79057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85726</xdr:colOff>
      <xdr:row>19</xdr:row>
      <xdr:rowOff>38100</xdr:rowOff>
    </xdr:from>
    <xdr:to>
      <xdr:col>6</xdr:col>
      <xdr:colOff>180976</xdr:colOff>
      <xdr:row>19</xdr:row>
      <xdr:rowOff>123825</xdr:rowOff>
    </xdr:to>
    <xdr:sp macro="" textlink="">
      <xdr:nvSpPr>
        <xdr:cNvPr id="4" name="Oval 3"/>
        <xdr:cNvSpPr/>
      </xdr:nvSpPr>
      <xdr:spPr>
        <a:xfrm>
          <a:off x="2857501" y="3676650"/>
          <a:ext cx="95250" cy="857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9526</xdr:colOff>
      <xdr:row>4</xdr:row>
      <xdr:rowOff>128588</xdr:rowOff>
    </xdr:from>
    <xdr:to>
      <xdr:col>10</xdr:col>
      <xdr:colOff>352426</xdr:colOff>
      <xdr:row>12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29634</xdr:colOff>
      <xdr:row>16</xdr:row>
      <xdr:rowOff>121709</xdr:rowOff>
    </xdr:from>
    <xdr:to>
      <xdr:col>9</xdr:col>
      <xdr:colOff>124883</xdr:colOff>
      <xdr:row>29</xdr:row>
      <xdr:rowOff>155047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161925</xdr:colOff>
      <xdr:row>17</xdr:row>
      <xdr:rowOff>161925</xdr:rowOff>
    </xdr:from>
    <xdr:to>
      <xdr:col>6</xdr:col>
      <xdr:colOff>209550</xdr:colOff>
      <xdr:row>19</xdr:row>
      <xdr:rowOff>19050</xdr:rowOff>
    </xdr:to>
    <xdr:sp macro="" textlink="$D$21">
      <xdr:nvSpPr>
        <xdr:cNvPr id="8" name="TextBox 7"/>
        <xdr:cNvSpPr txBox="1"/>
      </xdr:nvSpPr>
      <xdr:spPr>
        <a:xfrm>
          <a:off x="2522008" y="3368675"/>
          <a:ext cx="661459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D87DD3D-F174-45FF-AA9E-065E2D3D1005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73%</a:t>
          </a:fld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171450</xdr:colOff>
      <xdr:row>0</xdr:row>
      <xdr:rowOff>95250</xdr:rowOff>
    </xdr:from>
    <xdr:to>
      <xdr:col>13</xdr:col>
      <xdr:colOff>390525</xdr:colOff>
      <xdr:row>2</xdr:row>
      <xdr:rowOff>129388</xdr:rowOff>
    </xdr:to>
    <xdr:pic>
      <xdr:nvPicPr>
        <xdr:cNvPr id="9" name="Picture 8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5" y="95250"/>
          <a:ext cx="828675" cy="35798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</xdr:row>
      <xdr:rowOff>9526</xdr:rowOff>
    </xdr:from>
    <xdr:to>
      <xdr:col>12</xdr:col>
      <xdr:colOff>9525</xdr:colOff>
      <xdr:row>2</xdr:row>
      <xdr:rowOff>114301</xdr:rowOff>
    </xdr:to>
    <xdr:sp macro="" textlink="">
      <xdr:nvSpPr>
        <xdr:cNvPr id="10" name="Rectangle 9"/>
        <xdr:cNvSpPr/>
      </xdr:nvSpPr>
      <xdr:spPr>
        <a:xfrm>
          <a:off x="200025" y="200026"/>
          <a:ext cx="7896225" cy="323850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Interactive Chart with Spinbutton</a:t>
          </a:r>
        </a:p>
      </xdr:txBody>
    </xdr:sp>
    <xdr:clientData/>
  </xdr:twoCellAnchor>
  <xdr:twoCellAnchor>
    <xdr:from>
      <xdr:col>7</xdr:col>
      <xdr:colOff>457200</xdr:colOff>
      <xdr:row>13</xdr:row>
      <xdr:rowOff>152400</xdr:rowOff>
    </xdr:from>
    <xdr:to>
      <xdr:col>11</xdr:col>
      <xdr:colOff>0</xdr:colOff>
      <xdr:row>16</xdr:row>
      <xdr:rowOff>28575</xdr:rowOff>
    </xdr:to>
    <xdr:sp macro="" textlink="">
      <xdr:nvSpPr>
        <xdr:cNvPr id="11" name="TextBox 10"/>
        <xdr:cNvSpPr txBox="1"/>
      </xdr:nvSpPr>
      <xdr:spPr>
        <a:xfrm>
          <a:off x="4029075" y="2676525"/>
          <a:ext cx="28384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Formatting: Reduce Gap width to 0%. Change data bar color to red and fix axis to 100%</a:t>
          </a:r>
        </a:p>
      </xdr:txBody>
    </xdr:sp>
    <xdr:clientData/>
  </xdr:twoCellAnchor>
  <xdr:twoCellAnchor>
    <xdr:from>
      <xdr:col>12</xdr:col>
      <xdr:colOff>142875</xdr:colOff>
      <xdr:row>3</xdr:row>
      <xdr:rowOff>47625</xdr:rowOff>
    </xdr:from>
    <xdr:to>
      <xdr:col>14</xdr:col>
      <xdr:colOff>606426</xdr:colOff>
      <xdr:row>17</xdr:row>
      <xdr:rowOff>6350</xdr:rowOff>
    </xdr:to>
    <xdr:sp macro="" textlink="">
      <xdr:nvSpPr>
        <xdr:cNvPr id="12" name="Rounded Rectangle 11"/>
        <xdr:cNvSpPr/>
      </xdr:nvSpPr>
      <xdr:spPr>
        <a:xfrm>
          <a:off x="7620000" y="571500"/>
          <a:ext cx="1682751" cy="2635250"/>
        </a:xfrm>
        <a:prstGeom prst="roundRect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Topic:</a:t>
          </a:r>
        </a:p>
        <a:p>
          <a:pPr algn="l"/>
          <a:r>
            <a:rPr lang="en-US" sz="1200" b="0"/>
            <a:t>1. Chart Formatting</a:t>
          </a:r>
        </a:p>
        <a:p>
          <a:pPr algn="l"/>
          <a:r>
            <a:rPr lang="en-US" sz="1200" b="0"/>
            <a:t>3. How to insert shapes</a:t>
          </a:r>
        </a:p>
        <a:p>
          <a:pPr algn="l"/>
          <a:r>
            <a:rPr lang="en-US" sz="1200" b="0" baseline="0"/>
            <a:t>2. Grouping</a:t>
          </a:r>
        </a:p>
        <a:p>
          <a:pPr algn="l"/>
          <a:endParaRPr lang="en-US" sz="1200" b="0"/>
        </a:p>
      </xdr:txBody>
    </xdr:sp>
    <xdr:clientData/>
  </xdr:twoCellAnchor>
  <xdr:twoCellAnchor>
    <xdr:from>
      <xdr:col>8</xdr:col>
      <xdr:colOff>571500</xdr:colOff>
      <xdr:row>31</xdr:row>
      <xdr:rowOff>169334</xdr:rowOff>
    </xdr:from>
    <xdr:to>
      <xdr:col>9</xdr:col>
      <xdr:colOff>158750</xdr:colOff>
      <xdr:row>36</xdr:row>
      <xdr:rowOff>31750</xdr:rowOff>
    </xdr:to>
    <xdr:sp macro="" textlink="">
      <xdr:nvSpPr>
        <xdr:cNvPr id="14" name="Oval 13"/>
        <xdr:cNvSpPr/>
      </xdr:nvSpPr>
      <xdr:spPr>
        <a:xfrm>
          <a:off x="4773083" y="6053667"/>
          <a:ext cx="1058334" cy="8149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349251</xdr:colOff>
      <xdr:row>0</xdr:row>
      <xdr:rowOff>52917</xdr:rowOff>
    </xdr:from>
    <xdr:to>
      <xdr:col>15</xdr:col>
      <xdr:colOff>21841</xdr:colOff>
      <xdr:row>2</xdr:row>
      <xdr:rowOff>1</xdr:rowOff>
    </xdr:to>
    <xdr:pic>
      <xdr:nvPicPr>
        <xdr:cNvPr id="15" name="Picture 1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091084" y="52917"/>
          <a:ext cx="286424" cy="275167"/>
        </a:xfrm>
        <a:prstGeom prst="rect">
          <a:avLst/>
        </a:prstGeom>
      </xdr:spPr>
    </xdr:pic>
    <xdr:clientData/>
  </xdr:twoCellAnchor>
  <xdr:twoCellAnchor>
    <xdr:from>
      <xdr:col>15</xdr:col>
      <xdr:colOff>296333</xdr:colOff>
      <xdr:row>2</xdr:row>
      <xdr:rowOff>179915</xdr:rowOff>
    </xdr:from>
    <xdr:to>
      <xdr:col>20</xdr:col>
      <xdr:colOff>275167</xdr:colOff>
      <xdr:row>29</xdr:row>
      <xdr:rowOff>116416</xdr:rowOff>
    </xdr:to>
    <xdr:sp macro="" textlink="">
      <xdr:nvSpPr>
        <xdr:cNvPr id="16" name="Rounded Rectangle 15"/>
        <xdr:cNvSpPr/>
      </xdr:nvSpPr>
      <xdr:spPr>
        <a:xfrm>
          <a:off x="9652000" y="507998"/>
          <a:ext cx="3048000" cy="5111751"/>
        </a:xfrm>
        <a:prstGeom prst="roundRect">
          <a:avLst/>
        </a:prstGeom>
        <a:solidFill>
          <a:schemeClr val="bg2"/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Steps: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1.</a:t>
          </a:r>
          <a:r>
            <a:rPr lang="en-US" sz="1100">
              <a:solidFill>
                <a:sysClr val="windowText" lastClr="000000"/>
              </a:solidFill>
            </a:rPr>
            <a:t> Create</a:t>
          </a:r>
          <a:r>
            <a:rPr lang="en-US" sz="1100" baseline="0">
              <a:solidFill>
                <a:sysClr val="windowText" lastClr="000000"/>
              </a:solidFill>
            </a:rPr>
            <a:t> Column Chart.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Select Data(Range C5:D16) &gt; Click on Insert Tab &gt; Charts Panel &gt; Column Chart(2D Coulmn Chart)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2.</a:t>
          </a:r>
          <a:r>
            <a:rPr lang="en-US" sz="1100" baseline="0">
              <a:solidFill>
                <a:sysClr val="windowText" lastClr="000000"/>
              </a:solidFill>
            </a:rPr>
            <a:t> Remove gap between vertical axis and series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slect Chart &gt; Right click &gt; Select Format Data Axis &gt; Under Series Option &gt; Gap Width(No Width)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3. </a:t>
          </a:r>
          <a:r>
            <a:rPr lang="en-US" sz="1100" b="0" baseline="0">
              <a:solidFill>
                <a:sysClr val="windowText" lastClr="000000"/>
              </a:solidFill>
            </a:rPr>
            <a:t>Fix vertical axis till 100%. 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Slect vertical axis &gt; Right click &gt; Select format Axis &gt; Under Axis Option &gt; Enter 1 as maximum value 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4. Now insert Oval shap  and group it with chart.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Click on Insert Tab &gt; Illustrations Panel &gt; Shapes &gt; select Oval Shap and draw it below the column chart.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5. Now slect oval and hold Contorl key and select  column Chart too at same time.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Now right click &gt;  select Group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10583</xdr:rowOff>
    </xdr:from>
    <xdr:to>
      <xdr:col>17</xdr:col>
      <xdr:colOff>0</xdr:colOff>
      <xdr:row>2</xdr:row>
      <xdr:rowOff>147108</xdr:rowOff>
    </xdr:to>
    <xdr:sp macro="" textlink="">
      <xdr:nvSpPr>
        <xdr:cNvPr id="2" name="Rectangle 1"/>
        <xdr:cNvSpPr/>
      </xdr:nvSpPr>
      <xdr:spPr>
        <a:xfrm>
          <a:off x="179917" y="201083"/>
          <a:ext cx="10011833" cy="327025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Pareto</a:t>
          </a:r>
          <a:r>
            <a:rPr lang="en-US" sz="1400" b="1" baseline="0"/>
            <a:t> analysis</a:t>
          </a:r>
          <a:endParaRPr lang="en-US" sz="1400" b="1"/>
        </a:p>
      </xdr:txBody>
    </xdr:sp>
    <xdr:clientData/>
  </xdr:twoCellAnchor>
  <xdr:twoCellAnchor editAs="oneCell">
    <xdr:from>
      <xdr:col>17</xdr:col>
      <xdr:colOff>412750</xdr:colOff>
      <xdr:row>1</xdr:row>
      <xdr:rowOff>10581</xdr:rowOff>
    </xdr:from>
    <xdr:to>
      <xdr:col>19</xdr:col>
      <xdr:colOff>17991</xdr:colOff>
      <xdr:row>2</xdr:row>
      <xdr:rowOff>182302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00" y="201081"/>
          <a:ext cx="832908" cy="362221"/>
        </a:xfrm>
        <a:prstGeom prst="rect">
          <a:avLst/>
        </a:prstGeom>
      </xdr:spPr>
    </xdr:pic>
    <xdr:clientData/>
  </xdr:twoCellAnchor>
  <xdr:twoCellAnchor>
    <xdr:from>
      <xdr:col>7</xdr:col>
      <xdr:colOff>137583</xdr:colOff>
      <xdr:row>4</xdr:row>
      <xdr:rowOff>190499</xdr:rowOff>
    </xdr:from>
    <xdr:to>
      <xdr:col>16</xdr:col>
      <xdr:colOff>529166</xdr:colOff>
      <xdr:row>21</xdr:row>
      <xdr:rowOff>179916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127000</xdr:colOff>
      <xdr:row>3</xdr:row>
      <xdr:rowOff>127000</xdr:rowOff>
    </xdr:from>
    <xdr:to>
      <xdr:col>19</xdr:col>
      <xdr:colOff>590550</xdr:colOff>
      <xdr:row>16</xdr:row>
      <xdr:rowOff>96308</xdr:rowOff>
    </xdr:to>
    <xdr:sp macro="" textlink="">
      <xdr:nvSpPr>
        <xdr:cNvPr id="5" name="Rounded Rectangle 4"/>
        <xdr:cNvSpPr/>
      </xdr:nvSpPr>
      <xdr:spPr>
        <a:xfrm>
          <a:off x="10318750" y="698500"/>
          <a:ext cx="1691217" cy="2636308"/>
        </a:xfrm>
        <a:prstGeom prst="roundRect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Topic:</a:t>
          </a:r>
        </a:p>
        <a:p>
          <a:pPr algn="l"/>
          <a:r>
            <a:rPr lang="en-US" sz="1200" b="0"/>
            <a:t>1. How to create Chart with discontinuous Ranges</a:t>
          </a:r>
        </a:p>
        <a:p>
          <a:pPr algn="l"/>
          <a:r>
            <a:rPr lang="en-US" sz="1200" b="0"/>
            <a:t>2. How to create two different chart type series</a:t>
          </a:r>
          <a:r>
            <a:rPr lang="en-US" sz="1200" b="0" baseline="0"/>
            <a:t> </a:t>
          </a:r>
          <a:endParaRPr lang="en-US" sz="1200" b="0"/>
        </a:p>
        <a:p>
          <a:pPr algn="l"/>
          <a:r>
            <a:rPr lang="en-US" sz="1200" b="0"/>
            <a:t>3. Secondary Axis</a:t>
          </a:r>
        </a:p>
        <a:p>
          <a:pPr algn="l"/>
          <a:r>
            <a:rPr lang="en-US" sz="1200" b="0" baseline="0"/>
            <a:t>  </a:t>
          </a:r>
          <a:endParaRPr lang="en-US" sz="1200" b="0"/>
        </a:p>
      </xdr:txBody>
    </xdr:sp>
    <xdr:clientData/>
  </xdr:twoCellAnchor>
  <xdr:twoCellAnchor editAs="oneCell">
    <xdr:from>
      <xdr:col>19</xdr:col>
      <xdr:colOff>317499</xdr:colOff>
      <xdr:row>0</xdr:row>
      <xdr:rowOff>21167</xdr:rowOff>
    </xdr:from>
    <xdr:to>
      <xdr:col>19</xdr:col>
      <xdr:colOff>603923</xdr:colOff>
      <xdr:row>1</xdr:row>
      <xdr:rowOff>105834</xdr:rowOff>
    </xdr:to>
    <xdr:pic>
      <xdr:nvPicPr>
        <xdr:cNvPr id="7" name="Picture 6">
          <a:hlinkClick xmlns:r="http://schemas.openxmlformats.org/officeDocument/2006/relationships" r:id="rId4" tooltip=" 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736916" y="21167"/>
          <a:ext cx="286424" cy="275167"/>
        </a:xfrm>
        <a:prstGeom prst="rect">
          <a:avLst/>
        </a:prstGeom>
      </xdr:spPr>
    </xdr:pic>
    <xdr:clientData/>
  </xdr:twoCellAnchor>
  <xdr:twoCellAnchor>
    <xdr:from>
      <xdr:col>20</xdr:col>
      <xdr:colOff>169334</xdr:colOff>
      <xdr:row>3</xdr:row>
      <xdr:rowOff>84666</xdr:rowOff>
    </xdr:from>
    <xdr:to>
      <xdr:col>25</xdr:col>
      <xdr:colOff>148167</xdr:colOff>
      <xdr:row>26</xdr:row>
      <xdr:rowOff>63500</xdr:rowOff>
    </xdr:to>
    <xdr:sp macro="" textlink="">
      <xdr:nvSpPr>
        <xdr:cNvPr id="9" name="Rounded Rectangle 8"/>
        <xdr:cNvSpPr/>
      </xdr:nvSpPr>
      <xdr:spPr>
        <a:xfrm>
          <a:off x="12202584" y="656166"/>
          <a:ext cx="3048000" cy="4550834"/>
        </a:xfrm>
        <a:prstGeom prst="roundRect">
          <a:avLst/>
        </a:prstGeom>
        <a:solidFill>
          <a:schemeClr val="bg2"/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Steps: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1.</a:t>
          </a:r>
          <a:r>
            <a:rPr lang="en-US" sz="110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 Creat Chart for frequency and Cummulative frquency%, which are discontinuos ranges.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2. To </a:t>
          </a:r>
          <a:r>
            <a:rPr lang="en-US" sz="1100" b="0" baseline="0">
              <a:solidFill>
                <a:sysClr val="windowText" lastClr="000000"/>
              </a:solidFill>
            </a:rPr>
            <a:t>Create Blank column chart for discontinuos ranges: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Select any balnk cell &gt; click Insert Tab &gt; Under Chart Panels &gt;  Select columm Chart &gt; 2D Column Chart 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3</a:t>
          </a:r>
          <a:r>
            <a:rPr lang="en-US" sz="1100" baseline="0">
              <a:solidFill>
                <a:sysClr val="windowText" lastClr="000000"/>
              </a:solidFill>
            </a:rPr>
            <a:t>. Add Series in the Blank Chart: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blank Bar Chart &gt; Right Click and select "Select data" &gt; </a:t>
          </a:r>
          <a:r>
            <a:rPr lang="en-US" sz="1100" baseline="0">
              <a:solidFill>
                <a:sysClr val="windowText" lastClr="000000"/>
              </a:solidFill>
            </a:rPr>
            <a:t>Under Slect data source panel &gt; Add series for Frequency and cummulative frequency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4.</a:t>
          </a:r>
          <a:r>
            <a:rPr lang="en-US" sz="1100" baseline="0">
              <a:solidFill>
                <a:sysClr val="windowText" lastClr="000000"/>
              </a:solidFill>
            </a:rPr>
            <a:t> Now create secondary axis for cummulative frequency.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Select Cummulative frequency columns &gt; Right Click and format data series &gt;Under Series option, select secondary axis radio button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 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9525</xdr:rowOff>
    </xdr:from>
    <xdr:to>
      <xdr:col>15</xdr:col>
      <xdr:colOff>19050</xdr:colOff>
      <xdr:row>3</xdr:row>
      <xdr:rowOff>30692</xdr:rowOff>
    </xdr:to>
    <xdr:sp macro="" textlink="">
      <xdr:nvSpPr>
        <xdr:cNvPr id="4" name="Rectangle 3"/>
        <xdr:cNvSpPr/>
      </xdr:nvSpPr>
      <xdr:spPr>
        <a:xfrm>
          <a:off x="266700" y="104775"/>
          <a:ext cx="9439275" cy="402167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Population Pyramid Chart</a:t>
          </a:r>
        </a:p>
      </xdr:txBody>
    </xdr:sp>
    <xdr:clientData/>
  </xdr:twoCellAnchor>
  <xdr:twoCellAnchor>
    <xdr:from>
      <xdr:col>7</xdr:col>
      <xdr:colOff>114301</xdr:colOff>
      <xdr:row>4</xdr:row>
      <xdr:rowOff>4761</xdr:rowOff>
    </xdr:from>
    <xdr:to>
      <xdr:col>14</xdr:col>
      <xdr:colOff>514351</xdr:colOff>
      <xdr:row>24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3</xdr:row>
      <xdr:rowOff>19050</xdr:rowOff>
    </xdr:from>
    <xdr:to>
      <xdr:col>18</xdr:col>
      <xdr:colOff>43392</xdr:colOff>
      <xdr:row>16</xdr:row>
      <xdr:rowOff>178858</xdr:rowOff>
    </xdr:to>
    <xdr:sp macro="" textlink="">
      <xdr:nvSpPr>
        <xdr:cNvPr id="7" name="Rounded Rectangle 6"/>
        <xdr:cNvSpPr/>
      </xdr:nvSpPr>
      <xdr:spPr>
        <a:xfrm>
          <a:off x="9867900" y="495300"/>
          <a:ext cx="1691217" cy="2636308"/>
        </a:xfrm>
        <a:prstGeom prst="roundRect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Topic:</a:t>
          </a:r>
        </a:p>
        <a:p>
          <a:pPr algn="l"/>
          <a:r>
            <a:rPr lang="en-US" sz="1200" b="0"/>
            <a:t>1. How</a:t>
          </a:r>
          <a:r>
            <a:rPr lang="en-US" sz="1200" b="0" baseline="0"/>
            <a:t> to create stacked bar chart</a:t>
          </a:r>
          <a:endParaRPr lang="en-US" sz="1200" b="0"/>
        </a:p>
        <a:p>
          <a:pPr algn="l"/>
          <a:r>
            <a:rPr lang="en-US" sz="1200" b="0"/>
            <a:t>2. how to put vertical axis label to the lower side</a:t>
          </a:r>
          <a:r>
            <a:rPr lang="en-US" sz="1200" b="0" baseline="0"/>
            <a:t> </a:t>
          </a:r>
          <a:endParaRPr lang="en-US" sz="1200" b="0"/>
        </a:p>
        <a:p>
          <a:pPr algn="l"/>
          <a:r>
            <a:rPr lang="en-US" sz="1200" b="0"/>
            <a:t>3. How to do font formatting in Horizontal axis</a:t>
          </a:r>
        </a:p>
        <a:p>
          <a:pPr algn="l"/>
          <a:r>
            <a:rPr lang="en-US" sz="1200" b="0" baseline="0"/>
            <a:t>  </a:t>
          </a:r>
          <a:endParaRPr lang="en-US" sz="1200" b="0"/>
        </a:p>
      </xdr:txBody>
    </xdr:sp>
    <xdr:clientData/>
  </xdr:twoCellAnchor>
  <xdr:twoCellAnchor editAs="oneCell">
    <xdr:from>
      <xdr:col>15</xdr:col>
      <xdr:colOff>152400</xdr:colOff>
      <xdr:row>0</xdr:row>
      <xdr:rowOff>47625</xdr:rowOff>
    </xdr:from>
    <xdr:to>
      <xdr:col>16</xdr:col>
      <xdr:colOff>375708</xdr:colOff>
      <xdr:row>2</xdr:row>
      <xdr:rowOff>124096</xdr:rowOff>
    </xdr:to>
    <xdr:pic>
      <xdr:nvPicPr>
        <xdr:cNvPr id="8" name="Picture 7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9325" y="47625"/>
          <a:ext cx="832908" cy="362221"/>
        </a:xfrm>
        <a:prstGeom prst="rect">
          <a:avLst/>
        </a:prstGeom>
      </xdr:spPr>
    </xdr:pic>
    <xdr:clientData/>
  </xdr:twoCellAnchor>
  <xdr:twoCellAnchor editAs="oneCell">
    <xdr:from>
      <xdr:col>17</xdr:col>
      <xdr:colOff>47625</xdr:colOff>
      <xdr:row>0</xdr:row>
      <xdr:rowOff>28575</xdr:rowOff>
    </xdr:from>
    <xdr:to>
      <xdr:col>17</xdr:col>
      <xdr:colOff>334049</xdr:colOff>
      <xdr:row>2</xdr:row>
      <xdr:rowOff>17992</xdr:rowOff>
    </xdr:to>
    <xdr:pic>
      <xdr:nvPicPr>
        <xdr:cNvPr id="9" name="Picture 8">
          <a:hlinkClick xmlns:r="http://schemas.openxmlformats.org/officeDocument/2006/relationships" r:id="rId4" tooltip=" 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953750" y="28575"/>
          <a:ext cx="286424" cy="275167"/>
        </a:xfrm>
        <a:prstGeom prst="rect">
          <a:avLst/>
        </a:prstGeom>
      </xdr:spPr>
    </xdr:pic>
    <xdr:clientData/>
  </xdr:twoCellAnchor>
  <xdr:twoCellAnchor>
    <xdr:from>
      <xdr:col>18</xdr:col>
      <xdr:colOff>170391</xdr:colOff>
      <xdr:row>2</xdr:row>
      <xdr:rowOff>102658</xdr:rowOff>
    </xdr:from>
    <xdr:to>
      <xdr:col>23</xdr:col>
      <xdr:colOff>170391</xdr:colOff>
      <xdr:row>31</xdr:row>
      <xdr:rowOff>10583</xdr:rowOff>
    </xdr:to>
    <xdr:sp macro="" textlink="">
      <xdr:nvSpPr>
        <xdr:cNvPr id="10" name="Rounded Rectangle 9"/>
        <xdr:cNvSpPr/>
      </xdr:nvSpPr>
      <xdr:spPr>
        <a:xfrm>
          <a:off x="11833224" y="388408"/>
          <a:ext cx="3069167" cy="5432425"/>
        </a:xfrm>
        <a:prstGeom prst="roundRect">
          <a:avLst/>
        </a:prstGeom>
        <a:solidFill>
          <a:schemeClr val="bg2"/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Steps: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1.</a:t>
          </a:r>
          <a:r>
            <a:rPr lang="en-US" sz="110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 Creat Chart for Males(%) and Female(%), which are discontinuos ranges.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2. </a:t>
          </a:r>
          <a:r>
            <a:rPr lang="en-US" sz="1100" b="0" baseline="0">
              <a:solidFill>
                <a:sysClr val="windowText" lastClr="000000"/>
              </a:solidFill>
            </a:rPr>
            <a:t>To Create Blank column chart for discontinuos ranges: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Select any balnk cell &gt; click Insert Tab &gt; Under Chart Panels &gt;  Select Bar Chart &gt; 2D stacked bar chart 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3</a:t>
          </a:r>
          <a:r>
            <a:rPr lang="en-US" sz="1100" baseline="0">
              <a:solidFill>
                <a:sysClr val="windowText" lastClr="000000"/>
              </a:solidFill>
            </a:rPr>
            <a:t>. Add Series in the Blank Chart: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Select blank Bar Chart &gt; Right Click and select "Select data" &gt; Under Slect data source panel &gt; Add series for Frequency and cummulative frequency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4.</a:t>
          </a:r>
          <a:r>
            <a:rPr lang="en-US" sz="1100" baseline="0">
              <a:solidFill>
                <a:sysClr val="windowText" lastClr="000000"/>
              </a:solidFill>
            </a:rPr>
            <a:t> Reduce Gap Width: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Click on any bar chart &gt; Right click and select "Format Data Series" &gt; Under Series option &gt; Make Gap Width to 0% 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5. Horizontal axis to the Lower level: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</a:rPr>
            <a:t>Select Horizontal Axis &gt;  Right click and sleect "Format Axis" &gt; Under Axis option &gt; Slect Axis Lables combobox value "Low"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179917</xdr:rowOff>
    </xdr:from>
    <xdr:to>
      <xdr:col>11</xdr:col>
      <xdr:colOff>539750</xdr:colOff>
      <xdr:row>15</xdr:row>
      <xdr:rowOff>173039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10584</xdr:colOff>
      <xdr:row>0</xdr:row>
      <xdr:rowOff>179916</xdr:rowOff>
    </xdr:from>
    <xdr:to>
      <xdr:col>12</xdr:col>
      <xdr:colOff>0</xdr:colOff>
      <xdr:row>3</xdr:row>
      <xdr:rowOff>10583</xdr:rowOff>
    </xdr:to>
    <xdr:sp macro="" textlink="">
      <xdr:nvSpPr>
        <xdr:cNvPr id="2" name="Rectangle 1"/>
        <xdr:cNvSpPr/>
      </xdr:nvSpPr>
      <xdr:spPr>
        <a:xfrm>
          <a:off x="306917" y="179916"/>
          <a:ext cx="7651750" cy="402167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Interactive Chart with Combo Box</a:t>
          </a:r>
        </a:p>
      </xdr:txBody>
    </xdr:sp>
    <xdr:clientData/>
  </xdr:twoCellAnchor>
  <xdr:twoCellAnchor editAs="oneCell">
    <xdr:from>
      <xdr:col>12</xdr:col>
      <xdr:colOff>179916</xdr:colOff>
      <xdr:row>0</xdr:row>
      <xdr:rowOff>148167</xdr:rowOff>
    </xdr:from>
    <xdr:to>
      <xdr:col>14</xdr:col>
      <xdr:colOff>222250</xdr:colOff>
      <xdr:row>3</xdr:row>
      <xdr:rowOff>125307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8583" y="148167"/>
          <a:ext cx="1270000" cy="548640"/>
        </a:xfrm>
        <a:prstGeom prst="rect">
          <a:avLst/>
        </a:prstGeom>
      </xdr:spPr>
    </xdr:pic>
    <xdr:clientData/>
  </xdr:twoCellAnchor>
  <xdr:twoCellAnchor>
    <xdr:from>
      <xdr:col>12</xdr:col>
      <xdr:colOff>116416</xdr:colOff>
      <xdr:row>4</xdr:row>
      <xdr:rowOff>21168</xdr:rowOff>
    </xdr:from>
    <xdr:to>
      <xdr:col>15</xdr:col>
      <xdr:colOff>63500</xdr:colOff>
      <xdr:row>16</xdr:row>
      <xdr:rowOff>84668</xdr:rowOff>
    </xdr:to>
    <xdr:sp macro="" textlink="">
      <xdr:nvSpPr>
        <xdr:cNvPr id="6" name="Rounded Rectangle 5"/>
        <xdr:cNvSpPr/>
      </xdr:nvSpPr>
      <xdr:spPr>
        <a:xfrm>
          <a:off x="8075083" y="783168"/>
          <a:ext cx="1788584" cy="2349500"/>
        </a:xfrm>
        <a:prstGeom prst="roundRect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Topics:</a:t>
          </a:r>
        </a:p>
        <a:p>
          <a:pPr algn="l"/>
          <a:r>
            <a:rPr lang="en-US" sz="1200" b="0"/>
            <a:t>1. How to create Combo</a:t>
          </a:r>
          <a:r>
            <a:rPr lang="en-US" sz="1200" b="0" baseline="0"/>
            <a:t> Box</a:t>
          </a:r>
        </a:p>
        <a:p>
          <a:pPr algn="l"/>
          <a:r>
            <a:rPr lang="en-US" sz="1200" b="0" baseline="0"/>
            <a:t>2. Index Function</a:t>
          </a:r>
        </a:p>
        <a:p>
          <a:pPr algn="l"/>
          <a:r>
            <a:rPr lang="en-US" sz="1200" b="0" baseline="0"/>
            <a:t>3. Hlookup Function</a:t>
          </a:r>
          <a:endParaRPr lang="en-US" sz="1200" b="0"/>
        </a:p>
      </xdr:txBody>
    </xdr:sp>
    <xdr:clientData/>
  </xdr:twoCellAnchor>
  <xdr:twoCellAnchor>
    <xdr:from>
      <xdr:col>1</xdr:col>
      <xdr:colOff>74083</xdr:colOff>
      <xdr:row>6</xdr:row>
      <xdr:rowOff>105832</xdr:rowOff>
    </xdr:from>
    <xdr:to>
      <xdr:col>1</xdr:col>
      <xdr:colOff>1100667</xdr:colOff>
      <xdr:row>8</xdr:row>
      <xdr:rowOff>84665</xdr:rowOff>
    </xdr:to>
    <xdr:sp macro="" textlink="">
      <xdr:nvSpPr>
        <xdr:cNvPr id="3" name="Rounded Rectangular Callout 2"/>
        <xdr:cNvSpPr/>
      </xdr:nvSpPr>
      <xdr:spPr>
        <a:xfrm>
          <a:off x="370416" y="1248832"/>
          <a:ext cx="1026584" cy="359833"/>
        </a:xfrm>
        <a:prstGeom prst="wedgeRoundRectCallout">
          <a:avLst>
            <a:gd name="adj1" fmla="val 47075"/>
            <a:gd name="adj2" fmla="val -122059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Chart Type</a:t>
          </a:r>
        </a:p>
      </xdr:txBody>
    </xdr:sp>
    <xdr:clientData/>
  </xdr:twoCellAnchor>
  <xdr:twoCellAnchor editAs="oneCell">
    <xdr:from>
      <xdr:col>14</xdr:col>
      <xdr:colOff>349250</xdr:colOff>
      <xdr:row>0</xdr:row>
      <xdr:rowOff>21166</xdr:rowOff>
    </xdr:from>
    <xdr:to>
      <xdr:col>15</xdr:col>
      <xdr:colOff>21840</xdr:colOff>
      <xdr:row>1</xdr:row>
      <xdr:rowOff>105833</xdr:rowOff>
    </xdr:to>
    <xdr:pic>
      <xdr:nvPicPr>
        <xdr:cNvPr id="8" name="Picture 7">
          <a:hlinkClick xmlns:r="http://schemas.openxmlformats.org/officeDocument/2006/relationships" r:id="rId3" tooltip=" 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535583" y="21166"/>
          <a:ext cx="286424" cy="275167"/>
        </a:xfrm>
        <a:prstGeom prst="rect">
          <a:avLst/>
        </a:prstGeom>
      </xdr:spPr>
    </xdr:pic>
    <xdr:clientData/>
  </xdr:twoCellAnchor>
  <xdr:twoCellAnchor>
    <xdr:from>
      <xdr:col>15</xdr:col>
      <xdr:colOff>550333</xdr:colOff>
      <xdr:row>3</xdr:row>
      <xdr:rowOff>137583</xdr:rowOff>
    </xdr:from>
    <xdr:to>
      <xdr:col>20</xdr:col>
      <xdr:colOff>529167</xdr:colOff>
      <xdr:row>26</xdr:row>
      <xdr:rowOff>127000</xdr:rowOff>
    </xdr:to>
    <xdr:sp macro="" textlink="">
      <xdr:nvSpPr>
        <xdr:cNvPr id="7" name="Rounded Rectangle 6"/>
        <xdr:cNvSpPr/>
      </xdr:nvSpPr>
      <xdr:spPr>
        <a:xfrm>
          <a:off x="10350500" y="709083"/>
          <a:ext cx="3048000" cy="4423834"/>
        </a:xfrm>
        <a:prstGeom prst="roundRect">
          <a:avLst/>
        </a:prstGeom>
        <a:solidFill>
          <a:schemeClr val="bg2"/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Steps: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1.</a:t>
          </a:r>
          <a:r>
            <a:rPr lang="en-US" sz="1100">
              <a:solidFill>
                <a:sysClr val="windowText" lastClr="000000"/>
              </a:solidFill>
            </a:rPr>
            <a:t> Create</a:t>
          </a:r>
          <a:r>
            <a:rPr lang="en-US" sz="1100" baseline="0">
              <a:solidFill>
                <a:sysClr val="windowText" lastClr="000000"/>
              </a:solidFill>
            </a:rPr>
            <a:t> the comobox.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Click on the Develepor Tab &gt; Controls Panel &gt; click Insert (3rd control is form control, click and drag it)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2.</a:t>
          </a:r>
          <a:r>
            <a:rPr lang="en-US" sz="1100" baseline="0">
              <a:solidFill>
                <a:sysClr val="windowText" lastClr="000000"/>
              </a:solidFill>
            </a:rPr>
            <a:t> Right click on combobox, click format controls, and asign the input range and cell link.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3. </a:t>
          </a:r>
          <a:r>
            <a:rPr lang="en-US" sz="1100" b="0" baseline="0">
              <a:solidFill>
                <a:sysClr val="windowText" lastClr="000000"/>
              </a:solidFill>
            </a:rPr>
            <a:t>Creat Reference table with the help of HLOOKUP FUnction.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Note: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Your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row number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(3rd parameter in Hlookup function) should be the cell link value of combobox and it should be manually added by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4. </a:t>
          </a:r>
          <a:r>
            <a:rPr lang="en-US" sz="1100" b="0" baseline="0">
              <a:solidFill>
                <a:sysClr val="windowText" lastClr="000000"/>
              </a:solidFill>
            </a:rPr>
            <a:t>create chart from reference table. 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3</xdr:row>
          <xdr:rowOff>142875</xdr:rowOff>
        </xdr:from>
        <xdr:to>
          <xdr:col>2</xdr:col>
          <xdr:colOff>133350</xdr:colOff>
          <xdr:row>5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560915</xdr:colOff>
      <xdr:row>3</xdr:row>
      <xdr:rowOff>116416</xdr:rowOff>
    </xdr:from>
    <xdr:to>
      <xdr:col>12</xdr:col>
      <xdr:colOff>10583</xdr:colOff>
      <xdr:row>15</xdr:row>
      <xdr:rowOff>50271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0</xdr:row>
      <xdr:rowOff>190499</xdr:rowOff>
    </xdr:from>
    <xdr:to>
      <xdr:col>13</xdr:col>
      <xdr:colOff>10584</xdr:colOff>
      <xdr:row>3</xdr:row>
      <xdr:rowOff>10583</xdr:rowOff>
    </xdr:to>
    <xdr:sp macro="" textlink="">
      <xdr:nvSpPr>
        <xdr:cNvPr id="8" name="Rectangle 7"/>
        <xdr:cNvSpPr/>
      </xdr:nvSpPr>
      <xdr:spPr>
        <a:xfrm>
          <a:off x="613834" y="190499"/>
          <a:ext cx="7715250" cy="402167"/>
        </a:xfrm>
        <a:prstGeom prst="rect">
          <a:avLst/>
        </a:prstGeom>
        <a:solidFill>
          <a:schemeClr val="bg2">
            <a:lumMod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/>
            <a:t>Interactive Chart with Check Box</a:t>
          </a:r>
        </a:p>
      </xdr:txBody>
    </xdr:sp>
    <xdr:clientData/>
  </xdr:twoCellAnchor>
  <xdr:twoCellAnchor>
    <xdr:from>
      <xdr:col>13</xdr:col>
      <xdr:colOff>169333</xdr:colOff>
      <xdr:row>3</xdr:row>
      <xdr:rowOff>105833</xdr:rowOff>
    </xdr:from>
    <xdr:to>
      <xdr:col>16</xdr:col>
      <xdr:colOff>116417</xdr:colOff>
      <xdr:row>15</xdr:row>
      <xdr:rowOff>169333</xdr:rowOff>
    </xdr:to>
    <xdr:sp macro="" textlink="">
      <xdr:nvSpPr>
        <xdr:cNvPr id="9" name="Rounded Rectangle 8"/>
        <xdr:cNvSpPr/>
      </xdr:nvSpPr>
      <xdr:spPr>
        <a:xfrm>
          <a:off x="8540750" y="687916"/>
          <a:ext cx="1788584" cy="2349500"/>
        </a:xfrm>
        <a:prstGeom prst="roundRect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Topics:</a:t>
          </a:r>
        </a:p>
        <a:p>
          <a:pPr algn="l"/>
          <a:r>
            <a:rPr lang="en-US" sz="1200" b="0"/>
            <a:t>1. How to create Checkboxes</a:t>
          </a:r>
          <a:endParaRPr lang="en-US" sz="1200" b="0" baseline="0"/>
        </a:p>
        <a:p>
          <a:pPr algn="l"/>
          <a:r>
            <a:rPr lang="en-US" sz="1200" b="0" baseline="0"/>
            <a:t>2. IF Function</a:t>
          </a:r>
        </a:p>
        <a:p>
          <a:pPr algn="l"/>
          <a:endParaRPr lang="en-US" sz="1200" b="0"/>
        </a:p>
      </xdr:txBody>
    </xdr:sp>
    <xdr:clientData/>
  </xdr:twoCellAnchor>
  <xdr:twoCellAnchor editAs="oneCell">
    <xdr:from>
      <xdr:col>13</xdr:col>
      <xdr:colOff>169333</xdr:colOff>
      <xdr:row>0</xdr:row>
      <xdr:rowOff>137583</xdr:rowOff>
    </xdr:from>
    <xdr:to>
      <xdr:col>15</xdr:col>
      <xdr:colOff>137583</xdr:colOff>
      <xdr:row>3</xdr:row>
      <xdr:rowOff>72136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750" y="137583"/>
          <a:ext cx="1195916" cy="516636"/>
        </a:xfrm>
        <a:prstGeom prst="rect">
          <a:avLst/>
        </a:prstGeom>
      </xdr:spPr>
    </xdr:pic>
    <xdr:clientData/>
  </xdr:twoCellAnchor>
  <xdr:twoCellAnchor editAs="oneCell">
    <xdr:from>
      <xdr:col>15</xdr:col>
      <xdr:colOff>349251</xdr:colOff>
      <xdr:row>0</xdr:row>
      <xdr:rowOff>0</xdr:rowOff>
    </xdr:from>
    <xdr:to>
      <xdr:col>16</xdr:col>
      <xdr:colOff>21841</xdr:colOff>
      <xdr:row>1</xdr:row>
      <xdr:rowOff>84667</xdr:rowOff>
    </xdr:to>
    <xdr:pic>
      <xdr:nvPicPr>
        <xdr:cNvPr id="12" name="Picture 1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948334" y="0"/>
          <a:ext cx="286424" cy="27516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4</xdr:row>
          <xdr:rowOff>47625</xdr:rowOff>
        </xdr:from>
        <xdr:to>
          <xdr:col>1</xdr:col>
          <xdr:colOff>1428750</xdr:colOff>
          <xdr:row>5</xdr:row>
          <xdr:rowOff>66675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Lighting &amp; Appliances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6</xdr:row>
          <xdr:rowOff>47625</xdr:rowOff>
        </xdr:from>
        <xdr:to>
          <xdr:col>1</xdr:col>
          <xdr:colOff>1428750</xdr:colOff>
          <xdr:row>7</xdr:row>
          <xdr:rowOff>66675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Industry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8</xdr:row>
          <xdr:rowOff>38100</xdr:rowOff>
        </xdr:from>
        <xdr:to>
          <xdr:col>1</xdr:col>
          <xdr:colOff>1419225</xdr:colOff>
          <xdr:row>9</xdr:row>
          <xdr:rowOff>57150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Transport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10</xdr:row>
          <xdr:rowOff>19050</xdr:rowOff>
        </xdr:from>
        <xdr:to>
          <xdr:col>1</xdr:col>
          <xdr:colOff>1419225</xdr:colOff>
          <xdr:row>11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Agriculture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showGridLines="0" showRowColHeaders="0" workbookViewId="0">
      <selection activeCell="G8" sqref="G8"/>
    </sheetView>
  </sheetViews>
  <sheetFormatPr defaultRowHeight="15" x14ac:dyDescent="0.25"/>
  <cols>
    <col min="1" max="1" width="4.7109375" customWidth="1"/>
    <col min="2" max="2" width="38.28515625" customWidth="1"/>
    <col min="4" max="4" width="15" customWidth="1"/>
  </cols>
  <sheetData>
    <row r="3" spans="2:4" ht="22.5" customHeight="1" x14ac:dyDescent="0.25">
      <c r="B3" s="76" t="s">
        <v>67</v>
      </c>
      <c r="C3" s="76"/>
      <c r="D3" s="76" t="s">
        <v>58</v>
      </c>
    </row>
    <row r="4" spans="2:4" x14ac:dyDescent="0.25">
      <c r="B4" s="80" t="s">
        <v>54</v>
      </c>
      <c r="C4" s="77"/>
      <c r="D4" s="78" t="s">
        <v>66</v>
      </c>
    </row>
    <row r="5" spans="2:4" x14ac:dyDescent="0.25">
      <c r="B5" s="80" t="s">
        <v>55</v>
      </c>
      <c r="C5" s="77"/>
      <c r="D5" s="79" t="s">
        <v>65</v>
      </c>
    </row>
    <row r="6" spans="2:4" x14ac:dyDescent="0.25">
      <c r="B6" s="80" t="s">
        <v>56</v>
      </c>
      <c r="C6" s="77"/>
      <c r="D6" s="79" t="s">
        <v>59</v>
      </c>
    </row>
    <row r="7" spans="2:4" x14ac:dyDescent="0.25">
      <c r="B7" s="80" t="s">
        <v>57</v>
      </c>
      <c r="C7" s="77"/>
      <c r="D7" s="79" t="s">
        <v>60</v>
      </c>
    </row>
    <row r="8" spans="2:4" x14ac:dyDescent="0.25">
      <c r="B8" s="80" t="s">
        <v>89</v>
      </c>
      <c r="C8" s="77"/>
      <c r="D8" s="79" t="s">
        <v>88</v>
      </c>
    </row>
    <row r="9" spans="2:4" x14ac:dyDescent="0.25">
      <c r="B9" s="80" t="s">
        <v>90</v>
      </c>
      <c r="C9" s="77"/>
      <c r="D9" s="79" t="s">
        <v>61</v>
      </c>
    </row>
    <row r="10" spans="2:4" x14ac:dyDescent="0.25">
      <c r="B10" s="80" t="s">
        <v>91</v>
      </c>
      <c r="C10" s="77"/>
      <c r="D10" s="79" t="s">
        <v>62</v>
      </c>
    </row>
    <row r="11" spans="2:4" x14ac:dyDescent="0.25">
      <c r="B11" s="80" t="s">
        <v>92</v>
      </c>
      <c r="C11" s="77"/>
      <c r="D11" s="79" t="s">
        <v>64</v>
      </c>
    </row>
    <row r="12" spans="2:4" x14ac:dyDescent="0.25">
      <c r="B12" s="80" t="s">
        <v>93</v>
      </c>
      <c r="C12" s="77"/>
      <c r="D12" s="79" t="s">
        <v>63</v>
      </c>
    </row>
    <row r="13" spans="2:4" x14ac:dyDescent="0.25">
      <c r="B13" s="77"/>
      <c r="C13" s="77"/>
      <c r="D13" s="79"/>
    </row>
    <row r="14" spans="2:4" x14ac:dyDescent="0.25">
      <c r="B14" s="77"/>
      <c r="C14" s="77"/>
      <c r="D14" s="79"/>
    </row>
    <row r="15" spans="2:4" x14ac:dyDescent="0.25">
      <c r="B15" s="77"/>
      <c r="C15" s="77"/>
      <c r="D15" s="79"/>
    </row>
    <row r="16" spans="2:4" x14ac:dyDescent="0.25">
      <c r="B16" s="77"/>
      <c r="C16" s="77"/>
      <c r="D16" s="79"/>
    </row>
    <row r="17" spans="2:4" x14ac:dyDescent="0.25">
      <c r="B17" s="77"/>
      <c r="C17" s="77"/>
      <c r="D17" s="79"/>
    </row>
    <row r="18" spans="2:4" x14ac:dyDescent="0.25">
      <c r="B18" s="77"/>
      <c r="C18" s="77"/>
      <c r="D18" s="79"/>
    </row>
  </sheetData>
  <hyperlinks>
    <hyperlink ref="B4" location="Charts!A1" tooltip=" " display="1. How to create chart in Excel"/>
    <hyperlink ref="B5" location="'Chart Formatting'!A1" tooltip=" " display="2. Chart Formatting"/>
    <hyperlink ref="B6" location="Thermometer_Chart!A1" tooltip=" " display="3. Thermometer Chart"/>
    <hyperlink ref="B7" location="'Pareto-Analysis'!A1" tooltip=" " display="4. Pareto Analysis Chart"/>
    <hyperlink ref="B8" location="'Population Pyramid'!A1" tooltip=" " display="5. Population Pyramid Chart"/>
    <hyperlink ref="B9" location="Interactive_Chart_1!A1" tooltip=" " display="6. Interactive Chart with Combobox"/>
    <hyperlink ref="B11" location="Interactive_Chart_3!A1" display="8. Interactive Chart With Scroll Bar"/>
    <hyperlink ref="B12" location="Interactive_Chart_4!A1" display="9. Speedometer Chart"/>
    <hyperlink ref="B10" location="Interactive_Chart_2!A1" display="7. Interactive Chart with Checkboxes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2" max="2" width="16.140625" bestFit="1" customWidth="1"/>
    <col min="3" max="3" width="12.5703125" bestFit="1" customWidth="1"/>
    <col min="4" max="4" width="11.5703125" bestFit="1" customWidth="1"/>
    <col min="5" max="5" width="4.42578125" customWidth="1"/>
    <col min="6" max="6" width="9.28515625" bestFit="1" customWidth="1"/>
    <col min="7" max="7" width="11.42578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7"/>
  <sheetViews>
    <sheetView showGridLines="0" zoomScale="90" zoomScaleNormal="90" workbookViewId="0"/>
  </sheetViews>
  <sheetFormatPr defaultRowHeight="15" x14ac:dyDescent="0.25"/>
  <cols>
    <col min="1" max="1" width="4.42578125" style="1" customWidth="1"/>
    <col min="2" max="2" width="20.28515625" style="1" bestFit="1" customWidth="1"/>
    <col min="3" max="6" width="9.28515625" style="1" bestFit="1" customWidth="1"/>
    <col min="7" max="12" width="9.5703125" style="1" bestFit="1" customWidth="1"/>
    <col min="13" max="16384" width="9.140625" style="1"/>
  </cols>
  <sheetData>
    <row r="1" spans="2:12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2:12" x14ac:dyDescent="0.25">
      <c r="B2" s="7"/>
      <c r="C2" s="8"/>
      <c r="D2" s="8"/>
      <c r="E2" s="8"/>
      <c r="F2" s="8"/>
      <c r="G2" s="8"/>
      <c r="H2" s="8"/>
      <c r="I2" s="8"/>
      <c r="J2" s="8"/>
      <c r="K2" s="8"/>
      <c r="L2" s="9"/>
    </row>
    <row r="3" spans="2:12" x14ac:dyDescent="0.25">
      <c r="B3" s="10"/>
      <c r="C3" s="2"/>
      <c r="D3" s="2"/>
      <c r="E3" s="2"/>
      <c r="F3" s="2"/>
      <c r="G3" s="2"/>
      <c r="H3" s="2"/>
      <c r="I3" s="2"/>
      <c r="J3" s="2"/>
      <c r="K3" s="2"/>
      <c r="L3" s="11"/>
    </row>
    <row r="4" spans="2:12" x14ac:dyDescent="0.25">
      <c r="B4" s="10"/>
      <c r="C4" s="2"/>
      <c r="D4" s="2"/>
      <c r="E4" s="2"/>
      <c r="F4" s="2"/>
      <c r="G4" s="2"/>
      <c r="H4" s="2"/>
      <c r="I4" s="2"/>
      <c r="J4" s="2"/>
      <c r="K4" s="2"/>
      <c r="L4" s="11"/>
    </row>
    <row r="5" spans="2:12" x14ac:dyDescent="0.25">
      <c r="B5" s="10"/>
      <c r="C5" s="2"/>
      <c r="D5" s="2"/>
      <c r="E5" s="2"/>
      <c r="F5" s="2"/>
      <c r="G5" s="2"/>
      <c r="H5" s="2"/>
      <c r="I5" s="2"/>
      <c r="J5" s="2"/>
      <c r="K5" s="2"/>
      <c r="L5" s="11"/>
    </row>
    <row r="6" spans="2:12" x14ac:dyDescent="0.25">
      <c r="B6" s="10"/>
      <c r="C6" s="2"/>
      <c r="D6" s="2"/>
      <c r="E6" s="2"/>
      <c r="F6" s="2"/>
      <c r="G6" s="2"/>
      <c r="H6" s="2"/>
      <c r="I6" s="2"/>
      <c r="J6" s="2"/>
      <c r="K6" s="2"/>
      <c r="L6" s="11"/>
    </row>
    <row r="7" spans="2:12" x14ac:dyDescent="0.25">
      <c r="B7" s="10"/>
      <c r="C7" s="2"/>
      <c r="D7" s="2"/>
      <c r="E7" s="2"/>
      <c r="F7" s="2"/>
      <c r="G7" s="2"/>
      <c r="H7" s="2"/>
      <c r="I7" s="2"/>
      <c r="J7" s="2"/>
      <c r="K7" s="2"/>
      <c r="L7" s="11"/>
    </row>
    <row r="8" spans="2:12" x14ac:dyDescent="0.25">
      <c r="B8" s="10"/>
      <c r="C8" s="2"/>
      <c r="D8" s="2"/>
      <c r="E8" s="2"/>
      <c r="F8" s="2"/>
      <c r="G8" s="2"/>
      <c r="H8" s="2"/>
      <c r="I8" s="2"/>
      <c r="J8" s="2"/>
      <c r="K8" s="2"/>
      <c r="L8" s="11"/>
    </row>
    <row r="9" spans="2:12" x14ac:dyDescent="0.25">
      <c r="B9" s="10"/>
      <c r="C9" s="2"/>
      <c r="D9" s="2"/>
      <c r="E9" s="2"/>
      <c r="F9" s="2"/>
      <c r="G9" s="2"/>
      <c r="H9" s="2"/>
      <c r="I9" s="2"/>
      <c r="J9" s="2"/>
      <c r="K9" s="2"/>
      <c r="L9" s="11"/>
    </row>
    <row r="10" spans="2:12" x14ac:dyDescent="0.25">
      <c r="B10" s="10"/>
      <c r="C10" s="2"/>
      <c r="D10" s="2"/>
      <c r="E10" s="2"/>
      <c r="F10" s="2"/>
      <c r="G10" s="2"/>
      <c r="H10" s="2"/>
      <c r="I10" s="2"/>
      <c r="J10" s="2"/>
      <c r="K10" s="2"/>
      <c r="L10" s="11"/>
    </row>
    <row r="11" spans="2:12" x14ac:dyDescent="0.25">
      <c r="B11" s="10"/>
      <c r="C11" s="2"/>
      <c r="D11" s="2"/>
      <c r="E11" s="2"/>
      <c r="F11" s="2"/>
      <c r="G11" s="2"/>
      <c r="H11" s="2"/>
      <c r="I11" s="2"/>
      <c r="J11" s="2"/>
      <c r="K11" s="2"/>
      <c r="L11" s="11"/>
    </row>
    <row r="12" spans="2:12" x14ac:dyDescent="0.25">
      <c r="B12" s="10"/>
      <c r="C12" s="2"/>
      <c r="D12" s="2"/>
      <c r="E12" s="2"/>
      <c r="F12" s="2"/>
      <c r="G12" s="2"/>
      <c r="H12" s="2"/>
      <c r="I12" s="2"/>
      <c r="J12" s="2"/>
      <c r="K12" s="2"/>
      <c r="L12" s="11"/>
    </row>
    <row r="13" spans="2:12" x14ac:dyDescent="0.25">
      <c r="B13" s="10"/>
      <c r="C13" s="2"/>
      <c r="D13" s="2"/>
      <c r="E13" s="2"/>
      <c r="F13" s="2"/>
      <c r="G13" s="2"/>
      <c r="H13" s="2"/>
      <c r="I13" s="2"/>
      <c r="J13" s="2"/>
      <c r="K13" s="2"/>
      <c r="L13" s="11"/>
    </row>
    <row r="14" spans="2:12" x14ac:dyDescent="0.25">
      <c r="B14" s="10"/>
      <c r="C14" s="2"/>
      <c r="D14" s="2"/>
      <c r="E14" s="2"/>
      <c r="F14" s="2"/>
      <c r="G14" s="2"/>
      <c r="H14" s="2"/>
      <c r="I14" s="2"/>
      <c r="J14" s="2"/>
      <c r="K14" s="2"/>
      <c r="L14" s="11"/>
    </row>
    <row r="15" spans="2:12" x14ac:dyDescent="0.25">
      <c r="B15" s="10"/>
      <c r="C15" s="2"/>
      <c r="D15" s="2"/>
      <c r="E15" s="2"/>
      <c r="F15" s="2"/>
      <c r="G15" s="2"/>
      <c r="H15" s="2"/>
      <c r="I15" s="2"/>
      <c r="J15" s="2"/>
      <c r="K15" s="2"/>
      <c r="L15" s="11"/>
    </row>
    <row r="16" spans="2:12" x14ac:dyDescent="0.25">
      <c r="B16" s="10"/>
      <c r="C16" s="2"/>
      <c r="D16" s="2"/>
      <c r="E16" s="2"/>
      <c r="F16" s="2"/>
      <c r="G16" s="2"/>
      <c r="H16" s="2"/>
      <c r="I16" s="2"/>
      <c r="J16" s="2"/>
      <c r="K16" s="2"/>
      <c r="L16" s="11"/>
    </row>
    <row r="17" spans="1:12" x14ac:dyDescent="0.25">
      <c r="B17" s="15" t="s">
        <v>4</v>
      </c>
      <c r="C17" s="2"/>
      <c r="D17" s="2"/>
      <c r="E17" s="2"/>
      <c r="F17" s="2"/>
      <c r="G17" s="2"/>
      <c r="H17" s="2"/>
      <c r="I17" s="2"/>
      <c r="J17" s="2"/>
      <c r="K17" s="2"/>
      <c r="L17" s="11"/>
    </row>
    <row r="18" spans="1:12" x14ac:dyDescent="0.25">
      <c r="B18" s="10"/>
      <c r="C18" s="3">
        <v>2005</v>
      </c>
      <c r="D18" s="3">
        <v>2006</v>
      </c>
      <c r="E18" s="3">
        <v>2007</v>
      </c>
      <c r="F18" s="3">
        <v>2008</v>
      </c>
      <c r="G18" s="3">
        <v>2009</v>
      </c>
      <c r="H18" s="3">
        <v>2010</v>
      </c>
      <c r="I18" s="3">
        <v>2011</v>
      </c>
      <c r="J18" s="3">
        <v>2012</v>
      </c>
      <c r="K18" s="3">
        <v>2013</v>
      </c>
      <c r="L18" s="3">
        <v>2014</v>
      </c>
    </row>
    <row r="19" spans="1:12" ht="18.75" x14ac:dyDescent="0.3">
      <c r="A19" s="17">
        <v>3</v>
      </c>
      <c r="B19" s="5" t="str">
        <f>INDEX(B23:B26,A19)</f>
        <v>Transport</v>
      </c>
      <c r="C19" s="4">
        <f>HLOOKUP(C18,$B$22:$L$26,$A$19+1,FALSE)</f>
        <v>2364.1369012280647</v>
      </c>
      <c r="D19" s="4">
        <f t="shared" ref="D19:L19" si="0">HLOOKUP(D18,$B$22:$L$26,$A$19+1,FALSE)</f>
        <v>3137.065087444234</v>
      </c>
      <c r="E19" s="4">
        <f t="shared" si="0"/>
        <v>3121.9980183525722</v>
      </c>
      <c r="F19" s="4">
        <f t="shared" si="0"/>
        <v>7532.7734427591522</v>
      </c>
      <c r="G19" s="4">
        <f t="shared" si="0"/>
        <v>5455.828119703302</v>
      </c>
      <c r="H19" s="4">
        <f t="shared" si="0"/>
        <v>12484.335175157046</v>
      </c>
      <c r="I19" s="4">
        <f t="shared" si="0"/>
        <v>11950.310556345743</v>
      </c>
      <c r="J19" s="4">
        <f t="shared" si="0"/>
        <v>11580.928015494152</v>
      </c>
      <c r="K19" s="4">
        <f t="shared" si="0"/>
        <v>21541.337757049158</v>
      </c>
      <c r="L19" s="4">
        <f t="shared" si="0"/>
        <v>14111.240163127277</v>
      </c>
    </row>
    <row r="20" spans="1:12" x14ac:dyDescent="0.25">
      <c r="B20" s="10"/>
      <c r="C20" s="2"/>
      <c r="D20" s="2"/>
      <c r="E20" s="2"/>
      <c r="F20" s="2"/>
      <c r="G20" s="2"/>
      <c r="H20" s="2"/>
      <c r="I20" s="2"/>
      <c r="J20" s="2"/>
      <c r="K20" s="2"/>
      <c r="L20" s="11"/>
    </row>
    <row r="21" spans="1:12" x14ac:dyDescent="0.25">
      <c r="B21" s="16" t="s">
        <v>5</v>
      </c>
      <c r="C21" s="2"/>
      <c r="D21" s="2"/>
      <c r="E21" s="2"/>
      <c r="F21" s="2"/>
      <c r="G21" s="2"/>
      <c r="H21" s="2"/>
      <c r="I21" s="2"/>
      <c r="J21" s="2"/>
      <c r="K21" s="2"/>
      <c r="L21" s="11"/>
    </row>
    <row r="22" spans="1:12" x14ac:dyDescent="0.25">
      <c r="B22" s="10"/>
      <c r="C22" s="6">
        <v>2005</v>
      </c>
      <c r="D22" s="6">
        <v>2006</v>
      </c>
      <c r="E22" s="6">
        <v>2007</v>
      </c>
      <c r="F22" s="6">
        <v>2008</v>
      </c>
      <c r="G22" s="6">
        <v>2009</v>
      </c>
      <c r="H22" s="6">
        <v>2010</v>
      </c>
      <c r="I22" s="6">
        <v>2011</v>
      </c>
      <c r="J22" s="6">
        <v>2012</v>
      </c>
      <c r="K22" s="6">
        <v>2013</v>
      </c>
      <c r="L22" s="6">
        <v>2014</v>
      </c>
    </row>
    <row r="23" spans="1:12" x14ac:dyDescent="0.25">
      <c r="B23" s="5" t="s">
        <v>0</v>
      </c>
      <c r="C23" s="4">
        <v>43.401170689600242</v>
      </c>
      <c r="D23" s="4">
        <v>78.453857684864985</v>
      </c>
      <c r="E23" s="4">
        <v>164.21537398957301</v>
      </c>
      <c r="F23" s="4">
        <v>180.91419044068414</v>
      </c>
      <c r="G23" s="4">
        <v>414.06824256853099</v>
      </c>
      <c r="H23" s="4">
        <v>458.49898621382749</v>
      </c>
      <c r="I23" s="4">
        <v>405.64035884978762</v>
      </c>
      <c r="J23" s="4">
        <v>705.75292096179373</v>
      </c>
      <c r="K23" s="4">
        <v>1041.12929269405</v>
      </c>
      <c r="L23" s="4">
        <v>1198.0027719883763</v>
      </c>
    </row>
    <row r="24" spans="1:12" x14ac:dyDescent="0.25">
      <c r="B24" s="5" t="s">
        <v>1</v>
      </c>
      <c r="C24" s="4">
        <v>338.15690009217451</v>
      </c>
      <c r="D24" s="4">
        <v>436.09516172630026</v>
      </c>
      <c r="E24" s="4">
        <v>1048.0742864564902</v>
      </c>
      <c r="F24" s="4">
        <v>892.30715099632403</v>
      </c>
      <c r="G24" s="4">
        <v>1375.8311710817391</v>
      </c>
      <c r="H24" s="4">
        <v>1736.1716899196208</v>
      </c>
      <c r="I24" s="4">
        <v>2058.7172909692831</v>
      </c>
      <c r="J24" s="4">
        <v>3283.0289443028587</v>
      </c>
      <c r="K24" s="4">
        <v>2466.0630219897371</v>
      </c>
      <c r="L24" s="4">
        <v>2621.5612253979434</v>
      </c>
    </row>
    <row r="25" spans="1:12" x14ac:dyDescent="0.25">
      <c r="B25" s="5" t="s">
        <v>2</v>
      </c>
      <c r="C25" s="4">
        <v>2364.1369012280647</v>
      </c>
      <c r="D25" s="4">
        <v>3137.065087444234</v>
      </c>
      <c r="E25" s="4">
        <v>3121.9980183525722</v>
      </c>
      <c r="F25" s="4">
        <v>7532.7734427591522</v>
      </c>
      <c r="G25" s="4">
        <v>5455.828119703302</v>
      </c>
      <c r="H25" s="4">
        <v>12484.335175157046</v>
      </c>
      <c r="I25" s="4">
        <v>11950.310556345743</v>
      </c>
      <c r="J25" s="4">
        <v>11580.928015494152</v>
      </c>
      <c r="K25" s="4">
        <v>21541.337757049158</v>
      </c>
      <c r="L25" s="4">
        <v>14111.240163127277</v>
      </c>
    </row>
    <row r="26" spans="1:12" x14ac:dyDescent="0.25">
      <c r="B26" s="5" t="s">
        <v>3</v>
      </c>
      <c r="C26" s="4">
        <v>18.842888408239876</v>
      </c>
      <c r="D26" s="4">
        <v>22.152300158999999</v>
      </c>
      <c r="E26" s="4">
        <v>28.726903453194133</v>
      </c>
      <c r="F26" s="4">
        <v>71.433605055179697</v>
      </c>
      <c r="G26" s="4">
        <v>53.086224315018463</v>
      </c>
      <c r="H26" s="4">
        <v>129.58331737880337</v>
      </c>
      <c r="I26" s="4">
        <v>145.27436394732783</v>
      </c>
      <c r="J26" s="4">
        <v>88.021524631800418</v>
      </c>
      <c r="K26" s="4">
        <v>132.55588906712333</v>
      </c>
      <c r="L26" s="4">
        <v>133.09969117594534</v>
      </c>
    </row>
    <row r="27" spans="1:12" x14ac:dyDescent="0.25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85725</xdr:colOff>
                    <xdr:row>3</xdr:row>
                    <xdr:rowOff>142875</xdr:rowOff>
                  </from>
                  <to>
                    <xdr:col>2</xdr:col>
                    <xdr:colOff>133350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90" zoomScaleNormal="90" workbookViewId="0"/>
  </sheetViews>
  <sheetFormatPr defaultRowHeight="15" x14ac:dyDescent="0.25"/>
  <cols>
    <col min="2" max="2" width="13" customWidth="1"/>
  </cols>
  <sheetData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M29"/>
  <sheetViews>
    <sheetView showGridLines="0" zoomScale="90" zoomScaleNormal="90" workbookViewId="0"/>
  </sheetViews>
  <sheetFormatPr defaultRowHeight="15" x14ac:dyDescent="0.25"/>
  <cols>
    <col min="1" max="1" width="7.5703125" customWidth="1"/>
    <col min="2" max="2" width="22" customWidth="1"/>
    <col min="13" max="13" width="3.85546875" customWidth="1"/>
  </cols>
  <sheetData>
    <row r="2" spans="2:13" ht="15.7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3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2:13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2:13" x14ac:dyDescent="0.25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2:13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2:13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2:13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2:13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2:13" x14ac:dyDescent="0.25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</row>
    <row r="11" spans="2:13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2:13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2:13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2:13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</row>
    <row r="15" spans="2:13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2:13" x14ac:dyDescent="0.25">
      <c r="B16" s="15" t="s">
        <v>4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</row>
    <row r="17" spans="1:13" x14ac:dyDescent="0.25">
      <c r="B17" s="24"/>
      <c r="C17" s="6">
        <v>2005</v>
      </c>
      <c r="D17" s="6">
        <v>2006</v>
      </c>
      <c r="E17" s="6">
        <v>2007</v>
      </c>
      <c r="F17" s="6">
        <v>2008</v>
      </c>
      <c r="G17" s="6">
        <v>2009</v>
      </c>
      <c r="H17" s="6">
        <v>2010</v>
      </c>
      <c r="I17" s="6">
        <v>2011</v>
      </c>
      <c r="J17" s="6">
        <v>2012</v>
      </c>
      <c r="K17" s="6">
        <v>2013</v>
      </c>
      <c r="L17" s="6">
        <v>2014</v>
      </c>
      <c r="M17" s="23"/>
    </row>
    <row r="18" spans="1:13" x14ac:dyDescent="0.25">
      <c r="A18" s="29" t="b">
        <v>1</v>
      </c>
      <c r="B18" s="25" t="str">
        <f>IF($A18=TRUE,B25,"")</f>
        <v>Lighting &amp; Appliances</v>
      </c>
      <c r="C18" s="4">
        <f t="shared" ref="C18:K18" si="0">IF($A18=TRUE,C25,"")</f>
        <v>43.401170689600242</v>
      </c>
      <c r="D18" s="4">
        <f t="shared" si="0"/>
        <v>78.453857684864985</v>
      </c>
      <c r="E18" s="4">
        <f t="shared" si="0"/>
        <v>164.21537398957301</v>
      </c>
      <c r="F18" s="4">
        <f t="shared" si="0"/>
        <v>180.91419044068414</v>
      </c>
      <c r="G18" s="4">
        <f t="shared" si="0"/>
        <v>414.06824256853099</v>
      </c>
      <c r="H18" s="4">
        <f t="shared" si="0"/>
        <v>458.49898621382749</v>
      </c>
      <c r="I18" s="4">
        <f t="shared" si="0"/>
        <v>405.64035884978762</v>
      </c>
      <c r="J18" s="4">
        <f t="shared" si="0"/>
        <v>705.75292096179373</v>
      </c>
      <c r="K18" s="4">
        <f t="shared" si="0"/>
        <v>1041.12929269405</v>
      </c>
      <c r="L18" s="4">
        <f t="shared" ref="L18" si="1">IF($A18=TRUE,L25,"")</f>
        <v>1198.0027719883763</v>
      </c>
      <c r="M18" s="23"/>
    </row>
    <row r="19" spans="1:13" x14ac:dyDescent="0.25">
      <c r="A19" s="29" t="b">
        <v>0</v>
      </c>
      <c r="B19" s="25" t="str">
        <f t="shared" ref="B19:K19" si="2">IF($A19=TRUE,B26,"")</f>
        <v/>
      </c>
      <c r="C19" s="4" t="str">
        <f t="shared" si="2"/>
        <v/>
      </c>
      <c r="D19" s="4" t="str">
        <f t="shared" si="2"/>
        <v/>
      </c>
      <c r="E19" s="4" t="str">
        <f t="shared" si="2"/>
        <v/>
      </c>
      <c r="F19" s="4" t="str">
        <f t="shared" si="2"/>
        <v/>
      </c>
      <c r="G19" s="4" t="str">
        <f t="shared" si="2"/>
        <v/>
      </c>
      <c r="H19" s="4" t="str">
        <f t="shared" si="2"/>
        <v/>
      </c>
      <c r="I19" s="4" t="str">
        <f t="shared" si="2"/>
        <v/>
      </c>
      <c r="J19" s="4" t="str">
        <f t="shared" si="2"/>
        <v/>
      </c>
      <c r="K19" s="4" t="str">
        <f t="shared" si="2"/>
        <v/>
      </c>
      <c r="L19" s="4" t="str">
        <f t="shared" ref="L19" si="3">IF($A19=TRUE,L26,"")</f>
        <v/>
      </c>
      <c r="M19" s="23"/>
    </row>
    <row r="20" spans="1:13" x14ac:dyDescent="0.25">
      <c r="A20" s="29" t="b">
        <v>0</v>
      </c>
      <c r="B20" s="25" t="str">
        <f t="shared" ref="B20:K20" si="4">IF($A20=TRUE,B27,"")</f>
        <v/>
      </c>
      <c r="C20" s="4" t="str">
        <f t="shared" si="4"/>
        <v/>
      </c>
      <c r="D20" s="4" t="str">
        <f t="shared" si="4"/>
        <v/>
      </c>
      <c r="E20" s="4" t="str">
        <f t="shared" si="4"/>
        <v/>
      </c>
      <c r="F20" s="4" t="str">
        <f t="shared" si="4"/>
        <v/>
      </c>
      <c r="G20" s="4" t="str">
        <f t="shared" si="4"/>
        <v/>
      </c>
      <c r="H20" s="4" t="str">
        <f t="shared" si="4"/>
        <v/>
      </c>
      <c r="I20" s="4" t="str">
        <f t="shared" si="4"/>
        <v/>
      </c>
      <c r="J20" s="4" t="str">
        <f t="shared" si="4"/>
        <v/>
      </c>
      <c r="K20" s="4" t="str">
        <f t="shared" si="4"/>
        <v/>
      </c>
      <c r="L20" s="4" t="str">
        <f t="shared" ref="L20" si="5">IF($A20=TRUE,L27,"")</f>
        <v/>
      </c>
      <c r="M20" s="23"/>
    </row>
    <row r="21" spans="1:13" x14ac:dyDescent="0.25">
      <c r="A21" s="29" t="b">
        <v>1</v>
      </c>
      <c r="B21" s="25" t="str">
        <f t="shared" ref="B21:K21" si="6">IF($A21=TRUE,B28,"")</f>
        <v>Agriculture</v>
      </c>
      <c r="C21" s="4">
        <f t="shared" si="6"/>
        <v>18.842888408239876</v>
      </c>
      <c r="D21" s="4">
        <f t="shared" si="6"/>
        <v>22.152300158999999</v>
      </c>
      <c r="E21" s="4">
        <f t="shared" si="6"/>
        <v>28.726903453194133</v>
      </c>
      <c r="F21" s="4">
        <f t="shared" si="6"/>
        <v>71.433605055179697</v>
      </c>
      <c r="G21" s="4">
        <f t="shared" si="6"/>
        <v>53.086224315018463</v>
      </c>
      <c r="H21" s="4">
        <f t="shared" si="6"/>
        <v>129.58331737880337</v>
      </c>
      <c r="I21" s="4">
        <f t="shared" si="6"/>
        <v>145.27436394732783</v>
      </c>
      <c r="J21" s="4">
        <f t="shared" si="6"/>
        <v>88.021524631800418</v>
      </c>
      <c r="K21" s="4">
        <f t="shared" si="6"/>
        <v>132.55588906712333</v>
      </c>
      <c r="L21" s="4">
        <f t="shared" ref="L21" si="7">IF($A21=TRUE,L28,"")</f>
        <v>133.09969117594534</v>
      </c>
      <c r="M21" s="23"/>
    </row>
    <row r="22" spans="1:13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1:13" x14ac:dyDescent="0.25">
      <c r="B23" s="16" t="s">
        <v>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</row>
    <row r="24" spans="1:13" x14ac:dyDescent="0.25">
      <c r="B24" s="24"/>
      <c r="C24" s="6">
        <v>2005</v>
      </c>
      <c r="D24" s="6">
        <v>2006</v>
      </c>
      <c r="E24" s="6">
        <v>2007</v>
      </c>
      <c r="F24" s="6">
        <v>2008</v>
      </c>
      <c r="G24" s="6">
        <v>2009</v>
      </c>
      <c r="H24" s="6">
        <v>2010</v>
      </c>
      <c r="I24" s="6">
        <v>2011</v>
      </c>
      <c r="J24" s="6">
        <v>2012</v>
      </c>
      <c r="K24" s="6">
        <v>2013</v>
      </c>
      <c r="L24" s="6">
        <v>2014</v>
      </c>
      <c r="M24" s="23"/>
    </row>
    <row r="25" spans="1:13" x14ac:dyDescent="0.25">
      <c r="B25" s="25" t="s">
        <v>0</v>
      </c>
      <c r="C25" s="4">
        <v>43.401170689600242</v>
      </c>
      <c r="D25" s="4">
        <v>78.453857684864985</v>
      </c>
      <c r="E25" s="4">
        <v>164.21537398957301</v>
      </c>
      <c r="F25" s="4">
        <v>180.91419044068414</v>
      </c>
      <c r="G25" s="4">
        <v>414.06824256853099</v>
      </c>
      <c r="H25" s="4">
        <v>458.49898621382749</v>
      </c>
      <c r="I25" s="4">
        <v>405.64035884978762</v>
      </c>
      <c r="J25" s="4">
        <v>705.75292096179373</v>
      </c>
      <c r="K25" s="4">
        <v>1041.12929269405</v>
      </c>
      <c r="L25" s="4">
        <v>1198.0027719883763</v>
      </c>
      <c r="M25" s="23"/>
    </row>
    <row r="26" spans="1:13" x14ac:dyDescent="0.25">
      <c r="B26" s="25" t="s">
        <v>1</v>
      </c>
      <c r="C26" s="4">
        <v>338.15690009217451</v>
      </c>
      <c r="D26" s="4">
        <v>436.09516172630026</v>
      </c>
      <c r="E26" s="4">
        <v>1048.0742864564902</v>
      </c>
      <c r="F26" s="4">
        <v>892.30715099632403</v>
      </c>
      <c r="G26" s="4">
        <v>1375.8311710817391</v>
      </c>
      <c r="H26" s="4">
        <v>1736.1716899196208</v>
      </c>
      <c r="I26" s="4">
        <v>2058.7172909692831</v>
      </c>
      <c r="J26" s="4">
        <v>3283.0289443028587</v>
      </c>
      <c r="K26" s="4">
        <v>2466.0630219897371</v>
      </c>
      <c r="L26" s="4">
        <v>2621.5612253979434</v>
      </c>
      <c r="M26" s="23"/>
    </row>
    <row r="27" spans="1:13" x14ac:dyDescent="0.25">
      <c r="B27" s="25" t="s">
        <v>2</v>
      </c>
      <c r="C27" s="4">
        <v>2364.1369012280647</v>
      </c>
      <c r="D27" s="4">
        <v>3137.065087444234</v>
      </c>
      <c r="E27" s="4">
        <v>3121.9980183525722</v>
      </c>
      <c r="F27" s="4">
        <v>7532.7734427591522</v>
      </c>
      <c r="G27" s="4">
        <v>5455.828119703302</v>
      </c>
      <c r="H27" s="4">
        <v>12484.335175157046</v>
      </c>
      <c r="I27" s="4">
        <v>11950.310556345743</v>
      </c>
      <c r="J27" s="4">
        <v>11580.928015494152</v>
      </c>
      <c r="K27" s="4">
        <v>21541.337757049158</v>
      </c>
      <c r="L27" s="4">
        <v>14111.240163127277</v>
      </c>
      <c r="M27" s="23"/>
    </row>
    <row r="28" spans="1:13" x14ac:dyDescent="0.25">
      <c r="B28" s="25" t="s">
        <v>3</v>
      </c>
      <c r="C28" s="4">
        <v>18.842888408239876</v>
      </c>
      <c r="D28" s="4">
        <v>22.152300158999999</v>
      </c>
      <c r="E28" s="4">
        <v>28.726903453194133</v>
      </c>
      <c r="F28" s="4">
        <v>71.433605055179697</v>
      </c>
      <c r="G28" s="4">
        <v>53.086224315018463</v>
      </c>
      <c r="H28" s="4">
        <v>129.58331737880337</v>
      </c>
      <c r="I28" s="4">
        <v>145.27436394732783</v>
      </c>
      <c r="J28" s="4">
        <v>88.021524631800418</v>
      </c>
      <c r="K28" s="4">
        <v>132.55588906712333</v>
      </c>
      <c r="L28" s="4">
        <v>133.09969117594534</v>
      </c>
      <c r="M28" s="23"/>
    </row>
    <row r="29" spans="1:13" x14ac:dyDescent="0.2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133350</xdr:colOff>
                    <xdr:row>4</xdr:row>
                    <xdr:rowOff>47625</xdr:rowOff>
                  </from>
                  <to>
                    <xdr:col>1</xdr:col>
                    <xdr:colOff>1428750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</xdr:col>
                    <xdr:colOff>133350</xdr:colOff>
                    <xdr:row>6</xdr:row>
                    <xdr:rowOff>47625</xdr:rowOff>
                  </from>
                  <to>
                    <xdr:col>1</xdr:col>
                    <xdr:colOff>1428750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</xdr:col>
                    <xdr:colOff>123825</xdr:colOff>
                    <xdr:row>8</xdr:row>
                    <xdr:rowOff>38100</xdr:rowOff>
                  </from>
                  <to>
                    <xdr:col>1</xdr:col>
                    <xdr:colOff>1419225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</xdr:col>
                    <xdr:colOff>123825</xdr:colOff>
                    <xdr:row>10</xdr:row>
                    <xdr:rowOff>19050</xdr:rowOff>
                  </from>
                  <to>
                    <xdr:col>1</xdr:col>
                    <xdr:colOff>1419225</xdr:colOff>
                    <xdr:row>11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zoomScaleNormal="90" workbookViewId="0"/>
  </sheetViews>
  <sheetFormatPr defaultRowHeight="15" x14ac:dyDescent="0.25"/>
  <cols>
    <col min="2" max="2" width="13.7109375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showGridLines="0" zoomScale="90" zoomScaleNormal="90" workbookViewId="0"/>
  </sheetViews>
  <sheetFormatPr defaultRowHeight="15" x14ac:dyDescent="0.25"/>
  <cols>
    <col min="1" max="1" width="5" customWidth="1"/>
    <col min="2" max="2" width="22" customWidth="1"/>
    <col min="13" max="13" width="3" customWidth="1"/>
  </cols>
  <sheetData>
    <row r="1" spans="2:13" ht="6.75" customHeight="1" x14ac:dyDescent="0.25"/>
    <row r="2" spans="2:13" ht="15.7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3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2:13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2:13" x14ac:dyDescent="0.25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2:13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2:13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2:13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2:13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2:13" x14ac:dyDescent="0.25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</row>
    <row r="11" spans="2:13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2:13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2:13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2:13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</row>
    <row r="15" spans="2:13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2:13" ht="21.75" customHeight="1" x14ac:dyDescent="0.25">
      <c r="B16" s="21"/>
      <c r="C16" s="22"/>
      <c r="D16" s="30"/>
      <c r="E16" s="30"/>
      <c r="F16" s="30"/>
      <c r="G16" s="30"/>
      <c r="H16" s="30"/>
      <c r="I16" s="30"/>
      <c r="J16" s="30"/>
      <c r="K16" s="30"/>
      <c r="L16" s="30"/>
      <c r="M16" s="23"/>
    </row>
    <row r="17" spans="1:13" ht="15.75" x14ac:dyDescent="0.25">
      <c r="B17" s="35" t="s">
        <v>4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x14ac:dyDescent="0.25">
      <c r="B18" s="24"/>
      <c r="C18" s="6">
        <f>INDEX(C$24:L$28,ROW()-17,$A$19)</f>
        <v>2008</v>
      </c>
      <c r="D18" s="6">
        <f t="shared" ref="D18:D22" si="0">INDEX(D$24:M$28,ROW()-17,$A$19)</f>
        <v>2009</v>
      </c>
      <c r="E18" s="6">
        <f t="shared" ref="E18:E22" si="1">INDEX(E$24:N$28,ROW()-17,$A$19)</f>
        <v>2010</v>
      </c>
      <c r="F18" s="31">
        <v>2008</v>
      </c>
      <c r="G18" s="31">
        <v>2009</v>
      </c>
      <c r="H18" s="31">
        <v>2010</v>
      </c>
      <c r="I18" s="31">
        <v>2011</v>
      </c>
      <c r="J18" s="31">
        <v>2012</v>
      </c>
      <c r="K18" s="31">
        <v>2013</v>
      </c>
      <c r="L18" s="31">
        <v>2014</v>
      </c>
      <c r="M18" s="23"/>
    </row>
    <row r="19" spans="1:13" ht="15.75" x14ac:dyDescent="0.25">
      <c r="A19" s="33">
        <v>4</v>
      </c>
      <c r="B19" s="25" t="s">
        <v>0</v>
      </c>
      <c r="C19" s="4">
        <f t="shared" ref="C19:C22" si="2">INDEX(C$24:L$28,ROW()-17,$A$19)</f>
        <v>180.91419044068414</v>
      </c>
      <c r="D19" s="4">
        <f t="shared" si="0"/>
        <v>414.06824256853099</v>
      </c>
      <c r="E19" s="4">
        <f t="shared" si="1"/>
        <v>458.49898621382749</v>
      </c>
      <c r="F19" s="32" t="str">
        <f t="shared" ref="F19:L22" si="3">IF($A19=TRUE,F25,"")</f>
        <v/>
      </c>
      <c r="G19" s="32" t="str">
        <f t="shared" si="3"/>
        <v/>
      </c>
      <c r="H19" s="32" t="str">
        <f t="shared" si="3"/>
        <v/>
      </c>
      <c r="I19" s="32" t="str">
        <f t="shared" si="3"/>
        <v/>
      </c>
      <c r="J19" s="32" t="str">
        <f t="shared" si="3"/>
        <v/>
      </c>
      <c r="K19" s="32" t="str">
        <f t="shared" si="3"/>
        <v/>
      </c>
      <c r="L19" s="32" t="str">
        <f t="shared" si="3"/>
        <v/>
      </c>
      <c r="M19" s="23"/>
    </row>
    <row r="20" spans="1:13" x14ac:dyDescent="0.25">
      <c r="A20" s="29"/>
      <c r="B20" s="25" t="s">
        <v>1</v>
      </c>
      <c r="C20" s="4">
        <f t="shared" si="2"/>
        <v>892.30715099632403</v>
      </c>
      <c r="D20" s="4">
        <f t="shared" si="0"/>
        <v>1375.8311710817391</v>
      </c>
      <c r="E20" s="4">
        <f t="shared" si="1"/>
        <v>1736.1716899196208</v>
      </c>
      <c r="F20" s="32" t="str">
        <f t="shared" si="3"/>
        <v/>
      </c>
      <c r="G20" s="32" t="str">
        <f t="shared" si="3"/>
        <v/>
      </c>
      <c r="H20" s="32" t="str">
        <f t="shared" si="3"/>
        <v/>
      </c>
      <c r="I20" s="32" t="str">
        <f t="shared" si="3"/>
        <v/>
      </c>
      <c r="J20" s="32" t="str">
        <f t="shared" si="3"/>
        <v/>
      </c>
      <c r="K20" s="32" t="str">
        <f t="shared" si="3"/>
        <v/>
      </c>
      <c r="L20" s="32" t="str">
        <f t="shared" si="3"/>
        <v/>
      </c>
      <c r="M20" s="23"/>
    </row>
    <row r="21" spans="1:13" x14ac:dyDescent="0.25">
      <c r="A21" s="29"/>
      <c r="B21" s="25" t="s">
        <v>2</v>
      </c>
      <c r="C21" s="4">
        <f t="shared" si="2"/>
        <v>7532.7734427591522</v>
      </c>
      <c r="D21" s="4">
        <f t="shared" si="0"/>
        <v>5455.828119703302</v>
      </c>
      <c r="E21" s="4">
        <f t="shared" si="1"/>
        <v>12484.335175157046</v>
      </c>
      <c r="F21" s="32" t="str">
        <f t="shared" si="3"/>
        <v/>
      </c>
      <c r="G21" s="32" t="str">
        <f t="shared" si="3"/>
        <v/>
      </c>
      <c r="H21" s="32" t="str">
        <f t="shared" si="3"/>
        <v/>
      </c>
      <c r="I21" s="32" t="str">
        <f t="shared" si="3"/>
        <v/>
      </c>
      <c r="J21" s="32" t="str">
        <f t="shared" si="3"/>
        <v/>
      </c>
      <c r="K21" s="32" t="str">
        <f t="shared" si="3"/>
        <v/>
      </c>
      <c r="L21" s="32" t="str">
        <f t="shared" si="3"/>
        <v/>
      </c>
      <c r="M21" s="23"/>
    </row>
    <row r="22" spans="1:13" x14ac:dyDescent="0.25">
      <c r="A22" s="29"/>
      <c r="B22" s="25" t="s">
        <v>3</v>
      </c>
      <c r="C22" s="4">
        <f t="shared" si="2"/>
        <v>71.433605055179697</v>
      </c>
      <c r="D22" s="4">
        <f t="shared" si="0"/>
        <v>53.086224315018463</v>
      </c>
      <c r="E22" s="4">
        <f t="shared" si="1"/>
        <v>129.58331737880337</v>
      </c>
      <c r="F22" s="32" t="str">
        <f t="shared" si="3"/>
        <v/>
      </c>
      <c r="G22" s="32" t="str">
        <f t="shared" si="3"/>
        <v/>
      </c>
      <c r="H22" s="32" t="str">
        <f t="shared" si="3"/>
        <v/>
      </c>
      <c r="I22" s="32" t="str">
        <f t="shared" si="3"/>
        <v/>
      </c>
      <c r="J22" s="32" t="str">
        <f t="shared" si="3"/>
        <v/>
      </c>
      <c r="K22" s="32" t="str">
        <f t="shared" si="3"/>
        <v/>
      </c>
      <c r="L22" s="32" t="str">
        <f t="shared" si="3"/>
        <v/>
      </c>
      <c r="M22" s="23"/>
    </row>
    <row r="23" spans="1:13" ht="15.75" x14ac:dyDescent="0.25">
      <c r="B23" s="34" t="s">
        <v>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</row>
    <row r="24" spans="1:13" x14ac:dyDescent="0.25">
      <c r="B24" s="24"/>
      <c r="C24" s="6">
        <v>2005</v>
      </c>
      <c r="D24" s="6">
        <v>2006</v>
      </c>
      <c r="E24" s="6">
        <v>2007</v>
      </c>
      <c r="F24" s="6">
        <v>2008</v>
      </c>
      <c r="G24" s="6">
        <v>2009</v>
      </c>
      <c r="H24" s="6">
        <v>2010</v>
      </c>
      <c r="I24" s="6">
        <v>2011</v>
      </c>
      <c r="J24" s="6">
        <v>2012</v>
      </c>
      <c r="K24" s="6">
        <v>2013</v>
      </c>
      <c r="L24" s="6">
        <v>2014</v>
      </c>
      <c r="M24" s="23"/>
    </row>
    <row r="25" spans="1:13" x14ac:dyDescent="0.25">
      <c r="B25" s="25" t="s">
        <v>0</v>
      </c>
      <c r="C25" s="4">
        <v>43.401170689600242</v>
      </c>
      <c r="D25" s="4">
        <v>78.453857684864985</v>
      </c>
      <c r="E25" s="4">
        <v>164.21537398957301</v>
      </c>
      <c r="F25" s="4">
        <v>180.91419044068414</v>
      </c>
      <c r="G25" s="4">
        <v>414.06824256853099</v>
      </c>
      <c r="H25" s="4">
        <v>458.49898621382749</v>
      </c>
      <c r="I25" s="4">
        <v>405.64035884978762</v>
      </c>
      <c r="J25" s="4">
        <v>705.75292096179373</v>
      </c>
      <c r="K25" s="4">
        <v>1041.12929269405</v>
      </c>
      <c r="L25" s="4">
        <v>1198.0027719883763</v>
      </c>
      <c r="M25" s="23"/>
    </row>
    <row r="26" spans="1:13" x14ac:dyDescent="0.25">
      <c r="B26" s="25" t="s">
        <v>1</v>
      </c>
      <c r="C26" s="4">
        <v>338.15690009217451</v>
      </c>
      <c r="D26" s="4">
        <v>436.09516172630026</v>
      </c>
      <c r="E26" s="4">
        <v>1048.0742864564902</v>
      </c>
      <c r="F26" s="4">
        <v>892.30715099632403</v>
      </c>
      <c r="G26" s="4">
        <v>1375.8311710817391</v>
      </c>
      <c r="H26" s="4">
        <v>1736.1716899196208</v>
      </c>
      <c r="I26" s="4">
        <v>2058.7172909692831</v>
      </c>
      <c r="J26" s="4">
        <v>3283.0289443028587</v>
      </c>
      <c r="K26" s="4">
        <v>2466.0630219897371</v>
      </c>
      <c r="L26" s="4">
        <v>2621.5612253979434</v>
      </c>
      <c r="M26" s="23"/>
    </row>
    <row r="27" spans="1:13" x14ac:dyDescent="0.25">
      <c r="B27" s="25" t="s">
        <v>2</v>
      </c>
      <c r="C27" s="4">
        <v>2364.1369012280647</v>
      </c>
      <c r="D27" s="4">
        <v>3137.065087444234</v>
      </c>
      <c r="E27" s="4">
        <v>3121.9980183525722</v>
      </c>
      <c r="F27" s="4">
        <v>7532.7734427591522</v>
      </c>
      <c r="G27" s="4">
        <v>5455.828119703302</v>
      </c>
      <c r="H27" s="4">
        <v>12484.335175157046</v>
      </c>
      <c r="I27" s="4">
        <v>11950.310556345743</v>
      </c>
      <c r="J27" s="4">
        <v>11580.928015494152</v>
      </c>
      <c r="K27" s="4">
        <v>21541.337757049158</v>
      </c>
      <c r="L27" s="4">
        <v>14111.240163127277</v>
      </c>
      <c r="M27" s="23"/>
    </row>
    <row r="28" spans="1:13" x14ac:dyDescent="0.25">
      <c r="B28" s="25" t="s">
        <v>3</v>
      </c>
      <c r="C28" s="4">
        <v>18.842888408239876</v>
      </c>
      <c r="D28" s="4">
        <v>22.152300158999999</v>
      </c>
      <c r="E28" s="4">
        <v>28.726903453194133</v>
      </c>
      <c r="F28" s="4">
        <v>71.433605055179697</v>
      </c>
      <c r="G28" s="4">
        <v>53.086224315018463</v>
      </c>
      <c r="H28" s="4">
        <v>129.58331737880337</v>
      </c>
      <c r="I28" s="4">
        <v>145.27436394732783</v>
      </c>
      <c r="J28" s="4">
        <v>88.021524631800418</v>
      </c>
      <c r="K28" s="4">
        <v>132.55588906712333</v>
      </c>
      <c r="L28" s="4">
        <v>133.09969117594534</v>
      </c>
      <c r="M28" s="23"/>
    </row>
    <row r="29" spans="1:13" x14ac:dyDescent="0.2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3" name="Scroll Bar 5">
              <controlPr defaultSize="0" autoPict="0">
                <anchor moveWithCells="1">
                  <from>
                    <xdr:col>3</xdr:col>
                    <xdr:colOff>38100</xdr:colOff>
                    <xdr:row>15</xdr:row>
                    <xdr:rowOff>19050</xdr:rowOff>
                  </from>
                  <to>
                    <xdr:col>11</xdr:col>
                    <xdr:colOff>571500</xdr:colOff>
                    <xdr:row>15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5" x14ac:dyDescent="0.25"/>
  <cols>
    <col min="2" max="2" width="20" customWidth="1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4"/>
  <sheetViews>
    <sheetView showGridLines="0" zoomScale="90" zoomScaleNormal="90" workbookViewId="0">
      <selection activeCell="O8" sqref="O8"/>
    </sheetView>
  </sheetViews>
  <sheetFormatPr defaultRowHeight="15" x14ac:dyDescent="0.25"/>
  <cols>
    <col min="1" max="1" width="3.42578125" customWidth="1"/>
    <col min="2" max="2" width="5.28515625" customWidth="1"/>
    <col min="3" max="3" width="19.28515625" bestFit="1" customWidth="1"/>
    <col min="5" max="5" width="8.28515625" customWidth="1"/>
    <col min="6" max="6" width="12.85546875" bestFit="1" customWidth="1"/>
  </cols>
  <sheetData>
    <row r="2" spans="2:8" x14ac:dyDescent="0.25">
      <c r="B2" s="38"/>
      <c r="C2" s="19"/>
      <c r="D2" s="19"/>
      <c r="E2" s="19"/>
      <c r="F2" s="19"/>
      <c r="G2" s="19"/>
      <c r="H2" s="20"/>
    </row>
    <row r="3" spans="2:8" x14ac:dyDescent="0.25">
      <c r="B3" s="21"/>
      <c r="C3" s="22"/>
      <c r="D3" s="22"/>
      <c r="E3" s="22"/>
      <c r="F3" s="22"/>
      <c r="G3" s="22"/>
      <c r="H3" s="23"/>
    </row>
    <row r="4" spans="2:8" x14ac:dyDescent="0.25">
      <c r="B4" s="21"/>
      <c r="C4" s="22"/>
      <c r="D4" s="22"/>
      <c r="E4" s="22"/>
      <c r="F4" s="22"/>
      <c r="G4" s="22"/>
      <c r="H4" s="23"/>
    </row>
    <row r="5" spans="2:8" x14ac:dyDescent="0.25">
      <c r="B5" s="21"/>
      <c r="C5" s="22"/>
      <c r="D5" s="22"/>
      <c r="E5" s="22"/>
      <c r="F5" s="22"/>
      <c r="G5" s="22"/>
      <c r="H5" s="23"/>
    </row>
    <row r="6" spans="2:8" x14ac:dyDescent="0.25">
      <c r="B6" s="21"/>
      <c r="C6" s="22"/>
      <c r="D6" s="22"/>
      <c r="E6" s="22"/>
      <c r="F6" s="22"/>
      <c r="G6" s="22"/>
      <c r="H6" s="23"/>
    </row>
    <row r="7" spans="2:8" x14ac:dyDescent="0.25">
      <c r="B7" s="21"/>
      <c r="C7" s="22"/>
      <c r="D7" s="22"/>
      <c r="E7" s="22"/>
      <c r="F7" s="22"/>
      <c r="G7" s="22"/>
      <c r="H7" s="23"/>
    </row>
    <row r="8" spans="2:8" x14ac:dyDescent="0.25">
      <c r="B8" s="21"/>
      <c r="C8" s="22"/>
      <c r="D8" s="22"/>
      <c r="E8" s="22"/>
      <c r="F8" s="22"/>
      <c r="G8" s="22"/>
      <c r="H8" s="23"/>
    </row>
    <row r="9" spans="2:8" x14ac:dyDescent="0.25">
      <c r="B9" s="21"/>
      <c r="C9" s="22"/>
      <c r="D9" s="22"/>
      <c r="E9" s="22"/>
      <c r="F9" s="22"/>
      <c r="G9" s="22"/>
      <c r="H9" s="23"/>
    </row>
    <row r="10" spans="2:8" x14ac:dyDescent="0.25">
      <c r="B10" s="21"/>
      <c r="C10" s="22"/>
      <c r="D10" s="22"/>
      <c r="E10" s="22"/>
      <c r="F10" s="22"/>
      <c r="G10" s="22"/>
      <c r="H10" s="23"/>
    </row>
    <row r="11" spans="2:8" x14ac:dyDescent="0.25">
      <c r="B11" s="21"/>
      <c r="C11" s="22"/>
      <c r="D11" s="22"/>
      <c r="E11" s="22"/>
      <c r="F11" s="22"/>
      <c r="G11" s="22"/>
      <c r="H11" s="23"/>
    </row>
    <row r="12" spans="2:8" x14ac:dyDescent="0.25">
      <c r="B12" s="21"/>
      <c r="C12" s="22"/>
      <c r="D12" s="22"/>
      <c r="E12" s="22"/>
      <c r="F12" s="22"/>
      <c r="G12" s="22"/>
      <c r="H12" s="23"/>
    </row>
    <row r="13" spans="2:8" x14ac:dyDescent="0.25">
      <c r="B13" s="21"/>
      <c r="C13" s="22"/>
      <c r="D13" s="22"/>
      <c r="E13" s="22"/>
      <c r="F13" s="22"/>
      <c r="G13" s="22"/>
      <c r="H13" s="23"/>
    </row>
    <row r="14" spans="2:8" x14ac:dyDescent="0.25">
      <c r="B14" s="21"/>
      <c r="C14" s="22"/>
      <c r="D14" s="22"/>
      <c r="E14" s="22"/>
      <c r="F14" s="22"/>
      <c r="G14" s="22"/>
      <c r="H14" s="23"/>
    </row>
    <row r="15" spans="2:8" ht="15.75" x14ac:dyDescent="0.25">
      <c r="B15" s="21"/>
      <c r="C15" s="81" t="s">
        <v>6</v>
      </c>
      <c r="D15" s="22"/>
      <c r="E15" s="22"/>
      <c r="F15" s="81" t="s">
        <v>7</v>
      </c>
      <c r="G15" s="22"/>
      <c r="H15" s="23"/>
    </row>
    <row r="16" spans="2:8" ht="15.75" x14ac:dyDescent="0.25">
      <c r="B16" s="21"/>
      <c r="C16" s="98" t="s">
        <v>8</v>
      </c>
      <c r="D16" s="99"/>
      <c r="E16" s="22"/>
      <c r="F16" s="98" t="s">
        <v>9</v>
      </c>
      <c r="G16" s="99"/>
      <c r="H16" s="23"/>
    </row>
    <row r="17" spans="2:8" x14ac:dyDescent="0.25">
      <c r="B17" s="21"/>
      <c r="C17" s="39" t="s">
        <v>10</v>
      </c>
      <c r="D17" s="37">
        <v>15</v>
      </c>
      <c r="E17" s="22"/>
      <c r="F17" s="36" t="s">
        <v>11</v>
      </c>
      <c r="G17" s="82">
        <v>13</v>
      </c>
      <c r="H17" s="23"/>
    </row>
    <row r="18" spans="2:8" x14ac:dyDescent="0.25">
      <c r="B18" s="21"/>
      <c r="C18" s="39" t="s">
        <v>12</v>
      </c>
      <c r="D18" s="37">
        <v>45</v>
      </c>
      <c r="E18" s="22"/>
      <c r="F18" s="36" t="s">
        <v>13</v>
      </c>
      <c r="G18" s="37">
        <v>1</v>
      </c>
      <c r="H18" s="23"/>
    </row>
    <row r="19" spans="2:8" x14ac:dyDescent="0.25">
      <c r="B19" s="21"/>
      <c r="C19" s="39" t="s">
        <v>14</v>
      </c>
      <c r="D19" s="37">
        <v>40</v>
      </c>
      <c r="E19" s="22"/>
      <c r="F19" s="36" t="s">
        <v>15</v>
      </c>
      <c r="G19" s="37">
        <f>200-SUM(G17:G18)</f>
        <v>186</v>
      </c>
      <c r="H19" s="23"/>
    </row>
    <row r="20" spans="2:8" x14ac:dyDescent="0.25">
      <c r="B20" s="21"/>
      <c r="C20" s="39" t="s">
        <v>16</v>
      </c>
      <c r="D20" s="37">
        <v>100</v>
      </c>
      <c r="E20" s="22"/>
      <c r="F20" s="22"/>
      <c r="G20" s="22"/>
      <c r="H20" s="23"/>
    </row>
    <row r="21" spans="2:8" x14ac:dyDescent="0.25">
      <c r="B21" s="21"/>
      <c r="C21" s="22"/>
      <c r="D21" s="22"/>
      <c r="E21" s="22"/>
      <c r="F21" s="22"/>
      <c r="G21" s="22"/>
      <c r="H21" s="23"/>
    </row>
    <row r="22" spans="2:8" x14ac:dyDescent="0.25">
      <c r="B22" s="21"/>
      <c r="C22" s="22"/>
      <c r="D22" s="22"/>
      <c r="E22" s="22"/>
      <c r="F22" s="22"/>
      <c r="G22" s="22"/>
      <c r="H22" s="23"/>
    </row>
    <row r="23" spans="2:8" x14ac:dyDescent="0.25">
      <c r="B23" s="21"/>
      <c r="C23" s="22"/>
      <c r="D23" s="22"/>
      <c r="E23" s="22"/>
      <c r="F23" s="22"/>
      <c r="G23" s="22"/>
      <c r="H23" s="23"/>
    </row>
    <row r="24" spans="2:8" x14ac:dyDescent="0.25">
      <c r="B24" s="26"/>
      <c r="C24" s="27"/>
      <c r="D24" s="27"/>
      <c r="E24" s="27"/>
      <c r="F24" s="27"/>
      <c r="G24" s="27"/>
      <c r="H24" s="28"/>
    </row>
  </sheetData>
  <mergeCells count="2">
    <mergeCell ref="C16:D16"/>
    <mergeCell ref="F16:G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Spinner 1">
              <controlPr defaultSize="0" autoPict="0">
                <anchor moveWithCells="1" sizeWithCells="1">
                  <from>
                    <xdr:col>7</xdr:col>
                    <xdr:colOff>47625</xdr:colOff>
                    <xdr:row>15</xdr:row>
                    <xdr:rowOff>190500</xdr:rowOff>
                  </from>
                  <to>
                    <xdr:col>7</xdr:col>
                    <xdr:colOff>495300</xdr:colOff>
                    <xdr:row>18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Normal="100" workbookViewId="0"/>
  </sheetViews>
  <sheetFormatPr defaultRowHeight="15" x14ac:dyDescent="0.25"/>
  <cols>
    <col min="1" max="1" width="1.85546875" customWidth="1"/>
    <col min="2" max="2" width="1.28515625" customWidth="1"/>
    <col min="3" max="3" width="15.5703125" customWidth="1"/>
    <col min="4" max="4" width="6.42578125" style="100" customWidth="1"/>
    <col min="5" max="5" width="13.85546875" bestFit="1" customWidth="1"/>
    <col min="6" max="6" width="4.140625" customWidth="1"/>
    <col min="7" max="7" width="21" bestFit="1" customWidth="1"/>
    <col min="8" max="8" width="2.85546875" customWidth="1"/>
    <col min="9" max="9" width="24.5703125" customWidth="1"/>
    <col min="10" max="10" width="3" customWidth="1"/>
    <col min="11" max="11" width="24.5703125" customWidth="1"/>
    <col min="12" max="12" width="3.7109375" customWidth="1"/>
  </cols>
  <sheetData>
    <row r="1" spans="2:12" ht="9" customHeight="1" x14ac:dyDescent="0.25"/>
    <row r="2" spans="2:12" x14ac:dyDescent="0.25">
      <c r="B2" s="101"/>
      <c r="C2" s="102"/>
      <c r="D2" s="103"/>
      <c r="E2" s="102"/>
      <c r="F2" s="102"/>
      <c r="G2" s="102"/>
      <c r="H2" s="102"/>
      <c r="I2" s="102"/>
      <c r="J2" s="102"/>
      <c r="K2" s="102"/>
      <c r="L2" s="104"/>
    </row>
    <row r="3" spans="2:12" x14ac:dyDescent="0.25">
      <c r="B3" s="105"/>
      <c r="C3" s="22"/>
      <c r="D3" s="106"/>
      <c r="E3" s="22"/>
      <c r="F3" s="22"/>
      <c r="G3" s="22"/>
      <c r="H3" s="22"/>
      <c r="I3" s="22"/>
      <c r="J3" s="22"/>
      <c r="K3" s="22"/>
      <c r="L3" s="107"/>
    </row>
    <row r="4" spans="2:12" x14ac:dyDescent="0.25">
      <c r="B4" s="105"/>
      <c r="C4" s="22"/>
      <c r="D4" s="106"/>
      <c r="E4" s="22"/>
      <c r="F4" s="22"/>
      <c r="G4" s="22"/>
      <c r="H4" s="22"/>
      <c r="I4" s="22"/>
      <c r="J4" s="22"/>
      <c r="K4" s="22"/>
      <c r="L4" s="107"/>
    </row>
    <row r="5" spans="2:12" x14ac:dyDescent="0.25">
      <c r="B5" s="108"/>
      <c r="C5" s="22"/>
      <c r="D5" s="106"/>
      <c r="E5" s="109" t="s">
        <v>94</v>
      </c>
      <c r="F5" s="44"/>
      <c r="G5" s="110" t="s">
        <v>95</v>
      </c>
      <c r="H5" s="22"/>
      <c r="I5" s="111" t="s">
        <v>96</v>
      </c>
      <c r="J5" s="112"/>
      <c r="K5" s="113" t="s">
        <v>97</v>
      </c>
      <c r="L5" s="107"/>
    </row>
    <row r="6" spans="2:12" x14ac:dyDescent="0.25">
      <c r="B6" s="114"/>
      <c r="C6" s="115" t="s">
        <v>98</v>
      </c>
      <c r="D6" s="106"/>
      <c r="E6" s="116">
        <v>42005</v>
      </c>
      <c r="F6" s="22"/>
      <c r="G6" s="117">
        <f>E6</f>
        <v>42005</v>
      </c>
      <c r="H6" s="22"/>
      <c r="I6" s="118" t="s">
        <v>99</v>
      </c>
      <c r="J6" s="44"/>
      <c r="K6" s="116">
        <v>42005</v>
      </c>
      <c r="L6" s="107"/>
    </row>
    <row r="7" spans="2:12" x14ac:dyDescent="0.25">
      <c r="B7" s="114"/>
      <c r="C7" s="115" t="s">
        <v>100</v>
      </c>
      <c r="D7" s="106"/>
      <c r="E7" s="2">
        <v>11</v>
      </c>
      <c r="F7" s="22"/>
      <c r="G7" s="119">
        <v>1</v>
      </c>
      <c r="H7" s="22"/>
      <c r="I7" s="120" t="s">
        <v>101</v>
      </c>
      <c r="J7" s="44"/>
      <c r="K7" s="2">
        <v>11</v>
      </c>
      <c r="L7" s="107"/>
    </row>
    <row r="8" spans="2:12" x14ac:dyDescent="0.25">
      <c r="B8" s="114"/>
      <c r="C8" s="115" t="s">
        <v>102</v>
      </c>
      <c r="D8" s="106"/>
      <c r="E8" s="121">
        <v>1579152</v>
      </c>
      <c r="F8" s="22"/>
      <c r="G8" s="122">
        <f>E8</f>
        <v>1579152</v>
      </c>
      <c r="H8" s="22"/>
      <c r="I8" s="118" t="s">
        <v>103</v>
      </c>
      <c r="J8" s="44"/>
      <c r="K8" s="121">
        <v>1579152</v>
      </c>
      <c r="L8" s="107"/>
    </row>
    <row r="9" spans="2:12" x14ac:dyDescent="0.25">
      <c r="B9" s="114"/>
      <c r="C9" s="115" t="s">
        <v>104</v>
      </c>
      <c r="D9" s="106"/>
      <c r="E9" s="2">
        <v>5.56</v>
      </c>
      <c r="F9" s="22"/>
      <c r="G9" s="123">
        <f>E9</f>
        <v>5.56</v>
      </c>
      <c r="H9" s="22"/>
      <c r="I9" s="124" t="s">
        <v>105</v>
      </c>
      <c r="J9" s="112"/>
      <c r="K9" s="2">
        <v>5.56</v>
      </c>
      <c r="L9" s="107"/>
    </row>
    <row r="10" spans="2:12" x14ac:dyDescent="0.25">
      <c r="B10" s="108"/>
      <c r="C10" s="115" t="s">
        <v>106</v>
      </c>
      <c r="D10" s="106"/>
      <c r="E10" s="2">
        <v>-51</v>
      </c>
      <c r="F10" s="22"/>
      <c r="G10" s="125">
        <f>E10</f>
        <v>-51</v>
      </c>
      <c r="H10" s="22"/>
      <c r="I10" s="124" t="s">
        <v>107</v>
      </c>
      <c r="J10" s="112"/>
      <c r="K10" s="2">
        <v>-51</v>
      </c>
      <c r="L10" s="107"/>
    </row>
    <row r="11" spans="2:12" x14ac:dyDescent="0.25">
      <c r="B11" s="105"/>
      <c r="C11" s="22"/>
      <c r="D11" s="106"/>
      <c r="E11" s="22"/>
      <c r="F11" s="22"/>
      <c r="G11" s="22"/>
      <c r="H11" s="22"/>
      <c r="I11" s="22"/>
      <c r="J11" s="22"/>
      <c r="K11" s="22"/>
      <c r="L11" s="107"/>
    </row>
    <row r="12" spans="2:12" x14ac:dyDescent="0.25">
      <c r="B12" s="105"/>
      <c r="C12" s="22"/>
      <c r="D12" s="106"/>
      <c r="E12" s="22"/>
      <c r="F12" s="22"/>
      <c r="G12" s="22"/>
      <c r="H12" s="22"/>
      <c r="I12" s="22"/>
      <c r="J12" s="22"/>
      <c r="K12" s="22"/>
      <c r="L12" s="107"/>
    </row>
    <row r="13" spans="2:12" ht="15" customHeight="1" x14ac:dyDescent="0.25">
      <c r="B13" s="105"/>
      <c r="C13" s="22"/>
      <c r="D13" s="106"/>
      <c r="E13" s="22"/>
      <c r="F13" s="22"/>
      <c r="G13" s="22"/>
      <c r="H13" s="22"/>
      <c r="J13" s="22"/>
      <c r="K13" s="22"/>
      <c r="L13" s="107"/>
    </row>
    <row r="14" spans="2:12" x14ac:dyDescent="0.25">
      <c r="B14" s="105"/>
      <c r="C14" s="126" t="s">
        <v>96</v>
      </c>
      <c r="D14" s="126"/>
      <c r="E14" s="127" t="s">
        <v>108</v>
      </c>
      <c r="F14" s="127"/>
      <c r="G14" s="127"/>
      <c r="H14" s="127"/>
      <c r="I14" s="127"/>
      <c r="J14" s="127"/>
      <c r="K14" s="127"/>
      <c r="L14" s="128"/>
    </row>
    <row r="15" spans="2:12" x14ac:dyDescent="0.25">
      <c r="B15" s="105"/>
      <c r="C15" s="129" t="s">
        <v>109</v>
      </c>
      <c r="D15" s="130"/>
      <c r="E15" s="131" t="s">
        <v>110</v>
      </c>
      <c r="F15" s="131"/>
      <c r="G15" s="131"/>
      <c r="H15" s="131"/>
      <c r="I15" s="131"/>
      <c r="J15" s="132"/>
      <c r="K15" s="132"/>
      <c r="L15" s="133"/>
    </row>
    <row r="16" spans="2:12" ht="30" customHeight="1" x14ac:dyDescent="0.25">
      <c r="B16" s="105"/>
      <c r="C16" s="130"/>
      <c r="D16" s="130"/>
      <c r="E16" s="131" t="s">
        <v>111</v>
      </c>
      <c r="F16" s="131"/>
      <c r="G16" s="131"/>
      <c r="H16" s="131"/>
      <c r="I16" s="131"/>
      <c r="J16" s="131"/>
      <c r="K16" s="131"/>
      <c r="L16" s="134"/>
    </row>
    <row r="17" spans="2:12" x14ac:dyDescent="0.25">
      <c r="B17" s="105"/>
      <c r="C17" s="135" t="s">
        <v>39</v>
      </c>
      <c r="D17" s="136"/>
      <c r="E17" s="136" t="s">
        <v>112</v>
      </c>
      <c r="F17" s="136"/>
      <c r="G17" s="136"/>
      <c r="H17" s="136"/>
      <c r="I17" s="136"/>
      <c r="J17" s="136"/>
      <c r="K17" s="136"/>
      <c r="L17" s="137"/>
    </row>
    <row r="18" spans="2:12" x14ac:dyDescent="0.25">
      <c r="B18" s="105"/>
      <c r="C18" s="136"/>
      <c r="D18" s="138"/>
      <c r="E18" s="136" t="s">
        <v>113</v>
      </c>
      <c r="F18" s="136"/>
      <c r="G18" s="136"/>
      <c r="H18" s="136"/>
      <c r="I18" s="136"/>
      <c r="J18" s="136"/>
      <c r="K18" s="136"/>
      <c r="L18" s="137"/>
    </row>
    <row r="19" spans="2:12" ht="60.75" customHeight="1" x14ac:dyDescent="0.25">
      <c r="B19" s="105"/>
      <c r="C19" s="139" t="s">
        <v>114</v>
      </c>
      <c r="D19" s="139"/>
      <c r="E19" s="140" t="s">
        <v>115</v>
      </c>
      <c r="F19" s="130"/>
      <c r="G19" s="130"/>
      <c r="H19" s="130"/>
      <c r="I19" s="130"/>
      <c r="J19" s="130"/>
      <c r="K19" s="130"/>
      <c r="L19" s="133"/>
    </row>
    <row r="20" spans="2:12" x14ac:dyDescent="0.25">
      <c r="B20" s="105"/>
      <c r="C20" s="22"/>
      <c r="D20" s="106"/>
      <c r="E20" s="22"/>
      <c r="F20" s="22"/>
      <c r="G20" s="22"/>
      <c r="H20" s="22"/>
      <c r="I20" s="22"/>
      <c r="J20" s="22"/>
      <c r="K20" s="22"/>
      <c r="L20" s="107"/>
    </row>
    <row r="21" spans="2:12" x14ac:dyDescent="0.25">
      <c r="B21" s="141"/>
      <c r="C21" s="142"/>
      <c r="D21" s="143"/>
      <c r="E21" s="142"/>
      <c r="F21" s="142"/>
      <c r="G21" s="142"/>
      <c r="H21" s="142"/>
      <c r="I21" s="142"/>
      <c r="J21" s="142"/>
      <c r="K21" s="142"/>
      <c r="L21" s="144"/>
    </row>
  </sheetData>
  <mergeCells count="4">
    <mergeCell ref="C14:D14"/>
    <mergeCell ref="E15:I15"/>
    <mergeCell ref="E16:L16"/>
    <mergeCell ref="C19:D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showGridLines="0" zoomScale="90" zoomScaleNormal="90" workbookViewId="0">
      <selection activeCell="E18" sqref="E18"/>
    </sheetView>
  </sheetViews>
  <sheetFormatPr defaultRowHeight="15" x14ac:dyDescent="0.25"/>
  <cols>
    <col min="1" max="1" width="1.85546875" customWidth="1"/>
    <col min="2" max="2" width="20.42578125" bestFit="1" customWidth="1"/>
    <col min="12" max="12" width="11" customWidth="1"/>
  </cols>
  <sheetData>
    <row r="2" spans="2:13" x14ac:dyDescent="0.25">
      <c r="B2" s="3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3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2:13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2:13" x14ac:dyDescent="0.25">
      <c r="B5" s="47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2:13" x14ac:dyDescent="0.25">
      <c r="B6" s="21"/>
      <c r="C6" s="6">
        <v>2010</v>
      </c>
      <c r="D6" s="6">
        <v>2011</v>
      </c>
      <c r="E6" s="6">
        <v>2012</v>
      </c>
      <c r="F6" s="6">
        <v>2013</v>
      </c>
      <c r="G6" s="6">
        <v>2014</v>
      </c>
      <c r="H6" s="22"/>
      <c r="I6" s="22"/>
      <c r="J6" s="22"/>
      <c r="K6" s="22"/>
      <c r="L6" s="22"/>
      <c r="M6" s="23"/>
    </row>
    <row r="7" spans="2:13" x14ac:dyDescent="0.25">
      <c r="B7" s="25" t="s">
        <v>0</v>
      </c>
      <c r="C7" s="4">
        <v>458.49898621382749</v>
      </c>
      <c r="D7" s="4">
        <v>405.64035884978762</v>
      </c>
      <c r="E7" s="4">
        <v>705.75292096179373</v>
      </c>
      <c r="F7" s="4">
        <v>1041.12929269405</v>
      </c>
      <c r="G7" s="4">
        <v>1198.0027719883763</v>
      </c>
      <c r="H7" s="22"/>
      <c r="I7" s="22"/>
      <c r="J7" s="22"/>
      <c r="K7" s="22"/>
      <c r="L7" s="22"/>
      <c r="M7" s="23"/>
    </row>
    <row r="8" spans="2:13" x14ac:dyDescent="0.25">
      <c r="B8" s="25" t="s">
        <v>1</v>
      </c>
      <c r="C8" s="4">
        <v>1736.1716899196208</v>
      </c>
      <c r="D8" s="4">
        <v>2058.7172909692831</v>
      </c>
      <c r="E8" s="4">
        <v>3283.0289443028587</v>
      </c>
      <c r="F8" s="4">
        <v>2466.0630219897371</v>
      </c>
      <c r="G8" s="4">
        <v>2621.5612253979434</v>
      </c>
      <c r="H8" s="22"/>
      <c r="I8" s="22"/>
      <c r="J8" s="22"/>
      <c r="K8" s="22"/>
      <c r="L8" s="22"/>
      <c r="M8" s="23"/>
    </row>
    <row r="9" spans="2:13" x14ac:dyDescent="0.25">
      <c r="B9" s="25" t="s">
        <v>2</v>
      </c>
      <c r="C9" s="4">
        <v>5900.323146756702</v>
      </c>
      <c r="D9" s="4">
        <v>4557.2376068885314</v>
      </c>
      <c r="E9" s="4">
        <v>3385.4175802998002</v>
      </c>
      <c r="F9" s="4">
        <v>5557.2376068885296</v>
      </c>
      <c r="G9" s="4">
        <v>2652.5481709683172</v>
      </c>
      <c r="H9" s="22"/>
      <c r="I9" s="22"/>
      <c r="J9" s="22"/>
      <c r="K9" s="22"/>
      <c r="L9" s="22"/>
      <c r="M9" s="23"/>
    </row>
    <row r="10" spans="2:13" x14ac:dyDescent="0.25">
      <c r="B10" s="25" t="s">
        <v>3</v>
      </c>
      <c r="C10" s="4">
        <v>129.58331737880337</v>
      </c>
      <c r="D10" s="4">
        <v>145.27436394732783</v>
      </c>
      <c r="E10" s="4">
        <v>88.021524631800418</v>
      </c>
      <c r="F10" s="4">
        <v>132.55588906712333</v>
      </c>
      <c r="G10" s="4">
        <v>133.09969117594534</v>
      </c>
      <c r="H10" s="22"/>
      <c r="I10" s="22"/>
      <c r="J10" s="22"/>
      <c r="K10" s="22"/>
      <c r="L10" s="22"/>
      <c r="M10" s="23"/>
    </row>
    <row r="11" spans="2:13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2:13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2:13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2:13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</row>
    <row r="15" spans="2:13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2:13" x14ac:dyDescent="0.25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</row>
    <row r="17" spans="2:13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2:13" x14ac:dyDescent="0.25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2:13" x14ac:dyDescent="0.25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</row>
    <row r="20" spans="2:13" x14ac:dyDescent="0.25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</row>
    <row r="21" spans="2:13" x14ac:dyDescent="0.25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2:13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2:13" x14ac:dyDescent="0.2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showGridLines="0" zoomScale="90" zoomScaleNormal="90" workbookViewId="0">
      <selection activeCell="O21" sqref="O21"/>
    </sheetView>
  </sheetViews>
  <sheetFormatPr defaultRowHeight="15" x14ac:dyDescent="0.25"/>
  <cols>
    <col min="1" max="1" width="1.85546875" customWidth="1"/>
    <col min="2" max="2" width="20.42578125" bestFit="1" customWidth="1"/>
  </cols>
  <sheetData>
    <row r="2" spans="2:12" x14ac:dyDescent="0.25">
      <c r="B2" s="38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2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3"/>
    </row>
    <row r="4" spans="2:12" x14ac:dyDescent="0.25">
      <c r="B4" s="21"/>
      <c r="C4" s="22"/>
      <c r="D4" s="22"/>
      <c r="E4" s="22"/>
      <c r="F4" s="22"/>
      <c r="G4" s="22"/>
      <c r="H4" s="22"/>
      <c r="I4" s="22"/>
      <c r="J4" s="22"/>
      <c r="K4" s="22"/>
      <c r="L4" s="23"/>
    </row>
    <row r="5" spans="2:12" x14ac:dyDescent="0.25">
      <c r="B5" s="47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2:12" x14ac:dyDescent="0.25">
      <c r="B6" s="21"/>
      <c r="C6" s="6">
        <v>2010</v>
      </c>
      <c r="D6" s="6">
        <v>2011</v>
      </c>
      <c r="E6" s="6">
        <v>2012</v>
      </c>
      <c r="F6" s="6">
        <v>2013</v>
      </c>
      <c r="G6" s="6">
        <v>2014</v>
      </c>
      <c r="H6" s="22"/>
      <c r="I6" s="22"/>
      <c r="J6" s="22"/>
      <c r="K6" s="22"/>
      <c r="L6" s="23"/>
    </row>
    <row r="7" spans="2:12" x14ac:dyDescent="0.25">
      <c r="B7" s="25" t="s">
        <v>0</v>
      </c>
      <c r="C7" s="4">
        <v>458.49898621382749</v>
      </c>
      <c r="D7" s="4">
        <v>405.64035884978762</v>
      </c>
      <c r="E7" s="4">
        <v>705.75292096179373</v>
      </c>
      <c r="F7" s="4">
        <v>1041.12929269405</v>
      </c>
      <c r="G7" s="4">
        <v>1198.0027719883763</v>
      </c>
      <c r="H7" s="22"/>
      <c r="I7" s="22"/>
      <c r="J7" s="22"/>
      <c r="K7" s="22"/>
      <c r="L7" s="23"/>
    </row>
    <row r="8" spans="2:12" x14ac:dyDescent="0.25">
      <c r="B8" s="25" t="s">
        <v>1</v>
      </c>
      <c r="C8" s="4">
        <v>1736.1716899196208</v>
      </c>
      <c r="D8" s="4">
        <v>2058.7172909692831</v>
      </c>
      <c r="E8" s="4">
        <v>3283.0289443028587</v>
      </c>
      <c r="F8" s="4">
        <v>2466.0630219897371</v>
      </c>
      <c r="G8" s="4">
        <v>2621.5612253979434</v>
      </c>
      <c r="H8" s="22"/>
      <c r="I8" s="22"/>
      <c r="J8" s="22"/>
      <c r="K8" s="22"/>
      <c r="L8" s="23"/>
    </row>
    <row r="9" spans="2:12" x14ac:dyDescent="0.25">
      <c r="B9" s="25" t="s">
        <v>2</v>
      </c>
      <c r="C9" s="4">
        <v>5900.323146756702</v>
      </c>
      <c r="D9" s="4">
        <v>4557.2376068885314</v>
      </c>
      <c r="E9" s="4">
        <v>3385.4175802998002</v>
      </c>
      <c r="F9" s="4">
        <v>5557.2376068885296</v>
      </c>
      <c r="G9" s="4">
        <v>2652.5481709683172</v>
      </c>
      <c r="H9" s="22"/>
      <c r="I9" s="22"/>
      <c r="J9" s="22"/>
      <c r="K9" s="22"/>
      <c r="L9" s="23"/>
    </row>
    <row r="10" spans="2:12" x14ac:dyDescent="0.25">
      <c r="B10" s="25" t="s">
        <v>3</v>
      </c>
      <c r="C10" s="4">
        <v>129.58331737880337</v>
      </c>
      <c r="D10" s="4">
        <v>145.27436394732783</v>
      </c>
      <c r="E10" s="4">
        <v>88.021524631800418</v>
      </c>
      <c r="F10" s="4">
        <v>132.55588906712333</v>
      </c>
      <c r="G10" s="4">
        <v>133.09969117594534</v>
      </c>
      <c r="H10" s="22"/>
      <c r="I10" s="22"/>
      <c r="J10" s="22"/>
      <c r="K10" s="22"/>
      <c r="L10" s="23"/>
    </row>
    <row r="11" spans="2:12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3"/>
    </row>
    <row r="12" spans="2:12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3"/>
    </row>
    <row r="13" spans="2:12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2:12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3"/>
    </row>
    <row r="15" spans="2:12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3"/>
    </row>
    <row r="16" spans="2:12" x14ac:dyDescent="0.25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3"/>
    </row>
    <row r="17" spans="2:12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2:12" x14ac:dyDescent="0.25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3"/>
    </row>
    <row r="19" spans="2:12" x14ac:dyDescent="0.25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3"/>
    </row>
    <row r="20" spans="2:12" x14ac:dyDescent="0.25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3"/>
    </row>
    <row r="21" spans="2:12" x14ac:dyDescent="0.25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3"/>
    </row>
    <row r="22" spans="2:12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3"/>
    </row>
    <row r="23" spans="2:12" x14ac:dyDescent="0.25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3"/>
    </row>
    <row r="24" spans="2:12" x14ac:dyDescent="0.25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3"/>
    </row>
    <row r="25" spans="2:12" x14ac:dyDescent="0.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showGridLines="0" zoomScale="90" zoomScaleNormal="90" workbookViewId="0"/>
  </sheetViews>
  <sheetFormatPr defaultRowHeight="15" x14ac:dyDescent="0.25"/>
  <cols>
    <col min="1" max="2" width="2.85546875" customWidth="1"/>
    <col min="3" max="3" width="11.28515625" customWidth="1"/>
    <col min="9" max="9" width="22" customWidth="1"/>
  </cols>
  <sheetData>
    <row r="1" spans="2:12" ht="8.25" customHeight="1" x14ac:dyDescent="0.25"/>
    <row r="2" spans="2:12" ht="17.25" customHeight="1" x14ac:dyDescent="0.25">
      <c r="B2" s="38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2:12" ht="15.75" thickBot="1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3"/>
    </row>
    <row r="4" spans="2:12" ht="15.75" thickBot="1" x14ac:dyDescent="0.3">
      <c r="B4" s="21"/>
      <c r="C4" s="49" t="s">
        <v>17</v>
      </c>
      <c r="D4" s="48" t="s">
        <v>18</v>
      </c>
      <c r="E4" s="22"/>
      <c r="F4" s="22"/>
      <c r="G4" s="22"/>
      <c r="H4" s="44" t="s">
        <v>19</v>
      </c>
      <c r="I4" s="22" t="s">
        <v>20</v>
      </c>
      <c r="J4" s="22"/>
      <c r="K4" s="22"/>
      <c r="L4" s="23"/>
    </row>
    <row r="5" spans="2:12" x14ac:dyDescent="0.25">
      <c r="B5" s="21"/>
      <c r="C5" s="50" t="s">
        <v>22</v>
      </c>
      <c r="D5" s="40">
        <v>61</v>
      </c>
      <c r="E5" s="22"/>
      <c r="F5" s="22"/>
      <c r="G5" s="22"/>
      <c r="H5" s="22"/>
      <c r="I5" s="22"/>
      <c r="J5" s="22"/>
      <c r="K5" s="22"/>
      <c r="L5" s="23"/>
    </row>
    <row r="6" spans="2:12" x14ac:dyDescent="0.25">
      <c r="B6" s="21"/>
      <c r="C6" s="51" t="s">
        <v>23</v>
      </c>
      <c r="D6" s="41">
        <v>56</v>
      </c>
      <c r="E6" s="22"/>
      <c r="F6" s="22"/>
      <c r="G6" s="22"/>
      <c r="H6" s="22"/>
      <c r="I6" s="22"/>
      <c r="J6" s="22"/>
      <c r="K6" s="22"/>
      <c r="L6" s="23"/>
    </row>
    <row r="7" spans="2:12" x14ac:dyDescent="0.25">
      <c r="B7" s="21"/>
      <c r="C7" s="51" t="s">
        <v>24</v>
      </c>
      <c r="D7" s="41">
        <v>45</v>
      </c>
      <c r="E7" s="22"/>
      <c r="F7" s="22"/>
      <c r="G7" s="22"/>
      <c r="H7" s="22"/>
      <c r="I7" s="22"/>
      <c r="J7" s="22"/>
      <c r="K7" s="22"/>
      <c r="L7" s="23"/>
    </row>
    <row r="8" spans="2:12" x14ac:dyDescent="0.25">
      <c r="B8" s="21"/>
      <c r="C8" s="51" t="s">
        <v>25</v>
      </c>
      <c r="D8" s="41">
        <v>76</v>
      </c>
      <c r="E8" s="22"/>
      <c r="F8" s="22"/>
      <c r="G8" s="22"/>
      <c r="H8" s="22"/>
      <c r="I8" s="22"/>
      <c r="J8" s="22"/>
      <c r="K8" s="22"/>
      <c r="L8" s="23"/>
    </row>
    <row r="9" spans="2:12" x14ac:dyDescent="0.25">
      <c r="B9" s="21"/>
      <c r="C9" s="51" t="s">
        <v>26</v>
      </c>
      <c r="D9" s="41">
        <v>89</v>
      </c>
      <c r="E9" s="22"/>
      <c r="F9" s="22"/>
      <c r="G9" s="22"/>
      <c r="H9" s="22"/>
      <c r="I9" s="22"/>
      <c r="J9" s="22"/>
      <c r="K9" s="22"/>
      <c r="L9" s="23"/>
    </row>
    <row r="10" spans="2:12" x14ac:dyDescent="0.25">
      <c r="B10" s="21"/>
      <c r="C10" s="51" t="s">
        <v>27</v>
      </c>
      <c r="D10" s="41">
        <v>43</v>
      </c>
      <c r="E10" s="22"/>
      <c r="F10" s="22"/>
      <c r="G10" s="22"/>
      <c r="H10" s="22"/>
      <c r="I10" s="22"/>
      <c r="J10" s="22"/>
      <c r="K10" s="22"/>
      <c r="L10" s="23"/>
    </row>
    <row r="11" spans="2:12" x14ac:dyDescent="0.25">
      <c r="B11" s="21"/>
      <c r="C11" s="51" t="s">
        <v>28</v>
      </c>
      <c r="D11" s="41">
        <v>150</v>
      </c>
      <c r="E11" s="22"/>
      <c r="F11" s="22"/>
      <c r="G11" s="22"/>
      <c r="H11" s="22"/>
      <c r="I11" s="22"/>
      <c r="J11" s="22"/>
      <c r="K11" s="22"/>
      <c r="L11" s="23"/>
    </row>
    <row r="12" spans="2:12" x14ac:dyDescent="0.25">
      <c r="B12" s="21"/>
      <c r="C12" s="51" t="s">
        <v>29</v>
      </c>
      <c r="D12" s="41">
        <v>31</v>
      </c>
      <c r="E12" s="22"/>
      <c r="F12" s="22"/>
      <c r="G12" s="22"/>
      <c r="H12" s="22"/>
      <c r="I12" s="22"/>
      <c r="J12" s="22"/>
      <c r="K12" s="22"/>
      <c r="L12" s="23"/>
    </row>
    <row r="13" spans="2:12" x14ac:dyDescent="0.25">
      <c r="B13" s="21"/>
      <c r="C13" s="51" t="s">
        <v>30</v>
      </c>
      <c r="D13" s="41">
        <v>43</v>
      </c>
      <c r="E13" s="22"/>
      <c r="F13" s="22"/>
      <c r="G13" s="22"/>
      <c r="H13" s="22"/>
      <c r="I13" s="22"/>
      <c r="J13" s="22"/>
      <c r="K13" s="22"/>
      <c r="L13" s="23"/>
    </row>
    <row r="14" spans="2:12" x14ac:dyDescent="0.25">
      <c r="B14" s="21"/>
      <c r="C14" s="51" t="s">
        <v>31</v>
      </c>
      <c r="D14" s="41">
        <v>41</v>
      </c>
      <c r="E14" s="22"/>
      <c r="F14" s="22"/>
      <c r="G14" s="22"/>
      <c r="H14" s="44"/>
      <c r="I14" s="22"/>
      <c r="J14" s="22"/>
      <c r="K14" s="22"/>
      <c r="L14" s="23"/>
    </row>
    <row r="15" spans="2:12" ht="15" customHeight="1" x14ac:dyDescent="0.25">
      <c r="B15" s="21"/>
      <c r="C15" s="51" t="s">
        <v>32</v>
      </c>
      <c r="D15" s="41">
        <v>63</v>
      </c>
      <c r="E15" s="22"/>
      <c r="F15" s="22"/>
      <c r="G15" s="22"/>
      <c r="H15" s="44" t="s">
        <v>21</v>
      </c>
      <c r="I15" s="45"/>
      <c r="J15" s="45"/>
      <c r="K15" s="45"/>
      <c r="L15" s="46"/>
    </row>
    <row r="16" spans="2:12" x14ac:dyDescent="0.25">
      <c r="B16" s="21"/>
      <c r="C16" s="51" t="s">
        <v>33</v>
      </c>
      <c r="D16" s="41">
        <v>35</v>
      </c>
      <c r="E16" s="22"/>
      <c r="F16" s="22"/>
      <c r="G16" s="22"/>
      <c r="H16" s="22"/>
      <c r="I16" s="22"/>
      <c r="J16" s="22"/>
      <c r="K16" s="22"/>
      <c r="L16" s="23"/>
    </row>
    <row r="17" spans="2:12" x14ac:dyDescent="0.25">
      <c r="B17" s="21"/>
      <c r="C17" s="52"/>
      <c r="D17" s="42"/>
      <c r="E17" s="22"/>
      <c r="F17" s="22"/>
      <c r="G17" s="22"/>
      <c r="H17" s="22"/>
      <c r="I17" s="22"/>
      <c r="J17" s="22"/>
      <c r="K17" s="22"/>
      <c r="L17" s="23"/>
    </row>
    <row r="18" spans="2:12" x14ac:dyDescent="0.25">
      <c r="B18" s="21"/>
      <c r="C18" s="53" t="s">
        <v>34</v>
      </c>
      <c r="D18" s="41">
        <v>1000</v>
      </c>
      <c r="E18" s="22"/>
      <c r="F18" s="22"/>
      <c r="G18" s="22"/>
      <c r="H18" s="22"/>
      <c r="I18" s="22"/>
      <c r="J18" s="22"/>
      <c r="K18" s="22"/>
      <c r="L18" s="23"/>
    </row>
    <row r="19" spans="2:12" x14ac:dyDescent="0.25">
      <c r="B19" s="21"/>
      <c r="C19" s="53" t="s">
        <v>35</v>
      </c>
      <c r="D19" s="41">
        <f>SUM(D5:D16)</f>
        <v>733</v>
      </c>
      <c r="E19" s="22"/>
      <c r="F19" s="22"/>
      <c r="G19" s="22"/>
      <c r="H19" s="22"/>
      <c r="I19" s="22"/>
      <c r="J19" s="22"/>
      <c r="K19" s="22"/>
      <c r="L19" s="23"/>
    </row>
    <row r="20" spans="2:12" x14ac:dyDescent="0.25">
      <c r="B20" s="21"/>
      <c r="C20" s="52"/>
      <c r="D20" s="42"/>
      <c r="E20" s="22"/>
      <c r="F20" s="22"/>
      <c r="G20" s="22"/>
      <c r="L20" s="23"/>
    </row>
    <row r="21" spans="2:12" ht="15.75" thickBot="1" x14ac:dyDescent="0.3">
      <c r="B21" s="21"/>
      <c r="C21" s="54" t="s">
        <v>36</v>
      </c>
      <c r="D21" s="43">
        <f>D19/D18</f>
        <v>0.73299999999999998</v>
      </c>
      <c r="E21" s="22"/>
      <c r="F21" s="22"/>
      <c r="G21" s="22"/>
      <c r="H21" s="22"/>
      <c r="I21" s="22"/>
      <c r="J21" s="22"/>
      <c r="K21" s="22"/>
      <c r="L21" s="23"/>
    </row>
    <row r="22" spans="2:12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3"/>
    </row>
    <row r="23" spans="2:12" x14ac:dyDescent="0.25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3"/>
    </row>
    <row r="24" spans="2:12" x14ac:dyDescent="0.25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3"/>
    </row>
    <row r="25" spans="2:12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3"/>
    </row>
    <row r="26" spans="2:12" x14ac:dyDescent="0.25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3"/>
    </row>
    <row r="27" spans="2:12" x14ac:dyDescent="0.25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3"/>
    </row>
    <row r="28" spans="2:12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3"/>
    </row>
    <row r="29" spans="2:12" x14ac:dyDescent="0.2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3"/>
    </row>
    <row r="30" spans="2:12" x14ac:dyDescent="0.2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3"/>
    </row>
    <row r="31" spans="2:12" x14ac:dyDescent="0.25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3"/>
    </row>
    <row r="32" spans="2:12" x14ac:dyDescent="0.25">
      <c r="B32" s="21"/>
      <c r="C32" s="22"/>
      <c r="D32" s="22"/>
      <c r="E32" s="22"/>
      <c r="F32" s="22"/>
      <c r="G32" s="22"/>
      <c r="H32" s="44" t="s">
        <v>37</v>
      </c>
      <c r="I32" s="22" t="s">
        <v>38</v>
      </c>
      <c r="J32" s="22"/>
      <c r="K32" s="22"/>
      <c r="L32" s="23"/>
    </row>
    <row r="33" spans="2:12" x14ac:dyDescent="0.25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spans="2:12" x14ac:dyDescent="0.2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3"/>
    </row>
    <row r="35" spans="2:12" x14ac:dyDescent="0.25"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3"/>
    </row>
    <row r="36" spans="2:12" x14ac:dyDescent="0.25"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3"/>
    </row>
    <row r="37" spans="2:12" x14ac:dyDescent="0.25"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3"/>
    </row>
    <row r="38" spans="2:12" x14ac:dyDescent="0.25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"/>
  <sheetViews>
    <sheetView zoomScale="90" zoomScaleNormal="90" workbookViewId="0"/>
  </sheetViews>
  <sheetFormatPr defaultRowHeight="15" x14ac:dyDescent="0.25"/>
  <sheetData>
    <row r="9" spans="3:3" x14ac:dyDescent="0.25">
      <c r="C9" s="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7"/>
  <sheetViews>
    <sheetView showGridLines="0" zoomScale="90" zoomScaleNormal="90" workbookViewId="0">
      <selection activeCell="F18" sqref="F18"/>
    </sheetView>
  </sheetViews>
  <sheetFormatPr defaultRowHeight="15" x14ac:dyDescent="0.25"/>
  <cols>
    <col min="1" max="1" width="2.7109375" customWidth="1"/>
    <col min="2" max="2" width="3.7109375" customWidth="1"/>
    <col min="3" max="3" width="6.7109375" customWidth="1"/>
    <col min="5" max="5" width="11.7109375" customWidth="1"/>
    <col min="6" max="6" width="13.7109375" customWidth="1"/>
    <col min="7" max="7" width="13.140625" customWidth="1"/>
    <col min="14" max="14" width="9.140625" customWidth="1"/>
  </cols>
  <sheetData>
    <row r="2" spans="2:17" x14ac:dyDescent="0.25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2:17" x14ac:dyDescent="0.25">
      <c r="B3" s="6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61"/>
    </row>
    <row r="4" spans="2:17" x14ac:dyDescent="0.25">
      <c r="B4" s="6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61"/>
    </row>
    <row r="5" spans="2:17" x14ac:dyDescent="0.25">
      <c r="B5" s="6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61"/>
    </row>
    <row r="6" spans="2:17" ht="30" x14ac:dyDescent="0.25">
      <c r="B6" s="60"/>
      <c r="C6" s="66" t="s">
        <v>39</v>
      </c>
      <c r="D6" s="67" t="s">
        <v>40</v>
      </c>
      <c r="E6" s="68" t="s">
        <v>41</v>
      </c>
      <c r="F6" s="69" t="s">
        <v>42</v>
      </c>
      <c r="G6" s="74" t="s">
        <v>43</v>
      </c>
      <c r="H6" s="22"/>
      <c r="I6" s="22"/>
      <c r="J6" s="22"/>
      <c r="K6" s="22"/>
      <c r="L6" s="22"/>
      <c r="M6" s="22"/>
      <c r="N6" s="22"/>
      <c r="O6" s="22"/>
      <c r="P6" s="22"/>
      <c r="Q6" s="61"/>
    </row>
    <row r="7" spans="2:17" x14ac:dyDescent="0.25">
      <c r="B7" s="60"/>
      <c r="C7" s="70">
        <v>1</v>
      </c>
      <c r="D7" s="64" t="s">
        <v>44</v>
      </c>
      <c r="E7" s="65">
        <v>50</v>
      </c>
      <c r="F7" s="65">
        <f>E7</f>
        <v>50</v>
      </c>
      <c r="G7" s="75">
        <f>F7/SUM($E$7:$E$16)</f>
        <v>0.45871559633027525</v>
      </c>
      <c r="H7" s="22"/>
      <c r="I7" s="22"/>
      <c r="J7" s="22"/>
      <c r="K7" s="22"/>
      <c r="L7" s="22"/>
      <c r="M7" s="22"/>
      <c r="N7" s="22"/>
      <c r="O7" s="22"/>
      <c r="P7" s="22"/>
      <c r="Q7" s="61"/>
    </row>
    <row r="8" spans="2:17" x14ac:dyDescent="0.25">
      <c r="B8" s="60"/>
      <c r="C8" s="70">
        <v>2</v>
      </c>
      <c r="D8" s="64" t="s">
        <v>45</v>
      </c>
      <c r="E8" s="65">
        <v>30</v>
      </c>
      <c r="F8" s="65">
        <f t="shared" ref="F8:F16" si="0">E8+F7</f>
        <v>80</v>
      </c>
      <c r="G8" s="75">
        <f>F8/SUM($E$7:$E$16)</f>
        <v>0.73394495412844041</v>
      </c>
      <c r="H8" s="22"/>
      <c r="I8" s="22"/>
      <c r="J8" s="22"/>
      <c r="K8" s="22"/>
      <c r="L8" s="22"/>
      <c r="M8" s="22"/>
      <c r="N8" s="22"/>
      <c r="O8" s="22"/>
      <c r="P8" s="22"/>
      <c r="Q8" s="61"/>
    </row>
    <row r="9" spans="2:17" x14ac:dyDescent="0.25">
      <c r="B9" s="60"/>
      <c r="C9" s="70">
        <v>3</v>
      </c>
      <c r="D9" s="64" t="s">
        <v>46</v>
      </c>
      <c r="E9" s="65">
        <v>15</v>
      </c>
      <c r="F9" s="65">
        <f t="shared" si="0"/>
        <v>95</v>
      </c>
      <c r="G9" s="75">
        <f>F9/SUM($E$7:$E$16)</f>
        <v>0.87155963302752293</v>
      </c>
      <c r="H9" s="22"/>
      <c r="I9" s="22"/>
      <c r="J9" s="22"/>
      <c r="K9" s="22"/>
      <c r="L9" s="22"/>
      <c r="M9" s="22"/>
      <c r="N9" s="22"/>
      <c r="O9" s="22"/>
      <c r="P9" s="22"/>
      <c r="Q9" s="61"/>
    </row>
    <row r="10" spans="2:17" x14ac:dyDescent="0.25">
      <c r="B10" s="60"/>
      <c r="C10" s="70">
        <v>4</v>
      </c>
      <c r="D10" s="64" t="s">
        <v>47</v>
      </c>
      <c r="E10" s="65">
        <v>5</v>
      </c>
      <c r="F10" s="65">
        <f t="shared" si="0"/>
        <v>100</v>
      </c>
      <c r="G10" s="75">
        <f t="shared" ref="G10:G16" si="1">F10/SUM($E$7:$E$16)</f>
        <v>0.91743119266055051</v>
      </c>
      <c r="H10" s="22"/>
      <c r="I10" s="22"/>
      <c r="J10" s="22"/>
      <c r="K10" s="22"/>
      <c r="L10" s="22"/>
      <c r="M10" s="22"/>
      <c r="N10" s="22"/>
      <c r="O10" s="22"/>
      <c r="P10" s="22"/>
      <c r="Q10" s="61"/>
    </row>
    <row r="11" spans="2:17" x14ac:dyDescent="0.25">
      <c r="B11" s="60"/>
      <c r="C11" s="70">
        <v>5</v>
      </c>
      <c r="D11" s="64" t="s">
        <v>48</v>
      </c>
      <c r="E11" s="65">
        <v>3</v>
      </c>
      <c r="F11" s="65">
        <f t="shared" si="0"/>
        <v>103</v>
      </c>
      <c r="G11" s="75">
        <f t="shared" si="1"/>
        <v>0.94495412844036697</v>
      </c>
      <c r="H11" s="22"/>
      <c r="I11" s="22"/>
      <c r="J11" s="22"/>
      <c r="K11" s="22"/>
      <c r="L11" s="22"/>
      <c r="M11" s="22"/>
      <c r="N11" s="22"/>
      <c r="O11" s="22"/>
      <c r="P11" s="22"/>
      <c r="Q11" s="61"/>
    </row>
    <row r="12" spans="2:17" x14ac:dyDescent="0.25">
      <c r="B12" s="60"/>
      <c r="C12" s="70">
        <v>6</v>
      </c>
      <c r="D12" s="64" t="s">
        <v>49</v>
      </c>
      <c r="E12" s="65">
        <v>2</v>
      </c>
      <c r="F12" s="65">
        <f t="shared" si="0"/>
        <v>105</v>
      </c>
      <c r="G12" s="75">
        <f t="shared" si="1"/>
        <v>0.96330275229357798</v>
      </c>
      <c r="H12" s="22"/>
      <c r="I12" s="22"/>
      <c r="J12" s="22"/>
      <c r="K12" s="22"/>
      <c r="L12" s="22"/>
      <c r="M12" s="22"/>
      <c r="N12" s="22"/>
      <c r="O12" s="22"/>
      <c r="P12" s="22"/>
      <c r="Q12" s="61"/>
    </row>
    <row r="13" spans="2:17" x14ac:dyDescent="0.25">
      <c r="B13" s="60"/>
      <c r="C13" s="70">
        <v>7</v>
      </c>
      <c r="D13" s="64" t="s">
        <v>50</v>
      </c>
      <c r="E13" s="65">
        <v>1</v>
      </c>
      <c r="F13" s="65">
        <f t="shared" si="0"/>
        <v>106</v>
      </c>
      <c r="G13" s="75">
        <f t="shared" si="1"/>
        <v>0.97247706422018354</v>
      </c>
      <c r="H13" s="22"/>
      <c r="I13" s="22"/>
      <c r="J13" s="22"/>
      <c r="K13" s="22"/>
      <c r="L13" s="22"/>
      <c r="M13" s="22"/>
      <c r="N13" s="22"/>
      <c r="O13" s="22"/>
      <c r="P13" s="22"/>
      <c r="Q13" s="61"/>
    </row>
    <row r="14" spans="2:17" x14ac:dyDescent="0.25">
      <c r="B14" s="60"/>
      <c r="C14" s="70">
        <v>8</v>
      </c>
      <c r="D14" s="64" t="s">
        <v>51</v>
      </c>
      <c r="E14" s="65">
        <v>1</v>
      </c>
      <c r="F14" s="65">
        <f t="shared" si="0"/>
        <v>107</v>
      </c>
      <c r="G14" s="75">
        <f t="shared" si="1"/>
        <v>0.98165137614678899</v>
      </c>
      <c r="H14" s="22"/>
      <c r="I14" s="22"/>
      <c r="J14" s="22"/>
      <c r="K14" s="22"/>
      <c r="L14" s="22"/>
      <c r="M14" s="22"/>
      <c r="N14" s="22"/>
      <c r="O14" s="22"/>
      <c r="P14" s="22"/>
      <c r="Q14" s="61"/>
    </row>
    <row r="15" spans="2:17" x14ac:dyDescent="0.25">
      <c r="B15" s="60"/>
      <c r="C15" s="70">
        <v>9</v>
      </c>
      <c r="D15" s="64" t="s">
        <v>52</v>
      </c>
      <c r="E15" s="65">
        <v>1</v>
      </c>
      <c r="F15" s="65">
        <f t="shared" si="0"/>
        <v>108</v>
      </c>
      <c r="G15" s="75">
        <f t="shared" si="1"/>
        <v>0.99082568807339455</v>
      </c>
      <c r="H15" s="22"/>
      <c r="I15" s="22"/>
      <c r="J15" s="22"/>
      <c r="K15" s="22"/>
      <c r="L15" s="22"/>
      <c r="M15" s="22"/>
      <c r="N15" s="22"/>
      <c r="O15" s="22"/>
      <c r="P15" s="22"/>
      <c r="Q15" s="61"/>
    </row>
    <row r="16" spans="2:17" x14ac:dyDescent="0.25">
      <c r="B16" s="60"/>
      <c r="C16" s="70">
        <v>10</v>
      </c>
      <c r="D16" s="64" t="s">
        <v>53</v>
      </c>
      <c r="E16" s="65">
        <v>1</v>
      </c>
      <c r="F16" s="65">
        <f t="shared" si="0"/>
        <v>109</v>
      </c>
      <c r="G16" s="75">
        <f t="shared" si="1"/>
        <v>1</v>
      </c>
      <c r="H16" s="22"/>
      <c r="I16" s="22"/>
      <c r="J16" s="22"/>
      <c r="K16" s="22"/>
      <c r="L16" s="22"/>
      <c r="M16" s="22"/>
      <c r="N16" s="22"/>
      <c r="O16" s="22"/>
      <c r="P16" s="22"/>
      <c r="Q16" s="61"/>
    </row>
    <row r="17" spans="2:17" x14ac:dyDescent="0.25">
      <c r="B17" s="60"/>
      <c r="C17" s="70"/>
      <c r="D17" s="64"/>
      <c r="E17" s="65"/>
      <c r="F17" s="65"/>
      <c r="G17" s="71"/>
      <c r="H17" s="22"/>
      <c r="I17" s="22"/>
      <c r="J17" s="22"/>
      <c r="K17" s="22"/>
      <c r="L17" s="22"/>
      <c r="M17" s="22"/>
      <c r="N17" s="22"/>
      <c r="O17" s="22"/>
      <c r="P17" s="22"/>
      <c r="Q17" s="61"/>
    </row>
    <row r="18" spans="2:17" x14ac:dyDescent="0.25">
      <c r="B18" s="60"/>
      <c r="C18" s="70"/>
      <c r="D18" s="64"/>
      <c r="E18" s="65"/>
      <c r="F18" s="65"/>
      <c r="G18" s="71"/>
      <c r="H18" s="22"/>
      <c r="I18" s="22"/>
      <c r="J18" s="22"/>
      <c r="K18" s="22"/>
      <c r="L18" s="22"/>
      <c r="M18" s="22"/>
      <c r="N18" s="22"/>
      <c r="O18" s="22"/>
      <c r="P18" s="22"/>
      <c r="Q18" s="61"/>
    </row>
    <row r="19" spans="2:17" x14ac:dyDescent="0.25">
      <c r="B19" s="60"/>
      <c r="C19" s="70"/>
      <c r="D19" s="64"/>
      <c r="E19" s="65"/>
      <c r="F19" s="65"/>
      <c r="G19" s="71"/>
      <c r="H19" s="22"/>
      <c r="I19" s="22"/>
      <c r="J19" s="22"/>
      <c r="K19" s="22"/>
      <c r="L19" s="22"/>
      <c r="M19" s="22"/>
      <c r="N19" s="22"/>
      <c r="O19" s="22"/>
      <c r="P19" s="22"/>
      <c r="Q19" s="61"/>
    </row>
    <row r="20" spans="2:17" x14ac:dyDescent="0.25">
      <c r="B20" s="60"/>
      <c r="C20" s="70"/>
      <c r="D20" s="64"/>
      <c r="E20" s="65"/>
      <c r="F20" s="65"/>
      <c r="G20" s="71"/>
      <c r="H20" s="22"/>
      <c r="I20" s="22"/>
      <c r="J20" s="22"/>
      <c r="K20" s="22"/>
      <c r="L20" s="22"/>
      <c r="M20" s="22"/>
      <c r="N20" s="22"/>
      <c r="O20" s="22"/>
      <c r="P20" s="22"/>
      <c r="Q20" s="61"/>
    </row>
    <row r="21" spans="2:17" x14ac:dyDescent="0.25">
      <c r="B21" s="60"/>
      <c r="C21" s="70"/>
      <c r="D21" s="64"/>
      <c r="E21" s="65"/>
      <c r="F21" s="65"/>
      <c r="G21" s="71"/>
      <c r="H21" s="22"/>
      <c r="I21" s="22"/>
      <c r="J21" s="22"/>
      <c r="K21" s="22"/>
      <c r="L21" s="22"/>
      <c r="M21" s="22"/>
      <c r="N21" s="22"/>
      <c r="O21" s="22"/>
      <c r="P21" s="22"/>
      <c r="Q21" s="61"/>
    </row>
    <row r="22" spans="2:17" x14ac:dyDescent="0.25">
      <c r="B22" s="60"/>
      <c r="C22" s="72"/>
      <c r="D22" s="73"/>
      <c r="E22" s="73"/>
      <c r="F22" s="73"/>
      <c r="G22" s="63"/>
      <c r="H22" s="22"/>
      <c r="I22" s="22"/>
      <c r="J22" s="22"/>
      <c r="K22" s="22"/>
      <c r="L22" s="22"/>
      <c r="M22" s="22"/>
      <c r="N22" s="22"/>
      <c r="O22" s="22"/>
      <c r="P22" s="22"/>
      <c r="Q22" s="61"/>
    </row>
    <row r="23" spans="2:17" x14ac:dyDescent="0.25">
      <c r="B23" s="60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61"/>
    </row>
    <row r="24" spans="2:17" x14ac:dyDescent="0.25">
      <c r="B24" s="6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61"/>
    </row>
    <row r="25" spans="2:17" x14ac:dyDescent="0.25">
      <c r="B25" s="6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61"/>
    </row>
    <row r="26" spans="2:17" x14ac:dyDescent="0.25">
      <c r="B26" s="6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61"/>
    </row>
    <row r="27" spans="2:17" x14ac:dyDescent="0.25">
      <c r="B27" s="62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6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5" max="5" width="11.1406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showGridLines="0" zoomScale="90" zoomScaleNormal="90" workbookViewId="0">
      <selection activeCell="G23" sqref="G23"/>
    </sheetView>
  </sheetViews>
  <sheetFormatPr defaultRowHeight="15" x14ac:dyDescent="0.25"/>
  <cols>
    <col min="1" max="1" width="4.140625" customWidth="1"/>
    <col min="2" max="2" width="16.140625" bestFit="1" customWidth="1"/>
    <col min="3" max="3" width="13.28515625" bestFit="1" customWidth="1"/>
    <col min="4" max="4" width="12.140625" bestFit="1" customWidth="1"/>
    <col min="5" max="5" width="3.42578125" customWidth="1"/>
    <col min="6" max="6" width="12.85546875" customWidth="1"/>
    <col min="7" max="7" width="11.42578125" bestFit="1" customWidth="1"/>
  </cols>
  <sheetData>
    <row r="1" spans="2:15" ht="7.5" customHeight="1" x14ac:dyDescent="0.25"/>
    <row r="2" spans="2:15" x14ac:dyDescent="0.25">
      <c r="B2" s="87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</row>
    <row r="3" spans="2:15" x14ac:dyDescent="0.25">
      <c r="B3" s="9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91"/>
    </row>
    <row r="4" spans="2:15" x14ac:dyDescent="0.25">
      <c r="B4" s="9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91"/>
    </row>
    <row r="5" spans="2:15" x14ac:dyDescent="0.25">
      <c r="B5" s="90"/>
      <c r="C5" s="85" t="s">
        <v>68</v>
      </c>
      <c r="D5" s="85" t="s">
        <v>69</v>
      </c>
      <c r="E5" s="22"/>
      <c r="F5" s="86" t="s">
        <v>86</v>
      </c>
      <c r="G5" s="86" t="s">
        <v>87</v>
      </c>
      <c r="H5" s="22"/>
      <c r="I5" s="22"/>
      <c r="J5" s="22"/>
      <c r="K5" s="22"/>
      <c r="L5" s="22"/>
      <c r="M5" s="22"/>
      <c r="N5" s="22"/>
      <c r="O5" s="91"/>
    </row>
    <row r="6" spans="2:15" x14ac:dyDescent="0.25">
      <c r="B6" s="92" t="s">
        <v>70</v>
      </c>
      <c r="C6" s="83">
        <v>104480510</v>
      </c>
      <c r="D6" s="83">
        <v>95331831</v>
      </c>
      <c r="E6" s="22"/>
      <c r="F6" s="84">
        <f>C6/$C$22*-100</f>
        <v>-9.5475489972239416</v>
      </c>
      <c r="G6" s="84">
        <f>D6/$C$22*100</f>
        <v>8.7115322031599227</v>
      </c>
      <c r="H6" s="22"/>
      <c r="I6" s="22"/>
      <c r="J6" s="22"/>
      <c r="K6" s="22"/>
      <c r="L6" s="22"/>
      <c r="M6" s="22"/>
      <c r="N6" s="22"/>
      <c r="O6" s="91"/>
    </row>
    <row r="7" spans="2:15" x14ac:dyDescent="0.25">
      <c r="B7" s="92" t="s">
        <v>71</v>
      </c>
      <c r="C7" s="83">
        <v>58243056</v>
      </c>
      <c r="D7" s="83">
        <v>54131277</v>
      </c>
      <c r="E7" s="22"/>
      <c r="F7" s="84">
        <f t="shared" ref="F7:F20" si="0">C7/$C$22*-100</f>
        <v>-5.322317348068629</v>
      </c>
      <c r="G7" s="84">
        <f t="shared" ref="G7:G20" si="1">D7/$C$22*100</f>
        <v>4.9465782607665432</v>
      </c>
      <c r="H7" s="22"/>
      <c r="I7" s="22"/>
      <c r="J7" s="22"/>
      <c r="K7" s="22"/>
      <c r="L7" s="22"/>
      <c r="M7" s="22"/>
      <c r="N7" s="22"/>
      <c r="O7" s="91"/>
    </row>
    <row r="8" spans="2:15" x14ac:dyDescent="0.25">
      <c r="B8" s="92" t="s">
        <v>72</v>
      </c>
      <c r="C8" s="83">
        <v>54278157</v>
      </c>
      <c r="D8" s="83">
        <v>49821295</v>
      </c>
      <c r="E8" s="22"/>
      <c r="F8" s="84">
        <f t="shared" si="0"/>
        <v>-4.9600003238547901</v>
      </c>
      <c r="G8" s="84">
        <f t="shared" si="1"/>
        <v>4.5527271556929438</v>
      </c>
      <c r="H8" s="22"/>
      <c r="I8" s="22"/>
      <c r="J8" s="22"/>
      <c r="K8" s="22"/>
      <c r="L8" s="22"/>
      <c r="M8" s="22"/>
      <c r="N8" s="22"/>
      <c r="O8" s="91"/>
    </row>
    <row r="9" spans="2:15" x14ac:dyDescent="0.25">
      <c r="B9" s="92" t="s">
        <v>73</v>
      </c>
      <c r="C9" s="83">
        <v>46809027</v>
      </c>
      <c r="D9" s="83">
        <v>44467088</v>
      </c>
      <c r="E9" s="22"/>
      <c r="F9" s="84">
        <f t="shared" si="0"/>
        <v>-4.2774626463335448</v>
      </c>
      <c r="G9" s="84">
        <f t="shared" si="1"/>
        <v>4.0634535708513368</v>
      </c>
      <c r="H9" s="22"/>
      <c r="I9" s="22"/>
      <c r="J9" s="22"/>
      <c r="K9" s="22"/>
      <c r="L9" s="22"/>
      <c r="M9" s="22"/>
      <c r="N9" s="22"/>
      <c r="O9" s="91"/>
    </row>
    <row r="10" spans="2:15" x14ac:dyDescent="0.25">
      <c r="B10" s="92" t="s">
        <v>74</v>
      </c>
      <c r="C10" s="83">
        <v>42442146</v>
      </c>
      <c r="D10" s="83">
        <v>42138631</v>
      </c>
      <c r="E10" s="22"/>
      <c r="F10" s="84">
        <f t="shared" si="0"/>
        <v>-3.8784120452927735</v>
      </c>
      <c r="G10" s="84">
        <f t="shared" si="1"/>
        <v>3.8506764960128899</v>
      </c>
      <c r="H10" s="22"/>
      <c r="I10" s="22"/>
      <c r="J10" s="22"/>
      <c r="K10" s="22"/>
      <c r="L10" s="22"/>
      <c r="M10" s="22"/>
      <c r="N10" s="22"/>
      <c r="O10" s="91"/>
    </row>
    <row r="11" spans="2:15" x14ac:dyDescent="0.25">
      <c r="B11" s="92" t="s">
        <v>75</v>
      </c>
      <c r="C11" s="83">
        <v>37612306</v>
      </c>
      <c r="D11" s="83">
        <v>35014503</v>
      </c>
      <c r="E11" s="22"/>
      <c r="F11" s="84">
        <f t="shared" si="0"/>
        <v>-3.4370557191344111</v>
      </c>
      <c r="G11" s="84">
        <f t="shared" si="1"/>
        <v>3.199665497478378</v>
      </c>
      <c r="H11" s="22"/>
      <c r="I11" s="22"/>
      <c r="J11" s="22"/>
      <c r="K11" s="22"/>
      <c r="L11" s="22"/>
      <c r="M11" s="22"/>
      <c r="N11" s="22"/>
      <c r="O11" s="91"/>
    </row>
    <row r="12" spans="2:15" x14ac:dyDescent="0.25">
      <c r="B12" s="92" t="s">
        <v>76</v>
      </c>
      <c r="C12" s="83">
        <v>36137975</v>
      </c>
      <c r="D12" s="83">
        <v>36009055</v>
      </c>
      <c r="E12" s="22"/>
      <c r="F12" s="84">
        <f t="shared" si="0"/>
        <v>-3.3023296591197142</v>
      </c>
      <c r="G12" s="84">
        <f t="shared" si="1"/>
        <v>3.2905488014581068</v>
      </c>
      <c r="H12" s="22"/>
      <c r="I12" s="22"/>
      <c r="J12" s="22"/>
      <c r="K12" s="22"/>
      <c r="L12" s="22"/>
      <c r="M12" s="22"/>
      <c r="N12" s="22"/>
      <c r="O12" s="91"/>
    </row>
    <row r="13" spans="2:15" x14ac:dyDescent="0.25">
      <c r="B13" s="92" t="s">
        <v>77</v>
      </c>
      <c r="C13" s="83">
        <v>35550997</v>
      </c>
      <c r="D13" s="83">
        <v>32997440</v>
      </c>
      <c r="E13" s="22"/>
      <c r="F13" s="84">
        <f t="shared" si="0"/>
        <v>-3.2486909353491988</v>
      </c>
      <c r="G13" s="84">
        <f t="shared" si="1"/>
        <v>3.0153439639886632</v>
      </c>
      <c r="H13" s="22"/>
      <c r="I13" s="22"/>
      <c r="J13" s="22"/>
      <c r="K13" s="22"/>
      <c r="L13" s="22"/>
      <c r="M13" s="22"/>
      <c r="N13" s="22"/>
      <c r="O13" s="91"/>
    </row>
    <row r="14" spans="2:15" x14ac:dyDescent="0.25">
      <c r="B14" s="92" t="s">
        <v>78</v>
      </c>
      <c r="C14" s="83">
        <v>30966657</v>
      </c>
      <c r="D14" s="83">
        <v>30128640</v>
      </c>
      <c r="E14" s="22"/>
      <c r="F14" s="84">
        <f t="shared" si="0"/>
        <v>-2.8297686811418488</v>
      </c>
      <c r="G14" s="84">
        <f t="shared" si="1"/>
        <v>2.7531897252389097</v>
      </c>
      <c r="H14" s="22"/>
      <c r="I14" s="22"/>
      <c r="J14" s="22"/>
      <c r="K14" s="22"/>
      <c r="L14" s="22"/>
      <c r="M14" s="22"/>
      <c r="N14" s="22"/>
      <c r="O14" s="91"/>
    </row>
    <row r="15" spans="2:15" x14ac:dyDescent="0.25">
      <c r="B15" s="92" t="s">
        <v>79</v>
      </c>
      <c r="C15" s="83">
        <v>31491260</v>
      </c>
      <c r="D15" s="83">
        <v>28948432</v>
      </c>
      <c r="E15" s="22"/>
      <c r="F15" s="84">
        <f t="shared" si="0"/>
        <v>-2.8777075057761339</v>
      </c>
      <c r="G15" s="84">
        <f t="shared" si="1"/>
        <v>2.6453409627576039</v>
      </c>
      <c r="H15" s="22"/>
      <c r="I15" s="22"/>
      <c r="J15" s="22"/>
      <c r="K15" s="22"/>
      <c r="L15" s="22"/>
      <c r="M15" s="22"/>
      <c r="N15" s="22"/>
      <c r="O15" s="91"/>
    </row>
    <row r="16" spans="2:15" x14ac:dyDescent="0.25">
      <c r="B16" s="92" t="s">
        <v>80</v>
      </c>
      <c r="C16" s="83">
        <v>21212136</v>
      </c>
      <c r="D16" s="83">
        <v>20762082</v>
      </c>
      <c r="E16" s="22"/>
      <c r="F16" s="84">
        <f t="shared" si="0"/>
        <v>-1.9383893493224513</v>
      </c>
      <c r="G16" s="84">
        <f t="shared" si="1"/>
        <v>1.8972628979259505</v>
      </c>
      <c r="H16" s="22"/>
      <c r="I16" s="22"/>
      <c r="J16" s="22"/>
      <c r="K16" s="22"/>
      <c r="L16" s="22"/>
      <c r="M16" s="22"/>
      <c r="N16" s="22"/>
      <c r="O16" s="91"/>
    </row>
    <row r="17" spans="2:15" x14ac:dyDescent="0.25">
      <c r="B17" s="92" t="s">
        <v>81</v>
      </c>
      <c r="C17" s="83">
        <v>16027412</v>
      </c>
      <c r="D17" s="83">
        <v>17378649</v>
      </c>
      <c r="E17" s="22"/>
      <c r="F17" s="84">
        <f t="shared" si="0"/>
        <v>-1.4646033156681084</v>
      </c>
      <c r="G17" s="84">
        <f t="shared" si="1"/>
        <v>1.5880809045922235</v>
      </c>
      <c r="H17" s="22"/>
      <c r="I17" s="22"/>
      <c r="J17" s="22"/>
      <c r="K17" s="22"/>
      <c r="L17" s="22"/>
      <c r="M17" s="22"/>
      <c r="N17" s="22"/>
      <c r="O17" s="91"/>
    </row>
    <row r="18" spans="2:15" x14ac:dyDescent="0.25">
      <c r="B18" s="92" t="s">
        <v>82</v>
      </c>
      <c r="C18" s="83">
        <v>16930315</v>
      </c>
      <c r="D18" s="83">
        <v>16057819</v>
      </c>
      <c r="E18" s="22"/>
      <c r="F18" s="84">
        <f t="shared" si="0"/>
        <v>-1.5471116287711024</v>
      </c>
      <c r="G18" s="84">
        <f t="shared" si="1"/>
        <v>1.4673819422498373</v>
      </c>
      <c r="H18" s="22"/>
      <c r="I18" s="22"/>
      <c r="J18" s="22"/>
      <c r="K18" s="22"/>
      <c r="L18" s="22"/>
      <c r="M18" s="22"/>
      <c r="N18" s="22"/>
      <c r="O18" s="91"/>
    </row>
    <row r="19" spans="2:15" x14ac:dyDescent="0.25">
      <c r="B19" s="92" t="s">
        <v>83</v>
      </c>
      <c r="C19" s="83">
        <v>15939443</v>
      </c>
      <c r="D19" s="83">
        <v>15266133</v>
      </c>
      <c r="E19" s="22"/>
      <c r="F19" s="84">
        <f t="shared" si="0"/>
        <v>-1.4565646074177678</v>
      </c>
      <c r="G19" s="84">
        <f t="shared" si="1"/>
        <v>1.3950367663369687</v>
      </c>
      <c r="H19" s="22"/>
      <c r="I19" s="22"/>
      <c r="J19" s="22"/>
      <c r="K19" s="22"/>
      <c r="L19" s="22"/>
      <c r="M19" s="22"/>
      <c r="N19" s="22"/>
      <c r="O19" s="91"/>
    </row>
    <row r="20" spans="2:15" x14ac:dyDescent="0.25">
      <c r="B20" s="92" t="s">
        <v>84</v>
      </c>
      <c r="C20" s="83">
        <v>14639465</v>
      </c>
      <c r="D20" s="83">
        <v>13103873</v>
      </c>
      <c r="E20" s="22"/>
      <c r="F20" s="84">
        <f t="shared" si="0"/>
        <v>-1.3377711247834163</v>
      </c>
      <c r="G20" s="84">
        <f t="shared" si="1"/>
        <v>1.1974469642318923</v>
      </c>
      <c r="H20" s="22"/>
      <c r="I20" s="22"/>
      <c r="J20" s="22"/>
      <c r="K20" s="22"/>
      <c r="L20" s="22"/>
      <c r="M20" s="22"/>
      <c r="N20" s="22"/>
      <c r="O20" s="91"/>
    </row>
    <row r="21" spans="2:15" x14ac:dyDescent="0.25">
      <c r="B21" s="9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91"/>
    </row>
    <row r="22" spans="2:15" x14ac:dyDescent="0.25">
      <c r="B22" s="93" t="s">
        <v>85</v>
      </c>
      <c r="C22" s="97">
        <f>SUM(C6:D20)</f>
        <v>1094317610</v>
      </c>
      <c r="D22" s="97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91"/>
    </row>
    <row r="23" spans="2:15" x14ac:dyDescent="0.25">
      <c r="B23" s="90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91"/>
    </row>
    <row r="24" spans="2:15" x14ac:dyDescent="0.25">
      <c r="B24" s="9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91"/>
    </row>
    <row r="25" spans="2:15" x14ac:dyDescent="0.25">
      <c r="B25" s="9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91"/>
    </row>
    <row r="26" spans="2:15" x14ac:dyDescent="0.25">
      <c r="B26" s="94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6"/>
    </row>
  </sheetData>
  <mergeCells count="1">
    <mergeCell ref="C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Custom Format</vt:lpstr>
      <vt:lpstr>Charts</vt:lpstr>
      <vt:lpstr>Chart Formatting</vt:lpstr>
      <vt:lpstr>Thermometer_Chart</vt:lpstr>
      <vt:lpstr>Thermometer_Sheet</vt:lpstr>
      <vt:lpstr>Pareto-Analysis</vt:lpstr>
      <vt:lpstr>Pareto-Analysis-Sheet</vt:lpstr>
      <vt:lpstr>Population Pyramid</vt:lpstr>
      <vt:lpstr>Population Pyramid Sheet</vt:lpstr>
      <vt:lpstr>Interactive_Chart_1</vt:lpstr>
      <vt:lpstr>Interactive1</vt:lpstr>
      <vt:lpstr>Interactive_Chart_2</vt:lpstr>
      <vt:lpstr>Interactive2</vt:lpstr>
      <vt:lpstr>Interactive_Chart_3</vt:lpstr>
      <vt:lpstr>Interactive3</vt:lpstr>
      <vt:lpstr>Interactive_Chart_4</vt:lpstr>
      <vt:lpstr>Interactive4</vt:lpstr>
    </vt:vector>
  </TitlesOfParts>
  <Company>Cisco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lpaliwal</dc:creator>
  <cp:lastModifiedBy>Shammi Arora</cp:lastModifiedBy>
  <dcterms:created xsi:type="dcterms:W3CDTF">2015-03-03T17:10:22Z</dcterms:created>
  <dcterms:modified xsi:type="dcterms:W3CDTF">2015-06-19T11:21:52Z</dcterms:modified>
</cp:coreProperties>
</file>