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<sst xmlns="http://schemas.openxmlformats.org/spreadsheetml/2006/main" count="45" uniqueCount="43">
  <si>
    <t>Full ID</t>
  </si>
  <si>
    <t>Cost</t>
  </si>
  <si>
    <t>CPC</t>
  </si>
  <si>
    <t>Campaign</t>
  </si>
  <si>
    <t>REGEX</t>
  </si>
  <si>
    <t>Bin_Remarketing_Swe</t>
  </si>
  <si>
    <t>DataCamp Brand</t>
  </si>
  <si>
    <t>DataCamp.*</t>
  </si>
  <si>
    <t>Goo_Python_Mug</t>
  </si>
  <si>
    <t>Python Brand</t>
  </si>
  <si>
    <t>Py.*</t>
  </si>
  <si>
    <t>Bin_pandas_Mug</t>
  </si>
  <si>
    <t>pandas Brand</t>
  </si>
  <si>
    <t>[p|P]andas.*</t>
  </si>
  <si>
    <t>Goo_Competitors_Tee</t>
  </si>
  <si>
    <t>Competitors</t>
  </si>
  <si>
    <t>Com.*</t>
  </si>
  <si>
    <t>Goo_Competitors_Mug</t>
  </si>
  <si>
    <t>Remarketing</t>
  </si>
  <si>
    <t>Re.*</t>
  </si>
  <si>
    <t>Goo_DataCamp_Swe</t>
  </si>
  <si>
    <t>Bin_Python_Mug</t>
  </si>
  <si>
    <t>Bin_Competitors_Mug</t>
  </si>
  <si>
    <t>Goo_Competitors_Swe</t>
  </si>
  <si>
    <t>Goo_Python_Tee</t>
  </si>
  <si>
    <t>Goo_Pandas_Swe</t>
  </si>
  <si>
    <t>Bin_Python_Swe</t>
  </si>
  <si>
    <t>Goo_Remarketing_Tee</t>
  </si>
  <si>
    <t>Goo_Pandas_Mug</t>
  </si>
  <si>
    <t>Bin_Competitors_Tee</t>
  </si>
  <si>
    <t>Goo_Pandas_Tee</t>
  </si>
  <si>
    <t>Goo_Remarketing_Swe</t>
  </si>
  <si>
    <t>Bin_pandas_Tee</t>
  </si>
  <si>
    <t>Bin_DataCamp_Swe</t>
  </si>
  <si>
    <t>Goo_DataCamp_Tee</t>
  </si>
  <si>
    <t>Bin_pandas_Swe</t>
  </si>
  <si>
    <t>Bin_DataCamp_Mug</t>
  </si>
  <si>
    <t>Bin_Remarketing_Tee</t>
  </si>
  <si>
    <t>Bin_Competitors_Swe</t>
  </si>
  <si>
    <t>Goo_Python_Swe</t>
  </si>
  <si>
    <t>Goo_DataCamp_Mug</t>
  </si>
  <si>
    <t>Bin_DataCamp_Tee</t>
  </si>
  <si>
    <t>Bin_Python_Tee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</si>
</sst>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1.0"/>
      <name val="Arial"/>
    </font>
    <font>
      <b/>
      <sz val="11.0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vertical="bottom"/>
    </xf>
    <xf borderId="0" fillId="3" fontId="3" numFmtId="164" xfId="0" applyAlignment="1" applyFont="1" applyNumberFormat="1">
      <alignment horizontal="center" vertical="bottom"/>
    </xf>
    <xf borderId="4" fillId="0" fontId="4" numFmtId="0" xfId="0" applyBorder="1" applyFont="1"/>
    <xf borderId="5" fillId="0" fontId="4" numFmtId="0" xfId="0" applyBorder="1" applyFont="1"/>
    <xf borderId="6" fillId="0" fontId="4" numFmtId="164" xfId="0" applyBorder="1" applyFont="1" applyNumberFormat="1"/>
    <xf borderId="7" fillId="0" fontId="4" numFmtId="164" xfId="0" applyBorder="1" applyFont="1" applyNumberFormat="1"/>
    <xf borderId="0" fillId="4" fontId="3" numFmtId="0" xfId="0" applyAlignment="1" applyFill="1" applyFont="1">
      <alignment vertical="bottom"/>
    </xf>
    <xf borderId="0" fillId="4" fontId="3" numFmtId="164" xfId="0" applyAlignment="1" applyFont="1" applyNumberFormat="1">
      <alignment horizontal="center" vertical="bottom"/>
    </xf>
    <xf borderId="8" fillId="0" fontId="4" numFmtId="0" xfId="0" applyBorder="1" applyFont="1"/>
    <xf borderId="9" fillId="0" fontId="4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9" displayName="Table_1" id="1">
  <tableColumns count="3">
    <tableColumn name="Full ID" id="1"/>
    <tableColumn name="Cost" id="2"/>
    <tableColumn name="CPC" id="3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6.0"/>
    <col customWidth="1" min="3" max="3" width="5.13"/>
    <col customWidth="1" min="4" max="4" width="6.25"/>
    <col customWidth="1" min="5" max="5" width="13.5"/>
    <col customWidth="1" min="6" max="6" width="12.0"/>
    <col customWidth="1" min="7" max="26" width="9.5"/>
  </cols>
  <sheetData>
    <row r="1" ht="15.75" customHeight="1">
      <c r="A1" s="1" t="s">
        <v>0</v>
      </c>
      <c r="B1" s="2" t="s">
        <v>1</v>
      </c>
      <c r="C1" s="2" t="s">
        <v>2</v>
      </c>
      <c r="E1" s="3" t="s">
        <v>3</v>
      </c>
      <c r="F1" s="4" t="s">
        <v>4</v>
      </c>
      <c r="G1" s="4" t="s">
        <v>1</v>
      </c>
      <c r="H1" s="5" t="s">
        <v>2</v>
      </c>
    </row>
    <row r="2" ht="15.75" customHeight="1">
      <c r="A2" s="6" t="s">
        <v>5</v>
      </c>
      <c r="B2" s="7">
        <v>46.9092</v>
      </c>
      <c r="C2" s="7">
        <v>3.1273</v>
      </c>
      <c r="E2" s="8" t="s">
        <v>6</v>
      </c>
      <c r="F2" s="9" t="s">
        <v>7</v>
      </c>
      <c r="G2" s="10">
        <f>IFERROR(__xludf.DUMMYFUNCTION("SUM(FILTER($B$2:$B$29,REGEXMATCH($A$2:$A$29,F2)))"),125.09509999999999)</f>
        <v>125.0951</v>
      </c>
      <c r="H2" s="11">
        <f>IFERROR(__xludf.DUMMYFUNCTION("AVERAGE(FILTER($C$2:$C$29,REGEXMATCH($A$2:$A$29,F2)))"),1.8607500000000001)</f>
        <v>1.86075</v>
      </c>
    </row>
    <row r="3" ht="15.75" customHeight="1">
      <c r="A3" s="12" t="s">
        <v>8</v>
      </c>
      <c r="B3" s="13">
        <v>45.6996</v>
      </c>
      <c r="C3" s="13">
        <v>1.6926</v>
      </c>
      <c r="E3" s="14" t="s">
        <v>9</v>
      </c>
      <c r="F3" s="15" t="s">
        <v>10</v>
      </c>
      <c r="G3" s="10">
        <f>IFERROR(__xludf.DUMMYFUNCTION("SUM(FILTER($B$2:$B$29,REGEXMATCH($A$2:$A$29,F3)))"),176.6355)</f>
        <v>176.6355</v>
      </c>
      <c r="H3" s="11">
        <f>IFERROR(__xludf.DUMMYFUNCTION("AVERAGE(FILTER($C$2:$C$29,REGEXMATCH($A$2:$A$29,F3)))"),1.6071000000000002)</f>
        <v>1.6071</v>
      </c>
    </row>
    <row r="4" ht="15.75" customHeight="1">
      <c r="A4" s="6" t="s">
        <v>11</v>
      </c>
      <c r="B4" s="7">
        <v>43.7671</v>
      </c>
      <c r="C4" s="7">
        <v>4.863</v>
      </c>
      <c r="E4" s="14" t="s">
        <v>12</v>
      </c>
      <c r="F4" s="15" t="s">
        <v>13</v>
      </c>
      <c r="G4" s="10">
        <f>IFERROR(__xludf.DUMMYFUNCTION("SUM(FILTER($B$2:$B$29,REGEXMATCH($A$2:$A$29,F4)))"),177.2367)</f>
        <v>177.2367</v>
      </c>
      <c r="H4" s="11">
        <f>IFERROR(__xludf.DUMMYFUNCTION("AVERAGE(FILTER($C$2:$C$29,REGEXMATCH($A$2:$A$29,F4)))"),2.3847333333333336)</f>
        <v>2.384733333</v>
      </c>
    </row>
    <row r="5" ht="15.75" customHeight="1">
      <c r="A5" s="12" t="s">
        <v>14</v>
      </c>
      <c r="B5" s="13">
        <v>43.3946</v>
      </c>
      <c r="C5" s="13">
        <v>1.669</v>
      </c>
      <c r="E5" s="14" t="s">
        <v>15</v>
      </c>
      <c r="F5" s="15" t="s">
        <v>16</v>
      </c>
      <c r="G5" s="10">
        <f>IFERROR(__xludf.DUMMYFUNCTION("SUM(FILTER($B$2:$B$29,REGEXMATCH($A$2:$A$29,F5)))"),203.554)</f>
        <v>203.554</v>
      </c>
      <c r="H5" s="11">
        <f>IFERROR(__xludf.DUMMYFUNCTION("AVERAGE(FILTER($C$2:$C$29,REGEXMATCH($A$2:$A$29,F5)))"),2.15865)</f>
        <v>2.15865</v>
      </c>
    </row>
    <row r="6" ht="15.75" customHeight="1">
      <c r="A6" s="6" t="s">
        <v>17</v>
      </c>
      <c r="B6" s="7">
        <v>42.2263</v>
      </c>
      <c r="C6" s="7">
        <v>2.1113</v>
      </c>
      <c r="E6" s="16" t="s">
        <v>18</v>
      </c>
      <c r="F6" s="17" t="s">
        <v>19</v>
      </c>
      <c r="G6" s="10">
        <f>IFERROR(__xludf.DUMMYFUNCTION("SUM(FILTER($B$2:$B$29,REGEXMATCH($A$2:$A$29,F6)))"),115.48459999999999)</f>
        <v>115.4846</v>
      </c>
      <c r="H6" s="11">
        <f>IFERROR(__xludf.DUMMYFUNCTION("AVERAGE(FILTER($C$2:$C$29,REGEXMATCH($A$2:$A$29,F6)))"),1.642425)</f>
        <v>1.642425</v>
      </c>
    </row>
    <row r="7" ht="15.75" customHeight="1">
      <c r="A7" s="12" t="s">
        <v>20</v>
      </c>
      <c r="B7" s="13">
        <v>39.6847</v>
      </c>
      <c r="C7" s="13">
        <v>3.0527</v>
      </c>
    </row>
    <row r="8" ht="15.75" customHeight="1">
      <c r="A8" s="6" t="s">
        <v>21</v>
      </c>
      <c r="B8" s="7">
        <v>39.0598</v>
      </c>
      <c r="C8" s="7">
        <v>2.0558</v>
      </c>
    </row>
    <row r="9" ht="15.75" customHeight="1">
      <c r="A9" s="12" t="s">
        <v>22</v>
      </c>
      <c r="B9" s="13">
        <v>38.9272</v>
      </c>
      <c r="C9" s="13">
        <v>3.5388</v>
      </c>
    </row>
    <row r="10" ht="15.75" customHeight="1">
      <c r="A10" s="6" t="s">
        <v>23</v>
      </c>
      <c r="B10" s="7">
        <v>36.5866</v>
      </c>
      <c r="C10" s="7">
        <v>2.2867</v>
      </c>
    </row>
    <row r="11" ht="15.75" customHeight="1">
      <c r="A11" s="12" t="s">
        <v>24</v>
      </c>
      <c r="B11" s="13">
        <v>35.5526</v>
      </c>
      <c r="C11" s="13">
        <v>2.3702</v>
      </c>
    </row>
    <row r="12" ht="15.75" customHeight="1">
      <c r="A12" s="6" t="s">
        <v>25</v>
      </c>
      <c r="B12" s="7">
        <v>32.5252</v>
      </c>
      <c r="C12" s="7">
        <v>2.3232</v>
      </c>
    </row>
    <row r="13" ht="15.75" customHeight="1">
      <c r="A13" s="12" t="s">
        <v>26</v>
      </c>
      <c r="B13" s="13">
        <v>31.8942</v>
      </c>
      <c r="C13" s="13">
        <v>2.2782</v>
      </c>
    </row>
    <row r="14" ht="15.75" customHeight="1">
      <c r="A14" s="6" t="s">
        <v>27</v>
      </c>
      <c r="B14" s="7">
        <v>30.7636</v>
      </c>
      <c r="C14" s="7">
        <v>1.1394</v>
      </c>
    </row>
    <row r="15" ht="15.75" customHeight="1">
      <c r="A15" s="12" t="s">
        <v>28</v>
      </c>
      <c r="B15" s="13">
        <v>29.9169</v>
      </c>
      <c r="C15" s="13">
        <v>1.4246</v>
      </c>
    </row>
    <row r="16" ht="15.75" customHeight="1">
      <c r="A16" s="6" t="s">
        <v>29</v>
      </c>
      <c r="B16" s="7">
        <v>29.4528</v>
      </c>
      <c r="C16" s="7">
        <v>2.2656</v>
      </c>
    </row>
    <row r="17" ht="15.75" customHeight="1">
      <c r="A17" s="12" t="s">
        <v>30</v>
      </c>
      <c r="B17" s="13">
        <v>29.1933</v>
      </c>
      <c r="C17" s="13">
        <v>1.327</v>
      </c>
    </row>
    <row r="18" ht="15.75" customHeight="1">
      <c r="A18" s="6" t="s">
        <v>31</v>
      </c>
      <c r="B18" s="7">
        <v>24.7452</v>
      </c>
      <c r="C18" s="7">
        <v>1.6497</v>
      </c>
    </row>
    <row r="19" ht="15.75" customHeight="1">
      <c r="A19" s="12" t="s">
        <v>32</v>
      </c>
      <c r="B19" s="13">
        <v>24.0371</v>
      </c>
      <c r="C19" s="13">
        <v>3.4339</v>
      </c>
    </row>
    <row r="20" ht="15.75" customHeight="1">
      <c r="A20" s="6" t="s">
        <v>33</v>
      </c>
      <c r="B20" s="7">
        <v>23.0395</v>
      </c>
      <c r="C20" s="7">
        <v>2.8799</v>
      </c>
    </row>
    <row r="21" ht="15.75" customHeight="1">
      <c r="A21" s="12" t="s">
        <v>34</v>
      </c>
      <c r="B21" s="13">
        <v>22.753</v>
      </c>
      <c r="C21" s="13">
        <v>2.0685</v>
      </c>
    </row>
    <row r="22" ht="15.75" customHeight="1">
      <c r="A22" s="6" t="s">
        <v>35</v>
      </c>
      <c r="B22" s="7">
        <v>17.7971</v>
      </c>
      <c r="C22" s="7">
        <v>0.9367</v>
      </c>
    </row>
    <row r="23" ht="15.75" customHeight="1">
      <c r="A23" s="12" t="s">
        <v>36</v>
      </c>
      <c r="B23" s="13">
        <v>15.1519</v>
      </c>
      <c r="C23" s="13">
        <v>1.1655</v>
      </c>
    </row>
    <row r="24" ht="15.75" customHeight="1">
      <c r="A24" s="6" t="s">
        <v>37</v>
      </c>
      <c r="B24" s="7">
        <v>13.0666</v>
      </c>
      <c r="C24" s="7">
        <v>0.6533</v>
      </c>
    </row>
    <row r="25" ht="15.75" customHeight="1">
      <c r="A25" s="12" t="s">
        <v>38</v>
      </c>
      <c r="B25" s="13">
        <v>12.9665</v>
      </c>
      <c r="C25" s="13">
        <v>1.0805</v>
      </c>
    </row>
    <row r="26" ht="15.75" customHeight="1">
      <c r="A26" s="6" t="s">
        <v>39</v>
      </c>
      <c r="B26" s="7">
        <v>12.9213</v>
      </c>
      <c r="C26" s="7">
        <v>0.4786</v>
      </c>
    </row>
    <row r="27" ht="15.75" customHeight="1">
      <c r="A27" s="12" t="s">
        <v>40</v>
      </c>
      <c r="B27" s="13">
        <v>12.7234</v>
      </c>
      <c r="C27" s="13">
        <v>0.5301</v>
      </c>
    </row>
    <row r="28" ht="15.75" customHeight="1">
      <c r="A28" s="6" t="s">
        <v>41</v>
      </c>
      <c r="B28" s="7">
        <v>11.7426</v>
      </c>
      <c r="C28" s="7">
        <v>1.4678</v>
      </c>
    </row>
    <row r="29" ht="15.75" customHeight="1">
      <c r="A29" s="12" t="s">
        <v>42</v>
      </c>
      <c r="B29" s="13">
        <v>11.508</v>
      </c>
      <c r="C29" s="13">
        <v>0.7672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  <tableParts count="1">
    <tablePart r:id="rId3"/>
  </tableParts>
</worksheet>
</file>