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<sst xmlns="http://schemas.openxmlformats.org/spreadsheetml/2006/main" count="14" uniqueCount="14">
  <si>
    <t>Date</t>
  </si>
  <si>
    <t>ABC Price</t>
  </si>
  <si>
    <t>ABC Dividend</t>
  </si>
  <si>
    <t>Percentage Return</t>
  </si>
  <si>
    <t>Histogram Features:</t>
  </si>
  <si>
    <t xml:space="preserve">Minimum </t>
  </si>
  <si>
    <t xml:space="preserve">Maximum </t>
  </si>
  <si>
    <t>Range</t>
  </si>
  <si>
    <t>Number of Bins</t>
  </si>
  <si>
    <t>Bins' Width</t>
  </si>
  <si>
    <t>#</t>
  </si>
  <si>
    <t>Bins</t>
  </si>
  <si>
    <t>Lower Bound</t>
  </si>
  <si>
    <t>Upper 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</si>
</sst>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[$$]#,##0.00"/>
  </numFmts>
  <fonts count="7">
    <font>
      <sz val="10.0"/>
      <color rgb="FF000000"/>
      <name val="Arial"/>
    </font>
    <font>
      <b/>
      <name val="Arial"/>
    </font>
    <font>
      <b/>
      <i/>
      <name val="Arial"/>
    </font>
    <font>
      <b/>
    </font>
    <font>
      <name val="Arial"/>
    </font>
    <font/>
    <font>
      <i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Font="1"/>
    <xf borderId="0" fillId="0" fontId="4" numFmtId="164" xfId="0" applyAlignment="1" applyFont="1" applyNumberFormat="1">
      <alignment horizontal="center" readingOrder="0" vertical="bottom"/>
    </xf>
    <xf borderId="0" fillId="0" fontId="4" numFmtId="165" xfId="0" applyAlignment="1" applyFont="1" applyNumberForma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4" numFmtId="10" xfId="0" applyAlignment="1" applyFont="1" applyNumberFormat="1">
      <alignment horizontal="center"/>
    </xf>
    <xf borderId="0" fillId="2" fontId="5" numFmtId="10" xfId="0" applyAlignment="1" applyFill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2" fontId="5" numFmtId="10" xfId="0" applyAlignment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vertical="bottom"/>
    </xf>
    <xf borderId="0" fillId="0" fontId="6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5"/>
    <col customWidth="1" min="3" max="3" width="11.88"/>
    <col customWidth="1" min="4" max="4" width="15.5"/>
    <col customWidth="1" min="5" max="6" width="9.5"/>
    <col customWidth="1" min="7" max="7" width="12.88"/>
    <col customWidth="1" min="8" max="8" width="12.38"/>
    <col customWidth="1" min="9" max="9" width="14.38"/>
    <col customWidth="1" min="10" max="10" width="15.88"/>
    <col customWidth="1" min="11" max="11" width="9.5"/>
    <col customWidth="1" min="12" max="12" width="11.0"/>
    <col customWidth="1" min="13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41274.0</v>
      </c>
      <c r="B2" s="6">
        <v>52.82</v>
      </c>
      <c r="C2" s="6">
        <v>0.13</v>
      </c>
      <c r="D2" s="7"/>
      <c r="E2" s="8"/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>
      <c r="A3" s="5">
        <v>41305.0</v>
      </c>
      <c r="B3" s="6">
        <v>52.4</v>
      </c>
      <c r="C3" s="6">
        <v>0.0</v>
      </c>
      <c r="D3" s="10">
        <f t="shared" ref="D3:D62" si="1">(B3+C3-B2)/B2</f>
        <v>-0.00795153351</v>
      </c>
      <c r="E3" s="8"/>
      <c r="F3" s="11">
        <f>MIN(D3:D62)</f>
        <v>-0.1594719943</v>
      </c>
      <c r="G3" s="11">
        <f>MAX(D3:D62)</f>
        <v>0.102862254</v>
      </c>
      <c r="H3" s="11">
        <f>G3-F3</f>
        <v>0.2623342483</v>
      </c>
      <c r="I3" s="12">
        <v>30.0</v>
      </c>
      <c r="J3" s="13">
        <f>(G3-F3)/(I3-1)</f>
        <v>0.009046008563</v>
      </c>
    </row>
    <row r="4">
      <c r="A4" s="5">
        <v>41333.0</v>
      </c>
      <c r="B4" s="6">
        <v>51.61</v>
      </c>
      <c r="C4" s="6">
        <v>0.0</v>
      </c>
      <c r="D4" s="10">
        <f t="shared" si="1"/>
        <v>-0.01507633588</v>
      </c>
      <c r="E4" s="8"/>
    </row>
    <row r="5">
      <c r="A5" s="5">
        <v>41364.0</v>
      </c>
      <c r="B5" s="6">
        <v>50.11</v>
      </c>
      <c r="C5" s="6">
        <v>0.15</v>
      </c>
      <c r="D5" s="10">
        <f t="shared" si="1"/>
        <v>-0.02615772137</v>
      </c>
      <c r="E5" s="8"/>
      <c r="F5" s="14" t="s">
        <v>10</v>
      </c>
      <c r="G5" s="15" t="s">
        <v>11</v>
      </c>
      <c r="I5" s="16"/>
      <c r="J5" s="16"/>
    </row>
    <row r="6">
      <c r="A6" s="5">
        <v>41394.0</v>
      </c>
      <c r="B6" s="6">
        <v>47.14</v>
      </c>
      <c r="C6" s="6">
        <v>0.0</v>
      </c>
      <c r="D6" s="10">
        <f t="shared" si="1"/>
        <v>-0.05926960686</v>
      </c>
      <c r="E6" s="8"/>
      <c r="G6" s="17" t="s">
        <v>12</v>
      </c>
      <c r="H6" s="15" t="s">
        <v>13</v>
      </c>
      <c r="I6" s="15"/>
      <c r="J6" s="15"/>
      <c r="L6" s="18"/>
    </row>
    <row r="7">
      <c r="A7" s="5">
        <v>41425.0</v>
      </c>
      <c r="B7" s="6">
        <v>47.23</v>
      </c>
      <c r="C7" s="6">
        <v>0.15</v>
      </c>
      <c r="D7" s="10">
        <f t="shared" si="1"/>
        <v>0.00509121765</v>
      </c>
      <c r="E7" s="8"/>
      <c r="F7" s="12">
        <v>1.0</v>
      </c>
      <c r="G7" s="11">
        <f>F3</f>
        <v>-0.1594719943</v>
      </c>
      <c r="H7" s="11">
        <f>G7+J3</f>
        <v>-0.1504259857</v>
      </c>
      <c r="I7" s="19"/>
      <c r="J7" s="16"/>
    </row>
    <row r="8">
      <c r="A8" s="5">
        <v>41455.0</v>
      </c>
      <c r="B8" s="6">
        <v>48.2</v>
      </c>
      <c r="C8" s="6">
        <v>0.0</v>
      </c>
      <c r="D8" s="10">
        <f t="shared" si="1"/>
        <v>0.02053779378</v>
      </c>
      <c r="E8" s="8"/>
      <c r="F8" s="12">
        <v>2.0</v>
      </c>
      <c r="G8" s="11">
        <f t="shared" ref="G8:G36" si="2">H7</f>
        <v>-0.1504259857</v>
      </c>
      <c r="H8" s="11">
        <f t="shared" ref="H8:H36" si="3">G8+$J$3</f>
        <v>-0.1413799772</v>
      </c>
      <c r="I8" s="19"/>
      <c r="J8" s="16"/>
    </row>
    <row r="9">
      <c r="A9" s="5">
        <v>41486.0</v>
      </c>
      <c r="B9" s="6">
        <v>49.35</v>
      </c>
      <c r="C9" s="6">
        <v>0.0</v>
      </c>
      <c r="D9" s="10">
        <f t="shared" si="1"/>
        <v>0.02385892116</v>
      </c>
      <c r="F9" s="12">
        <v>3.0</v>
      </c>
      <c r="G9" s="11">
        <f t="shared" si="2"/>
        <v>-0.1413799772</v>
      </c>
      <c r="H9" s="11">
        <f t="shared" si="3"/>
        <v>-0.1323339686</v>
      </c>
      <c r="I9" s="19"/>
      <c r="J9" s="16"/>
    </row>
    <row r="10">
      <c r="A10" s="5">
        <v>41517.0</v>
      </c>
      <c r="B10" s="6">
        <v>44.96</v>
      </c>
      <c r="C10" s="6">
        <v>0.15</v>
      </c>
      <c r="D10" s="10">
        <f t="shared" si="1"/>
        <v>-0.08591691996</v>
      </c>
      <c r="F10" s="12">
        <v>4.0</v>
      </c>
      <c r="G10" s="11">
        <f t="shared" si="2"/>
        <v>-0.1323339686</v>
      </c>
      <c r="H10" s="11">
        <f t="shared" si="3"/>
        <v>-0.12328796</v>
      </c>
      <c r="I10" s="19"/>
      <c r="J10" s="16"/>
    </row>
    <row r="11">
      <c r="A11" s="5">
        <v>41547.0</v>
      </c>
      <c r="B11" s="6">
        <v>43.82</v>
      </c>
      <c r="C11" s="6">
        <v>0.0</v>
      </c>
      <c r="D11" s="10">
        <f t="shared" si="1"/>
        <v>-0.02535587189</v>
      </c>
      <c r="F11" s="12">
        <v>5.0</v>
      </c>
      <c r="G11" s="11">
        <f t="shared" si="2"/>
        <v>-0.12328796</v>
      </c>
      <c r="H11" s="11">
        <f t="shared" si="3"/>
        <v>-0.1142419515</v>
      </c>
      <c r="I11" s="19"/>
      <c r="J11" s="16"/>
    </row>
    <row r="12">
      <c r="A12" s="5">
        <v>41578.0</v>
      </c>
      <c r="B12" s="6">
        <v>47.31</v>
      </c>
      <c r="C12" s="6">
        <v>0.0</v>
      </c>
      <c r="D12" s="10">
        <f t="shared" si="1"/>
        <v>0.07964399817</v>
      </c>
      <c r="F12" s="12">
        <v>6.0</v>
      </c>
      <c r="G12" s="11">
        <f t="shared" si="2"/>
        <v>-0.1142419515</v>
      </c>
      <c r="H12" s="11">
        <f t="shared" si="3"/>
        <v>-0.1051959429</v>
      </c>
      <c r="I12" s="19"/>
      <c r="J12" s="16"/>
    </row>
    <row r="13">
      <c r="A13" s="5">
        <v>41608.0</v>
      </c>
      <c r="B13" s="6">
        <v>48.56</v>
      </c>
      <c r="C13" s="6">
        <v>0.0</v>
      </c>
      <c r="D13" s="10">
        <f t="shared" si="1"/>
        <v>0.02642147538</v>
      </c>
      <c r="F13" s="12">
        <v>7.0</v>
      </c>
      <c r="G13" s="11">
        <f t="shared" si="2"/>
        <v>-0.1051959429</v>
      </c>
      <c r="H13" s="11">
        <f t="shared" si="3"/>
        <v>-0.09614993435</v>
      </c>
      <c r="I13" s="19"/>
      <c r="J13" s="16"/>
    </row>
    <row r="14">
      <c r="A14" s="5">
        <v>41639.0</v>
      </c>
      <c r="B14" s="6">
        <v>46.8</v>
      </c>
      <c r="C14" s="6">
        <v>0.15</v>
      </c>
      <c r="D14" s="10">
        <f t="shared" si="1"/>
        <v>-0.03315485997</v>
      </c>
      <c r="F14" s="12">
        <v>8.0</v>
      </c>
      <c r="G14" s="11">
        <f t="shared" si="2"/>
        <v>-0.09614993435</v>
      </c>
      <c r="H14" s="11">
        <f t="shared" si="3"/>
        <v>-0.08710392579</v>
      </c>
      <c r="I14" s="19"/>
      <c r="J14" s="16"/>
    </row>
    <row r="15">
      <c r="A15" s="5">
        <v>41670.0</v>
      </c>
      <c r="B15" s="6">
        <v>46.11</v>
      </c>
      <c r="C15" s="6">
        <v>0.0</v>
      </c>
      <c r="D15" s="10">
        <f t="shared" si="1"/>
        <v>-0.01474358974</v>
      </c>
      <c r="F15" s="12">
        <v>9.0</v>
      </c>
      <c r="G15" s="11">
        <f t="shared" si="2"/>
        <v>-0.08710392579</v>
      </c>
      <c r="H15" s="11">
        <f t="shared" si="3"/>
        <v>-0.07805791723</v>
      </c>
      <c r="I15" s="19"/>
      <c r="J15" s="16"/>
    </row>
    <row r="16">
      <c r="A16" s="5">
        <v>41698.0</v>
      </c>
      <c r="B16" s="6">
        <v>45.36</v>
      </c>
      <c r="C16" s="6">
        <v>0.0</v>
      </c>
      <c r="D16" s="10">
        <f t="shared" si="1"/>
        <v>-0.01626545218</v>
      </c>
      <c r="F16" s="12">
        <v>10.0</v>
      </c>
      <c r="G16" s="11">
        <f t="shared" si="2"/>
        <v>-0.07805791723</v>
      </c>
      <c r="H16" s="11">
        <f t="shared" si="3"/>
        <v>-0.06901190867</v>
      </c>
      <c r="I16" s="19"/>
      <c r="J16" s="16"/>
    </row>
    <row r="17">
      <c r="A17" s="5">
        <v>41729.0</v>
      </c>
      <c r="B17" s="6">
        <v>47.24</v>
      </c>
      <c r="C17" s="6">
        <v>0.1675</v>
      </c>
      <c r="D17" s="10">
        <f t="shared" si="1"/>
        <v>0.04513888889</v>
      </c>
      <c r="F17" s="12">
        <v>11.0</v>
      </c>
      <c r="G17" s="11">
        <f t="shared" si="2"/>
        <v>-0.06901190867</v>
      </c>
      <c r="H17" s="11">
        <f t="shared" si="3"/>
        <v>-0.0599659001</v>
      </c>
      <c r="I17" s="19"/>
      <c r="J17" s="16"/>
    </row>
    <row r="18">
      <c r="A18" s="5">
        <v>41759.0</v>
      </c>
      <c r="B18" s="6">
        <v>45.03</v>
      </c>
      <c r="C18" s="6">
        <v>0.0</v>
      </c>
      <c r="D18" s="10">
        <f t="shared" si="1"/>
        <v>-0.04678238781</v>
      </c>
      <c r="F18" s="12">
        <v>12.0</v>
      </c>
      <c r="G18" s="11">
        <f t="shared" si="2"/>
        <v>-0.0599659001</v>
      </c>
      <c r="H18" s="11">
        <f t="shared" si="3"/>
        <v>-0.05091989154</v>
      </c>
      <c r="I18" s="19"/>
      <c r="J18" s="16"/>
    </row>
    <row r="19">
      <c r="A19" s="5">
        <v>41790.0</v>
      </c>
      <c r="B19" s="6">
        <v>48.45</v>
      </c>
      <c r="C19" s="6">
        <v>0.1675</v>
      </c>
      <c r="D19" s="10">
        <f t="shared" si="1"/>
        <v>0.07966910948</v>
      </c>
      <c r="F19" s="12">
        <v>13.0</v>
      </c>
      <c r="G19" s="11">
        <f t="shared" si="2"/>
        <v>-0.05091989154</v>
      </c>
      <c r="H19" s="11">
        <f t="shared" si="3"/>
        <v>-0.04187388298</v>
      </c>
      <c r="I19" s="19"/>
      <c r="J19" s="16"/>
    </row>
    <row r="20">
      <c r="A20" s="5">
        <v>41820.0</v>
      </c>
      <c r="B20" s="6">
        <v>48.17</v>
      </c>
      <c r="C20" s="6">
        <v>0.0</v>
      </c>
      <c r="D20" s="10">
        <f t="shared" si="1"/>
        <v>-0.005779153767</v>
      </c>
      <c r="F20" s="12">
        <v>14.0</v>
      </c>
      <c r="G20" s="11">
        <f t="shared" si="2"/>
        <v>-0.04187388298</v>
      </c>
      <c r="H20" s="11">
        <f t="shared" si="3"/>
        <v>-0.03282787441</v>
      </c>
      <c r="I20" s="19"/>
      <c r="J20" s="16"/>
    </row>
    <row r="21">
      <c r="A21" s="5">
        <v>41851.0</v>
      </c>
      <c r="B21" s="6">
        <v>44.5</v>
      </c>
      <c r="C21" s="6">
        <v>0.0</v>
      </c>
      <c r="D21" s="10">
        <f t="shared" si="1"/>
        <v>-0.07618849907</v>
      </c>
      <c r="F21" s="12">
        <v>15.0</v>
      </c>
      <c r="G21" s="11">
        <f t="shared" si="2"/>
        <v>-0.03282787441</v>
      </c>
      <c r="H21" s="11">
        <f t="shared" si="3"/>
        <v>-0.02378186585</v>
      </c>
      <c r="I21" s="19"/>
      <c r="J21" s="16"/>
    </row>
    <row r="22">
      <c r="A22" s="5">
        <v>41882.0</v>
      </c>
      <c r="B22" s="6">
        <v>44.72</v>
      </c>
      <c r="C22" s="6">
        <v>0.1675</v>
      </c>
      <c r="D22" s="10">
        <f t="shared" si="1"/>
        <v>0.008707865169</v>
      </c>
      <c r="F22" s="12">
        <v>16.0</v>
      </c>
      <c r="G22" s="11">
        <f t="shared" si="2"/>
        <v>-0.02378186585</v>
      </c>
      <c r="H22" s="11">
        <f t="shared" si="3"/>
        <v>-0.01473585729</v>
      </c>
      <c r="I22" s="19"/>
      <c r="J22" s="16"/>
    </row>
    <row r="23">
      <c r="A23" s="5">
        <v>41912.0</v>
      </c>
      <c r="B23" s="6">
        <v>49.32</v>
      </c>
      <c r="C23" s="6">
        <v>0.0</v>
      </c>
      <c r="D23" s="10">
        <f t="shared" si="1"/>
        <v>0.102862254</v>
      </c>
      <c r="F23" s="12">
        <v>17.0</v>
      </c>
      <c r="G23" s="11">
        <f t="shared" si="2"/>
        <v>-0.01473585729</v>
      </c>
      <c r="H23" s="11">
        <f t="shared" si="3"/>
        <v>-0.005689848727</v>
      </c>
      <c r="I23" s="19"/>
      <c r="J23" s="16"/>
    </row>
    <row r="24">
      <c r="A24" s="5">
        <v>41943.0</v>
      </c>
      <c r="B24" s="6">
        <v>49.28</v>
      </c>
      <c r="C24" s="6">
        <v>0.0</v>
      </c>
      <c r="D24" s="10">
        <f t="shared" si="1"/>
        <v>-0.0008110300081</v>
      </c>
      <c r="F24" s="12">
        <v>18.0</v>
      </c>
      <c r="G24" s="11">
        <f t="shared" si="2"/>
        <v>-0.005689848727</v>
      </c>
      <c r="H24" s="11">
        <f t="shared" si="3"/>
        <v>0.003356159836</v>
      </c>
      <c r="I24" s="19"/>
      <c r="J24" s="16"/>
    </row>
    <row r="25">
      <c r="A25" s="5">
        <v>41973.0</v>
      </c>
      <c r="B25" s="6">
        <v>46.1</v>
      </c>
      <c r="C25" s="6">
        <v>0.0</v>
      </c>
      <c r="D25" s="10">
        <f t="shared" si="1"/>
        <v>-0.06452922078</v>
      </c>
      <c r="F25" s="12">
        <v>19.0</v>
      </c>
      <c r="G25" s="11">
        <f t="shared" si="2"/>
        <v>0.003356159836</v>
      </c>
      <c r="H25" s="11">
        <f t="shared" si="3"/>
        <v>0.0124021684</v>
      </c>
      <c r="I25" s="19"/>
      <c r="J25" s="16"/>
    </row>
    <row r="26">
      <c r="A26" s="5">
        <v>42004.0</v>
      </c>
      <c r="B26" s="6">
        <v>46.18</v>
      </c>
      <c r="C26" s="6">
        <v>0.1675</v>
      </c>
      <c r="D26" s="10">
        <f t="shared" si="1"/>
        <v>0.005368763557</v>
      </c>
      <c r="F26" s="12">
        <v>20.0</v>
      </c>
      <c r="G26" s="11">
        <f t="shared" si="2"/>
        <v>0.0124021684</v>
      </c>
      <c r="H26" s="11">
        <f t="shared" si="3"/>
        <v>0.02144817696</v>
      </c>
      <c r="I26" s="19"/>
      <c r="J26" s="16"/>
    </row>
    <row r="27">
      <c r="A27" s="5">
        <v>42035.0</v>
      </c>
      <c r="B27" s="6">
        <v>47.69</v>
      </c>
      <c r="C27" s="6">
        <v>0.0</v>
      </c>
      <c r="D27" s="10">
        <f t="shared" si="1"/>
        <v>0.03269813772</v>
      </c>
      <c r="F27" s="12">
        <v>21.0</v>
      </c>
      <c r="G27" s="11">
        <f t="shared" si="2"/>
        <v>0.02144817696</v>
      </c>
      <c r="H27" s="11">
        <f t="shared" si="3"/>
        <v>0.03049418552</v>
      </c>
      <c r="I27" s="19"/>
      <c r="J27" s="16"/>
    </row>
    <row r="28">
      <c r="A28" s="5">
        <v>42063.0</v>
      </c>
      <c r="B28" s="6">
        <v>48.31</v>
      </c>
      <c r="C28" s="6">
        <v>0.0</v>
      </c>
      <c r="D28" s="10">
        <f t="shared" si="1"/>
        <v>0.01300062906</v>
      </c>
      <c r="F28" s="12">
        <v>22.0</v>
      </c>
      <c r="G28" s="11">
        <f t="shared" si="2"/>
        <v>0.03049418552</v>
      </c>
      <c r="H28" s="11">
        <f t="shared" si="3"/>
        <v>0.03954019409</v>
      </c>
      <c r="I28" s="19"/>
      <c r="J28" s="16"/>
    </row>
    <row r="29">
      <c r="A29" s="5">
        <v>42094.0</v>
      </c>
      <c r="B29" s="6">
        <v>46.95</v>
      </c>
      <c r="C29" s="6">
        <v>0.22</v>
      </c>
      <c r="D29" s="10">
        <f t="shared" si="1"/>
        <v>-0.02359759884</v>
      </c>
      <c r="F29" s="12">
        <v>23.0</v>
      </c>
      <c r="G29" s="11">
        <f t="shared" si="2"/>
        <v>0.03954019409</v>
      </c>
      <c r="H29" s="11">
        <f t="shared" si="3"/>
        <v>0.04858620265</v>
      </c>
      <c r="I29" s="19"/>
      <c r="J29" s="16"/>
    </row>
    <row r="30">
      <c r="A30" s="5">
        <v>42124.0</v>
      </c>
      <c r="B30" s="6">
        <v>47.92</v>
      </c>
      <c r="C30" s="6">
        <v>0.0</v>
      </c>
      <c r="D30" s="10">
        <f t="shared" si="1"/>
        <v>0.02066027689</v>
      </c>
      <c r="F30" s="12">
        <v>24.0</v>
      </c>
      <c r="G30" s="11">
        <f t="shared" si="2"/>
        <v>0.04858620265</v>
      </c>
      <c r="H30" s="11">
        <f t="shared" si="3"/>
        <v>0.05763221121</v>
      </c>
      <c r="I30" s="19"/>
      <c r="J30" s="16"/>
    </row>
    <row r="31">
      <c r="A31" s="5">
        <v>42155.0</v>
      </c>
      <c r="B31" s="6">
        <v>47.6</v>
      </c>
      <c r="C31" s="6">
        <v>0.22</v>
      </c>
      <c r="D31" s="10">
        <f t="shared" si="1"/>
        <v>-0.002086811352</v>
      </c>
      <c r="F31" s="12">
        <v>25.0</v>
      </c>
      <c r="G31" s="11">
        <f t="shared" si="2"/>
        <v>0.05763221121</v>
      </c>
      <c r="H31" s="11">
        <f t="shared" si="3"/>
        <v>0.06667821977</v>
      </c>
      <c r="I31" s="19"/>
      <c r="J31" s="16"/>
    </row>
    <row r="32">
      <c r="A32" s="5">
        <v>42185.0</v>
      </c>
      <c r="B32" s="6">
        <v>48.11</v>
      </c>
      <c r="C32" s="6">
        <v>0.0</v>
      </c>
      <c r="D32" s="10">
        <f t="shared" si="1"/>
        <v>0.01071428571</v>
      </c>
      <c r="F32" s="12">
        <v>26.0</v>
      </c>
      <c r="G32" s="11">
        <f t="shared" si="2"/>
        <v>0.06667821977</v>
      </c>
      <c r="H32" s="11">
        <f t="shared" si="3"/>
        <v>0.07572422834</v>
      </c>
      <c r="I32" s="19"/>
      <c r="J32" s="16"/>
    </row>
    <row r="33">
      <c r="A33" s="5">
        <v>42216.0</v>
      </c>
      <c r="B33" s="6">
        <v>45.95</v>
      </c>
      <c r="C33" s="6">
        <v>0.0</v>
      </c>
      <c r="D33" s="10">
        <f t="shared" si="1"/>
        <v>-0.04489711079</v>
      </c>
      <c r="F33" s="12">
        <v>27.0</v>
      </c>
      <c r="G33" s="11">
        <f t="shared" si="2"/>
        <v>0.07572422834</v>
      </c>
      <c r="H33" s="11">
        <f t="shared" si="3"/>
        <v>0.0847702369</v>
      </c>
      <c r="I33" s="19"/>
      <c r="J33" s="16"/>
    </row>
    <row r="34">
      <c r="A34" s="5">
        <v>42247.0</v>
      </c>
      <c r="B34" s="6">
        <v>43.63</v>
      </c>
      <c r="C34" s="6">
        <v>0.22</v>
      </c>
      <c r="D34" s="10">
        <f t="shared" si="1"/>
        <v>-0.04570184984</v>
      </c>
      <c r="F34" s="12">
        <v>28.0</v>
      </c>
      <c r="G34" s="11">
        <f t="shared" si="2"/>
        <v>0.0847702369</v>
      </c>
      <c r="H34" s="11">
        <f t="shared" si="3"/>
        <v>0.09381624546</v>
      </c>
      <c r="I34" s="19"/>
      <c r="J34" s="16"/>
    </row>
    <row r="35">
      <c r="A35" s="5">
        <v>42277.0</v>
      </c>
      <c r="B35" s="6">
        <v>43.65</v>
      </c>
      <c r="C35" s="6">
        <v>0.0</v>
      </c>
      <c r="D35" s="10">
        <f t="shared" si="1"/>
        <v>0.0004584001834</v>
      </c>
      <c r="F35" s="12">
        <v>29.0</v>
      </c>
      <c r="G35" s="11">
        <f t="shared" si="2"/>
        <v>0.09381624546</v>
      </c>
      <c r="H35" s="11">
        <f t="shared" si="3"/>
        <v>0.102862254</v>
      </c>
      <c r="I35" s="19"/>
      <c r="J35" s="16"/>
    </row>
    <row r="36">
      <c r="A36" s="5">
        <v>42308.0</v>
      </c>
      <c r="B36" s="6">
        <v>45.21</v>
      </c>
      <c r="C36" s="6">
        <v>0.0</v>
      </c>
      <c r="D36" s="10">
        <f t="shared" si="1"/>
        <v>0.03573883162</v>
      </c>
      <c r="F36" s="12">
        <v>30.0</v>
      </c>
      <c r="G36" s="11">
        <f t="shared" si="2"/>
        <v>0.102862254</v>
      </c>
      <c r="H36" s="11">
        <f t="shared" si="3"/>
        <v>0.1119082626</v>
      </c>
      <c r="I36" s="19"/>
      <c r="J36" s="16"/>
    </row>
    <row r="37">
      <c r="A37" s="5">
        <v>42338.0</v>
      </c>
      <c r="B37" s="6">
        <v>47.9</v>
      </c>
      <c r="C37" s="6">
        <v>0.0</v>
      </c>
      <c r="D37" s="10">
        <f t="shared" si="1"/>
        <v>0.0595001106</v>
      </c>
      <c r="H37" s="20"/>
      <c r="I37" s="16"/>
      <c r="J37" s="16"/>
    </row>
    <row r="38">
      <c r="A38" s="5">
        <v>42369.0</v>
      </c>
      <c r="B38" s="6">
        <v>47.53</v>
      </c>
      <c r="C38" s="6">
        <v>0.22</v>
      </c>
      <c r="D38" s="10">
        <f t="shared" si="1"/>
        <v>-0.003131524008</v>
      </c>
    </row>
    <row r="39">
      <c r="A39" s="5">
        <v>42400.0</v>
      </c>
      <c r="B39" s="6">
        <v>50.74</v>
      </c>
      <c r="C39" s="6">
        <v>0.0</v>
      </c>
      <c r="D39" s="10">
        <f t="shared" si="1"/>
        <v>0.06753629287</v>
      </c>
    </row>
    <row r="40">
      <c r="A40" s="5">
        <v>42429.0</v>
      </c>
      <c r="B40" s="6">
        <v>49.59</v>
      </c>
      <c r="C40" s="6">
        <v>0.0</v>
      </c>
      <c r="D40" s="10">
        <f t="shared" si="1"/>
        <v>-0.02266456445</v>
      </c>
    </row>
    <row r="41">
      <c r="A41" s="5">
        <v>42460.0</v>
      </c>
      <c r="B41" s="6">
        <v>52.68</v>
      </c>
      <c r="C41" s="6">
        <v>0.2375</v>
      </c>
      <c r="D41" s="10">
        <f t="shared" si="1"/>
        <v>0.06710022182</v>
      </c>
    </row>
    <row r="42">
      <c r="A42" s="5">
        <v>42490.0</v>
      </c>
      <c r="B42" s="6">
        <v>57.98</v>
      </c>
      <c r="C42" s="6">
        <v>0.0</v>
      </c>
      <c r="D42" s="10">
        <f t="shared" si="1"/>
        <v>0.1006074412</v>
      </c>
    </row>
    <row r="43">
      <c r="A43" s="5">
        <v>42521.0</v>
      </c>
      <c r="B43" s="6">
        <v>57.74</v>
      </c>
      <c r="C43" s="6">
        <v>0.2375</v>
      </c>
      <c r="D43" s="10">
        <f t="shared" si="1"/>
        <v>-0.00004311831666</v>
      </c>
    </row>
    <row r="44">
      <c r="A44" s="5">
        <v>42551.0</v>
      </c>
      <c r="B44" s="6">
        <v>56.2</v>
      </c>
      <c r="C44" s="6">
        <v>0.0</v>
      </c>
      <c r="D44" s="10">
        <f t="shared" si="1"/>
        <v>-0.02667128507</v>
      </c>
    </row>
    <row r="45">
      <c r="A45" s="5">
        <v>42582.0</v>
      </c>
      <c r="B45" s="6">
        <v>58.62</v>
      </c>
      <c r="C45" s="6">
        <v>0.0</v>
      </c>
      <c r="D45" s="10">
        <f t="shared" si="1"/>
        <v>0.04306049822</v>
      </c>
    </row>
    <row r="46">
      <c r="A46" s="5">
        <v>42613.0</v>
      </c>
      <c r="B46" s="6">
        <v>59.07</v>
      </c>
      <c r="C46" s="6">
        <v>0.2375</v>
      </c>
      <c r="D46" s="10">
        <f t="shared" si="1"/>
        <v>0.01172807915</v>
      </c>
    </row>
    <row r="47">
      <c r="A47" s="5">
        <v>42643.0</v>
      </c>
      <c r="B47" s="6">
        <v>59.89</v>
      </c>
      <c r="C47" s="6">
        <v>0.0</v>
      </c>
      <c r="D47" s="10">
        <f t="shared" si="1"/>
        <v>0.01388183511</v>
      </c>
    </row>
    <row r="48">
      <c r="A48" s="5">
        <v>42674.0</v>
      </c>
      <c r="B48" s="6">
        <v>55.81</v>
      </c>
      <c r="C48" s="6">
        <v>0.0</v>
      </c>
      <c r="D48" s="10">
        <f t="shared" si="1"/>
        <v>-0.06812489564</v>
      </c>
    </row>
    <row r="49">
      <c r="A49" s="5">
        <v>42704.0</v>
      </c>
      <c r="B49" s="6">
        <v>55.88</v>
      </c>
      <c r="C49" s="6">
        <v>0.0</v>
      </c>
      <c r="D49" s="10">
        <f t="shared" si="1"/>
        <v>0.00125425551</v>
      </c>
    </row>
    <row r="50">
      <c r="A50" s="5">
        <v>42735.0</v>
      </c>
      <c r="B50" s="6">
        <v>56.06</v>
      </c>
      <c r="C50" s="6">
        <v>0.2375</v>
      </c>
      <c r="D50" s="10">
        <f t="shared" si="1"/>
        <v>0.007471367215</v>
      </c>
    </row>
    <row r="51">
      <c r="A51" s="5">
        <v>42766.0</v>
      </c>
      <c r="B51" s="6">
        <v>47.12</v>
      </c>
      <c r="C51" s="6">
        <v>0.0</v>
      </c>
      <c r="D51" s="10">
        <f t="shared" si="1"/>
        <v>-0.1594719943</v>
      </c>
    </row>
    <row r="52">
      <c r="A52" s="5">
        <v>42794.0</v>
      </c>
      <c r="B52" s="6">
        <v>49.24</v>
      </c>
      <c r="C52" s="6">
        <v>0.0</v>
      </c>
      <c r="D52" s="10">
        <f t="shared" si="1"/>
        <v>0.04499151104</v>
      </c>
    </row>
    <row r="53">
      <c r="A53" s="5">
        <v>42825.0</v>
      </c>
      <c r="B53" s="6">
        <v>52.1</v>
      </c>
      <c r="C53" s="6">
        <v>0.2725</v>
      </c>
      <c r="D53" s="10">
        <f t="shared" si="1"/>
        <v>0.06361697807</v>
      </c>
    </row>
    <row r="54">
      <c r="A54" s="5">
        <v>42855.0</v>
      </c>
      <c r="B54" s="6">
        <v>50.4</v>
      </c>
      <c r="C54" s="6">
        <v>0.0</v>
      </c>
      <c r="D54" s="10">
        <f t="shared" si="1"/>
        <v>-0.03262955854</v>
      </c>
    </row>
    <row r="55">
      <c r="A55" s="5">
        <v>42886.0</v>
      </c>
      <c r="B55" s="6">
        <v>49.74</v>
      </c>
      <c r="C55" s="6">
        <v>0.2725</v>
      </c>
      <c r="D55" s="10">
        <f t="shared" si="1"/>
        <v>-0.007688492063</v>
      </c>
    </row>
    <row r="56">
      <c r="A56" s="5">
        <v>42916.0</v>
      </c>
      <c r="B56" s="6">
        <v>48.44</v>
      </c>
      <c r="C56" s="6">
        <v>0.0</v>
      </c>
      <c r="D56" s="10">
        <f t="shared" si="1"/>
        <v>-0.02613590671</v>
      </c>
    </row>
    <row r="57">
      <c r="A57" s="5">
        <v>42947.0</v>
      </c>
      <c r="B57" s="6">
        <v>49.88</v>
      </c>
      <c r="C57" s="6">
        <v>0.0</v>
      </c>
      <c r="D57" s="10">
        <f t="shared" si="1"/>
        <v>0.02972749794</v>
      </c>
    </row>
    <row r="58">
      <c r="A58" s="5">
        <v>42978.0</v>
      </c>
      <c r="B58" s="6">
        <v>50.87</v>
      </c>
      <c r="C58" s="6">
        <v>0.2725</v>
      </c>
      <c r="D58" s="10">
        <f t="shared" si="1"/>
        <v>0.02531074579</v>
      </c>
    </row>
    <row r="59">
      <c r="A59" s="5">
        <v>43008.0</v>
      </c>
      <c r="B59" s="6">
        <v>49.09</v>
      </c>
      <c r="C59" s="6">
        <v>0.0</v>
      </c>
      <c r="D59" s="10">
        <f t="shared" si="1"/>
        <v>-0.03499115392</v>
      </c>
    </row>
    <row r="60">
      <c r="A60" s="5">
        <v>43039.0</v>
      </c>
      <c r="B60" s="6">
        <v>49.68</v>
      </c>
      <c r="C60" s="6">
        <v>0.0</v>
      </c>
      <c r="D60" s="10">
        <f t="shared" si="1"/>
        <v>0.01201874109</v>
      </c>
    </row>
    <row r="61">
      <c r="A61" s="5">
        <v>43069.0</v>
      </c>
      <c r="B61" s="6">
        <v>54.55</v>
      </c>
      <c r="C61" s="6">
        <v>0.0</v>
      </c>
      <c r="D61" s="10">
        <f t="shared" si="1"/>
        <v>0.0980273752</v>
      </c>
    </row>
    <row r="62">
      <c r="A62" s="5">
        <v>43100.0</v>
      </c>
      <c r="B62" s="6">
        <v>53.45</v>
      </c>
      <c r="C62" s="6">
        <v>0.2725</v>
      </c>
      <c r="D62" s="10">
        <f t="shared" si="1"/>
        <v>-0.0151695692</v>
      </c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3">
    <mergeCell ref="F1:J1"/>
    <mergeCell ref="F5:F6"/>
    <mergeCell ref="G5:H5"/>
  </mergeCells>
  <drawing r:id="rId1"/>
</worksheet>
</file>