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<sst xmlns="http://schemas.openxmlformats.org/spreadsheetml/2006/main" count="24" uniqueCount="24">
  <si>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</si>
  <si>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</si>
  <si>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</si>
  <si>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</si>
  <si>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</si>
  <si>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</si>
  <si>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</si>
  <si>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</si>
  <si>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</si>
  <si>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</si>
  <si>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10 ^ (Log base 10 NGD)</t>
  </si>
  <si>
    <t>Exp (natural log NGD)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</si>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</sst>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12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C2 / $B$14</f>
        <v>0.0002560196868</v>
      </c>
      <c r="I2" s="6">
        <f t="shared" ref="I2:I12" si="2">LOG10(H2)</f>
        <v>-3.591726638</v>
      </c>
      <c r="J2" s="6">
        <f t="shared" ref="J2:J12" si="3">LN(H2)</f>
        <v>-8.270256215</v>
      </c>
      <c r="K2" s="7">
        <f t="shared" ref="K2:K12" si="4">10^I2</f>
        <v>0.0002560196868</v>
      </c>
      <c r="L2" s="7">
        <f t="shared" ref="L2:L12" si="5">EXP(J2)</f>
        <v>0.0002560196868</v>
      </c>
    </row>
    <row r="3">
      <c r="A3" s="4" t="s">
        <v>13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0.0006697956297</v>
      </c>
      <c r="I3" s="6">
        <f t="shared" si="2"/>
        <v>-3.174057691</v>
      </c>
      <c r="J3" s="6">
        <f t="shared" si="3"/>
        <v>-7.308537922</v>
      </c>
      <c r="K3" s="7">
        <f t="shared" si="4"/>
        <v>0.0006697956297</v>
      </c>
      <c r="L3" s="7">
        <f t="shared" si="5"/>
        <v>0.0006697956297</v>
      </c>
    </row>
    <row r="4">
      <c r="A4" s="4" t="s">
        <v>14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0.0007205984918</v>
      </c>
      <c r="I4" s="6">
        <f t="shared" si="2"/>
        <v>-3.142306651</v>
      </c>
      <c r="J4" s="6">
        <f t="shared" si="3"/>
        <v>-7.235428453</v>
      </c>
      <c r="K4" s="7">
        <f t="shared" si="4"/>
        <v>0.0007205984918</v>
      </c>
      <c r="L4" s="7">
        <f t="shared" si="5"/>
        <v>0.0007205984918</v>
      </c>
    </row>
    <row r="5">
      <c r="A5" s="4" t="s">
        <v>15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0.001572214891</v>
      </c>
      <c r="I5" s="6">
        <f t="shared" si="2"/>
        <v>-2.803488095</v>
      </c>
      <c r="J5" s="6">
        <f t="shared" si="3"/>
        <v>-6.455269895</v>
      </c>
      <c r="K5" s="7">
        <f t="shared" si="4"/>
        <v>0.001572214891</v>
      </c>
      <c r="L5" s="7">
        <f t="shared" si="5"/>
        <v>0.001572214891</v>
      </c>
    </row>
    <row r="6">
      <c r="A6" s="4" t="s">
        <v>16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0.001584247148</v>
      </c>
      <c r="I6" s="6">
        <f t="shared" si="2"/>
        <v>-2.800177066</v>
      </c>
      <c r="J6" s="6">
        <f t="shared" si="3"/>
        <v>-6.44764597</v>
      </c>
      <c r="K6" s="7">
        <f t="shared" si="4"/>
        <v>0.001584247148</v>
      </c>
      <c r="L6" s="7">
        <f t="shared" si="5"/>
        <v>0.001584247148</v>
      </c>
    </row>
    <row r="7">
      <c r="A7" s="4" t="s">
        <v>17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0.001629033882</v>
      </c>
      <c r="I7" s="6">
        <f t="shared" si="2"/>
        <v>-2.788069883</v>
      </c>
      <c r="J7" s="6">
        <f t="shared" si="3"/>
        <v>-6.419768151</v>
      </c>
      <c r="K7" s="7">
        <f t="shared" si="4"/>
        <v>0.001629033882</v>
      </c>
      <c r="L7" s="7">
        <f t="shared" si="5"/>
        <v>0.001629033882</v>
      </c>
    </row>
    <row r="8">
      <c r="A8" s="4" t="s">
        <v>18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0.00163505001</v>
      </c>
      <c r="I8" s="6">
        <f t="shared" si="2"/>
        <v>-2.786468959</v>
      </c>
      <c r="J8" s="6">
        <f t="shared" si="3"/>
        <v>-6.416081888</v>
      </c>
      <c r="K8" s="7">
        <f t="shared" si="4"/>
        <v>0.00163505001</v>
      </c>
      <c r="L8" s="7">
        <f t="shared" si="5"/>
        <v>0.00163505001</v>
      </c>
    </row>
    <row r="9">
      <c r="A9" s="4" t="s">
        <v>19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0.001663125276</v>
      </c>
      <c r="I9" s="6">
        <f t="shared" si="2"/>
        <v>-2.779075036</v>
      </c>
      <c r="J9" s="6">
        <f t="shared" si="3"/>
        <v>-6.39905675</v>
      </c>
      <c r="K9" s="7">
        <f t="shared" si="4"/>
        <v>0.001663125276</v>
      </c>
      <c r="L9" s="7">
        <f t="shared" si="5"/>
        <v>0.001663125276</v>
      </c>
    </row>
    <row r="10">
      <c r="A10" s="4" t="s">
        <v>20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0.001979974706</v>
      </c>
      <c r="I10" s="6">
        <f t="shared" si="2"/>
        <v>-2.703340358</v>
      </c>
      <c r="J10" s="6">
        <f t="shared" si="3"/>
        <v>-6.224671209</v>
      </c>
      <c r="K10" s="7">
        <f t="shared" si="4"/>
        <v>0.001979974706</v>
      </c>
      <c r="L10" s="7">
        <f t="shared" si="5"/>
        <v>0.001979974706</v>
      </c>
    </row>
    <row r="11">
      <c r="A11" s="4" t="s">
        <v>21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0.002222625218</v>
      </c>
      <c r="I11" s="6">
        <f t="shared" si="2"/>
        <v>-2.653133762</v>
      </c>
      <c r="J11" s="6">
        <f t="shared" si="3"/>
        <v>-6.109066251</v>
      </c>
      <c r="K11" s="7">
        <f t="shared" si="4"/>
        <v>0.002222625218</v>
      </c>
      <c r="L11" s="7">
        <f t="shared" si="5"/>
        <v>0.002222625218</v>
      </c>
    </row>
    <row r="12">
      <c r="A12" s="4" t="s">
        <v>22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0.002240673603</v>
      </c>
      <c r="I12" s="6">
        <f t="shared" si="2"/>
        <v>-2.649621402</v>
      </c>
      <c r="J12" s="6">
        <f t="shared" si="3"/>
        <v>-6.100978743</v>
      </c>
      <c r="K12" s="7">
        <f t="shared" si="4"/>
        <v>0.002240673603</v>
      </c>
      <c r="L12" s="7">
        <f t="shared" si="5"/>
        <v>0.002240673603</v>
      </c>
    </row>
    <row r="13">
      <c r="A13" s="8"/>
    </row>
    <row r="14">
      <c r="A14" s="9" t="s">
        <v>23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