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<sst xmlns="http://schemas.openxmlformats.org/spreadsheetml/2006/main" count="10" uniqueCount="10">
  <si>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Estimating Stock Volatility</t>
  </si>
  <si>
    <t>Stock Price and Returns</t>
  </si>
  <si>
    <t>Number of days of data</t>
  </si>
  <si>
    <t>Date</t>
  </si>
  <si>
    <t>Closing Price</t>
  </si>
  <si>
    <t>Relative Price</t>
  </si>
  <si>
    <t>Daily Return</t>
  </si>
  <si>
    <t>Mean daily return</t>
  </si>
  <si>
    <t>Daily standard deviation</t>
  </si>
  <si>
    <t>Volatility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</si>
</sst>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M/d/yyyy"/>
    <numFmt numFmtId="166" formatCode="&quot;$&quot;#,##0.00"/>
  </numFmts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2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/>
    </xf>
    <xf borderId="0" fillId="0" fontId="5" numFmtId="0" xfId="0" applyFont="1"/>
    <xf borderId="0" fillId="0" fontId="4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left" vertical="bottom"/>
    </xf>
    <xf borderId="0" fillId="0" fontId="4" numFmtId="165" xfId="0" applyAlignment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4" numFmtId="0" xfId="0" applyAlignment="1" applyFont="1">
      <alignment horizontal="left"/>
    </xf>
    <xf borderId="0" fillId="0" fontId="4" numFmtId="10" xfId="0" applyAlignment="1" applyFont="1" applyNumberFormat="1">
      <alignment horizontal="left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9.5"/>
    <col customWidth="1" min="3" max="3" width="10.63"/>
    <col customWidth="1" min="4" max="4" width="9.13"/>
    <col customWidth="1" min="5" max="5" width="10.63"/>
    <col customWidth="1" min="6" max="6" width="11.0"/>
    <col customWidth="1" min="7" max="7" width="10.0"/>
    <col customWidth="1" min="8" max="8" width="12.75"/>
    <col customWidth="1" min="9" max="9" width="11.0"/>
    <col customWidth="1" min="10" max="10" width="13.38"/>
    <col customWidth="1" min="11" max="26" width="9.5"/>
  </cols>
  <sheetData>
    <row r="1" ht="15.75" customHeight="1">
      <c r="A1" s="1" t="s">
        <v>0</v>
      </c>
      <c r="C1" s="2"/>
      <c r="D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5"/>
      <c r="C2" s="6"/>
      <c r="D2" s="7"/>
      <c r="E2" s="7"/>
      <c r="F2" s="7"/>
      <c r="G2" s="7"/>
      <c r="I2" s="8"/>
      <c r="K2" s="8"/>
    </row>
    <row r="3" ht="15.75" customHeight="1">
      <c r="A3" s="5" t="s">
        <v>2</v>
      </c>
      <c r="B3" s="5">
        <f>count(D4:D50)</f>
        <v>47</v>
      </c>
      <c r="C3" s="6"/>
      <c r="D3" s="7" t="s">
        <v>3</v>
      </c>
      <c r="E3" s="7" t="s">
        <v>4</v>
      </c>
      <c r="F3" s="9" t="s">
        <v>5</v>
      </c>
      <c r="G3" s="7" t="s">
        <v>6</v>
      </c>
      <c r="I3" s="8"/>
      <c r="K3" s="8"/>
    </row>
    <row r="4" ht="15.75" customHeight="1">
      <c r="A4" s="5" t="s">
        <v>7</v>
      </c>
      <c r="B4" s="10">
        <f>average(G4:G50)</f>
        <v>0.003091550266</v>
      </c>
      <c r="C4" s="6"/>
      <c r="D4" s="11">
        <v>43525.0</v>
      </c>
      <c r="E4" s="12">
        <v>82.98</v>
      </c>
      <c r="F4" s="9">
        <f t="shared" ref="F4:F49" si="1">E4/E5</f>
        <v>0.9961584634</v>
      </c>
      <c r="G4" s="9">
        <f t="shared" ref="G4:G49" si="2">ln(F4)</f>
        <v>-0.003848934268</v>
      </c>
      <c r="I4" s="8"/>
      <c r="K4" s="8"/>
    </row>
    <row r="5" ht="15.75" customHeight="1">
      <c r="A5" s="5" t="s">
        <v>8</v>
      </c>
      <c r="B5" s="10">
        <f>STDEV(G4:G49)</f>
        <v>0.01547542652</v>
      </c>
      <c r="C5" s="6"/>
      <c r="D5" s="11">
        <v>43524.0</v>
      </c>
      <c r="E5" s="12">
        <v>83.3</v>
      </c>
      <c r="F5" s="9">
        <f t="shared" si="1"/>
        <v>1.006160164</v>
      </c>
      <c r="G5" s="9">
        <f t="shared" si="2"/>
        <v>0.006141268022</v>
      </c>
      <c r="I5" s="8"/>
      <c r="K5" s="8"/>
    </row>
    <row r="6" ht="15.75" customHeight="1">
      <c r="A6" s="13" t="s">
        <v>9</v>
      </c>
      <c r="B6" s="10">
        <f>B5*SQRT(B3)</f>
        <v>0.106094179</v>
      </c>
      <c r="C6" s="6"/>
      <c r="D6" s="11">
        <v>43523.0</v>
      </c>
      <c r="E6" s="12">
        <v>82.79</v>
      </c>
      <c r="F6" s="9">
        <f t="shared" si="1"/>
        <v>0.986534795</v>
      </c>
      <c r="G6" s="9">
        <f t="shared" si="2"/>
        <v>-0.01355668294</v>
      </c>
      <c r="I6" s="8"/>
      <c r="K6" s="8"/>
    </row>
    <row r="7" ht="15.75" customHeight="1">
      <c r="A7" s="13"/>
      <c r="B7" s="14"/>
      <c r="C7" s="15"/>
      <c r="D7" s="11">
        <v>43522.0</v>
      </c>
      <c r="E7" s="12">
        <v>83.92</v>
      </c>
      <c r="F7" s="9">
        <f t="shared" si="1"/>
        <v>0.991142081</v>
      </c>
      <c r="G7" s="9">
        <f t="shared" si="2"/>
        <v>-0.008897383566</v>
      </c>
      <c r="I7" s="8"/>
      <c r="K7" s="8"/>
    </row>
    <row r="8" ht="15.75" customHeight="1">
      <c r="B8" s="13"/>
      <c r="C8" s="15"/>
      <c r="D8" s="11">
        <v>43521.0</v>
      </c>
      <c r="E8" s="12">
        <v>84.67</v>
      </c>
      <c r="F8" s="9">
        <f t="shared" si="1"/>
        <v>0.9883273024</v>
      </c>
      <c r="G8" s="9">
        <f t="shared" si="2"/>
        <v>-0.01174135832</v>
      </c>
      <c r="I8" s="8"/>
      <c r="K8" s="8"/>
    </row>
    <row r="9" ht="15.75" customHeight="1">
      <c r="B9" s="13"/>
      <c r="C9" s="15"/>
      <c r="D9" s="11">
        <v>43518.0</v>
      </c>
      <c r="E9" s="12">
        <v>85.67</v>
      </c>
      <c r="F9" s="9">
        <f t="shared" si="1"/>
        <v>1.008119558</v>
      </c>
      <c r="G9" s="9">
        <f t="shared" si="2"/>
        <v>0.008086771289</v>
      </c>
      <c r="I9" s="8"/>
      <c r="K9" s="8"/>
    </row>
    <row r="10" ht="15.75" customHeight="1">
      <c r="A10" s="13"/>
      <c r="B10" s="13"/>
      <c r="C10" s="15"/>
      <c r="D10" s="11">
        <v>43517.0</v>
      </c>
      <c r="E10" s="12">
        <v>84.98</v>
      </c>
      <c r="F10" s="9">
        <f t="shared" si="1"/>
        <v>0.9843623306</v>
      </c>
      <c r="G10" s="9">
        <f t="shared" si="2"/>
        <v>-0.01576122756</v>
      </c>
      <c r="I10" s="8"/>
      <c r="K10" s="8"/>
    </row>
    <row r="11" ht="15.75" customHeight="1">
      <c r="A11" s="13"/>
      <c r="B11" s="13"/>
      <c r="C11" s="15"/>
      <c r="D11" s="11">
        <v>43516.0</v>
      </c>
      <c r="E11" s="12">
        <v>86.33</v>
      </c>
      <c r="F11" s="9">
        <f t="shared" si="1"/>
        <v>0.9940126655</v>
      </c>
      <c r="G11" s="9">
        <f t="shared" si="2"/>
        <v>-0.00600533044</v>
      </c>
      <c r="I11" s="8"/>
      <c r="K11" s="8"/>
    </row>
    <row r="12" ht="15.75" customHeight="1">
      <c r="A12" s="13"/>
      <c r="B12" s="13"/>
      <c r="C12" s="15"/>
      <c r="D12" s="11">
        <v>43515.0</v>
      </c>
      <c r="E12" s="12">
        <v>86.85</v>
      </c>
      <c r="F12" s="9">
        <f t="shared" si="1"/>
        <v>1.002192476</v>
      </c>
      <c r="G12" s="9">
        <f t="shared" si="2"/>
        <v>0.002190076375</v>
      </c>
      <c r="I12" s="8"/>
      <c r="K12" s="8"/>
      <c r="N12" s="8"/>
    </row>
    <row r="13" ht="15.75" customHeight="1">
      <c r="A13" s="13"/>
      <c r="B13" s="13"/>
      <c r="C13" s="15"/>
      <c r="D13" s="11">
        <v>43511.0</v>
      </c>
      <c r="E13" s="12">
        <v>86.66</v>
      </c>
      <c r="F13" s="9">
        <f t="shared" si="1"/>
        <v>1.00242915</v>
      </c>
      <c r="G13" s="9">
        <f t="shared" si="2"/>
        <v>0.002426204182</v>
      </c>
      <c r="I13" s="8"/>
      <c r="K13" s="8"/>
    </row>
    <row r="14" ht="15.75" customHeight="1">
      <c r="D14" s="11">
        <v>43510.0</v>
      </c>
      <c r="E14" s="12">
        <v>86.45</v>
      </c>
      <c r="F14" s="9">
        <f t="shared" si="1"/>
        <v>1.000462909</v>
      </c>
      <c r="G14" s="9">
        <f t="shared" si="2"/>
        <v>0.000462802276</v>
      </c>
      <c r="I14" s="8"/>
      <c r="K14" s="8"/>
    </row>
    <row r="15" ht="15.75" customHeight="1">
      <c r="D15" s="11">
        <v>43509.0</v>
      </c>
      <c r="E15" s="12">
        <v>86.41</v>
      </c>
      <c r="F15" s="9">
        <f t="shared" si="1"/>
        <v>1.00722695</v>
      </c>
      <c r="G15" s="9">
        <f t="shared" si="2"/>
        <v>0.007200960268</v>
      </c>
      <c r="I15" s="8"/>
      <c r="K15" s="8"/>
    </row>
    <row r="16" ht="15.75" customHeight="1">
      <c r="D16" s="11">
        <v>43508.0</v>
      </c>
      <c r="E16" s="12">
        <v>85.79</v>
      </c>
      <c r="F16" s="9">
        <f t="shared" si="1"/>
        <v>1.025705404</v>
      </c>
      <c r="G16" s="9">
        <f t="shared" si="2"/>
        <v>0.02538057502</v>
      </c>
      <c r="I16" s="8"/>
      <c r="K16" s="8"/>
    </row>
    <row r="17" ht="15.75" customHeight="1">
      <c r="D17" s="11">
        <v>43507.0</v>
      </c>
      <c r="E17" s="12">
        <v>83.64</v>
      </c>
      <c r="F17" s="9">
        <f t="shared" si="1"/>
        <v>0.9920531372</v>
      </c>
      <c r="G17" s="9">
        <f t="shared" si="2"/>
        <v>-0.007978607374</v>
      </c>
      <c r="I17" s="8"/>
      <c r="K17" s="8"/>
    </row>
    <row r="18" ht="15.75" customHeight="1">
      <c r="D18" s="11">
        <v>43504.0</v>
      </c>
      <c r="E18" s="12">
        <v>84.31</v>
      </c>
      <c r="F18" s="9">
        <f t="shared" si="1"/>
        <v>0.9826340326</v>
      </c>
      <c r="G18" s="9">
        <f t="shared" si="2"/>
        <v>-0.01751852456</v>
      </c>
      <c r="I18" s="8"/>
      <c r="K18" s="8"/>
    </row>
    <row r="19" ht="15.75" customHeight="1">
      <c r="D19" s="11">
        <v>43503.0</v>
      </c>
      <c r="E19" s="12">
        <v>85.8</v>
      </c>
      <c r="F19" s="9">
        <f t="shared" si="1"/>
        <v>0.9903047091</v>
      </c>
      <c r="G19" s="9">
        <f t="shared" si="2"/>
        <v>-0.009742596199</v>
      </c>
      <c r="I19" s="8"/>
      <c r="K19" s="8"/>
    </row>
    <row r="20" ht="15.75" customHeight="1">
      <c r="D20" s="11">
        <v>43502.0</v>
      </c>
      <c r="E20" s="12">
        <v>86.64</v>
      </c>
      <c r="F20" s="9">
        <f t="shared" si="1"/>
        <v>1.010143407</v>
      </c>
      <c r="G20" s="9">
        <f t="shared" si="2"/>
        <v>0.01009230769</v>
      </c>
      <c r="I20" s="8"/>
      <c r="K20" s="8"/>
    </row>
    <row r="21" ht="15.75" customHeight="1">
      <c r="D21" s="11">
        <v>43501.0</v>
      </c>
      <c r="E21" s="12">
        <v>85.77</v>
      </c>
      <c r="F21" s="9">
        <f t="shared" si="1"/>
        <v>1.015630551</v>
      </c>
      <c r="G21" s="9">
        <f t="shared" si="2"/>
        <v>0.01550965175</v>
      </c>
      <c r="I21" s="8"/>
      <c r="K21" s="8"/>
    </row>
    <row r="22" ht="15.75" customHeight="1">
      <c r="D22" s="11">
        <v>43500.0</v>
      </c>
      <c r="E22" s="12">
        <v>84.45</v>
      </c>
      <c r="F22" s="9">
        <f t="shared" si="1"/>
        <v>1.008237822</v>
      </c>
      <c r="G22" s="9">
        <f t="shared" si="2"/>
        <v>0.008204076692</v>
      </c>
      <c r="I22" s="8"/>
      <c r="K22" s="8"/>
    </row>
    <row r="23" ht="15.75" customHeight="1">
      <c r="D23" s="11">
        <v>43497.0</v>
      </c>
      <c r="E23" s="12">
        <v>83.76</v>
      </c>
      <c r="F23" s="9">
        <f t="shared" si="1"/>
        <v>1.004677942</v>
      </c>
      <c r="G23" s="9">
        <f t="shared" si="2"/>
        <v>0.00466703414</v>
      </c>
      <c r="I23" s="8"/>
      <c r="K23" s="8"/>
    </row>
    <row r="24" ht="15.75" customHeight="1">
      <c r="D24" s="11">
        <v>43496.0</v>
      </c>
      <c r="E24" s="12">
        <v>83.37</v>
      </c>
      <c r="F24" s="9">
        <f t="shared" si="1"/>
        <v>1.061632497</v>
      </c>
      <c r="G24" s="9">
        <f t="shared" si="2"/>
        <v>0.05980781504</v>
      </c>
      <c r="I24" s="8"/>
      <c r="K24" s="8"/>
    </row>
    <row r="25" ht="15.75" customHeight="1">
      <c r="D25" s="11">
        <v>43495.0</v>
      </c>
      <c r="E25" s="12">
        <v>78.53</v>
      </c>
      <c r="F25" s="9">
        <f t="shared" si="1"/>
        <v>0.9873019864</v>
      </c>
      <c r="G25" s="9">
        <f t="shared" si="2"/>
        <v>-0.01277932239</v>
      </c>
      <c r="I25" s="8"/>
      <c r="K25" s="8"/>
    </row>
    <row r="26" ht="15.75" customHeight="1">
      <c r="D26" s="11">
        <v>43494.0</v>
      </c>
      <c r="E26" s="12">
        <v>79.54</v>
      </c>
      <c r="F26" s="9">
        <f t="shared" si="1"/>
        <v>0.9927608587</v>
      </c>
      <c r="G26" s="9">
        <f t="shared" si="2"/>
        <v>-0.007265471018</v>
      </c>
      <c r="I26" s="8"/>
      <c r="K26" s="8"/>
    </row>
    <row r="27" ht="15.75" customHeight="1">
      <c r="D27" s="11">
        <v>43493.0</v>
      </c>
      <c r="E27" s="12">
        <v>80.12</v>
      </c>
      <c r="F27" s="9">
        <f t="shared" si="1"/>
        <v>1.005774542</v>
      </c>
      <c r="G27" s="9">
        <f t="shared" si="2"/>
        <v>0.005757933044</v>
      </c>
      <c r="I27" s="8"/>
      <c r="K27" s="8"/>
    </row>
    <row r="28" ht="15.75" customHeight="1">
      <c r="D28" s="11">
        <v>43490.0</v>
      </c>
      <c r="E28" s="12">
        <v>79.66</v>
      </c>
      <c r="F28" s="9">
        <f t="shared" si="1"/>
        <v>1.012198221</v>
      </c>
      <c r="G28" s="9">
        <f t="shared" si="2"/>
        <v>0.01212442233</v>
      </c>
      <c r="I28" s="8"/>
      <c r="K28" s="8"/>
    </row>
    <row r="29" ht="15.75" customHeight="1">
      <c r="D29" s="11">
        <v>43489.0</v>
      </c>
      <c r="E29" s="12">
        <v>78.7</v>
      </c>
      <c r="F29" s="9">
        <f t="shared" si="1"/>
        <v>0.9916834677</v>
      </c>
      <c r="G29" s="9">
        <f t="shared" si="2"/>
        <v>-0.008351307553</v>
      </c>
      <c r="I29" s="8"/>
      <c r="K29" s="8"/>
    </row>
    <row r="30" ht="15.75" customHeight="1">
      <c r="D30" s="11">
        <v>43488.0</v>
      </c>
      <c r="E30" s="12">
        <v>79.36</v>
      </c>
      <c r="F30" s="9">
        <f t="shared" si="1"/>
        <v>0.9956090829</v>
      </c>
      <c r="G30" s="9">
        <f t="shared" si="2"/>
        <v>-0.004400585463</v>
      </c>
      <c r="I30" s="8"/>
      <c r="K30" s="8"/>
    </row>
    <row r="31" ht="15.75" customHeight="1">
      <c r="D31" s="11">
        <v>43487.0</v>
      </c>
      <c r="E31" s="12">
        <v>79.71</v>
      </c>
      <c r="F31" s="9">
        <f t="shared" si="1"/>
        <v>0.998121713</v>
      </c>
      <c r="G31" s="9">
        <f t="shared" si="2"/>
        <v>-0.001880053195</v>
      </c>
      <c r="I31" s="8"/>
      <c r="K31" s="8"/>
    </row>
    <row r="32" ht="15.75" customHeight="1">
      <c r="D32" s="11">
        <v>43483.0</v>
      </c>
      <c r="E32" s="12">
        <v>79.86</v>
      </c>
      <c r="F32" s="9">
        <f t="shared" si="1"/>
        <v>1.049684543</v>
      </c>
      <c r="G32" s="9">
        <f t="shared" si="2"/>
        <v>0.0484896834</v>
      </c>
      <c r="I32" s="8"/>
      <c r="K32" s="8"/>
    </row>
    <row r="33" ht="15.75" customHeight="1">
      <c r="D33" s="11">
        <v>43482.0</v>
      </c>
      <c r="E33" s="12">
        <v>76.08</v>
      </c>
      <c r="F33" s="9">
        <f t="shared" si="1"/>
        <v>0.9842173351</v>
      </c>
      <c r="G33" s="9">
        <f t="shared" si="2"/>
        <v>-0.01590853736</v>
      </c>
      <c r="I33" s="8"/>
      <c r="K33" s="8"/>
    </row>
    <row r="34" ht="15.75" customHeight="1">
      <c r="D34" s="11">
        <v>43481.0</v>
      </c>
      <c r="E34" s="12">
        <v>77.3</v>
      </c>
      <c r="F34" s="9">
        <f t="shared" si="1"/>
        <v>1.000517732</v>
      </c>
      <c r="G34" s="9">
        <f t="shared" si="2"/>
        <v>0.0005175983552</v>
      </c>
      <c r="I34" s="8"/>
      <c r="K34" s="8"/>
    </row>
    <row r="35" ht="15.75" customHeight="1">
      <c r="D35" s="11">
        <v>43480.0</v>
      </c>
      <c r="E35" s="12">
        <v>77.26</v>
      </c>
      <c r="F35" s="9">
        <f t="shared" si="1"/>
        <v>1.005204267</v>
      </c>
      <c r="G35" s="9">
        <f t="shared" si="2"/>
        <v>0.005190772101</v>
      </c>
      <c r="I35" s="8"/>
      <c r="K35" s="8"/>
    </row>
    <row r="36" ht="15.75" customHeight="1">
      <c r="D36" s="11">
        <v>43479.0</v>
      </c>
      <c r="E36" s="12">
        <v>76.86</v>
      </c>
      <c r="F36" s="9">
        <f t="shared" si="1"/>
        <v>1.003918495</v>
      </c>
      <c r="G36" s="9">
        <f t="shared" si="2"/>
        <v>0.003910837992</v>
      </c>
      <c r="I36" s="8"/>
      <c r="K36" s="8"/>
    </row>
    <row r="37" ht="15.75" customHeight="1">
      <c r="D37" s="11">
        <v>43476.0</v>
      </c>
      <c r="E37" s="12">
        <v>76.56</v>
      </c>
      <c r="F37" s="9">
        <f t="shared" si="1"/>
        <v>1.007368421</v>
      </c>
      <c r="G37" s="9">
        <f t="shared" si="2"/>
        <v>0.007341406858</v>
      </c>
      <c r="I37" s="8"/>
      <c r="K37" s="8"/>
    </row>
    <row r="38" ht="15.75" customHeight="1">
      <c r="D38" s="11">
        <v>43475.0</v>
      </c>
      <c r="E38" s="12">
        <v>76.0</v>
      </c>
      <c r="F38" s="9">
        <f t="shared" si="1"/>
        <v>0.9958071279</v>
      </c>
      <c r="G38" s="9">
        <f t="shared" si="2"/>
        <v>-0.004201686854</v>
      </c>
      <c r="I38" s="8"/>
      <c r="K38" s="8"/>
    </row>
    <row r="39" ht="15.75" customHeight="1">
      <c r="D39" s="11">
        <v>43474.0</v>
      </c>
      <c r="E39" s="12">
        <v>76.32</v>
      </c>
      <c r="F39" s="9">
        <f t="shared" si="1"/>
        <v>1.010191926</v>
      </c>
      <c r="G39" s="9">
        <f t="shared" si="2"/>
        <v>0.01014033842</v>
      </c>
      <c r="I39" s="8"/>
      <c r="K39" s="8"/>
    </row>
    <row r="40" ht="15.75" customHeight="1">
      <c r="D40" s="11">
        <v>43473.0</v>
      </c>
      <c r="E40" s="12">
        <v>75.55</v>
      </c>
      <c r="F40" s="9">
        <f t="shared" si="1"/>
        <v>1.010702341</v>
      </c>
      <c r="G40" s="9">
        <f t="shared" si="2"/>
        <v>0.01064547645</v>
      </c>
      <c r="I40" s="8"/>
      <c r="K40" s="8"/>
    </row>
    <row r="41" ht="15.75" customHeight="1">
      <c r="D41" s="11">
        <v>43472.0</v>
      </c>
      <c r="E41" s="12">
        <v>74.75</v>
      </c>
      <c r="F41" s="9">
        <f t="shared" si="1"/>
        <v>1.007140932</v>
      </c>
      <c r="G41" s="9">
        <f t="shared" si="2"/>
        <v>0.007115556638</v>
      </c>
      <c r="I41" s="8"/>
      <c r="K41" s="8"/>
    </row>
    <row r="42" ht="15.75" customHeight="1">
      <c r="D42" s="11">
        <v>43469.0</v>
      </c>
      <c r="E42" s="12">
        <v>74.22</v>
      </c>
      <c r="F42" s="9">
        <f t="shared" si="1"/>
        <v>1.011585117</v>
      </c>
      <c r="G42" s="9">
        <f t="shared" si="2"/>
        <v>0.01151852291</v>
      </c>
      <c r="I42" s="8"/>
      <c r="K42" s="8"/>
    </row>
    <row r="43" ht="15.75" customHeight="1">
      <c r="D43" s="11">
        <v>43468.0</v>
      </c>
      <c r="E43" s="12">
        <v>73.37</v>
      </c>
      <c r="F43" s="9">
        <f t="shared" si="1"/>
        <v>0.9854936199</v>
      </c>
      <c r="G43" s="9">
        <f t="shared" si="2"/>
        <v>-0.0146126264</v>
      </c>
      <c r="I43" s="8"/>
      <c r="K43" s="8"/>
    </row>
    <row r="44" ht="15.75" customHeight="1">
      <c r="D44" s="11">
        <v>43467.0</v>
      </c>
      <c r="E44" s="12">
        <v>74.45</v>
      </c>
      <c r="F44" s="9">
        <f t="shared" si="1"/>
        <v>1.000672043</v>
      </c>
      <c r="G44" s="9">
        <f t="shared" si="2"/>
        <v>0.000671817291</v>
      </c>
    </row>
    <row r="45" ht="15.75" customHeight="1">
      <c r="D45" s="11">
        <v>43465.0</v>
      </c>
      <c r="E45" s="12">
        <v>74.4</v>
      </c>
      <c r="F45" s="9">
        <f t="shared" si="1"/>
        <v>1.005949162</v>
      </c>
      <c r="G45" s="9">
        <f t="shared" si="2"/>
        <v>0.00593153532</v>
      </c>
    </row>
    <row r="46" ht="15.75" customHeight="1">
      <c r="D46" s="11">
        <v>43462.0</v>
      </c>
      <c r="E46" s="12">
        <v>73.96</v>
      </c>
      <c r="F46" s="9">
        <f t="shared" si="1"/>
        <v>1.005847953</v>
      </c>
      <c r="G46" s="9">
        <f t="shared" si="2"/>
        <v>0.005830920311</v>
      </c>
    </row>
    <row r="47" ht="15.75" customHeight="1">
      <c r="D47" s="11">
        <v>43461.0</v>
      </c>
      <c r="E47" s="12">
        <v>73.53</v>
      </c>
      <c r="F47" s="9">
        <f t="shared" si="1"/>
        <v>1.006708653</v>
      </c>
      <c r="G47" s="9">
        <f t="shared" si="2"/>
        <v>0.006686249921</v>
      </c>
    </row>
    <row r="48" ht="15.75" customHeight="1">
      <c r="D48" s="11">
        <v>43460.0</v>
      </c>
      <c r="E48" s="12">
        <v>73.04</v>
      </c>
      <c r="F48" s="9">
        <f t="shared" si="1"/>
        <v>1.032221594</v>
      </c>
      <c r="G48" s="9">
        <f t="shared" si="2"/>
        <v>0.031713367</v>
      </c>
    </row>
    <row r="49" ht="15.75" customHeight="1">
      <c r="D49" s="11">
        <v>43458.0</v>
      </c>
      <c r="E49" s="12">
        <v>70.76</v>
      </c>
      <c r="F49" s="9">
        <f t="shared" si="1"/>
        <v>0.9830508475</v>
      </c>
      <c r="G49" s="9">
        <f t="shared" si="2"/>
        <v>-0.01709443336</v>
      </c>
    </row>
    <row r="50" ht="15.75" customHeight="1">
      <c r="D50" s="11">
        <v>43455.0</v>
      </c>
      <c r="E50" s="12">
        <v>71.98</v>
      </c>
      <c r="F50" s="9"/>
      <c r="G50" s="9"/>
    </row>
    <row r="51" ht="15.75" customHeight="1">
      <c r="D51" s="11"/>
      <c r="E51" s="12"/>
      <c r="F51" s="9"/>
      <c r="G51" s="9"/>
    </row>
    <row r="52" ht="15.75" customHeight="1">
      <c r="D52" s="11"/>
      <c r="E52" s="12"/>
      <c r="F52" s="9"/>
      <c r="G52" s="9"/>
    </row>
    <row r="53" ht="15.75" customHeight="1">
      <c r="D53" s="11"/>
      <c r="E53" s="12"/>
      <c r="F53" s="9"/>
      <c r="G53" s="9"/>
    </row>
    <row r="54" ht="15.75" customHeight="1">
      <c r="D54" s="11"/>
      <c r="E54" s="12"/>
      <c r="F54" s="9"/>
      <c r="G54" s="9"/>
    </row>
    <row r="55" ht="15.75" customHeight="1">
      <c r="D55" s="11"/>
      <c r="E55" s="12"/>
      <c r="F55" s="9"/>
      <c r="G55" s="9"/>
    </row>
    <row r="56" ht="15.75" customHeight="1">
      <c r="D56" s="11"/>
      <c r="E56" s="12"/>
      <c r="F56" s="9"/>
      <c r="G56" s="9"/>
    </row>
    <row r="57" ht="15.75" customHeight="1">
      <c r="D57" s="11"/>
      <c r="E57" s="12"/>
      <c r="F57" s="9"/>
      <c r="G57" s="9"/>
    </row>
    <row r="58" ht="15.75" customHeight="1">
      <c r="D58" s="11"/>
      <c r="E58" s="12"/>
      <c r="F58" s="9"/>
      <c r="G58" s="9"/>
    </row>
    <row r="59" ht="15.75" customHeight="1">
      <c r="D59" s="11"/>
      <c r="E59" s="12"/>
      <c r="F59" s="9"/>
      <c r="G59" s="9"/>
    </row>
    <row r="60" ht="15.75" customHeight="1">
      <c r="D60" s="11"/>
      <c r="E60" s="12"/>
      <c r="F60" s="9"/>
      <c r="G60" s="9"/>
    </row>
    <row r="61" ht="15.75" customHeight="1">
      <c r="D61" s="11">
        <v>43424.0</v>
      </c>
      <c r="E61" s="12">
        <v>88.87</v>
      </c>
      <c r="F61" s="9">
        <f t="shared" ref="F61:F245" si="3">E61/E62</f>
        <v>0.9785289584</v>
      </c>
      <c r="G61" s="9">
        <f t="shared" ref="G61:G245" si="4">LN(F61)</f>
        <v>-0.02170489792</v>
      </c>
    </row>
    <row r="62" ht="15.75" customHeight="1">
      <c r="D62" s="11">
        <v>43423.0</v>
      </c>
      <c r="E62" s="12">
        <v>90.82</v>
      </c>
      <c r="F62" s="9">
        <f t="shared" si="3"/>
        <v>1.023323944</v>
      </c>
      <c r="G62" s="9">
        <f t="shared" si="4"/>
        <v>0.02305609731</v>
      </c>
    </row>
    <row r="63" ht="15.75" customHeight="1">
      <c r="D63" s="11">
        <v>43420.0</v>
      </c>
      <c r="E63" s="12">
        <v>88.75</v>
      </c>
      <c r="F63" s="9">
        <f t="shared" si="3"/>
        <v>0.99551318</v>
      </c>
      <c r="G63" s="9">
        <f t="shared" si="4"/>
        <v>-0.004496915954</v>
      </c>
    </row>
    <row r="64" ht="15.75" customHeight="1">
      <c r="D64" s="11">
        <v>43419.0</v>
      </c>
      <c r="E64" s="12">
        <v>89.15</v>
      </c>
      <c r="F64" s="9">
        <f t="shared" si="3"/>
        <v>0.9951998214</v>
      </c>
      <c r="G64" s="9">
        <f t="shared" si="4"/>
        <v>-0.00481173647</v>
      </c>
    </row>
    <row r="65" ht="15.75" customHeight="1">
      <c r="D65" s="11">
        <v>43418.0</v>
      </c>
      <c r="E65" s="12">
        <v>89.58</v>
      </c>
      <c r="F65" s="9">
        <f t="shared" si="3"/>
        <v>0.9810535538</v>
      </c>
      <c r="G65" s="9">
        <f t="shared" si="4"/>
        <v>-0.01912822985</v>
      </c>
    </row>
    <row r="66" ht="15.75" customHeight="1">
      <c r="D66" s="11">
        <v>43417.0</v>
      </c>
      <c r="E66" s="12">
        <v>91.31</v>
      </c>
      <c r="F66" s="9">
        <f t="shared" si="3"/>
        <v>1.015458185</v>
      </c>
      <c r="G66" s="9">
        <f t="shared" si="4"/>
        <v>0.01533992448</v>
      </c>
    </row>
    <row r="67" ht="15.75" customHeight="1">
      <c r="D67" s="11">
        <v>43416.0</v>
      </c>
      <c r="E67" s="12">
        <v>89.92</v>
      </c>
      <c r="F67" s="9">
        <f t="shared" si="3"/>
        <v>1.011928877</v>
      </c>
      <c r="G67" s="9">
        <f t="shared" si="4"/>
        <v>0.01185828864</v>
      </c>
    </row>
    <row r="68" ht="15.75" customHeight="1">
      <c r="D68" s="11">
        <v>43413.0</v>
      </c>
      <c r="E68" s="12">
        <v>88.86</v>
      </c>
      <c r="F68" s="9">
        <f t="shared" si="3"/>
        <v>0.9965234944</v>
      </c>
      <c r="G68" s="9">
        <f t="shared" si="4"/>
        <v>-0.003482562639</v>
      </c>
    </row>
    <row r="69" ht="15.75" customHeight="1">
      <c r="D69" s="11">
        <v>43412.0</v>
      </c>
      <c r="E69" s="12">
        <v>89.17</v>
      </c>
      <c r="F69" s="9">
        <f t="shared" si="3"/>
        <v>1.030390571</v>
      </c>
      <c r="G69" s="9">
        <f t="shared" si="4"/>
        <v>0.02993792535</v>
      </c>
    </row>
    <row r="70" ht="15.75" customHeight="1">
      <c r="D70" s="11">
        <v>43411.0</v>
      </c>
      <c r="E70" s="12">
        <v>86.54</v>
      </c>
      <c r="F70" s="9">
        <f t="shared" si="3"/>
        <v>1.030238095</v>
      </c>
      <c r="G70" s="9">
        <f t="shared" si="4"/>
        <v>0.02978993595</v>
      </c>
    </row>
    <row r="71" ht="15.75" customHeight="1">
      <c r="D71" s="11">
        <v>43410.0</v>
      </c>
      <c r="E71" s="12">
        <v>84.0</v>
      </c>
      <c r="F71" s="9">
        <f t="shared" si="3"/>
        <v>0.9485094851</v>
      </c>
      <c r="G71" s="9">
        <f t="shared" si="4"/>
        <v>-0.05286348956</v>
      </c>
    </row>
    <row r="72" ht="15.75" customHeight="1">
      <c r="D72" s="11">
        <v>43409.0</v>
      </c>
      <c r="E72" s="12">
        <v>88.56</v>
      </c>
      <c r="F72" s="9">
        <f t="shared" si="3"/>
        <v>0.999887095</v>
      </c>
      <c r="G72" s="9">
        <f t="shared" si="4"/>
        <v>-0.0001129114211</v>
      </c>
    </row>
    <row r="73" ht="15.75" customHeight="1">
      <c r="D73" s="11">
        <v>43406.0</v>
      </c>
      <c r="E73" s="12">
        <v>88.57</v>
      </c>
      <c r="F73" s="9">
        <f t="shared" si="3"/>
        <v>0.9741531016</v>
      </c>
      <c r="G73" s="9">
        <f t="shared" si="4"/>
        <v>-0.02618679916</v>
      </c>
    </row>
    <row r="74" ht="15.75" customHeight="1">
      <c r="D74" s="11">
        <v>43405.0</v>
      </c>
      <c r="E74" s="12">
        <v>90.92</v>
      </c>
      <c r="F74" s="9">
        <f t="shared" si="3"/>
        <v>1.033181818</v>
      </c>
      <c r="G74" s="9">
        <f t="shared" si="4"/>
        <v>0.03264318451</v>
      </c>
    </row>
    <row r="75" ht="15.75" customHeight="1">
      <c r="D75" s="11">
        <v>43404.0</v>
      </c>
      <c r="E75" s="12">
        <v>88.0</v>
      </c>
      <c r="F75" s="9">
        <f t="shared" si="3"/>
        <v>1.004451547</v>
      </c>
      <c r="G75" s="9">
        <f t="shared" si="4"/>
        <v>0.0044416678</v>
      </c>
    </row>
    <row r="76" ht="15.75" customHeight="1">
      <c r="D76" s="11">
        <v>43403.0</v>
      </c>
      <c r="E76" s="12">
        <v>87.61</v>
      </c>
      <c r="F76" s="9">
        <f t="shared" si="3"/>
        <v>1.0188394</v>
      </c>
      <c r="G76" s="9">
        <f t="shared" si="4"/>
        <v>0.01866413626</v>
      </c>
    </row>
    <row r="77" ht="15.75" customHeight="1">
      <c r="D77" s="11">
        <v>43402.0</v>
      </c>
      <c r="E77" s="12">
        <v>85.99</v>
      </c>
      <c r="F77" s="9">
        <f t="shared" si="3"/>
        <v>1.014990557</v>
      </c>
      <c r="G77" s="9">
        <f t="shared" si="4"/>
        <v>0.01487930913</v>
      </c>
    </row>
    <row r="78" ht="15.75" customHeight="1">
      <c r="D78" s="11">
        <v>43399.0</v>
      </c>
      <c r="E78" s="12">
        <v>84.72</v>
      </c>
      <c r="F78" s="9">
        <f t="shared" si="3"/>
        <v>0.9883341111</v>
      </c>
      <c r="G78" s="9">
        <f t="shared" si="4"/>
        <v>-0.01173446931</v>
      </c>
    </row>
    <row r="79" ht="15.75" customHeight="1">
      <c r="D79" s="11">
        <v>43398.0</v>
      </c>
      <c r="E79" s="12">
        <v>85.72</v>
      </c>
      <c r="F79" s="9">
        <f t="shared" si="3"/>
        <v>1.014557936</v>
      </c>
      <c r="G79" s="9">
        <f t="shared" si="4"/>
        <v>0.01445298644</v>
      </c>
    </row>
    <row r="80" ht="15.75" customHeight="1">
      <c r="D80" s="11">
        <v>43397.0</v>
      </c>
      <c r="E80" s="12">
        <v>84.49</v>
      </c>
      <c r="F80" s="9">
        <f t="shared" si="3"/>
        <v>0.9358661941</v>
      </c>
      <c r="G80" s="9">
        <f t="shared" si="4"/>
        <v>-0.06628276778</v>
      </c>
    </row>
    <row r="81" ht="15.75" customHeight="1">
      <c r="D81" s="11">
        <v>43396.0</v>
      </c>
      <c r="E81" s="12">
        <v>90.28</v>
      </c>
      <c r="F81" s="9">
        <f t="shared" si="3"/>
        <v>1.000665041</v>
      </c>
      <c r="G81" s="9">
        <f t="shared" si="4"/>
        <v>0.0006648199691</v>
      </c>
    </row>
    <row r="82" ht="15.75" customHeight="1">
      <c r="D82" s="11">
        <v>43395.0</v>
      </c>
      <c r="E82" s="12">
        <v>90.22</v>
      </c>
      <c r="F82" s="9">
        <f t="shared" si="3"/>
        <v>0.9721982759</v>
      </c>
      <c r="G82" s="9">
        <f t="shared" si="4"/>
        <v>-0.02819550781</v>
      </c>
    </row>
    <row r="83" ht="15.75" customHeight="1">
      <c r="D83" s="11">
        <v>43392.0</v>
      </c>
      <c r="E83" s="12">
        <v>92.8</v>
      </c>
      <c r="F83" s="9">
        <f t="shared" si="3"/>
        <v>0.9937888199</v>
      </c>
      <c r="G83" s="9">
        <f t="shared" si="4"/>
        <v>-0.006230549751</v>
      </c>
    </row>
    <row r="84" ht="15.75" customHeight="1">
      <c r="D84" s="11">
        <v>43391.0</v>
      </c>
      <c r="E84" s="12">
        <v>93.38</v>
      </c>
      <c r="F84" s="9">
        <f t="shared" si="3"/>
        <v>0.995947099</v>
      </c>
      <c r="G84" s="9">
        <f t="shared" si="4"/>
        <v>-0.004061136286</v>
      </c>
    </row>
    <row r="85" ht="15.75" customHeight="1">
      <c r="D85" s="11">
        <v>43390.0</v>
      </c>
      <c r="E85" s="12">
        <v>93.76</v>
      </c>
      <c r="F85" s="9">
        <f t="shared" si="3"/>
        <v>1.012855137</v>
      </c>
      <c r="G85" s="9">
        <f t="shared" si="4"/>
        <v>0.01277321075</v>
      </c>
    </row>
    <row r="86" ht="15.75" customHeight="1">
      <c r="D86" s="11">
        <v>43389.0</v>
      </c>
      <c r="E86" s="12">
        <v>92.57</v>
      </c>
      <c r="F86" s="9">
        <f t="shared" si="3"/>
        <v>1.033839625</v>
      </c>
      <c r="G86" s="9">
        <f t="shared" si="4"/>
        <v>0.03327966227</v>
      </c>
    </row>
    <row r="87" ht="15.75" customHeight="1">
      <c r="D87" s="11">
        <v>43388.0</v>
      </c>
      <c r="E87" s="12">
        <v>89.54</v>
      </c>
      <c r="F87" s="9">
        <f t="shared" si="3"/>
        <v>1.011980108</v>
      </c>
      <c r="G87" s="9">
        <f t="shared" si="4"/>
        <v>0.01190891504</v>
      </c>
    </row>
    <row r="88" ht="15.75" customHeight="1">
      <c r="D88" s="11">
        <v>43385.0</v>
      </c>
      <c r="E88" s="12">
        <v>88.48</v>
      </c>
      <c r="F88" s="9">
        <f t="shared" si="3"/>
        <v>1.013400527</v>
      </c>
      <c r="G88" s="9">
        <f t="shared" si="4"/>
        <v>0.01331153395</v>
      </c>
    </row>
    <row r="89" ht="15.75" customHeight="1">
      <c r="D89" s="11">
        <v>43384.0</v>
      </c>
      <c r="E89" s="12">
        <v>87.31</v>
      </c>
      <c r="F89" s="9">
        <f t="shared" si="3"/>
        <v>0.9611404668</v>
      </c>
      <c r="G89" s="9">
        <f t="shared" si="4"/>
        <v>-0.03963471341</v>
      </c>
    </row>
    <row r="90" ht="15.75" customHeight="1">
      <c r="D90" s="11">
        <v>43383.0</v>
      </c>
      <c r="E90" s="12">
        <v>90.84</v>
      </c>
      <c r="F90" s="9">
        <f t="shared" si="3"/>
        <v>0.9991201056</v>
      </c>
      <c r="G90" s="9">
        <f t="shared" si="4"/>
        <v>-0.000880281747</v>
      </c>
    </row>
    <row r="91" ht="15.75" customHeight="1">
      <c r="D91" s="11">
        <v>43382.0</v>
      </c>
      <c r="E91" s="12">
        <v>90.92</v>
      </c>
      <c r="F91" s="9">
        <f t="shared" si="3"/>
        <v>0.9959469821</v>
      </c>
      <c r="G91" s="9">
        <f t="shared" si="4"/>
        <v>-0.004061253593</v>
      </c>
    </row>
    <row r="92" ht="15.75" customHeight="1">
      <c r="D92" s="11">
        <v>43381.0</v>
      </c>
      <c r="E92" s="12">
        <v>91.29</v>
      </c>
      <c r="F92" s="9">
        <f t="shared" si="3"/>
        <v>1.007838375</v>
      </c>
      <c r="G92" s="9">
        <f t="shared" si="4"/>
        <v>0.007807814449</v>
      </c>
    </row>
    <row r="93" ht="15.75" customHeight="1">
      <c r="D93" s="11">
        <v>43378.0</v>
      </c>
      <c r="E93" s="12">
        <v>90.58</v>
      </c>
      <c r="F93" s="9">
        <f t="shared" si="3"/>
        <v>0.9949472759</v>
      </c>
      <c r="G93" s="9">
        <f t="shared" si="4"/>
        <v>-0.00506553225</v>
      </c>
    </row>
    <row r="94" ht="15.75" customHeight="1">
      <c r="D94" s="11">
        <v>43377.0</v>
      </c>
      <c r="E94" s="12">
        <v>91.04</v>
      </c>
      <c r="F94" s="9">
        <f t="shared" si="3"/>
        <v>1.000109854</v>
      </c>
      <c r="G94" s="9">
        <f t="shared" si="4"/>
        <v>0.0001098478608</v>
      </c>
    </row>
    <row r="95" ht="15.75" customHeight="1">
      <c r="D95" s="11">
        <v>43376.0</v>
      </c>
      <c r="E95" s="12">
        <v>91.03</v>
      </c>
      <c r="F95" s="9">
        <f t="shared" si="3"/>
        <v>0.99595186</v>
      </c>
      <c r="G95" s="9">
        <f t="shared" si="4"/>
        <v>-0.004056355943</v>
      </c>
    </row>
    <row r="96" ht="15.75" customHeight="1">
      <c r="D96" s="11">
        <v>43375.0</v>
      </c>
      <c r="E96" s="12">
        <v>91.4</v>
      </c>
      <c r="F96" s="9">
        <f t="shared" si="3"/>
        <v>0.9850199375</v>
      </c>
      <c r="G96" s="9">
        <f t="shared" si="4"/>
        <v>-0.0150933969</v>
      </c>
    </row>
    <row r="97" ht="15.75" customHeight="1">
      <c r="D97" s="11">
        <v>43374.0</v>
      </c>
      <c r="E97" s="12">
        <v>92.79</v>
      </c>
      <c r="F97" s="9">
        <f t="shared" si="3"/>
        <v>1.006180872</v>
      </c>
      <c r="G97" s="9">
        <f t="shared" si="4"/>
        <v>0.006161848587</v>
      </c>
    </row>
    <row r="98" ht="15.75" customHeight="1">
      <c r="D98" s="11">
        <v>43371.0</v>
      </c>
      <c r="E98" s="12">
        <v>92.22</v>
      </c>
      <c r="F98" s="9">
        <f t="shared" si="3"/>
        <v>1.011738892</v>
      </c>
      <c r="G98" s="9">
        <f t="shared" si="4"/>
        <v>0.01167052565</v>
      </c>
    </row>
    <row r="99" ht="15.75" customHeight="1">
      <c r="D99" s="11">
        <v>43370.0</v>
      </c>
      <c r="E99" s="12">
        <v>91.15</v>
      </c>
      <c r="F99" s="9">
        <f t="shared" si="3"/>
        <v>1.009301296</v>
      </c>
      <c r="G99" s="9">
        <f t="shared" si="4"/>
        <v>0.009258304862</v>
      </c>
    </row>
    <row r="100" ht="15.75" customHeight="1">
      <c r="D100" s="11">
        <v>43369.0</v>
      </c>
      <c r="E100" s="12">
        <v>90.31</v>
      </c>
      <c r="F100" s="9">
        <f t="shared" si="3"/>
        <v>1.008824844</v>
      </c>
      <c r="G100" s="9">
        <f t="shared" si="4"/>
        <v>0.008786132259</v>
      </c>
    </row>
    <row r="101" ht="15.75" customHeight="1">
      <c r="D101">
        <v>43368.0</v>
      </c>
      <c r="E101">
        <v>89.52</v>
      </c>
      <c r="F101">
        <f t="shared" si="3"/>
        <v>0.9994417774</v>
      </c>
      <c r="G101">
        <f t="shared" si="4"/>
        <v>-0.0005583784834</v>
      </c>
    </row>
    <row r="102" ht="15.75" customHeight="1">
      <c r="D102">
        <v>43367.0</v>
      </c>
      <c r="E102">
        <v>89.57</v>
      </c>
      <c r="F102">
        <f t="shared" si="3"/>
        <v>0.9937867525</v>
      </c>
      <c r="G102">
        <f t="shared" si="4"/>
        <v>-0.006232630081</v>
      </c>
    </row>
    <row r="103" ht="15.75" customHeight="1">
      <c r="D103">
        <v>43364.0</v>
      </c>
      <c r="E103">
        <v>90.13</v>
      </c>
      <c r="F103">
        <f t="shared" si="3"/>
        <v>0.9897869537</v>
      </c>
      <c r="G103">
        <f t="shared" si="4"/>
        <v>-0.01026555734</v>
      </c>
    </row>
    <row r="104" ht="15.75" customHeight="1">
      <c r="D104">
        <v>43363.0</v>
      </c>
      <c r="E104">
        <v>91.06</v>
      </c>
      <c r="F104">
        <f t="shared" si="3"/>
        <v>1.018682179</v>
      </c>
      <c r="G104">
        <f t="shared" si="4"/>
        <v>0.01850981081</v>
      </c>
    </row>
    <row r="105" ht="15.75" customHeight="1">
      <c r="D105">
        <v>43362.0</v>
      </c>
      <c r="E105">
        <v>89.39</v>
      </c>
      <c r="F105">
        <f t="shared" si="3"/>
        <v>1.023588687</v>
      </c>
      <c r="G105">
        <f t="shared" si="4"/>
        <v>0.02331477267</v>
      </c>
    </row>
    <row r="106" ht="15.75" customHeight="1">
      <c r="D106">
        <v>43361.0</v>
      </c>
      <c r="E106">
        <v>87.33</v>
      </c>
      <c r="F106">
        <f t="shared" si="3"/>
        <v>1.006569848</v>
      </c>
      <c r="G106">
        <f t="shared" si="4"/>
        <v>0.006548360467</v>
      </c>
    </row>
    <row r="107" ht="15.75" customHeight="1">
      <c r="D107">
        <v>43360.0</v>
      </c>
      <c r="E107">
        <v>86.76</v>
      </c>
      <c r="F107">
        <f t="shared" si="3"/>
        <v>1.010717614</v>
      </c>
      <c r="G107">
        <f t="shared" si="4"/>
        <v>0.01066058764</v>
      </c>
    </row>
    <row r="108" ht="15.75" customHeight="1">
      <c r="D108">
        <v>43357.0</v>
      </c>
      <c r="E108">
        <v>85.84</v>
      </c>
      <c r="F108">
        <f t="shared" si="3"/>
        <v>0.9989526359</v>
      </c>
      <c r="G108">
        <f t="shared" si="4"/>
        <v>-0.001047913003</v>
      </c>
    </row>
    <row r="109" ht="15.75" customHeight="1">
      <c r="D109">
        <v>43356.0</v>
      </c>
      <c r="E109">
        <v>85.93</v>
      </c>
      <c r="F109">
        <f t="shared" si="3"/>
        <v>1.008449712</v>
      </c>
      <c r="G109">
        <f t="shared" si="4"/>
        <v>0.008414213485</v>
      </c>
    </row>
    <row r="110" ht="15.75" customHeight="1">
      <c r="D110">
        <v>43355.0</v>
      </c>
      <c r="E110">
        <v>85.21</v>
      </c>
      <c r="F110">
        <f t="shared" si="3"/>
        <v>1.013198573</v>
      </c>
      <c r="G110">
        <f t="shared" si="4"/>
        <v>0.01311223086</v>
      </c>
    </row>
    <row r="111" ht="15.75" customHeight="1">
      <c r="D111">
        <v>43354.0</v>
      </c>
      <c r="E111">
        <v>84.1</v>
      </c>
      <c r="F111">
        <f t="shared" si="3"/>
        <v>0.9521114004</v>
      </c>
      <c r="G111">
        <f t="shared" si="4"/>
        <v>-0.04907323378</v>
      </c>
    </row>
    <row r="112" ht="15.75" customHeight="1">
      <c r="D112">
        <v>43353.0</v>
      </c>
      <c r="E112">
        <v>88.33</v>
      </c>
      <c r="F112">
        <f t="shared" si="3"/>
        <v>0.9965027076</v>
      </c>
      <c r="G112">
        <f t="shared" si="4"/>
        <v>-0.003503422242</v>
      </c>
    </row>
    <row r="113" ht="15.75" customHeight="1">
      <c r="D113">
        <v>43350.0</v>
      </c>
      <c r="E113">
        <v>88.64</v>
      </c>
      <c r="F113">
        <f t="shared" si="3"/>
        <v>1.002941842</v>
      </c>
      <c r="G113">
        <f t="shared" si="4"/>
        <v>0.002937523296</v>
      </c>
    </row>
    <row r="114" ht="15.75" customHeight="1">
      <c r="D114">
        <v>43349.0</v>
      </c>
      <c r="E114">
        <v>88.38</v>
      </c>
      <c r="F114">
        <f t="shared" si="3"/>
        <v>0.9881484794</v>
      </c>
      <c r="G114">
        <f t="shared" si="4"/>
        <v>-0.0119223097</v>
      </c>
    </row>
    <row r="115" ht="15.75" customHeight="1">
      <c r="D115">
        <v>43348.0</v>
      </c>
      <c r="E115">
        <v>89.44</v>
      </c>
      <c r="F115">
        <f t="shared" si="3"/>
        <v>1.003027924</v>
      </c>
      <c r="G115">
        <f t="shared" si="4"/>
        <v>0.00302334926</v>
      </c>
    </row>
    <row r="116" ht="15.75" customHeight="1">
      <c r="D116">
        <v>43347.0</v>
      </c>
      <c r="E116">
        <v>89.17</v>
      </c>
      <c r="F116">
        <f t="shared" si="3"/>
        <v>0.9911081472</v>
      </c>
      <c r="G116">
        <f t="shared" si="4"/>
        <v>-0.008931621282</v>
      </c>
    </row>
    <row r="117" ht="15.75" customHeight="1">
      <c r="D117">
        <v>43343.0</v>
      </c>
      <c r="E117">
        <v>89.97</v>
      </c>
      <c r="F117">
        <f t="shared" si="3"/>
        <v>0.9990006662</v>
      </c>
      <c r="G117">
        <f t="shared" si="4"/>
        <v>-0.0009998334444</v>
      </c>
    </row>
    <row r="118" ht="15.75" customHeight="1">
      <c r="D118">
        <v>43342.0</v>
      </c>
      <c r="E118">
        <v>90.06</v>
      </c>
      <c r="F118">
        <f t="shared" si="3"/>
        <v>1.008962581</v>
      </c>
      <c r="G118">
        <f t="shared" si="4"/>
        <v>0.008922655672</v>
      </c>
    </row>
    <row r="119" ht="15.75" customHeight="1">
      <c r="D119">
        <v>43341.0</v>
      </c>
      <c r="E119">
        <v>89.26</v>
      </c>
      <c r="F119">
        <f t="shared" si="3"/>
        <v>1.004388433</v>
      </c>
      <c r="G119">
        <f t="shared" si="4"/>
        <v>0.004378831451</v>
      </c>
    </row>
    <row r="120" ht="15.75" customHeight="1">
      <c r="D120">
        <v>43340.0</v>
      </c>
      <c r="E120">
        <v>88.87</v>
      </c>
      <c r="F120">
        <f t="shared" si="3"/>
        <v>1.004634863</v>
      </c>
      <c r="G120">
        <f t="shared" si="4"/>
        <v>0.00462415531</v>
      </c>
    </row>
    <row r="121" ht="15.75" customHeight="1">
      <c r="D121">
        <v>43339.0</v>
      </c>
      <c r="E121">
        <v>88.46</v>
      </c>
      <c r="F121">
        <f t="shared" si="3"/>
        <v>1.001471754</v>
      </c>
      <c r="G121">
        <f t="shared" si="4"/>
        <v>0.001470671683</v>
      </c>
    </row>
    <row r="122" ht="15.75" customHeight="1">
      <c r="D122">
        <v>43336.0</v>
      </c>
      <c r="E122">
        <v>88.33</v>
      </c>
      <c r="F122">
        <f t="shared" si="3"/>
        <v>1.00056638</v>
      </c>
      <c r="G122">
        <f t="shared" si="4"/>
        <v>0.0005662193685</v>
      </c>
    </row>
    <row r="123" ht="15.75" customHeight="1">
      <c r="D123">
        <v>43335.0</v>
      </c>
      <c r="E123">
        <v>88.28</v>
      </c>
      <c r="F123">
        <f t="shared" si="3"/>
        <v>1.001474759</v>
      </c>
      <c r="G123">
        <f t="shared" si="4"/>
        <v>0.001473672545</v>
      </c>
    </row>
    <row r="124" ht="15.75" customHeight="1">
      <c r="D124">
        <v>43334.0</v>
      </c>
      <c r="E124">
        <v>88.15</v>
      </c>
      <c r="F124">
        <f t="shared" si="3"/>
        <v>1.001818388</v>
      </c>
      <c r="G124">
        <f t="shared" si="4"/>
        <v>0.001816737186</v>
      </c>
    </row>
    <row r="125" ht="15.75" customHeight="1">
      <c r="D125">
        <v>43333.0</v>
      </c>
      <c r="E125">
        <v>87.99</v>
      </c>
      <c r="F125">
        <f t="shared" si="3"/>
        <v>0.9968279144</v>
      </c>
      <c r="G125">
        <f t="shared" si="4"/>
        <v>-0.003177127375</v>
      </c>
    </row>
    <row r="126" ht="15.75" customHeight="1">
      <c r="D126">
        <v>43332.0</v>
      </c>
      <c r="E126">
        <v>88.27</v>
      </c>
      <c r="F126">
        <f t="shared" si="3"/>
        <v>1.00626995</v>
      </c>
      <c r="G126">
        <f t="shared" si="4"/>
        <v>0.006250375482</v>
      </c>
    </row>
    <row r="127" ht="15.75" customHeight="1">
      <c r="D127">
        <v>43329.0</v>
      </c>
      <c r="E127">
        <v>87.72</v>
      </c>
      <c r="F127">
        <f t="shared" si="3"/>
        <v>1.010366275</v>
      </c>
      <c r="G127">
        <f t="shared" si="4"/>
        <v>0.01031291368</v>
      </c>
    </row>
    <row r="128" ht="15.75" customHeight="1">
      <c r="D128">
        <v>43328.0</v>
      </c>
      <c r="E128">
        <v>86.82</v>
      </c>
      <c r="F128">
        <f t="shared" si="3"/>
        <v>1.019971805</v>
      </c>
      <c r="G128">
        <f t="shared" si="4"/>
        <v>0.01977498428</v>
      </c>
    </row>
    <row r="129" ht="15.75" customHeight="1">
      <c r="D129">
        <v>43327.0</v>
      </c>
      <c r="E129">
        <v>85.12</v>
      </c>
      <c r="F129">
        <f t="shared" si="3"/>
        <v>1.008172451</v>
      </c>
      <c r="G129">
        <f t="shared" si="4"/>
        <v>0.008139236912</v>
      </c>
    </row>
    <row r="130" ht="15.75" customHeight="1">
      <c r="D130">
        <v>43326.0</v>
      </c>
      <c r="E130">
        <v>84.43</v>
      </c>
      <c r="F130">
        <f t="shared" si="3"/>
        <v>1.016494101</v>
      </c>
      <c r="G130">
        <f t="shared" si="4"/>
        <v>0.01635955048</v>
      </c>
    </row>
    <row r="131" ht="15.75" customHeight="1">
      <c r="D131">
        <v>43325.0</v>
      </c>
      <c r="E131">
        <v>83.06</v>
      </c>
      <c r="F131">
        <f t="shared" si="3"/>
        <v>1.013173945</v>
      </c>
      <c r="G131">
        <f t="shared" si="4"/>
        <v>0.01308792313</v>
      </c>
    </row>
    <row r="132" ht="15.75" customHeight="1">
      <c r="D132">
        <v>43322.0</v>
      </c>
      <c r="E132">
        <v>81.98</v>
      </c>
      <c r="F132">
        <f t="shared" si="3"/>
        <v>0.9848630466</v>
      </c>
      <c r="G132">
        <f t="shared" si="4"/>
        <v>-0.01525268645</v>
      </c>
    </row>
    <row r="133" ht="15.75" customHeight="1">
      <c r="D133">
        <v>43321.0</v>
      </c>
      <c r="E133">
        <v>83.24</v>
      </c>
      <c r="F133">
        <f t="shared" si="3"/>
        <v>1.007016695</v>
      </c>
      <c r="G133">
        <f t="shared" si="4"/>
        <v>0.006992192442</v>
      </c>
    </row>
    <row r="134" ht="15.75" customHeight="1">
      <c r="D134">
        <v>43320.0</v>
      </c>
      <c r="E134">
        <v>82.66</v>
      </c>
      <c r="F134">
        <f t="shared" si="3"/>
        <v>0.9906519655</v>
      </c>
      <c r="G134">
        <f t="shared" si="4"/>
        <v>-0.009392001609</v>
      </c>
    </row>
    <row r="135" ht="15.75" customHeight="1">
      <c r="D135">
        <v>43319.0</v>
      </c>
      <c r="E135">
        <v>83.44</v>
      </c>
      <c r="F135">
        <f t="shared" si="3"/>
        <v>1.015826637</v>
      </c>
      <c r="G135">
        <f t="shared" si="4"/>
        <v>0.01570270216</v>
      </c>
    </row>
    <row r="136" ht="15.75" customHeight="1">
      <c r="D136">
        <v>43318.0</v>
      </c>
      <c r="E136">
        <v>82.14</v>
      </c>
      <c r="F136">
        <f t="shared" si="3"/>
        <v>1.014449796</v>
      </c>
      <c r="G136">
        <f t="shared" si="4"/>
        <v>0.01434639283</v>
      </c>
    </row>
    <row r="137" ht="15.75" customHeight="1">
      <c r="D137">
        <v>43315.0</v>
      </c>
      <c r="E137">
        <v>80.97</v>
      </c>
      <c r="F137">
        <f t="shared" si="3"/>
        <v>1.025196252</v>
      </c>
      <c r="G137">
        <f t="shared" si="4"/>
        <v>0.02488405984</v>
      </c>
    </row>
    <row r="138" ht="15.75" customHeight="1">
      <c r="D138">
        <v>43314.0</v>
      </c>
      <c r="E138">
        <v>78.98</v>
      </c>
      <c r="F138">
        <f t="shared" si="3"/>
        <v>0.9935840986</v>
      </c>
      <c r="G138">
        <f t="shared" si="4"/>
        <v>-0.006436571727</v>
      </c>
    </row>
    <row r="139" ht="15.75" customHeight="1">
      <c r="D139">
        <v>43313.0</v>
      </c>
      <c r="E139">
        <v>79.49</v>
      </c>
      <c r="F139">
        <f t="shared" si="3"/>
        <v>0.9714041305</v>
      </c>
      <c r="G139">
        <f t="shared" si="4"/>
        <v>-0.02901269695</v>
      </c>
    </row>
    <row r="140" ht="15.75" customHeight="1">
      <c r="D140">
        <v>43312.0</v>
      </c>
      <c r="E140">
        <v>81.83</v>
      </c>
      <c r="F140">
        <f t="shared" si="3"/>
        <v>0.986973827</v>
      </c>
      <c r="G140">
        <f t="shared" si="4"/>
        <v>-0.01311175759</v>
      </c>
    </row>
    <row r="141" ht="15.75" customHeight="1">
      <c r="D141">
        <v>43311.0</v>
      </c>
      <c r="E141">
        <v>82.91</v>
      </c>
      <c r="F141">
        <f t="shared" si="3"/>
        <v>0.9998794018</v>
      </c>
      <c r="G141">
        <f t="shared" si="4"/>
        <v>-0.0001206054395</v>
      </c>
    </row>
    <row r="142" ht="15.75" customHeight="1">
      <c r="D142">
        <v>43308.0</v>
      </c>
      <c r="E142">
        <v>82.92</v>
      </c>
      <c r="F142">
        <f t="shared" si="3"/>
        <v>0.9961556944</v>
      </c>
      <c r="G142">
        <f t="shared" si="4"/>
        <v>-0.003851713958</v>
      </c>
    </row>
    <row r="143" ht="15.75" customHeight="1">
      <c r="D143">
        <v>43307.0</v>
      </c>
      <c r="E143">
        <v>83.24</v>
      </c>
      <c r="F143">
        <f t="shared" si="3"/>
        <v>0.981951162</v>
      </c>
      <c r="G143">
        <f t="shared" si="4"/>
        <v>-0.01821370509</v>
      </c>
    </row>
    <row r="144" ht="15.75" customHeight="1">
      <c r="D144">
        <v>43306.0</v>
      </c>
      <c r="E144">
        <v>84.77</v>
      </c>
      <c r="F144">
        <f t="shared" si="3"/>
        <v>1.01000834</v>
      </c>
      <c r="G144">
        <f t="shared" si="4"/>
        <v>0.009958588526</v>
      </c>
    </row>
    <row r="145" ht="15.75" customHeight="1">
      <c r="D145">
        <v>43305.0</v>
      </c>
      <c r="E145">
        <v>83.93</v>
      </c>
      <c r="F145">
        <f t="shared" si="3"/>
        <v>0.9903244838</v>
      </c>
      <c r="G145">
        <f t="shared" si="4"/>
        <v>-0.009722628166</v>
      </c>
    </row>
    <row r="146" ht="15.75" customHeight="1">
      <c r="D146">
        <v>43304.0</v>
      </c>
      <c r="E146">
        <v>84.75</v>
      </c>
      <c r="F146">
        <f t="shared" si="3"/>
        <v>1.000590319</v>
      </c>
      <c r="G146">
        <f t="shared" si="4"/>
        <v>0.0005901446026</v>
      </c>
    </row>
    <row r="147" ht="15.75" customHeight="1">
      <c r="D147">
        <v>43301.0</v>
      </c>
      <c r="E147">
        <v>84.7</v>
      </c>
      <c r="F147">
        <f t="shared" si="3"/>
        <v>0.9899485741</v>
      </c>
      <c r="G147">
        <f t="shared" si="4"/>
        <v>-0.01010228256</v>
      </c>
    </row>
    <row r="148" ht="15.75" customHeight="1">
      <c r="D148">
        <v>43300.0</v>
      </c>
      <c r="E148">
        <v>85.56</v>
      </c>
      <c r="F148">
        <f t="shared" si="3"/>
        <v>0.9910807367</v>
      </c>
      <c r="G148">
        <f t="shared" si="4"/>
        <v>-0.008959278033</v>
      </c>
    </row>
    <row r="149" ht="15.75" customHeight="1">
      <c r="D149">
        <v>43299.0</v>
      </c>
      <c r="E149">
        <v>86.33</v>
      </c>
      <c r="F149">
        <f t="shared" si="3"/>
        <v>0.9943561391</v>
      </c>
      <c r="G149">
        <f t="shared" si="4"/>
        <v>-0.005659847624</v>
      </c>
    </row>
    <row r="150" ht="15.75" customHeight="1">
      <c r="D150">
        <v>43298.0</v>
      </c>
      <c r="E150">
        <v>86.82</v>
      </c>
      <c r="F150">
        <f t="shared" si="3"/>
        <v>0.9990794016</v>
      </c>
      <c r="G150">
        <f t="shared" si="4"/>
        <v>-0.0009210223999</v>
      </c>
    </row>
    <row r="151" ht="15.75" customHeight="1">
      <c r="D151">
        <v>43297.0</v>
      </c>
      <c r="E151">
        <v>86.9</v>
      </c>
      <c r="F151">
        <f t="shared" si="3"/>
        <v>0.9885109771</v>
      </c>
      <c r="G151">
        <f t="shared" si="4"/>
        <v>-0.01155553159</v>
      </c>
    </row>
    <row r="152" ht="15.75" customHeight="1">
      <c r="D152">
        <v>43294.0</v>
      </c>
      <c r="E152">
        <v>87.91</v>
      </c>
      <c r="F152">
        <f t="shared" si="3"/>
        <v>1.012788018</v>
      </c>
      <c r="G152">
        <f t="shared" si="4"/>
        <v>0.0127069422</v>
      </c>
    </row>
    <row r="153" ht="15.75" customHeight="1">
      <c r="D153">
        <v>43293.0</v>
      </c>
      <c r="E153">
        <v>86.8</v>
      </c>
      <c r="F153">
        <f t="shared" si="3"/>
        <v>0.9960982327</v>
      </c>
      <c r="G153">
        <f t="shared" si="4"/>
        <v>-0.003909399023</v>
      </c>
    </row>
    <row r="154" ht="15.75" customHeight="1">
      <c r="D154">
        <v>43292.0</v>
      </c>
      <c r="E154">
        <v>87.14</v>
      </c>
      <c r="F154">
        <f t="shared" si="3"/>
        <v>0.9886544134</v>
      </c>
      <c r="G154">
        <f t="shared" si="4"/>
        <v>-0.01141043872</v>
      </c>
    </row>
    <row r="155" ht="15.75" customHeight="1">
      <c r="D155">
        <v>43291.0</v>
      </c>
      <c r="E155">
        <v>88.14</v>
      </c>
      <c r="F155">
        <f t="shared" si="3"/>
        <v>0.9987535411</v>
      </c>
      <c r="G155">
        <f t="shared" si="4"/>
        <v>-0.0012472364</v>
      </c>
    </row>
    <row r="156" ht="15.75" customHeight="1">
      <c r="D156">
        <v>43290.0</v>
      </c>
      <c r="E156">
        <v>88.25</v>
      </c>
      <c r="F156">
        <f t="shared" si="3"/>
        <v>1.003182903</v>
      </c>
      <c r="G156">
        <f t="shared" si="4"/>
        <v>0.003177848549</v>
      </c>
    </row>
    <row r="157" ht="15.75" customHeight="1">
      <c r="D157">
        <v>43287.0</v>
      </c>
      <c r="E157">
        <v>87.97</v>
      </c>
      <c r="F157">
        <f t="shared" si="3"/>
        <v>1.008830275</v>
      </c>
      <c r="G157">
        <f t="shared" si="4"/>
        <v>0.00879151635</v>
      </c>
    </row>
    <row r="158" ht="15.75" customHeight="1">
      <c r="D158">
        <v>43286.0</v>
      </c>
      <c r="E158">
        <v>87.2</v>
      </c>
      <c r="F158">
        <f t="shared" si="3"/>
        <v>1.005999077</v>
      </c>
      <c r="G158">
        <f t="shared" si="4"/>
        <v>0.005981154247</v>
      </c>
    </row>
    <row r="159" ht="15.75" customHeight="1">
      <c r="D159">
        <v>43284.0</v>
      </c>
      <c r="E159">
        <v>86.68</v>
      </c>
      <c r="F159">
        <f t="shared" si="3"/>
        <v>1.011199253</v>
      </c>
      <c r="G159">
        <f t="shared" si="4"/>
        <v>0.01113700606</v>
      </c>
    </row>
    <row r="160" ht="15.75" customHeight="1">
      <c r="D160">
        <v>43283.0</v>
      </c>
      <c r="E160">
        <v>85.72</v>
      </c>
      <c r="F160">
        <f t="shared" si="3"/>
        <v>1.005277354</v>
      </c>
      <c r="G160">
        <f t="shared" si="4"/>
        <v>0.005263477851</v>
      </c>
    </row>
    <row r="161" ht="15.75" customHeight="1">
      <c r="D161">
        <v>43280.0</v>
      </c>
      <c r="E161">
        <v>85.27</v>
      </c>
      <c r="F161">
        <f t="shared" si="3"/>
        <v>0.9903600465</v>
      </c>
      <c r="G161">
        <f t="shared" si="4"/>
        <v>-0.00968671868</v>
      </c>
    </row>
    <row r="162" ht="15.75" customHeight="1">
      <c r="D162">
        <v>43279.0</v>
      </c>
      <c r="E162">
        <v>86.1</v>
      </c>
      <c r="F162">
        <f t="shared" si="3"/>
        <v>0.9585838343</v>
      </c>
      <c r="G162">
        <f t="shared" si="4"/>
        <v>-0.04229825623</v>
      </c>
    </row>
    <row r="163" ht="15.75" customHeight="1">
      <c r="D163">
        <v>43278.0</v>
      </c>
      <c r="E163">
        <v>89.82</v>
      </c>
      <c r="F163">
        <f t="shared" si="3"/>
        <v>0.9936939927</v>
      </c>
      <c r="G163">
        <f t="shared" si="4"/>
        <v>-0.006325974151</v>
      </c>
    </row>
    <row r="164" ht="15.75" customHeight="1">
      <c r="D164">
        <v>43277.0</v>
      </c>
      <c r="E164">
        <v>90.39</v>
      </c>
      <c r="F164">
        <f t="shared" si="3"/>
        <v>0.9801561483</v>
      </c>
      <c r="G164">
        <f t="shared" si="4"/>
        <v>-0.02004338497</v>
      </c>
    </row>
    <row r="165" ht="15.75" customHeight="1">
      <c r="D165">
        <v>43276.0</v>
      </c>
      <c r="E165">
        <v>92.22</v>
      </c>
      <c r="F165">
        <f t="shared" si="3"/>
        <v>0.9863101604</v>
      </c>
      <c r="G165">
        <f t="shared" si="4"/>
        <v>-0.01378440952</v>
      </c>
    </row>
    <row r="166" ht="15.75" customHeight="1">
      <c r="D166">
        <v>43273.0</v>
      </c>
      <c r="E166">
        <v>93.5</v>
      </c>
      <c r="F166">
        <f t="shared" si="3"/>
        <v>1.003111254</v>
      </c>
      <c r="G166">
        <f t="shared" si="4"/>
        <v>0.003106424222</v>
      </c>
    </row>
    <row r="167" ht="15.75" customHeight="1">
      <c r="D167">
        <v>43272.0</v>
      </c>
      <c r="E167">
        <v>93.21</v>
      </c>
      <c r="F167">
        <f t="shared" si="3"/>
        <v>0.9997854768</v>
      </c>
      <c r="G167">
        <f t="shared" si="4"/>
        <v>-0.0002145462355</v>
      </c>
    </row>
    <row r="168" ht="15.75" customHeight="1">
      <c r="D168">
        <v>43271.0</v>
      </c>
      <c r="E168">
        <v>93.23</v>
      </c>
      <c r="F168">
        <f t="shared" si="3"/>
        <v>1.011500488</v>
      </c>
      <c r="G168">
        <f t="shared" si="4"/>
        <v>0.0114348603</v>
      </c>
    </row>
    <row r="169" ht="15.75" customHeight="1">
      <c r="D169">
        <v>43270.0</v>
      </c>
      <c r="E169">
        <v>92.17</v>
      </c>
      <c r="F169">
        <f t="shared" si="3"/>
        <v>1.006552364</v>
      </c>
      <c r="G169">
        <f t="shared" si="4"/>
        <v>0.006530990886</v>
      </c>
    </row>
    <row r="170" ht="15.75" customHeight="1">
      <c r="D170">
        <v>43269.0</v>
      </c>
      <c r="E170">
        <v>91.57</v>
      </c>
      <c r="F170">
        <f t="shared" si="3"/>
        <v>0.9654190828</v>
      </c>
      <c r="G170">
        <f t="shared" si="4"/>
        <v>-0.03519298926</v>
      </c>
    </row>
    <row r="171" ht="15.75" customHeight="1">
      <c r="D171">
        <v>43266.0</v>
      </c>
      <c r="E171">
        <v>94.85</v>
      </c>
      <c r="F171">
        <f t="shared" si="3"/>
        <v>1.016068559</v>
      </c>
      <c r="G171">
        <f t="shared" si="4"/>
        <v>0.01594082639</v>
      </c>
    </row>
    <row r="172" ht="15.75" customHeight="1">
      <c r="D172">
        <v>43265.0</v>
      </c>
      <c r="E172">
        <v>93.35</v>
      </c>
      <c r="F172">
        <f t="shared" si="3"/>
        <v>1.029671299</v>
      </c>
      <c r="G172">
        <f t="shared" si="4"/>
        <v>0.02923962448</v>
      </c>
    </row>
    <row r="173" ht="15.75" customHeight="1">
      <c r="D173">
        <v>43264.0</v>
      </c>
      <c r="E173">
        <v>90.66</v>
      </c>
      <c r="F173">
        <f t="shared" si="3"/>
        <v>1.0297592</v>
      </c>
      <c r="G173">
        <f t="shared" si="4"/>
        <v>0.02932498885</v>
      </c>
    </row>
    <row r="174" ht="15.75" customHeight="1">
      <c r="D174">
        <v>43263.0</v>
      </c>
      <c r="E174">
        <v>88.04</v>
      </c>
      <c r="F174">
        <f t="shared" si="3"/>
        <v>1.008707608</v>
      </c>
      <c r="G174">
        <f t="shared" si="4"/>
        <v>0.008669915133</v>
      </c>
    </row>
    <row r="175" ht="15.75" customHeight="1">
      <c r="D175">
        <v>43262.0</v>
      </c>
      <c r="E175">
        <v>87.28</v>
      </c>
      <c r="F175">
        <f t="shared" si="3"/>
        <v>1.013822744</v>
      </c>
      <c r="G175">
        <f t="shared" si="4"/>
        <v>0.01372808085</v>
      </c>
    </row>
    <row r="176" ht="15.75" customHeight="1">
      <c r="D176">
        <v>43259.0</v>
      </c>
      <c r="E176">
        <v>86.09</v>
      </c>
      <c r="F176">
        <f t="shared" si="3"/>
        <v>0.9941108545</v>
      </c>
      <c r="G176">
        <f t="shared" si="4"/>
        <v>-0.005906554899</v>
      </c>
    </row>
    <row r="177" ht="15.75" customHeight="1">
      <c r="D177">
        <v>43258.0</v>
      </c>
      <c r="E177">
        <v>86.6</v>
      </c>
      <c r="F177">
        <f t="shared" si="3"/>
        <v>0.9936890419</v>
      </c>
      <c r="G177">
        <f t="shared" si="4"/>
        <v>-0.006330956398</v>
      </c>
    </row>
    <row r="178" ht="15.75" customHeight="1">
      <c r="D178">
        <v>43257.0</v>
      </c>
      <c r="E178">
        <v>87.15</v>
      </c>
      <c r="F178">
        <f t="shared" si="3"/>
        <v>1.027833471</v>
      </c>
      <c r="G178">
        <f t="shared" si="4"/>
        <v>0.02745316065</v>
      </c>
    </row>
    <row r="179" ht="15.75" customHeight="1">
      <c r="D179">
        <v>43256.0</v>
      </c>
      <c r="E179">
        <v>84.79</v>
      </c>
      <c r="F179">
        <f t="shared" si="3"/>
        <v>1.005574004</v>
      </c>
      <c r="G179">
        <f t="shared" si="4"/>
        <v>0.005558526523</v>
      </c>
    </row>
    <row r="180" ht="15.75" customHeight="1">
      <c r="D180">
        <v>43255.0</v>
      </c>
      <c r="E180">
        <v>84.32</v>
      </c>
      <c r="F180">
        <f t="shared" si="3"/>
        <v>1.011759059</v>
      </c>
      <c r="G180">
        <f t="shared" si="4"/>
        <v>0.0116904588</v>
      </c>
    </row>
    <row r="181" ht="15.75" customHeight="1">
      <c r="D181">
        <v>43252.0</v>
      </c>
      <c r="E181">
        <v>83.34</v>
      </c>
      <c r="F181">
        <f t="shared" si="3"/>
        <v>1.014609204</v>
      </c>
      <c r="G181">
        <f t="shared" si="4"/>
        <v>0.01450351747</v>
      </c>
    </row>
    <row r="182" ht="15.75" customHeight="1">
      <c r="D182">
        <v>43251.0</v>
      </c>
      <c r="E182">
        <v>82.14</v>
      </c>
      <c r="F182">
        <f t="shared" si="3"/>
        <v>0.976346131</v>
      </c>
      <c r="G182">
        <f t="shared" si="4"/>
        <v>-0.02393811303</v>
      </c>
    </row>
    <row r="183" ht="15.75" customHeight="1">
      <c r="D183">
        <v>43250.0</v>
      </c>
      <c r="E183">
        <v>84.13</v>
      </c>
      <c r="F183">
        <f t="shared" si="3"/>
        <v>1.01889306</v>
      </c>
      <c r="G183">
        <f t="shared" si="4"/>
        <v>0.01871680313</v>
      </c>
    </row>
    <row r="184" ht="15.75" customHeight="1">
      <c r="D184">
        <v>43249.0</v>
      </c>
      <c r="E184">
        <v>82.57</v>
      </c>
      <c r="F184">
        <f t="shared" si="3"/>
        <v>0.9658439584</v>
      </c>
      <c r="G184">
        <f t="shared" si="4"/>
        <v>-0.03475299161</v>
      </c>
    </row>
    <row r="185" ht="15.75" customHeight="1">
      <c r="D185">
        <v>43245.0</v>
      </c>
      <c r="E185">
        <v>85.49</v>
      </c>
      <c r="F185">
        <f t="shared" si="3"/>
        <v>1.016648829</v>
      </c>
      <c r="G185">
        <f t="shared" si="4"/>
        <v>0.01651175619</v>
      </c>
    </row>
    <row r="186" ht="15.75" customHeight="1">
      <c r="D186">
        <v>43244.0</v>
      </c>
      <c r="E186">
        <v>84.09</v>
      </c>
      <c r="F186">
        <f t="shared" si="3"/>
        <v>1.001548356</v>
      </c>
      <c r="G186">
        <f t="shared" si="4"/>
        <v>0.001547158892</v>
      </c>
    </row>
    <row r="187" ht="15.75" customHeight="1">
      <c r="D187">
        <v>43243.0</v>
      </c>
      <c r="E187">
        <v>83.96</v>
      </c>
      <c r="F187">
        <f t="shared" si="3"/>
        <v>0.9934918945</v>
      </c>
      <c r="G187">
        <f t="shared" si="4"/>
        <v>-0.006529375604</v>
      </c>
    </row>
    <row r="188" ht="15.75" customHeight="1">
      <c r="D188">
        <v>43242.0</v>
      </c>
      <c r="E188">
        <v>84.51</v>
      </c>
      <c r="F188">
        <f t="shared" si="3"/>
        <v>1.002015651</v>
      </c>
      <c r="G188">
        <f t="shared" si="4"/>
        <v>0.002013622238</v>
      </c>
    </row>
    <row r="189" ht="15.75" customHeight="1">
      <c r="D189">
        <v>43241.0</v>
      </c>
      <c r="E189">
        <v>84.34</v>
      </c>
      <c r="F189">
        <f t="shared" si="3"/>
        <v>0.9949274507</v>
      </c>
      <c r="G189">
        <f t="shared" si="4"/>
        <v>-0.005085458302</v>
      </c>
    </row>
    <row r="190" ht="15.75" customHeight="1">
      <c r="D190">
        <v>43238.0</v>
      </c>
      <c r="E190">
        <v>84.77</v>
      </c>
      <c r="F190">
        <f t="shared" si="3"/>
        <v>0.9735844723</v>
      </c>
      <c r="G190">
        <f t="shared" si="4"/>
        <v>-0.02677068622</v>
      </c>
    </row>
    <row r="191" ht="15.75" customHeight="1">
      <c r="D191">
        <v>43237.0</v>
      </c>
      <c r="E191">
        <v>87.07</v>
      </c>
      <c r="F191">
        <f t="shared" si="3"/>
        <v>1.0125596</v>
      </c>
      <c r="G191">
        <f t="shared" si="4"/>
        <v>0.01248138242</v>
      </c>
    </row>
    <row r="192" ht="15.75" customHeight="1">
      <c r="D192">
        <v>43236.0</v>
      </c>
      <c r="E192">
        <v>85.99</v>
      </c>
      <c r="F192">
        <f t="shared" si="3"/>
        <v>1.003735263</v>
      </c>
      <c r="G192">
        <f t="shared" si="4"/>
        <v>0.003728304447</v>
      </c>
    </row>
    <row r="193" ht="15.75" customHeight="1">
      <c r="D193">
        <v>43235.0</v>
      </c>
      <c r="E193">
        <v>85.67</v>
      </c>
      <c r="F193">
        <f t="shared" si="3"/>
        <v>0.9815536205</v>
      </c>
      <c r="G193">
        <f t="shared" si="4"/>
        <v>-0.01861863555</v>
      </c>
    </row>
    <row r="194" ht="15.75" customHeight="1">
      <c r="D194">
        <v>43234.0</v>
      </c>
      <c r="E194">
        <v>87.28</v>
      </c>
      <c r="F194">
        <f t="shared" si="3"/>
        <v>1.004604052</v>
      </c>
      <c r="G194">
        <f t="shared" si="4"/>
        <v>0.004593485339</v>
      </c>
    </row>
    <row r="195" ht="15.75" customHeight="1">
      <c r="D195">
        <v>43231.0</v>
      </c>
      <c r="E195">
        <v>86.88</v>
      </c>
      <c r="F195">
        <f t="shared" si="3"/>
        <v>1.015783935</v>
      </c>
      <c r="G195">
        <f t="shared" si="4"/>
        <v>0.01566066459</v>
      </c>
    </row>
    <row r="196" ht="15.75" customHeight="1">
      <c r="D196">
        <v>43230.0</v>
      </c>
      <c r="E196">
        <v>85.53</v>
      </c>
      <c r="F196">
        <f t="shared" si="3"/>
        <v>1.009560907</v>
      </c>
      <c r="G196">
        <f t="shared" si="4"/>
        <v>0.0095154903</v>
      </c>
    </row>
    <row r="197" ht="15.75" customHeight="1">
      <c r="D197">
        <v>43229.0</v>
      </c>
      <c r="E197">
        <v>84.72</v>
      </c>
      <c r="F197">
        <f t="shared" si="3"/>
        <v>1.000354233</v>
      </c>
      <c r="G197">
        <f t="shared" si="4"/>
        <v>0.0003541703596</v>
      </c>
    </row>
    <row r="198" ht="15.75" customHeight="1">
      <c r="D198">
        <v>43228.0</v>
      </c>
      <c r="E198">
        <v>84.69</v>
      </c>
      <c r="F198">
        <f t="shared" si="3"/>
        <v>1</v>
      </c>
      <c r="G198">
        <f t="shared" si="4"/>
        <v>0</v>
      </c>
    </row>
    <row r="199" ht="15.75" customHeight="1">
      <c r="D199">
        <v>43227.0</v>
      </c>
      <c r="E199">
        <v>84.69</v>
      </c>
      <c r="F199">
        <f t="shared" si="3"/>
        <v>0.9805488017</v>
      </c>
      <c r="G199">
        <f t="shared" si="4"/>
        <v>-0.01964286236</v>
      </c>
    </row>
    <row r="200" ht="15.75" customHeight="1">
      <c r="D200">
        <v>43224.0</v>
      </c>
      <c r="E200">
        <v>86.37</v>
      </c>
      <c r="F200">
        <f t="shared" si="3"/>
        <v>1.011713717</v>
      </c>
      <c r="G200">
        <f t="shared" si="4"/>
        <v>0.01164564227</v>
      </c>
    </row>
    <row r="201" ht="15.75" customHeight="1">
      <c r="D201">
        <v>43223.0</v>
      </c>
      <c r="E201">
        <v>85.37</v>
      </c>
      <c r="F201">
        <f t="shared" si="3"/>
        <v>0.9261228032</v>
      </c>
      <c r="G201">
        <f t="shared" si="4"/>
        <v>-0.07674843627</v>
      </c>
    </row>
    <row r="202" ht="15.75" customHeight="1">
      <c r="D202">
        <v>43222.0</v>
      </c>
      <c r="E202">
        <v>92.18</v>
      </c>
      <c r="F202">
        <f t="shared" si="3"/>
        <v>1.033408072</v>
      </c>
      <c r="G202">
        <f t="shared" si="4"/>
        <v>0.03286214771</v>
      </c>
    </row>
    <row r="203" ht="15.75" customHeight="1">
      <c r="D203">
        <v>43221.0</v>
      </c>
      <c r="E203">
        <v>89.2</v>
      </c>
      <c r="F203">
        <f t="shared" si="3"/>
        <v>0.9847648488</v>
      </c>
      <c r="G203">
        <f t="shared" si="4"/>
        <v>-0.01535239854</v>
      </c>
    </row>
    <row r="204" ht="15.75" customHeight="1">
      <c r="D204">
        <v>43220.0</v>
      </c>
      <c r="E204">
        <v>90.58</v>
      </c>
      <c r="F204">
        <f t="shared" si="3"/>
        <v>0.9732459439</v>
      </c>
      <c r="G204">
        <f t="shared" si="4"/>
        <v>-0.02711846007</v>
      </c>
    </row>
    <row r="205" ht="15.75" customHeight="1">
      <c r="D205">
        <v>43217.0</v>
      </c>
      <c r="E205">
        <v>93.07</v>
      </c>
      <c r="F205">
        <f t="shared" si="3"/>
        <v>1.01075152</v>
      </c>
      <c r="G205">
        <f t="shared" si="4"/>
        <v>0.01069413378</v>
      </c>
    </row>
    <row r="206" ht="15.75" customHeight="1">
      <c r="D206">
        <v>43216.0</v>
      </c>
      <c r="E206">
        <v>92.08</v>
      </c>
      <c r="F206">
        <f t="shared" si="3"/>
        <v>1.007109264</v>
      </c>
      <c r="G206">
        <f t="shared" si="4"/>
        <v>0.007084112237</v>
      </c>
    </row>
    <row r="207" ht="15.75" customHeight="1">
      <c r="D207">
        <v>43215.0</v>
      </c>
      <c r="E207">
        <v>91.43</v>
      </c>
      <c r="F207">
        <f t="shared" si="3"/>
        <v>1.014311072</v>
      </c>
      <c r="G207">
        <f t="shared" si="4"/>
        <v>0.01420963491</v>
      </c>
    </row>
    <row r="208" ht="15.75" customHeight="1">
      <c r="D208">
        <v>43214.0</v>
      </c>
      <c r="E208">
        <v>90.14</v>
      </c>
      <c r="F208">
        <f t="shared" si="3"/>
        <v>0.9933877011</v>
      </c>
      <c r="G208">
        <f t="shared" si="4"/>
        <v>-0.006634256973</v>
      </c>
    </row>
    <row r="209" ht="15.75" customHeight="1">
      <c r="D209">
        <v>43213.0</v>
      </c>
      <c r="E209">
        <v>90.74</v>
      </c>
      <c r="F209">
        <f t="shared" si="3"/>
        <v>1.00968065</v>
      </c>
      <c r="G209">
        <f t="shared" si="4"/>
        <v>0.009634092566</v>
      </c>
    </row>
    <row r="210" ht="15.75" customHeight="1">
      <c r="D210">
        <v>43210.0</v>
      </c>
      <c r="E210">
        <v>89.87</v>
      </c>
      <c r="F210">
        <f t="shared" si="3"/>
        <v>0.9801505071</v>
      </c>
      <c r="G210">
        <f t="shared" si="4"/>
        <v>-0.02004914039</v>
      </c>
    </row>
    <row r="211" ht="15.75" customHeight="1">
      <c r="D211">
        <v>43209.0</v>
      </c>
      <c r="E211">
        <v>91.69</v>
      </c>
      <c r="F211">
        <f t="shared" si="3"/>
        <v>0.9885714286</v>
      </c>
      <c r="G211">
        <f t="shared" si="4"/>
        <v>-0.01149437943</v>
      </c>
    </row>
    <row r="212" ht="15.75" customHeight="1">
      <c r="D212">
        <v>43208.0</v>
      </c>
      <c r="E212">
        <v>92.75</v>
      </c>
      <c r="F212">
        <f t="shared" si="3"/>
        <v>1.018782953</v>
      </c>
      <c r="G212">
        <f t="shared" si="4"/>
        <v>0.01860873111</v>
      </c>
    </row>
    <row r="213" ht="15.75" customHeight="1">
      <c r="D213">
        <v>43207.0</v>
      </c>
      <c r="E213">
        <v>91.04</v>
      </c>
      <c r="F213">
        <f t="shared" si="3"/>
        <v>1.025571702</v>
      </c>
      <c r="G213">
        <f t="shared" si="4"/>
        <v>0.0252502153</v>
      </c>
    </row>
    <row r="214" ht="15.75" customHeight="1">
      <c r="D214">
        <v>43206.0</v>
      </c>
      <c r="E214">
        <v>88.77</v>
      </c>
      <c r="F214">
        <f t="shared" si="3"/>
        <v>1.022460263</v>
      </c>
      <c r="G214">
        <f t="shared" si="4"/>
        <v>0.02221174521</v>
      </c>
    </row>
    <row r="215" ht="15.75" customHeight="1">
      <c r="D215">
        <v>43203.0</v>
      </c>
      <c r="E215">
        <v>86.82</v>
      </c>
      <c r="F215">
        <f t="shared" si="3"/>
        <v>0.9844653589</v>
      </c>
      <c r="G215">
        <f t="shared" si="4"/>
        <v>-0.01565656803</v>
      </c>
    </row>
    <row r="216" ht="15.75" customHeight="1">
      <c r="D216">
        <v>43202.0</v>
      </c>
      <c r="E216">
        <v>88.19</v>
      </c>
      <c r="F216">
        <f t="shared" si="3"/>
        <v>0.9898978561</v>
      </c>
      <c r="G216">
        <f t="shared" si="4"/>
        <v>-0.01015351683</v>
      </c>
    </row>
    <row r="217" ht="15.75" customHeight="1">
      <c r="D217">
        <v>43201.0</v>
      </c>
      <c r="E217">
        <v>89.09</v>
      </c>
      <c r="F217">
        <f t="shared" si="3"/>
        <v>1.002024519</v>
      </c>
      <c r="G217">
        <f t="shared" si="4"/>
        <v>0.0020224726</v>
      </c>
    </row>
    <row r="218" ht="15.75" customHeight="1">
      <c r="D218">
        <v>43200.0</v>
      </c>
      <c r="E218">
        <v>88.91</v>
      </c>
      <c r="F218">
        <f t="shared" si="3"/>
        <v>1.024426777</v>
      </c>
      <c r="G218">
        <f t="shared" si="4"/>
        <v>0.02413321448</v>
      </c>
    </row>
    <row r="219" ht="15.75" customHeight="1">
      <c r="D219">
        <v>43199.0</v>
      </c>
      <c r="E219">
        <v>86.79</v>
      </c>
      <c r="F219">
        <f t="shared" si="3"/>
        <v>1.016157359</v>
      </c>
      <c r="G219">
        <f t="shared" si="4"/>
        <v>0.0160282177</v>
      </c>
    </row>
    <row r="220" ht="15.75" customHeight="1">
      <c r="D220">
        <v>43196.0</v>
      </c>
      <c r="E220">
        <v>85.41</v>
      </c>
      <c r="F220">
        <f t="shared" si="3"/>
        <v>0.9774547951</v>
      </c>
      <c r="G220">
        <f t="shared" si="4"/>
        <v>-0.02280323357</v>
      </c>
    </row>
    <row r="221" ht="15.75" customHeight="1">
      <c r="D221">
        <v>43195.0</v>
      </c>
      <c r="E221">
        <v>87.38</v>
      </c>
      <c r="F221">
        <f t="shared" si="3"/>
        <v>1.013101449</v>
      </c>
      <c r="G221">
        <f t="shared" si="4"/>
        <v>0.01301636761</v>
      </c>
    </row>
    <row r="222" ht="15.75" customHeight="1">
      <c r="D222">
        <v>43194.0</v>
      </c>
      <c r="E222">
        <v>86.25</v>
      </c>
      <c r="F222">
        <f t="shared" si="3"/>
        <v>1.027642083</v>
      </c>
      <c r="G222">
        <f t="shared" si="4"/>
        <v>0.02726693782</v>
      </c>
    </row>
    <row r="223" ht="15.75" customHeight="1">
      <c r="D223">
        <v>43193.0</v>
      </c>
      <c r="E223">
        <v>83.93</v>
      </c>
      <c r="F223">
        <f t="shared" si="3"/>
        <v>1.015241321</v>
      </c>
      <c r="G223">
        <f t="shared" si="4"/>
        <v>0.01512633883</v>
      </c>
    </row>
    <row r="224" ht="15.75" customHeight="1">
      <c r="D224">
        <v>43192.0</v>
      </c>
      <c r="E224">
        <v>82.67</v>
      </c>
      <c r="F224">
        <f t="shared" si="3"/>
        <v>0.9589374783</v>
      </c>
      <c r="G224">
        <f t="shared" si="4"/>
        <v>-0.04192940096</v>
      </c>
    </row>
    <row r="225" ht="15.75" customHeight="1">
      <c r="D225">
        <v>43188.0</v>
      </c>
      <c r="E225">
        <v>86.21</v>
      </c>
      <c r="F225">
        <f t="shared" si="3"/>
        <v>1.012924451</v>
      </c>
      <c r="G225">
        <f t="shared" si="4"/>
        <v>0.01284164273</v>
      </c>
    </row>
    <row r="226" ht="15.75" customHeight="1">
      <c r="D226">
        <v>43187.0</v>
      </c>
      <c r="E226">
        <v>85.11</v>
      </c>
      <c r="F226">
        <f t="shared" si="3"/>
        <v>1.013093679</v>
      </c>
      <c r="G226">
        <f t="shared" si="4"/>
        <v>0.01300869811</v>
      </c>
    </row>
    <row r="227" ht="15.75" customHeight="1">
      <c r="D227">
        <v>43186.0</v>
      </c>
      <c r="E227">
        <v>84.01</v>
      </c>
      <c r="F227">
        <f t="shared" si="3"/>
        <v>0.9889346675</v>
      </c>
      <c r="G227">
        <f t="shared" si="4"/>
        <v>-0.01112700874</v>
      </c>
    </row>
    <row r="228" ht="15.75" customHeight="1">
      <c r="D228">
        <v>43185.0</v>
      </c>
      <c r="E228">
        <v>84.95</v>
      </c>
      <c r="F228">
        <f t="shared" si="3"/>
        <v>1.010948471</v>
      </c>
      <c r="G228">
        <f t="shared" si="4"/>
        <v>0.01088897018</v>
      </c>
    </row>
    <row r="229" ht="15.75" customHeight="1">
      <c r="D229">
        <v>43182.0</v>
      </c>
      <c r="E229">
        <v>84.03</v>
      </c>
      <c r="F229">
        <f t="shared" si="3"/>
        <v>0.9885882353</v>
      </c>
      <c r="G229">
        <f t="shared" si="4"/>
        <v>-0.01147737855</v>
      </c>
    </row>
    <row r="230" ht="15.75" customHeight="1">
      <c r="D230">
        <v>43181.0</v>
      </c>
      <c r="E230">
        <v>85.0</v>
      </c>
      <c r="F230">
        <f t="shared" si="3"/>
        <v>0.9497206704</v>
      </c>
      <c r="G230">
        <f t="shared" si="4"/>
        <v>-0.05158736879</v>
      </c>
    </row>
    <row r="231" ht="15.75" customHeight="1">
      <c r="D231">
        <v>43180.0</v>
      </c>
      <c r="E231">
        <v>89.5</v>
      </c>
      <c r="F231">
        <f t="shared" si="3"/>
        <v>1.003475726</v>
      </c>
      <c r="G231">
        <f t="shared" si="4"/>
        <v>0.003469699603</v>
      </c>
    </row>
    <row r="232" ht="15.75" customHeight="1">
      <c r="D232">
        <v>43179.0</v>
      </c>
      <c r="E232">
        <v>89.19</v>
      </c>
      <c r="F232">
        <f t="shared" si="3"/>
        <v>0.9590322581</v>
      </c>
      <c r="G232">
        <f t="shared" si="4"/>
        <v>-0.04183056748</v>
      </c>
    </row>
    <row r="233" ht="15.75" customHeight="1">
      <c r="D233">
        <v>43178.0</v>
      </c>
      <c r="E233">
        <v>93.0</v>
      </c>
      <c r="F233">
        <f t="shared" si="3"/>
        <v>0.9626332678</v>
      </c>
      <c r="G233">
        <f t="shared" si="4"/>
        <v>-0.03808276238</v>
      </c>
    </row>
    <row r="234">
      <c r="D234">
        <v>43175.0</v>
      </c>
      <c r="E234">
        <v>96.61</v>
      </c>
      <c r="F234">
        <f t="shared" si="3"/>
        <v>0.9922966311</v>
      </c>
      <c r="G234">
        <f t="shared" si="4"/>
        <v>-0.00773319315</v>
      </c>
    </row>
    <row r="235">
      <c r="D235">
        <v>43174.0</v>
      </c>
      <c r="E235">
        <v>97.36</v>
      </c>
      <c r="F235">
        <f t="shared" si="3"/>
        <v>0.9876242646</v>
      </c>
      <c r="G235">
        <f t="shared" si="4"/>
        <v>-0.0124529526</v>
      </c>
    </row>
    <row r="236">
      <c r="D236">
        <v>43173.0</v>
      </c>
      <c r="E236">
        <v>98.58</v>
      </c>
      <c r="F236">
        <f t="shared" si="3"/>
        <v>0.9799204771</v>
      </c>
      <c r="G236">
        <f t="shared" si="4"/>
        <v>-0.02028385639</v>
      </c>
    </row>
    <row r="237">
      <c r="D237">
        <v>43172.0</v>
      </c>
      <c r="E237">
        <v>100.6</v>
      </c>
      <c r="F237">
        <f t="shared" si="3"/>
        <v>1.003091036</v>
      </c>
      <c r="G237">
        <f t="shared" si="4"/>
        <v>0.003086268566</v>
      </c>
    </row>
    <row r="238">
      <c r="D238">
        <v>43171.0</v>
      </c>
      <c r="E238">
        <v>100.29</v>
      </c>
      <c r="F238">
        <f t="shared" si="3"/>
        <v>1.013030303</v>
      </c>
      <c r="G238">
        <f t="shared" si="4"/>
        <v>0.01294613897</v>
      </c>
    </row>
    <row r="239">
      <c r="D239">
        <v>43168.0</v>
      </c>
      <c r="E239">
        <v>99.0</v>
      </c>
      <c r="F239">
        <f t="shared" si="3"/>
        <v>1.028678304</v>
      </c>
      <c r="G239">
        <f t="shared" si="4"/>
        <v>0.02827477847</v>
      </c>
    </row>
    <row r="240">
      <c r="D240">
        <v>43167.0</v>
      </c>
      <c r="E240">
        <v>96.24</v>
      </c>
      <c r="F240">
        <f t="shared" si="3"/>
        <v>1.006694561</v>
      </c>
      <c r="G240">
        <f t="shared" si="4"/>
        <v>0.006672251609</v>
      </c>
    </row>
    <row r="241">
      <c r="D241">
        <v>43166.0</v>
      </c>
      <c r="E241">
        <v>95.6</v>
      </c>
      <c r="F241">
        <f t="shared" si="3"/>
        <v>1.009503696</v>
      </c>
      <c r="G241">
        <f t="shared" si="4"/>
        <v>0.009458819865</v>
      </c>
    </row>
    <row r="242">
      <c r="D242">
        <v>43165.0</v>
      </c>
      <c r="E242">
        <v>94.7</v>
      </c>
      <c r="F242">
        <f t="shared" si="3"/>
        <v>0.9978925184</v>
      </c>
      <c r="G242">
        <f t="shared" si="4"/>
        <v>-0.002109705424</v>
      </c>
    </row>
    <row r="243">
      <c r="D243">
        <v>43164.0</v>
      </c>
      <c r="E243">
        <v>94.9</v>
      </c>
      <c r="F243">
        <f t="shared" si="3"/>
        <v>1.010004257</v>
      </c>
      <c r="G243">
        <f t="shared" si="4"/>
        <v>0.009954545825</v>
      </c>
    </row>
    <row r="244">
      <c r="D244">
        <v>43161.0</v>
      </c>
      <c r="E244">
        <v>93.96</v>
      </c>
      <c r="F244">
        <f t="shared" si="3"/>
        <v>1.007073955</v>
      </c>
      <c r="G244">
        <f t="shared" si="4"/>
        <v>0.007049051937</v>
      </c>
    </row>
    <row r="245">
      <c r="D245">
        <v>43160.0</v>
      </c>
      <c r="E245">
        <v>93.3</v>
      </c>
      <c r="F245" t="str">
        <f t="shared" si="3"/>
        <v>#DIV/0!</v>
      </c>
      <c r="G245" t="str">
        <f t="shared" si="4"/>
        <v>#DIV/0!</v>
      </c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</sheetData>
  <mergeCells count="2">
    <mergeCell ref="A1:B1"/>
    <mergeCell ref="D1:G1"/>
  </mergeCells>
  <drawing r:id="rId1"/>
</worksheet>
</file>