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<sst xmlns="http://schemas.openxmlformats.org/spreadsheetml/2006/main" count="196" uniqueCount="180">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</sst>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352171026"/>
        <c:axId val="226122231"/>
      </c:barChart>
      <c:catAx>
        <c:axId val="352171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6122231"/>
      </c:catAx>
      <c:valAx>
        <c:axId val="226122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2171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3959814"/>
        <c:axId val="1660969218"/>
      </c:lineChart>
      <c:catAx>
        <c:axId val="3959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0969218"/>
      </c:catAx>
      <c:valAx>
        <c:axId val="1660969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59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 ht="15.75" customHeight="1">
      <c r="A1" s="1" t="s">
        <v>0</v>
      </c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8"/>
      <c r="D15" s="8"/>
      <c r="E15" s="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>
        <f>vlookup($A17,ASXTable,2,FALSE)</f>
        <v>0.029</v>
      </c>
      <c r="C17" s="10">
        <f>vlookup($A17,ASXTable,3,FALSE)</f>
        <v>0.03</v>
      </c>
      <c r="D17" s="10">
        <f>vlookup($A17,ASXTable,4,FALSE)</f>
        <v>0.027</v>
      </c>
      <c r="E17" s="10">
        <f>vlookup($A17,ASXTable,5,FALSE)</f>
        <v>0.03</v>
      </c>
      <c r="F17" s="11">
        <f>vlookup($A17,ASXTable,6,FALSE)</f>
        <v>134135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>
        <f>vlookup($A18,ASXTable,2,FALSE)</f>
        <v>0.035</v>
      </c>
      <c r="C18" s="10">
        <f>vlookup($A18,ASXTable,3,FALSE)</f>
        <v>0.035</v>
      </c>
      <c r="D18" s="10">
        <f>vlookup($A18,ASXTable,4,FALSE)</f>
        <v>0.035</v>
      </c>
      <c r="E18" s="10">
        <f>vlookup($A18,ASXTable,5,FALSE)</f>
        <v>0.035</v>
      </c>
      <c r="F18" s="11">
        <f>vlookup($A18,ASXTable,6,FALSE)</f>
        <v>2850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>
        <f>vlookup($A19,ASXTable,2,FALSE)</f>
        <v>0.037</v>
      </c>
      <c r="C19" s="10">
        <f>vlookup($A19,ASXTable,3,FALSE)</f>
        <v>0.037</v>
      </c>
      <c r="D19" s="10">
        <f>vlookup($A19,ASXTable,4,FALSE)</f>
        <v>0.036</v>
      </c>
      <c r="E19" s="10">
        <f>vlookup($A19,ASXTable,5,FALSE)</f>
        <v>0.036</v>
      </c>
      <c r="F19" s="11">
        <f>vlookup($A19,ASXTable,6,FALSE)</f>
        <v>90919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>
        <f>vlookup($A20,ASXTable,2,FALSE)</f>
        <v>0.036</v>
      </c>
      <c r="C20" s="10">
        <f>vlookup($A20,ASXTable,3,FALSE)</f>
        <v>0.036</v>
      </c>
      <c r="D20" s="10">
        <f>vlookup($A20,ASXTable,4,FALSE)</f>
        <v>0.036</v>
      </c>
      <c r="E20" s="10">
        <f>vlookup($A20,ASXTable,5,FALSE)</f>
        <v>0.036</v>
      </c>
      <c r="F20" s="11">
        <f>vlookup($A20,ASXTable,6,FALSE)</f>
        <v>3513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>
        <f>vlookup($A21,ASXTable,2,FALSE)</f>
        <v>0.037</v>
      </c>
      <c r="C21" s="10">
        <f>vlookup($A21,ASXTable,3,FALSE)</f>
        <v>0.038</v>
      </c>
      <c r="D21" s="10">
        <f>vlookup($A21,ASXTable,4,FALSE)</f>
        <v>0.036</v>
      </c>
      <c r="E21" s="10">
        <f>vlookup($A21,ASXTable,5,FALSE)</f>
        <v>0.036</v>
      </c>
      <c r="F21" s="11">
        <f>vlookup($A21,ASXTable,6,FALSE)</f>
        <v>140906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>
        <f>vlookup($A22,ASXTable,2,FALSE)</f>
        <v>0.045</v>
      </c>
      <c r="C22" s="10">
        <f>vlookup($A22,ASXTable,3,FALSE)</f>
        <v>0.05</v>
      </c>
      <c r="D22" s="10">
        <f>vlookup($A22,ASXTable,4,FALSE)</f>
        <v>0.045</v>
      </c>
      <c r="E22" s="10">
        <f>vlookup($A22,ASXTable,5,FALSE)</f>
        <v>0.05</v>
      </c>
      <c r="F22" s="11">
        <f>vlookup($A22,ASXTable,6,FALSE)</f>
        <v>57968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>
        <f>vlookup($A23,ASXTable,2,FALSE)</f>
        <v>0.051</v>
      </c>
      <c r="C23" s="10">
        <f>vlookup($A23,ASXTable,3,FALSE)</f>
        <v>0.051</v>
      </c>
      <c r="D23" s="10">
        <f>vlookup($A23,ASXTable,4,FALSE)</f>
        <v>0.051</v>
      </c>
      <c r="E23" s="10">
        <f>vlookup($A23,ASXTable,5,FALSE)</f>
        <v>0.051</v>
      </c>
      <c r="F23" s="11">
        <f>vlookup($A23,ASXTable,6,FALSE)</f>
        <v>10740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>
        <f>vlookup($A24,ASXTable,2,FALSE)</f>
        <v>0.052</v>
      </c>
      <c r="C24" s="10">
        <f>vlookup($A24,ASXTable,3,FALSE)</f>
        <v>0.052</v>
      </c>
      <c r="D24" s="10">
        <f>vlookup($A24,ASXTable,4,FALSE)</f>
        <v>0.052</v>
      </c>
      <c r="E24" s="10">
        <f>vlookup($A24,ASXTable,5,FALSE)</f>
        <v>0.052</v>
      </c>
      <c r="F24" s="11">
        <f>vlookup($A24,ASXTable,6,FALSE)</f>
        <v>2223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>
        <f>vlookup($A25,ASXTable,2,FALSE)</f>
        <v>0.055</v>
      </c>
      <c r="C25" s="10">
        <f>vlookup($A25,ASXTable,3,FALSE)</f>
        <v>0.06</v>
      </c>
      <c r="D25" s="10">
        <f>vlookup($A25,ASXTable,4,FALSE)</f>
        <v>0.055</v>
      </c>
      <c r="E25" s="10">
        <f>vlookup($A25,ASXTable,5,FALSE)</f>
        <v>0.06</v>
      </c>
      <c r="F25" s="11">
        <f>vlookup($A25,ASXTable,6,FALSE)</f>
        <v>55000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>
        <f>vlookup($A26,ASXTable,2,FALSE)</f>
        <v>0.061</v>
      </c>
      <c r="C26" s="10">
        <f>vlookup($A26,ASXTable,3,FALSE)</f>
        <v>0.079</v>
      </c>
      <c r="D26" s="10">
        <f>vlookup($A26,ASXTable,4,FALSE)</f>
        <v>0.061</v>
      </c>
      <c r="E26" s="10">
        <f>vlookup($A26,ASXTable,5,FALSE)</f>
        <v>0.079</v>
      </c>
      <c r="F26" s="11">
        <f>vlookup($A26,ASXTable,6,FALSE)</f>
        <v>88400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F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9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11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12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13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14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15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16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17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18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19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21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22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23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24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25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26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27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28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29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31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32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33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34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35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36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37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38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39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41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42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43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44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45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46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47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48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49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51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52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53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54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55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56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57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58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59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61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62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63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64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65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66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67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68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69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71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72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73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74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75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76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77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78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79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81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82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83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84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85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86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87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88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89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91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92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93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94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95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96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97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98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99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101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102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103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104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105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106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107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108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109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111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112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113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114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115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116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117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118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119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121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122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123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124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125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126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127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128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129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131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132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133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134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135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136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137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138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139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141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142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143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144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145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146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147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148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149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151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152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153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154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155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156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157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158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159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161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162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163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164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165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166</v>
      </c>
      <c r="B2" s="23" t="s">
        <v>167</v>
      </c>
      <c r="C2" s="23" t="s">
        <v>168</v>
      </c>
      <c r="D2" s="23" t="s">
        <v>169</v>
      </c>
      <c r="E2" s="23" t="s">
        <v>170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171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172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173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174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175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176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177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178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179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