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<sst xmlns="http://schemas.openxmlformats.org/spreadsheetml/2006/main" count="8" uniqueCount="6">
  <si>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Seller Rating</t>
  </si>
  <si>
    <t>Close Price</t>
  </si>
  <si>
    <t>Correlation</t>
  </si>
  <si>
    <t>Slope</t>
  </si>
  <si>
    <t>Intercept</t>
  </si>
  <si>
    <t>LinestEstimate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</si>
</sst>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7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  <name val="Arial"/>
    </font>
    <font/>
    <font>
      <sz val="11.0"/>
      <color rgb="FF000000"/>
      <name val="Calibri"/>
    </font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3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2" fontId="6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9</xdr:row>
      <xdr:rowOff>180975</xdr:rowOff>
    </xdr:from>
    <xdr:ext cx="3438525" cy="2124075"/>
    <xdr:pic>
      <xdr:nvPicPr>
        <xdr:cNvPr id="30679409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 t="s">
        <v>2</v>
      </c>
      <c r="E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243.0</v>
      </c>
      <c r="B2" s="6">
        <v>61.31</v>
      </c>
      <c r="C2" s="2"/>
      <c r="D2" s="7">
        <f>correl(B2:B101,A2:A101)</f>
        <v>0.6403754563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182.0</v>
      </c>
      <c r="B3" s="6">
        <v>45.41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17.0</v>
      </c>
      <c r="B4" s="6">
        <v>46.6</v>
      </c>
      <c r="C4" s="2"/>
      <c r="D4" s="3" t="s">
        <v>3</v>
      </c>
      <c r="E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102.0</v>
      </c>
      <c r="B5" s="6">
        <v>54.43</v>
      </c>
      <c r="C5" s="2"/>
      <c r="D5" s="8">
        <f>SLOPE(A2:A101,B2:B101)</f>
        <v>5.034716562</v>
      </c>
      <c r="E5" s="9">
        <f>INTERCEPT(A2:A101,B2:B101)</f>
        <v>16.88718294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602.0</v>
      </c>
      <c r="B6" s="6">
        <v>70.76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0.0</v>
      </c>
      <c r="B7" s="6">
        <v>18.64</v>
      </c>
      <c r="C7" s="2"/>
      <c r="D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300.0</v>
      </c>
      <c r="B8" s="6">
        <v>35.87</v>
      </c>
      <c r="C8" s="2"/>
      <c r="D8" s="3" t="s">
        <v>3</v>
      </c>
      <c r="E8" s="3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16.0</v>
      </c>
      <c r="B9" s="6">
        <v>22.11</v>
      </c>
      <c r="C9" s="2"/>
      <c r="D9" s="8">
        <f t="array" ref="D9:E9">LINEST(A2:A101,B2:B101)</f>
        <v>5.034716562</v>
      </c>
      <c r="E9" s="8">
        <v>16.88718293938332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105.0</v>
      </c>
      <c r="B10" s="6">
        <v>33.16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5.0</v>
      </c>
      <c r="B11" s="6">
        <v>23.16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84.0</v>
      </c>
      <c r="B12" s="6">
        <v>0.78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331.0</v>
      </c>
      <c r="B13" s="6">
        <v>5.78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428.0</v>
      </c>
      <c r="B14" s="6">
        <v>39.92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309.0</v>
      </c>
      <c r="B15" s="6">
        <v>36.29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55.0</v>
      </c>
      <c r="B16" s="6">
        <v>44.19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256.0</v>
      </c>
      <c r="B17" s="6">
        <v>42.03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643.0</v>
      </c>
      <c r="B18" s="6">
        <v>57.64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48.0</v>
      </c>
      <c r="B19" s="6">
        <v>36.25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88.0</v>
      </c>
      <c r="B20" s="6">
        <v>61.36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140.0</v>
      </c>
      <c r="B21" s="6">
        <v>103.17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48.0</v>
      </c>
      <c r="B22" s="6">
        <v>24.15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258.0</v>
      </c>
      <c r="B23" s="6">
        <v>32.77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1304.0</v>
      </c>
      <c r="B24" s="6">
        <v>122.88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201.0</v>
      </c>
      <c r="B25" s="6">
        <v>15.53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125.0</v>
      </c>
      <c r="B26" s="6">
        <v>119.68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26.0</v>
      </c>
      <c r="B27" s="6">
        <v>52.07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50.0</v>
      </c>
      <c r="B28" s="6">
        <v>65.6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90.0</v>
      </c>
      <c r="B29" s="6">
        <v>52.75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44.0</v>
      </c>
      <c r="B30" s="6">
        <v>43.06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50.0</v>
      </c>
      <c r="B31" s="6">
        <v>40.38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203.0</v>
      </c>
      <c r="B32" s="6">
        <v>5.3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35.0</v>
      </c>
      <c r="B33" s="6">
        <v>24.06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283.0</v>
      </c>
      <c r="B34" s="6">
        <v>45.96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41.0</v>
      </c>
      <c r="B35" s="6">
        <v>48.13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545.0</v>
      </c>
      <c r="B36" s="6">
        <v>36.94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91.0</v>
      </c>
      <c r="B37" s="6">
        <v>16.48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7.0</v>
      </c>
      <c r="B38" s="6">
        <v>58.37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1329.0</v>
      </c>
      <c r="B39" s="6">
        <v>64.62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664.0</v>
      </c>
      <c r="B40" s="6">
        <v>54.08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127.0</v>
      </c>
      <c r="B41" s="6">
        <v>24.9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206.0</v>
      </c>
      <c r="B42" s="6">
        <v>82.9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722.0</v>
      </c>
      <c r="B43" s="6">
        <v>110.37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204.0</v>
      </c>
      <c r="B44" s="6">
        <v>60.04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2.0</v>
      </c>
      <c r="B45" s="6">
        <v>3.52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332.0</v>
      </c>
      <c r="B46" s="6">
        <v>58.59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69.0</v>
      </c>
      <c r="B47" s="6">
        <v>51.24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111.0</v>
      </c>
      <c r="B48" s="6">
        <v>126.72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124.0</v>
      </c>
      <c r="B49" s="6">
        <v>55.35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186.0</v>
      </c>
      <c r="B50" s="6">
        <v>39.99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83.0</v>
      </c>
      <c r="B51" s="6">
        <v>30.14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105.0</v>
      </c>
      <c r="B52" s="6">
        <v>40.52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7.0</v>
      </c>
      <c r="B53" s="6">
        <v>19.57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227.0</v>
      </c>
      <c r="B54" s="6">
        <v>125.44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404.0</v>
      </c>
      <c r="B55" s="6">
        <v>17.7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1.0</v>
      </c>
      <c r="B56" s="6">
        <v>4.68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86.0</v>
      </c>
      <c r="B57" s="6">
        <v>45.47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333.0</v>
      </c>
      <c r="B58" s="6">
        <v>85.05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481.0</v>
      </c>
      <c r="B59" s="6">
        <v>36.91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282.0</v>
      </c>
      <c r="B60" s="6">
        <v>118.68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51.0</v>
      </c>
      <c r="B61" s="6">
        <v>14.75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605.0</v>
      </c>
      <c r="B62" s="6">
        <v>80.74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405.0</v>
      </c>
      <c r="B63" s="6">
        <v>121.32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188.0</v>
      </c>
      <c r="B64" s="6">
        <v>30.0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87.0</v>
      </c>
      <c r="B65" s="6">
        <v>7.38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203.0</v>
      </c>
      <c r="B66" s="6">
        <v>14.53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168.0</v>
      </c>
      <c r="B67" s="6">
        <v>42.37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553.0</v>
      </c>
      <c r="B68" s="6">
        <v>128.78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84.0</v>
      </c>
      <c r="B69" s="6">
        <v>65.02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68.0</v>
      </c>
      <c r="B70" s="6">
        <v>77.54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457.0</v>
      </c>
      <c r="B71" s="6">
        <v>60.27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506.0</v>
      </c>
      <c r="B72" s="6">
        <v>85.95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6.0</v>
      </c>
      <c r="B73" s="6">
        <v>11.66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241.0</v>
      </c>
      <c r="B74" s="6">
        <v>12.64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265.0</v>
      </c>
      <c r="B75" s="6">
        <v>134.51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775.0</v>
      </c>
      <c r="B76" s="6">
        <v>10.05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608.0</v>
      </c>
      <c r="B77" s="6">
        <v>48.89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303.0</v>
      </c>
      <c r="B78" s="6">
        <v>16.95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1400.0</v>
      </c>
      <c r="B79" s="6">
        <v>188.51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7.0</v>
      </c>
      <c r="B80" s="6">
        <v>5.29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5.0</v>
      </c>
      <c r="B81" s="6">
        <v>2.06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724.0</v>
      </c>
      <c r="B82" s="6">
        <v>153.08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9.0</v>
      </c>
      <c r="B83" s="6">
        <v>7.31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702.0</v>
      </c>
      <c r="B84" s="6">
        <v>98.85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106.0</v>
      </c>
      <c r="B85" s="6">
        <v>21.33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49.0</v>
      </c>
      <c r="B86" s="6">
        <v>9.41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721.0</v>
      </c>
      <c r="B87" s="6">
        <v>74.76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363.0</v>
      </c>
      <c r="B88" s="6">
        <v>35.27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275.0</v>
      </c>
      <c r="B89" s="6">
        <v>21.01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42.0</v>
      </c>
      <c r="B90" s="6">
        <v>38.13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4.0</v>
      </c>
      <c r="B91" s="6">
        <v>26.81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303.0</v>
      </c>
      <c r="B92" s="6">
        <v>36.15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578.0</v>
      </c>
      <c r="B93" s="6">
        <v>176.67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770.0</v>
      </c>
      <c r="B94" s="6">
        <v>118.1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85.0</v>
      </c>
      <c r="B95" s="6">
        <v>19.99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1127.0</v>
      </c>
      <c r="B96" s="6">
        <v>131.1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25.0</v>
      </c>
      <c r="B97" s="6">
        <v>5.69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284.0</v>
      </c>
      <c r="B98" s="6">
        <v>69.92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566.0</v>
      </c>
      <c r="B99" s="6">
        <v>95.88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0.0</v>
      </c>
      <c r="B100" s="6">
        <v>36.92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1923.0</v>
      </c>
      <c r="B101" s="6">
        <v>205.64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7:E7"/>
  </mergeCells>
  <drawing r:id="rId1"/>
</worksheet>
</file>