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<sst xmlns="http://schemas.openxmlformats.org/spreadsheetml/2006/main" count="22" uniqueCount="22">
  <si>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</si>
  <si>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</si>
  <si>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</si>
  <si>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</si>
  <si>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</si>
  <si>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</si>
  <si>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</si>
  <si>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Semi-major axis (AU)</t>
  </si>
  <si>
    <t>Semi-minor axis (AU)</t>
  </si>
  <si>
    <t>Orbital area (AU^2)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</si>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</sst>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b/>
    </font>
    <font/>
    <font>
      <sz val="11.0"/>
      <color rgb="FFC5C8C6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Fill="1" applyFont="1"/>
    <xf borderId="0" fillId="0" fontId="3" numFmtId="0" xfId="0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(F2+G2)/2</f>
        <v>0.9223</v>
      </c>
      <c r="I2" s="6">
        <f t="shared" ref="I2:I12" si="2">SQRT(F2*G2)</f>
        <v>0.9053125703</v>
      </c>
      <c r="J2" s="6">
        <f t="shared" ref="J2:J12" si="3">PI()*H2*I2</f>
        <v>2.623134938</v>
      </c>
      <c r="L2" s="7"/>
    </row>
    <row r="3">
      <c r="A3" s="4" t="s">
        <v>11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0.9077</v>
      </c>
      <c r="I3" s="6">
        <f t="shared" si="2"/>
        <v>0.9010467246</v>
      </c>
      <c r="J3" s="6">
        <f t="shared" si="3"/>
        <v>2.569446151</v>
      </c>
      <c r="L3" s="7"/>
    </row>
    <row r="4">
      <c r="A4" s="4" t="s">
        <v>12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1.1053</v>
      </c>
      <c r="I4" s="6">
        <f t="shared" si="2"/>
        <v>1.099842716</v>
      </c>
      <c r="J4" s="6">
        <f t="shared" si="3"/>
        <v>3.819096443</v>
      </c>
      <c r="L4" s="7"/>
    </row>
    <row r="5">
      <c r="A5" s="4" t="s">
        <v>13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1.5754</v>
      </c>
      <c r="I5" s="6">
        <f t="shared" si="2"/>
        <v>1.23332604</v>
      </c>
      <c r="J5" s="6">
        <f t="shared" si="3"/>
        <v>6.104057483</v>
      </c>
      <c r="L5" s="7"/>
    </row>
    <row r="6">
      <c r="A6" s="4" t="s">
        <v>14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1.1573</v>
      </c>
      <c r="I6" s="6">
        <f t="shared" si="2"/>
        <v>1.044528793</v>
      </c>
      <c r="J6" s="6">
        <f t="shared" si="3"/>
        <v>3.797661414</v>
      </c>
      <c r="L6" s="7"/>
    </row>
    <row r="7">
      <c r="A7" s="4" t="s">
        <v>15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0.91145</v>
      </c>
      <c r="I7" s="6">
        <f t="shared" si="2"/>
        <v>0.5697192291</v>
      </c>
      <c r="J7" s="6">
        <f t="shared" si="3"/>
        <v>1.631336675</v>
      </c>
      <c r="L7" s="7"/>
    </row>
    <row r="8">
      <c r="A8" s="4" t="s">
        <v>16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1.0779</v>
      </c>
      <c r="I8" s="6">
        <f t="shared" si="2"/>
        <v>1.033701195</v>
      </c>
      <c r="J8" s="6">
        <f t="shared" si="3"/>
        <v>3.500445843</v>
      </c>
      <c r="L8" s="7"/>
    </row>
    <row r="9">
      <c r="A9" s="4" t="s">
        <v>17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1.71195</v>
      </c>
      <c r="I9" s="6">
        <f t="shared" si="2"/>
        <v>1.513820498</v>
      </c>
      <c r="J9" s="6">
        <f t="shared" si="3"/>
        <v>8.141704402</v>
      </c>
      <c r="L9" s="7"/>
    </row>
    <row r="10">
      <c r="A10" s="4" t="s">
        <v>18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1.58025</v>
      </c>
      <c r="I10" s="6">
        <f t="shared" si="2"/>
        <v>1.381268815</v>
      </c>
      <c r="J10" s="6">
        <f t="shared" si="3"/>
        <v>6.857311507</v>
      </c>
      <c r="L10" s="7"/>
    </row>
    <row r="11">
      <c r="A11" s="4" t="s">
        <v>19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2.4888</v>
      </c>
      <c r="I11" s="6">
        <f t="shared" si="2"/>
        <v>1.725538522</v>
      </c>
      <c r="J11" s="6">
        <f t="shared" si="3"/>
        <v>13.49163334</v>
      </c>
      <c r="L11" s="7"/>
    </row>
    <row r="12">
      <c r="A12" s="4" t="s">
        <v>20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1.0507</v>
      </c>
      <c r="I12" s="6">
        <f t="shared" si="2"/>
        <v>1.008407894</v>
      </c>
      <c r="J12" s="6">
        <f t="shared" si="3"/>
        <v>3.328624777</v>
      </c>
      <c r="L12" s="7"/>
    </row>
    <row r="13">
      <c r="A13" s="8"/>
    </row>
    <row r="14">
      <c r="A14" s="9" t="s">
        <v>21</v>
      </c>
      <c r="B14" s="4">
        <v>1.495978707E8</v>
      </c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