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<sst xmlns="http://schemas.openxmlformats.org/spreadsheetml/2006/main" count="14" uniqueCount="8">
  <si>
    <t>Observed Frequencies</t>
  </si>
  <si>
    <t>Expected Frequencies</t>
  </si>
  <si>
    <t>chiSq P-Value</t>
  </si>
  <si>
    <t>Result</t>
  </si>
  <si>
    <t>roommates</t>
  </si>
  <si>
    <t>female</t>
  </si>
  <si>
    <t>male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</si>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</sst>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FFFFFF"/>
    </font>
    <font>
      <name val="Arial"/>
    </font>
    <font>
      <b/>
    </font>
    <font>
      <sz val="11.0"/>
      <color rgb="FFFFFFFF"/>
      <name val="Calibri"/>
    </font>
    <font>
      <i/>
      <color rgb="FF000000"/>
    </font>
    <font/>
    <font>
      <color rgb="FF000000"/>
    </font>
    <font>
      <b/>
      <color rgb="FF000000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7ECCE2"/>
        <bgColor rgb="FF7ECCE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bottom style="thick">
        <color rgb="FF666666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vertical="bottom" wrapText="1"/>
    </xf>
    <xf borderId="1" fillId="3" fontId="5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5" fontId="6" numFmtId="0" xfId="0" applyAlignment="1" applyFill="1" applyFont="1">
      <alignment horizontal="center" shrinkToFit="0" wrapText="1"/>
    </xf>
    <xf borderId="2" fillId="6" fontId="7" numFmtId="0" xfId="0" applyAlignment="1" applyBorder="1" applyFill="1" applyFont="1">
      <alignment horizontal="center" shrinkToFit="0" wrapText="1"/>
    </xf>
    <xf borderId="0" fillId="7" fontId="7" numFmtId="0" xfId="0" applyAlignment="1" applyFill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3" fillId="3" fontId="8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5.88"/>
    <col customWidth="1" min="3" max="3" width="4.5"/>
    <col customWidth="1" min="4" max="4" width="9.38"/>
    <col customWidth="1" min="5" max="10" width="9.5"/>
    <col customWidth="1" min="11" max="11" width="10.75"/>
    <col customWidth="1" min="12" max="26" width="9.5"/>
  </cols>
  <sheetData>
    <row r="1" ht="15.75" customHeight="1">
      <c r="A1" s="1" t="s">
        <v>0</v>
      </c>
      <c r="E1" s="2"/>
      <c r="F1" s="1" t="s">
        <v>1</v>
      </c>
      <c r="J1" s="3"/>
      <c r="K1" s="4" t="s">
        <v>2</v>
      </c>
      <c r="L1" s="4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4</v>
      </c>
      <c r="B2" s="6" t="s">
        <v>5</v>
      </c>
      <c r="C2" s="6" t="s">
        <v>6</v>
      </c>
      <c r="D2" s="6" t="s">
        <v>7</v>
      </c>
      <c r="E2" s="2"/>
      <c r="F2" s="5" t="s">
        <v>4</v>
      </c>
      <c r="G2" s="6" t="s">
        <v>5</v>
      </c>
      <c r="H2" s="6" t="s">
        <v>6</v>
      </c>
      <c r="I2" s="6" t="s">
        <v>7</v>
      </c>
      <c r="J2" s="7"/>
      <c r="K2" s="8">
        <f>CHITEST(B3:C7,G3:H7)</f>
        <v>0.8167780085</v>
      </c>
      <c r="L2" s="8" t="str">
        <f>IF(K2&lt;0.05,"REJECT","FAIL TO REJECT")</f>
        <v>FAIL TO REJECT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9">
        <v>1.0</v>
      </c>
      <c r="B3" s="10">
        <v>3.0</v>
      </c>
      <c r="C3" s="10">
        <v>2.0</v>
      </c>
      <c r="D3" s="10">
        <v>5.0</v>
      </c>
      <c r="E3" s="2"/>
      <c r="F3" s="9">
        <v>1.0</v>
      </c>
      <c r="G3" s="11">
        <f t="shared" ref="G3:G7" si="1">($G$8*I3)/$I$8</f>
        <v>2.6</v>
      </c>
      <c r="H3" s="11">
        <f t="shared" ref="H3:H7" si="2">(I3*$H$8)/$I$8</f>
        <v>2.4</v>
      </c>
      <c r="I3" s="10">
        <v>5.0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9">
        <v>2.0</v>
      </c>
      <c r="B4" s="10">
        <v>24.0</v>
      </c>
      <c r="C4" s="10">
        <v>23.0</v>
      </c>
      <c r="D4" s="10">
        <v>47.0</v>
      </c>
      <c r="E4" s="2"/>
      <c r="F4" s="9">
        <v>2.0</v>
      </c>
      <c r="G4" s="11">
        <f t="shared" si="1"/>
        <v>24.44</v>
      </c>
      <c r="H4" s="11">
        <f t="shared" si="2"/>
        <v>22.56</v>
      </c>
      <c r="I4" s="10">
        <v>47.0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>
        <v>3.0</v>
      </c>
      <c r="B5" s="10">
        <v>57.0</v>
      </c>
      <c r="C5" s="10">
        <v>47.0</v>
      </c>
      <c r="D5" s="10">
        <v>104.0</v>
      </c>
      <c r="E5" s="2"/>
      <c r="F5" s="9">
        <v>3.0</v>
      </c>
      <c r="G5" s="11">
        <f t="shared" si="1"/>
        <v>54.08</v>
      </c>
      <c r="H5" s="11">
        <f t="shared" si="2"/>
        <v>49.92</v>
      </c>
      <c r="I5" s="10">
        <v>104.0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9">
        <v>4.0</v>
      </c>
      <c r="B6" s="10">
        <v>20.0</v>
      </c>
      <c r="C6" s="10">
        <v>23.0</v>
      </c>
      <c r="D6" s="10">
        <v>43.0</v>
      </c>
      <c r="E6" s="2"/>
      <c r="F6" s="9">
        <v>4.0</v>
      </c>
      <c r="G6" s="11">
        <f t="shared" si="1"/>
        <v>22.36</v>
      </c>
      <c r="H6" s="11">
        <f t="shared" si="2"/>
        <v>20.64</v>
      </c>
      <c r="I6" s="10">
        <v>43.0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9">
        <v>5.0</v>
      </c>
      <c r="B7" s="10"/>
      <c r="C7" s="10">
        <v>1.0</v>
      </c>
      <c r="D7" s="10">
        <v>1.0</v>
      </c>
      <c r="E7" s="2"/>
      <c r="F7" s="9">
        <v>5.0</v>
      </c>
      <c r="G7" s="11">
        <f t="shared" si="1"/>
        <v>0.52</v>
      </c>
      <c r="H7" s="11">
        <f t="shared" si="2"/>
        <v>0.48</v>
      </c>
      <c r="I7" s="10">
        <v>1.0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2" t="s">
        <v>7</v>
      </c>
      <c r="B8" s="12">
        <v>104.0</v>
      </c>
      <c r="C8" s="12">
        <v>96.0</v>
      </c>
      <c r="D8" s="12">
        <v>200.0</v>
      </c>
      <c r="E8" s="2"/>
      <c r="F8" s="12" t="s">
        <v>7</v>
      </c>
      <c r="G8" s="12">
        <v>104.0</v>
      </c>
      <c r="H8" s="12">
        <v>96.0</v>
      </c>
      <c r="I8" s="12">
        <v>200.0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3"/>
      <c r="B9" s="1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3"/>
      <c r="B10" s="1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3"/>
      <c r="B11" s="1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3"/>
      <c r="B12" s="1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3"/>
      <c r="B13" s="1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3"/>
      <c r="B14" s="1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3"/>
      <c r="B15" s="1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3"/>
      <c r="B16" s="1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3"/>
      <c r="B17" s="1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3"/>
      <c r="B18" s="1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3"/>
      <c r="B19" s="1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3"/>
      <c r="B20" s="1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3"/>
      <c r="B21" s="1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3"/>
      <c r="B22" s="1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3"/>
      <c r="B23" s="1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3"/>
      <c r="B24" s="1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3"/>
      <c r="B25" s="1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3"/>
      <c r="B26" s="1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3"/>
      <c r="B27" s="1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3"/>
      <c r="B28" s="1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3"/>
      <c r="B29" s="1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3"/>
      <c r="B30" s="1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3"/>
      <c r="B31" s="1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3"/>
      <c r="B32" s="1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3"/>
      <c r="B33" s="1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3"/>
      <c r="B34" s="1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3"/>
      <c r="B35" s="1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3"/>
      <c r="B36" s="1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3"/>
      <c r="B37" s="1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3"/>
      <c r="B38" s="1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3"/>
      <c r="B39" s="1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3"/>
      <c r="B40" s="1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3"/>
      <c r="B41" s="1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3"/>
      <c r="B42" s="1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3"/>
      <c r="B43" s="1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3"/>
      <c r="B44" s="1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3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3"/>
      <c r="B46" s="1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3"/>
      <c r="B47" s="1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3"/>
      <c r="B48" s="1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3"/>
      <c r="B49" s="1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3"/>
      <c r="B50" s="1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3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3"/>
      <c r="B52" s="1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3"/>
      <c r="B53" s="1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3"/>
      <c r="B54" s="1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3"/>
      <c r="B55" s="1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3"/>
      <c r="B56" s="1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3"/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3"/>
      <c r="B58" s="1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3"/>
      <c r="B59" s="1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3"/>
      <c r="B60" s="1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3"/>
      <c r="B61" s="1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3"/>
      <c r="B62" s="1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3"/>
      <c r="B63" s="1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3"/>
      <c r="B64" s="1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3"/>
      <c r="B65" s="1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3"/>
      <c r="B66" s="1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3"/>
      <c r="B67" s="1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3"/>
      <c r="B68" s="1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3"/>
      <c r="B69" s="1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3"/>
      <c r="B70" s="1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3"/>
      <c r="B71" s="1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3"/>
      <c r="B72" s="1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3"/>
      <c r="B73" s="1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3"/>
      <c r="B74" s="1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3"/>
      <c r="B75" s="1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3"/>
      <c r="B76" s="1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3"/>
      <c r="B77" s="1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3"/>
      <c r="B78" s="1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3"/>
      <c r="B79" s="1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3"/>
      <c r="B80" s="1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3"/>
      <c r="B81" s="1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3"/>
      <c r="B82" s="1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3"/>
      <c r="B83" s="1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3"/>
      <c r="B84" s="1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3"/>
      <c r="B85" s="1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3"/>
      <c r="B86" s="1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3"/>
      <c r="B87" s="1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3"/>
      <c r="B88" s="1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3"/>
      <c r="B89" s="1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3"/>
      <c r="B90" s="1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3"/>
      <c r="B91" s="1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3"/>
      <c r="B92" s="1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3"/>
      <c r="B93" s="1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3"/>
      <c r="B94" s="1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3"/>
      <c r="B95" s="1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3"/>
      <c r="B96" s="1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3"/>
      <c r="B97" s="1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3"/>
      <c r="B98" s="1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3"/>
      <c r="B99" s="1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3"/>
      <c r="B100" s="1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A1:D1"/>
    <mergeCell ref="F1:I1"/>
  </mergeCells>
  <drawing r:id="rId1"/>
</worksheet>
</file>