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Orders" sheetId="1" r:id="rId1"/>
    <sheet name="Product" sheetId="2" r:id="rId2"/>
  </sheets>
  <definedNames>
    <definedName name="orders" localSheetId="0">Orders!$A$1:$F$7</definedName>
    <definedName name="products" localSheetId="1">Product!$A$1:$C$7</definedName>
  </definedNames>
  <calcPr calcId="144525"/>
</workbook>
</file>

<file path=xl/calcChain.xml><?xml version="1.0" encoding="utf-8"?>
<calcChain xmlns="http://schemas.openxmlformats.org/spreadsheetml/2006/main">
  <c r="L22" i="1" l="1"/>
  <c r="L21" i="1"/>
  <c r="C21" i="1"/>
  <c r="G21" i="1"/>
  <c r="G8" i="1"/>
  <c r="B12" i="1"/>
  <c r="G14" i="1"/>
  <c r="G13" i="1"/>
  <c r="G12" i="1"/>
  <c r="L11" i="1"/>
  <c r="P12" i="1"/>
  <c r="P13" i="1"/>
  <c r="I3" i="1"/>
  <c r="I4" i="1"/>
  <c r="I5" i="1"/>
  <c r="I6" i="1"/>
  <c r="I7" i="1"/>
  <c r="I8" i="1"/>
  <c r="G3" i="1"/>
  <c r="G4" i="1"/>
  <c r="G5" i="1"/>
  <c r="G6" i="1"/>
  <c r="G7" i="1"/>
  <c r="F3" i="1"/>
  <c r="F4" i="1"/>
  <c r="F5" i="1"/>
  <c r="F6" i="1"/>
  <c r="F7" i="1"/>
  <c r="F8" i="1"/>
  <c r="G2" i="1"/>
  <c r="E3" i="1"/>
  <c r="E4" i="1"/>
  <c r="E5" i="1"/>
  <c r="E6" i="1"/>
  <c r="E7" i="1"/>
  <c r="E2" i="1"/>
  <c r="F2" i="1" s="1"/>
  <c r="D3" i="1"/>
  <c r="D4" i="1"/>
  <c r="D5" i="1"/>
  <c r="D6" i="1"/>
  <c r="D7" i="1"/>
  <c r="D2" i="1"/>
  <c r="I2" i="1" l="1"/>
</calcChain>
</file>

<file path=xl/connections.xml><?xml version="1.0" encoding="utf-8"?>
<connections xmlns="http://schemas.openxmlformats.org/spreadsheetml/2006/main">
  <connection id="1" name="orders" type="6" refreshedVersion="4" background="1" saveData="1">
    <textPr codePage="850" sourceFile="C:\Users\ADMIN\OneDrive\Documents\orders.txt" comma="1">
      <textFields count="4">
        <textField/>
        <textField/>
        <textField/>
        <textField/>
      </textFields>
    </textPr>
  </connection>
  <connection id="2" name="products" type="6" refreshedVersion="4" background="1" saveData="1">
    <textPr codePage="850" sourceFile="C:\Users\ADMIN\OneDrive\Documents\products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<sst xmlns="http://schemas.openxmlformats.org/spreadsheetml/2006/main" count="43" uniqueCount="30">
  <si>
    <t>ProductID</t>
  </si>
  <si>
    <t>Product</t>
  </si>
  <si>
    <t>Price</t>
  </si>
  <si>
    <t>Quantity</t>
  </si>
  <si>
    <t>Product ID</t>
  </si>
  <si>
    <t>Existance</t>
  </si>
  <si>
    <t>Discount</t>
  </si>
  <si>
    <t>Discounted Price</t>
  </si>
  <si>
    <t>Total Price</t>
  </si>
  <si>
    <t>Product Name</t>
  </si>
  <si>
    <t>Order ID</t>
  </si>
  <si>
    <t>Product A</t>
  </si>
  <si>
    <t>Product B</t>
  </si>
  <si>
    <t>Product D</t>
  </si>
  <si>
    <t>Product E</t>
  </si>
  <si>
    <t>Product F</t>
  </si>
  <si>
    <t>Product C</t>
  </si>
  <si>
    <t>TASK 1</t>
  </si>
  <si>
    <t>TASK 2</t>
  </si>
  <si>
    <t>Id To Check</t>
  </si>
  <si>
    <t>TASk 3</t>
  </si>
  <si>
    <t>Original Price</t>
  </si>
  <si>
    <t>TASk 4</t>
  </si>
  <si>
    <t>Order Value</t>
  </si>
  <si>
    <t>TASK 5</t>
  </si>
  <si>
    <t>Product K</t>
  </si>
  <si>
    <t>Product Unordered</t>
  </si>
  <si>
    <t>TASK 6</t>
  </si>
  <si>
    <t>Total Quantity Sold</t>
  </si>
  <si>
    <t>TASK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</si>
</sst>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0" fillId="0" borderId="0" xfId="0" applyBorder="1"/>
    <xf numFmtId="9" fontId="0" fillId="0" borderId="1" xfId="0" applyNumberFormat="1" applyBorder="1"/>
    <xf numFmtId="9" fontId="0" fillId="0" borderId="0" xfId="0" applyNumberFormat="1" applyBorder="1"/>
    <xf numFmtId="0" fontId="1" fillId="4" borderId="1" xfId="0" applyFont="1" applyFill="1" applyBorder="1"/>
    <xf numFmtId="0" fontId="0" fillId="0" borderId="1" xfId="0" applyFill="1" applyBorder="1"/>
    <xf numFmtId="0" fontId="2" fillId="6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rder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duct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zoomScale="115" zoomScaleNormal="115" workbookViewId="0">
      <selection activeCell="I18" sqref="I18"/>
    </sheetView>
  </sheetViews>
  <sheetFormatPr defaultRowHeight="14.4" x14ac:dyDescent="0.3"/>
  <cols>
    <col min="1" max="1" width="12.6640625" bestFit="1" customWidth="1"/>
    <col min="2" max="2" width="11" bestFit="1" customWidth="1"/>
    <col min="3" max="3" width="8" bestFit="1" customWidth="1"/>
    <col min="4" max="4" width="8.44140625" bestFit="1" customWidth="1"/>
    <col min="5" max="5" width="8.44140625" customWidth="1"/>
    <col min="6" max="6" width="17.44140625" bestFit="1" customWidth="1"/>
    <col min="7" max="7" width="8.77734375" bestFit="1" customWidth="1"/>
    <col min="8" max="8" width="8.33203125" bestFit="1" customWidth="1"/>
    <col min="9" max="9" width="15.109375" bestFit="1" customWidth="1"/>
    <col min="10" max="10" width="10.44140625" bestFit="1" customWidth="1"/>
    <col min="11" max="11" width="16.88671875" bestFit="1" customWidth="1"/>
    <col min="15" max="15" width="15" bestFit="1" customWidth="1"/>
  </cols>
  <sheetData>
    <row r="1" spans="1:16" x14ac:dyDescent="0.3">
      <c r="A1" s="2" t="s">
        <v>10</v>
      </c>
      <c r="B1" s="2" t="s">
        <v>4</v>
      </c>
      <c r="C1" s="2" t="s">
        <v>3</v>
      </c>
      <c r="D1" s="2" t="s">
        <v>1</v>
      </c>
      <c r="E1" s="2" t="s">
        <v>2</v>
      </c>
      <c r="F1" s="2" t="s">
        <v>8</v>
      </c>
      <c r="G1" s="2" t="s">
        <v>5</v>
      </c>
      <c r="H1" s="2" t="s">
        <v>6</v>
      </c>
      <c r="I1" s="2" t="s">
        <v>7</v>
      </c>
    </row>
    <row r="2" spans="1:16" x14ac:dyDescent="0.3">
      <c r="A2" s="1">
        <v>1</v>
      </c>
      <c r="B2" s="1">
        <v>101</v>
      </c>
      <c r="C2" s="1">
        <v>2</v>
      </c>
      <c r="D2" s="1" t="str">
        <f>VLOOKUP(B2,Product!$A$1:$C$7,2,FALSE)</f>
        <v>Product A</v>
      </c>
      <c r="E2" s="1">
        <f>VLOOKUP(B2,Product!$A$2:$C$7,3,FALSE)</f>
        <v>120</v>
      </c>
      <c r="F2" s="1">
        <f>E2*C2</f>
        <v>240</v>
      </c>
      <c r="G2" s="1" t="str">
        <f>IF(ISNA(VLOOKUP(B2,Product!$A$1:$A$7,2,FALSE)),"Missing","Exist")</f>
        <v>Exist</v>
      </c>
      <c r="H2" s="4">
        <v>0.1</v>
      </c>
      <c r="I2" s="1">
        <f>E2*(1-0.1)</f>
        <v>108</v>
      </c>
    </row>
    <row r="3" spans="1:16" x14ac:dyDescent="0.3">
      <c r="A3" s="1">
        <v>2</v>
      </c>
      <c r="B3" s="1">
        <v>103</v>
      </c>
      <c r="C3" s="1">
        <v>1</v>
      </c>
      <c r="D3" s="1" t="str">
        <f>VLOOKUP(B3,Product!$A$1:$C$7,2,FALSE)</f>
        <v>Product C</v>
      </c>
      <c r="E3" s="1">
        <f>VLOOKUP(B3,Product!$A$2:$C$7,3,FALSE)</f>
        <v>200</v>
      </c>
      <c r="F3" s="1">
        <f t="shared" ref="F3:F8" si="0">E3*C3</f>
        <v>200</v>
      </c>
      <c r="G3" s="1" t="str">
        <f>IF(ISNA(VLOOKUP(B3,Product!$A$1:$A$7,2,FALSE)),"Missing","Exist")</f>
        <v>Exist</v>
      </c>
      <c r="H3" s="4">
        <v>0.1</v>
      </c>
      <c r="I3" s="1">
        <f t="shared" ref="I3:I8" si="1">E3*(1-0.1)</f>
        <v>180</v>
      </c>
    </row>
    <row r="4" spans="1:16" x14ac:dyDescent="0.3">
      <c r="A4" s="1">
        <v>3</v>
      </c>
      <c r="B4" s="1">
        <v>105</v>
      </c>
      <c r="C4" s="1">
        <v>4</v>
      </c>
      <c r="D4" s="1" t="str">
        <f>VLOOKUP(B4,Product!$A$1:$C$7,2,FALSE)</f>
        <v>Product E</v>
      </c>
      <c r="E4" s="1">
        <f>VLOOKUP(B4,Product!$A$2:$C$7,3,FALSE)</f>
        <v>220</v>
      </c>
      <c r="F4" s="1">
        <f t="shared" si="0"/>
        <v>880</v>
      </c>
      <c r="G4" s="1" t="str">
        <f>IF(ISNA(VLOOKUP(B4,Product!$A$1:$A$7,2,FALSE)),"Missing","Exist")</f>
        <v>Exist</v>
      </c>
      <c r="H4" s="4">
        <v>0.1</v>
      </c>
      <c r="I4" s="1">
        <f t="shared" si="1"/>
        <v>198</v>
      </c>
    </row>
    <row r="5" spans="1:16" x14ac:dyDescent="0.3">
      <c r="A5" s="1">
        <v>4</v>
      </c>
      <c r="B5" s="1">
        <v>106</v>
      </c>
      <c r="C5" s="1">
        <v>3</v>
      </c>
      <c r="D5" s="1" t="str">
        <f>VLOOKUP(B5,Product!$A$1:$C$7,2,FALSE)</f>
        <v>Product F</v>
      </c>
      <c r="E5" s="1">
        <f>VLOOKUP(B5,Product!$A$2:$C$7,3,FALSE)</f>
        <v>130</v>
      </c>
      <c r="F5" s="1">
        <f t="shared" si="0"/>
        <v>390</v>
      </c>
      <c r="G5" s="1" t="str">
        <f>IF(ISNA(VLOOKUP(B5,Product!$A$1:$A$7,2,FALSE)),"Missing","Exist")</f>
        <v>Exist</v>
      </c>
      <c r="H5" s="4">
        <v>0.1</v>
      </c>
      <c r="I5" s="1">
        <f t="shared" si="1"/>
        <v>117</v>
      </c>
    </row>
    <row r="6" spans="1:16" x14ac:dyDescent="0.3">
      <c r="A6" s="1">
        <v>5</v>
      </c>
      <c r="B6" s="1">
        <v>102</v>
      </c>
      <c r="C6" s="1">
        <v>5</v>
      </c>
      <c r="D6" s="1" t="str">
        <f>VLOOKUP(B6,Product!$A$1:$C$7,2,FALSE)</f>
        <v>Product B</v>
      </c>
      <c r="E6" s="1">
        <f>VLOOKUP(B6,Product!$A$2:$C$7,3,FALSE)</f>
        <v>150</v>
      </c>
      <c r="F6" s="1">
        <f t="shared" si="0"/>
        <v>750</v>
      </c>
      <c r="G6" s="1" t="str">
        <f>IF(ISNA(VLOOKUP(B6,Product!$A$1:$A$7,2,FALSE)),"Missing","Exist")</f>
        <v>Exist</v>
      </c>
      <c r="H6" s="4">
        <v>0.1</v>
      </c>
      <c r="I6" s="1">
        <f t="shared" si="1"/>
        <v>135</v>
      </c>
    </row>
    <row r="7" spans="1:16" x14ac:dyDescent="0.3">
      <c r="A7" s="1">
        <v>6</v>
      </c>
      <c r="B7" s="1">
        <v>104</v>
      </c>
      <c r="C7" s="1">
        <v>6</v>
      </c>
      <c r="D7" s="1" t="str">
        <f>VLOOKUP(B7,Product!$A$1:$C$7,2,FALSE)</f>
        <v>Product D</v>
      </c>
      <c r="E7" s="1">
        <f>VLOOKUP(B7,Product!$A$2:$C$7,3,FALSE)</f>
        <v>90</v>
      </c>
      <c r="F7" s="1">
        <f t="shared" si="0"/>
        <v>540</v>
      </c>
      <c r="G7" s="1" t="str">
        <f>IF(ISNA(VLOOKUP(B7,Product!$A$1:$A$7,2,FALSE)),"Missing","Exist")</f>
        <v>Exist</v>
      </c>
      <c r="H7" s="4">
        <v>0.1</v>
      </c>
      <c r="I7" s="1">
        <f t="shared" si="1"/>
        <v>81</v>
      </c>
    </row>
    <row r="8" spans="1:16" x14ac:dyDescent="0.3">
      <c r="A8" s="7">
        <v>7</v>
      </c>
      <c r="B8" s="7">
        <v>110</v>
      </c>
      <c r="C8" s="7">
        <v>0</v>
      </c>
      <c r="D8" s="1" t="s">
        <v>25</v>
      </c>
      <c r="E8" s="7">
        <v>500</v>
      </c>
      <c r="F8" s="1">
        <f t="shared" si="0"/>
        <v>0</v>
      </c>
      <c r="G8" s="1" t="str">
        <f>IF(ISNA(VLOOKUP(B8,Product!$A$1:$A$7,2,FALSE)),"Missing","Exist")</f>
        <v>Missing</v>
      </c>
      <c r="H8" s="4">
        <v>0.1</v>
      </c>
      <c r="I8" s="1">
        <f t="shared" si="1"/>
        <v>450</v>
      </c>
    </row>
    <row r="9" spans="1:16" x14ac:dyDescent="0.3">
      <c r="A9" s="3"/>
      <c r="B9" s="3"/>
      <c r="C9" s="3"/>
      <c r="D9" s="3"/>
      <c r="E9" s="3"/>
      <c r="F9" s="3"/>
      <c r="G9" s="3"/>
      <c r="H9" s="5"/>
      <c r="I9" s="3"/>
    </row>
    <row r="10" spans="1:16" x14ac:dyDescent="0.3">
      <c r="A10" s="9" t="s">
        <v>17</v>
      </c>
      <c r="B10" s="9"/>
      <c r="F10" s="8" t="s">
        <v>18</v>
      </c>
      <c r="G10" s="8"/>
      <c r="J10" s="10" t="s">
        <v>20</v>
      </c>
      <c r="K10" s="10"/>
      <c r="L10" s="10"/>
      <c r="O10" s="11" t="s">
        <v>22</v>
      </c>
      <c r="P10" s="11"/>
    </row>
    <row r="11" spans="1:16" x14ac:dyDescent="0.3">
      <c r="A11" s="6" t="s">
        <v>4</v>
      </c>
      <c r="B11" s="1">
        <v>106</v>
      </c>
      <c r="F11" s="6" t="s">
        <v>4</v>
      </c>
      <c r="G11" s="1">
        <v>101</v>
      </c>
      <c r="J11" s="6" t="s">
        <v>19</v>
      </c>
      <c r="K11" s="1">
        <v>104</v>
      </c>
      <c r="L11" s="1" t="str">
        <f>VLOOKUP(K11,B2:G8,6,FALSE)</f>
        <v>Exist</v>
      </c>
      <c r="O11" s="6" t="s">
        <v>4</v>
      </c>
      <c r="P11" s="1">
        <v>110</v>
      </c>
    </row>
    <row r="12" spans="1:16" x14ac:dyDescent="0.3">
      <c r="A12" s="6" t="s">
        <v>9</v>
      </c>
      <c r="B12" s="1" t="str">
        <f>VLOOKUP(B11,B2:D8,3,FALSE)</f>
        <v>Product F</v>
      </c>
      <c r="F12" s="6" t="s">
        <v>2</v>
      </c>
      <c r="G12" s="1">
        <f>VLOOKUP(G11,B2:E8,4,FALSE)</f>
        <v>120</v>
      </c>
      <c r="O12" s="6" t="s">
        <v>21</v>
      </c>
      <c r="P12" s="1">
        <f>VLOOKUP(P11,B2:E8,4,FALSE)</f>
        <v>500</v>
      </c>
    </row>
    <row r="13" spans="1:16" x14ac:dyDescent="0.3">
      <c r="F13" s="6" t="s">
        <v>3</v>
      </c>
      <c r="G13" s="1">
        <f>VLOOKUP(G11,B2:E8,2,FALSE)</f>
        <v>2</v>
      </c>
      <c r="O13" s="6" t="s">
        <v>7</v>
      </c>
      <c r="P13" s="1">
        <f>VLOOKUP(P11,B2:I8,8,FALSE)</f>
        <v>450</v>
      </c>
    </row>
    <row r="14" spans="1:16" x14ac:dyDescent="0.3">
      <c r="F14" s="6" t="s">
        <v>8</v>
      </c>
      <c r="G14" s="1">
        <f>VLOOKUP(G11,B2:F8,5,FALSE)</f>
        <v>240</v>
      </c>
    </row>
    <row r="19" spans="2:12" x14ac:dyDescent="0.3">
      <c r="B19" s="12" t="s">
        <v>24</v>
      </c>
      <c r="C19" s="12"/>
      <c r="F19" s="13" t="s">
        <v>27</v>
      </c>
      <c r="G19" s="13"/>
      <c r="K19" s="14" t="s">
        <v>29</v>
      </c>
      <c r="L19" s="14"/>
    </row>
    <row r="20" spans="2:12" x14ac:dyDescent="0.3">
      <c r="B20" s="6" t="s">
        <v>4</v>
      </c>
      <c r="C20" s="1">
        <v>104</v>
      </c>
      <c r="F20" s="6" t="s">
        <v>4</v>
      </c>
      <c r="G20" s="1">
        <v>104</v>
      </c>
      <c r="K20" s="6" t="s">
        <v>4</v>
      </c>
      <c r="L20" s="1">
        <v>110</v>
      </c>
    </row>
    <row r="21" spans="2:12" x14ac:dyDescent="0.3">
      <c r="B21" s="6" t="s">
        <v>23</v>
      </c>
      <c r="C21" s="1">
        <f>VLOOKUP(C20,B2:F8,5,FALSE)</f>
        <v>540</v>
      </c>
      <c r="F21" s="6" t="s">
        <v>26</v>
      </c>
      <c r="G21" s="1" t="str">
        <f>IF(ISNA(VLOOKUP(G20,Product!$A$1:$A$7,2,FALSE)),"Not Ordered","Ordered")</f>
        <v>Ordered</v>
      </c>
      <c r="K21" s="6" t="s">
        <v>9</v>
      </c>
      <c r="L21" s="1" t="str">
        <f>VLOOKUP(L20,B2:F8,3,FALSE)</f>
        <v>Product K</v>
      </c>
    </row>
    <row r="22" spans="2:12" x14ac:dyDescent="0.3">
      <c r="K22" s="6" t="s">
        <v>28</v>
      </c>
      <c r="L22" s="1">
        <f>VLOOKUP(L20,B2:F8,2,FALSE)</f>
        <v>0</v>
      </c>
    </row>
  </sheetData>
  <mergeCells count="7">
    <mergeCell ref="A10:B10"/>
    <mergeCell ref="F10:G10"/>
    <mergeCell ref="J10:L10"/>
    <mergeCell ref="O10:P10"/>
    <mergeCell ref="B19:C19"/>
    <mergeCell ref="F19:G19"/>
    <mergeCell ref="K19:L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5" sqref="B5"/>
    </sheetView>
  </sheetViews>
  <sheetFormatPr defaultRowHeight="14.4" x14ac:dyDescent="0.3"/>
  <cols>
    <col min="1" max="1" width="9.109375" bestFit="1" customWidth="1"/>
    <col min="2" max="2" width="8.5546875" bestFit="1" customWidth="1"/>
    <col min="3" max="3" width="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101</v>
      </c>
      <c r="B2" t="s">
        <v>11</v>
      </c>
      <c r="C2">
        <v>120</v>
      </c>
    </row>
    <row r="3" spans="1:3" x14ac:dyDescent="0.3">
      <c r="A3">
        <v>102</v>
      </c>
      <c r="B3" t="s">
        <v>12</v>
      </c>
      <c r="C3">
        <v>150</v>
      </c>
    </row>
    <row r="4" spans="1:3" x14ac:dyDescent="0.3">
      <c r="A4">
        <v>103</v>
      </c>
      <c r="B4" t="s">
        <v>16</v>
      </c>
      <c r="C4">
        <v>200</v>
      </c>
    </row>
    <row r="5" spans="1:3" x14ac:dyDescent="0.3">
      <c r="A5">
        <v>104</v>
      </c>
      <c r="B5" t="s">
        <v>13</v>
      </c>
      <c r="C5">
        <v>90</v>
      </c>
    </row>
    <row r="6" spans="1:3" x14ac:dyDescent="0.3">
      <c r="A6">
        <v>105</v>
      </c>
      <c r="B6" t="s">
        <v>14</v>
      </c>
      <c r="C6">
        <v>220</v>
      </c>
    </row>
    <row r="7" spans="1:3" x14ac:dyDescent="0.3">
      <c r="A7">
        <v>106</v>
      </c>
      <c r="B7" t="s">
        <v>15</v>
      </c>
      <c r="C7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Orders</vt:lpstr>
      <vt:lpstr>Product</vt:lpstr>
      <vt:lpstr>Orders!orders</vt:lpstr>
      <vt:lpstr>Product!products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2025-03-11T07:25:58Z</dcterms:created>
  <dcterms:modified xsi:type="dcterms:W3CDTF">2025-03-11T19:39:09Z</dcterms:modified>
</cp:coreProperties>
</file>