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tr\OneDrive - horizon.csueastbay.edu\2020 Spring - BAN 630 - Optimization for Analytics\"/>
    </mc:Choice>
  </mc:AlternateContent>
  <xr:revisionPtr revIDLastSave="841" documentId="8_{DA8A6F7B-DF45-4ADF-8052-F4C946E9BA2F}" xr6:coauthVersionLast="44" xr6:coauthVersionMax="44" xr10:uidLastSave="{83ABF402-AE03-4F5A-B68B-B2655F88119C}"/>
  <bookViews>
    <workbookView xWindow="-98" yWindow="-98" windowWidth="20715" windowHeight="13276" xr2:uid="{AC84635B-08E7-428C-9378-E38BD78A7C6D}"/>
  </bookViews>
  <sheets>
    <sheet name="Summary" sheetId="29" r:id="rId1"/>
    <sheet name="Sim wo Risk" sheetId="1" r:id="rId2"/>
    <sheet name="rsklibSimData" sheetId="31" state="hidden" r:id="rId3"/>
    <sheet name="Sim w Risk-Discrete" sheetId="20" r:id="rId4"/>
    <sheet name="RiskSerializationData" sheetId="25" state="hidden" r:id="rId5"/>
    <sheet name="Sim w Risk-Normal" sheetId="23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"9GEYDN573T13FIS9ZFXTUSCA"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"$F$20"</definedName>
    <definedName name="RiskSelectedNameCell1" hidden="1">"$E$20"</definedName>
    <definedName name="RiskSelectedNameCell2" hidden="1">"$F$13"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23" l="1"/>
  <c r="C8" i="29" s="1"/>
  <c r="E8" i="29" s="1"/>
  <c r="F24" i="20"/>
  <c r="C7" i="29" s="1"/>
  <c r="E7" i="29" s="1"/>
  <c r="F16" i="1"/>
  <c r="F14" i="1"/>
  <c r="F14" i="20"/>
  <c r="F16" i="20"/>
  <c r="F14" i="23"/>
  <c r="F16" i="23"/>
  <c r="K20" i="23"/>
  <c r="K19" i="23"/>
  <c r="K18" i="23"/>
  <c r="J19" i="23"/>
  <c r="F8" i="23"/>
  <c r="F8" i="20"/>
  <c r="F8" i="1"/>
  <c r="K20" i="20"/>
  <c r="K19" i="20"/>
  <c r="K18" i="20"/>
  <c r="J19" i="20"/>
  <c r="J20" i="20"/>
  <c r="F1027" i="1"/>
  <c r="G1027" i="1" s="1"/>
  <c r="H1027" i="1" s="1"/>
  <c r="F1028" i="1"/>
  <c r="G1028" i="1" s="1"/>
  <c r="H1028" i="1" s="1"/>
  <c r="F1029" i="1"/>
  <c r="G1029" i="1" s="1"/>
  <c r="H1029" i="1" s="1"/>
  <c r="F1030" i="1"/>
  <c r="G1030" i="1" s="1"/>
  <c r="H1030" i="1" s="1"/>
  <c r="F1031" i="1"/>
  <c r="G1031" i="1" s="1"/>
  <c r="H1031" i="1" s="1"/>
  <c r="F1032" i="1"/>
  <c r="G1032" i="1" s="1"/>
  <c r="H1032" i="1" s="1"/>
  <c r="F1033" i="1"/>
  <c r="G1033" i="1" s="1"/>
  <c r="H1033" i="1" s="1"/>
  <c r="F1034" i="1"/>
  <c r="G1034" i="1" s="1"/>
  <c r="H1034" i="1" s="1"/>
  <c r="F1035" i="1"/>
  <c r="G1035" i="1" s="1"/>
  <c r="H1035" i="1" s="1"/>
  <c r="F1036" i="1"/>
  <c r="G1036" i="1" s="1"/>
  <c r="H1036" i="1" s="1"/>
  <c r="F1037" i="1"/>
  <c r="G1037" i="1" s="1"/>
  <c r="H1037" i="1" s="1"/>
  <c r="F1038" i="1"/>
  <c r="G1038" i="1" s="1"/>
  <c r="H1038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  <c r="F80" i="1"/>
  <c r="G80" i="1" s="1"/>
  <c r="H80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H92" i="1" s="1"/>
  <c r="F93" i="1"/>
  <c r="G93" i="1" s="1"/>
  <c r="H93" i="1" s="1"/>
  <c r="F94" i="1"/>
  <c r="G94" i="1" s="1"/>
  <c r="H94" i="1" s="1"/>
  <c r="F95" i="1"/>
  <c r="G95" i="1" s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 s="1"/>
  <c r="H101" i="1" s="1"/>
  <c r="F102" i="1"/>
  <c r="G102" i="1" s="1"/>
  <c r="H102" i="1" s="1"/>
  <c r="F103" i="1"/>
  <c r="G103" i="1" s="1"/>
  <c r="H103" i="1" s="1"/>
  <c r="F104" i="1"/>
  <c r="G104" i="1" s="1"/>
  <c r="H104" i="1" s="1"/>
  <c r="F105" i="1"/>
  <c r="G105" i="1" s="1"/>
  <c r="H105" i="1" s="1"/>
  <c r="F106" i="1"/>
  <c r="G106" i="1" s="1"/>
  <c r="H106" i="1" s="1"/>
  <c r="F107" i="1"/>
  <c r="G107" i="1" s="1"/>
  <c r="H107" i="1" s="1"/>
  <c r="F108" i="1"/>
  <c r="G108" i="1" s="1"/>
  <c r="H108" i="1" s="1"/>
  <c r="F109" i="1"/>
  <c r="G109" i="1" s="1"/>
  <c r="H109" i="1" s="1"/>
  <c r="F110" i="1"/>
  <c r="G110" i="1" s="1"/>
  <c r="H110" i="1" s="1"/>
  <c r="F111" i="1"/>
  <c r="G111" i="1" s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H116" i="1" s="1"/>
  <c r="F117" i="1"/>
  <c r="G117" i="1" s="1"/>
  <c r="H117" i="1" s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H121" i="1" s="1"/>
  <c r="F122" i="1"/>
  <c r="G122" i="1" s="1"/>
  <c r="H122" i="1" s="1"/>
  <c r="F123" i="1"/>
  <c r="G123" i="1" s="1"/>
  <c r="H123" i="1" s="1"/>
  <c r="F124" i="1"/>
  <c r="G124" i="1" s="1"/>
  <c r="H124" i="1" s="1"/>
  <c r="F125" i="1"/>
  <c r="G125" i="1" s="1"/>
  <c r="H125" i="1" s="1"/>
  <c r="F126" i="1"/>
  <c r="G126" i="1" s="1"/>
  <c r="H126" i="1" s="1"/>
  <c r="F127" i="1"/>
  <c r="G127" i="1" s="1"/>
  <c r="H127" i="1" s="1"/>
  <c r="F128" i="1"/>
  <c r="G128" i="1" s="1"/>
  <c r="H128" i="1" s="1"/>
  <c r="F129" i="1"/>
  <c r="G129" i="1" s="1"/>
  <c r="H129" i="1" s="1"/>
  <c r="F130" i="1"/>
  <c r="G130" i="1" s="1"/>
  <c r="H130" i="1" s="1"/>
  <c r="F131" i="1"/>
  <c r="G131" i="1" s="1"/>
  <c r="H131" i="1" s="1"/>
  <c r="F132" i="1"/>
  <c r="G132" i="1" s="1"/>
  <c r="H132" i="1" s="1"/>
  <c r="F133" i="1"/>
  <c r="G133" i="1" s="1"/>
  <c r="H133" i="1" s="1"/>
  <c r="F134" i="1"/>
  <c r="G134" i="1" s="1"/>
  <c r="H134" i="1" s="1"/>
  <c r="F135" i="1"/>
  <c r="G135" i="1" s="1"/>
  <c r="H135" i="1" s="1"/>
  <c r="F136" i="1"/>
  <c r="G136" i="1" s="1"/>
  <c r="H136" i="1" s="1"/>
  <c r="F137" i="1"/>
  <c r="G137" i="1" s="1"/>
  <c r="H137" i="1" s="1"/>
  <c r="F138" i="1"/>
  <c r="G138" i="1" s="1"/>
  <c r="H138" i="1" s="1"/>
  <c r="F139" i="1"/>
  <c r="G139" i="1" s="1"/>
  <c r="H139" i="1" s="1"/>
  <c r="F140" i="1"/>
  <c r="G140" i="1" s="1"/>
  <c r="H140" i="1" s="1"/>
  <c r="F141" i="1"/>
  <c r="G141" i="1" s="1"/>
  <c r="H141" i="1" s="1"/>
  <c r="F142" i="1"/>
  <c r="G142" i="1" s="1"/>
  <c r="H142" i="1" s="1"/>
  <c r="F143" i="1"/>
  <c r="G143" i="1" s="1"/>
  <c r="H143" i="1" s="1"/>
  <c r="F144" i="1"/>
  <c r="G144" i="1" s="1"/>
  <c r="H144" i="1" s="1"/>
  <c r="F145" i="1"/>
  <c r="G145" i="1" s="1"/>
  <c r="H145" i="1" s="1"/>
  <c r="F146" i="1"/>
  <c r="G146" i="1" s="1"/>
  <c r="H146" i="1" s="1"/>
  <c r="F147" i="1"/>
  <c r="G147" i="1" s="1"/>
  <c r="H147" i="1" s="1"/>
  <c r="F148" i="1"/>
  <c r="G148" i="1" s="1"/>
  <c r="H148" i="1" s="1"/>
  <c r="F149" i="1"/>
  <c r="G149" i="1" s="1"/>
  <c r="H149" i="1" s="1"/>
  <c r="F150" i="1"/>
  <c r="G150" i="1" s="1"/>
  <c r="H150" i="1" s="1"/>
  <c r="F151" i="1"/>
  <c r="G151" i="1" s="1"/>
  <c r="H151" i="1" s="1"/>
  <c r="F152" i="1"/>
  <c r="G152" i="1" s="1"/>
  <c r="H152" i="1" s="1"/>
  <c r="F153" i="1"/>
  <c r="G153" i="1" s="1"/>
  <c r="H153" i="1" s="1"/>
  <c r="F154" i="1"/>
  <c r="G154" i="1" s="1"/>
  <c r="H154" i="1" s="1"/>
  <c r="F155" i="1"/>
  <c r="G155" i="1" s="1"/>
  <c r="H155" i="1" s="1"/>
  <c r="F156" i="1"/>
  <c r="G156" i="1" s="1"/>
  <c r="H156" i="1" s="1"/>
  <c r="F157" i="1"/>
  <c r="G157" i="1" s="1"/>
  <c r="H157" i="1" s="1"/>
  <c r="F158" i="1"/>
  <c r="G158" i="1" s="1"/>
  <c r="H158" i="1" s="1"/>
  <c r="F159" i="1"/>
  <c r="G159" i="1" s="1"/>
  <c r="H159" i="1" s="1"/>
  <c r="F160" i="1"/>
  <c r="G160" i="1" s="1"/>
  <c r="H160" i="1" s="1"/>
  <c r="F161" i="1"/>
  <c r="G161" i="1" s="1"/>
  <c r="H161" i="1" s="1"/>
  <c r="F162" i="1"/>
  <c r="G162" i="1" s="1"/>
  <c r="H162" i="1" s="1"/>
  <c r="F163" i="1"/>
  <c r="G163" i="1" s="1"/>
  <c r="H163" i="1" s="1"/>
  <c r="F164" i="1"/>
  <c r="G164" i="1" s="1"/>
  <c r="H164" i="1" s="1"/>
  <c r="F165" i="1"/>
  <c r="G165" i="1" s="1"/>
  <c r="H165" i="1" s="1"/>
  <c r="F166" i="1"/>
  <c r="G166" i="1" s="1"/>
  <c r="H166" i="1" s="1"/>
  <c r="F167" i="1"/>
  <c r="G167" i="1" s="1"/>
  <c r="H167" i="1" s="1"/>
  <c r="F168" i="1"/>
  <c r="G168" i="1" s="1"/>
  <c r="H168" i="1" s="1"/>
  <c r="F169" i="1"/>
  <c r="G169" i="1" s="1"/>
  <c r="H169" i="1" s="1"/>
  <c r="F170" i="1"/>
  <c r="G170" i="1" s="1"/>
  <c r="H170" i="1" s="1"/>
  <c r="F171" i="1"/>
  <c r="G171" i="1" s="1"/>
  <c r="H171" i="1" s="1"/>
  <c r="F172" i="1"/>
  <c r="G172" i="1" s="1"/>
  <c r="H172" i="1" s="1"/>
  <c r="F173" i="1"/>
  <c r="G173" i="1" s="1"/>
  <c r="H173" i="1" s="1"/>
  <c r="F174" i="1"/>
  <c r="G174" i="1" s="1"/>
  <c r="H174" i="1" s="1"/>
  <c r="F175" i="1"/>
  <c r="G175" i="1" s="1"/>
  <c r="H175" i="1" s="1"/>
  <c r="F176" i="1"/>
  <c r="G176" i="1" s="1"/>
  <c r="H176" i="1" s="1"/>
  <c r="F177" i="1"/>
  <c r="G177" i="1" s="1"/>
  <c r="H177" i="1" s="1"/>
  <c r="F178" i="1"/>
  <c r="G178" i="1" s="1"/>
  <c r="H178" i="1" s="1"/>
  <c r="F179" i="1"/>
  <c r="G179" i="1" s="1"/>
  <c r="H179" i="1" s="1"/>
  <c r="F180" i="1"/>
  <c r="G180" i="1" s="1"/>
  <c r="H180" i="1" s="1"/>
  <c r="F181" i="1"/>
  <c r="G181" i="1" s="1"/>
  <c r="H181" i="1" s="1"/>
  <c r="F182" i="1"/>
  <c r="G182" i="1" s="1"/>
  <c r="H182" i="1" s="1"/>
  <c r="F183" i="1"/>
  <c r="G183" i="1" s="1"/>
  <c r="H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 s="1"/>
  <c r="H187" i="1" s="1"/>
  <c r="F188" i="1"/>
  <c r="G188" i="1" s="1"/>
  <c r="H188" i="1" s="1"/>
  <c r="F189" i="1"/>
  <c r="G189" i="1" s="1"/>
  <c r="H189" i="1" s="1"/>
  <c r="F190" i="1"/>
  <c r="G190" i="1" s="1"/>
  <c r="H190" i="1" s="1"/>
  <c r="F191" i="1"/>
  <c r="G191" i="1" s="1"/>
  <c r="H191" i="1" s="1"/>
  <c r="F192" i="1"/>
  <c r="G192" i="1" s="1"/>
  <c r="H192" i="1" s="1"/>
  <c r="F193" i="1"/>
  <c r="G193" i="1" s="1"/>
  <c r="H193" i="1" s="1"/>
  <c r="F194" i="1"/>
  <c r="G194" i="1" s="1"/>
  <c r="H194" i="1" s="1"/>
  <c r="F195" i="1"/>
  <c r="G195" i="1" s="1"/>
  <c r="H195" i="1" s="1"/>
  <c r="F196" i="1"/>
  <c r="G196" i="1" s="1"/>
  <c r="H196" i="1" s="1"/>
  <c r="F197" i="1"/>
  <c r="G197" i="1" s="1"/>
  <c r="H197" i="1" s="1"/>
  <c r="F198" i="1"/>
  <c r="G198" i="1" s="1"/>
  <c r="H198" i="1" s="1"/>
  <c r="F199" i="1"/>
  <c r="G199" i="1" s="1"/>
  <c r="H199" i="1" s="1"/>
  <c r="F200" i="1"/>
  <c r="G200" i="1" s="1"/>
  <c r="H200" i="1" s="1"/>
  <c r="F201" i="1"/>
  <c r="G201" i="1" s="1"/>
  <c r="H201" i="1" s="1"/>
  <c r="F202" i="1"/>
  <c r="G202" i="1" s="1"/>
  <c r="H202" i="1" s="1"/>
  <c r="F203" i="1"/>
  <c r="G203" i="1" s="1"/>
  <c r="H203" i="1" s="1"/>
  <c r="F204" i="1"/>
  <c r="G204" i="1" s="1"/>
  <c r="H204" i="1" s="1"/>
  <c r="F205" i="1"/>
  <c r="G205" i="1" s="1"/>
  <c r="H205" i="1" s="1"/>
  <c r="F206" i="1"/>
  <c r="G206" i="1" s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 s="1"/>
  <c r="H210" i="1" s="1"/>
  <c r="F211" i="1"/>
  <c r="G211" i="1" s="1"/>
  <c r="H211" i="1" s="1"/>
  <c r="F212" i="1"/>
  <c r="G212" i="1" s="1"/>
  <c r="H212" i="1" s="1"/>
  <c r="F213" i="1"/>
  <c r="G213" i="1" s="1"/>
  <c r="H213" i="1" s="1"/>
  <c r="F214" i="1"/>
  <c r="G214" i="1" s="1"/>
  <c r="H214" i="1" s="1"/>
  <c r="F215" i="1"/>
  <c r="G215" i="1" s="1"/>
  <c r="H215" i="1" s="1"/>
  <c r="F216" i="1"/>
  <c r="G216" i="1" s="1"/>
  <c r="H216" i="1" s="1"/>
  <c r="F217" i="1"/>
  <c r="G217" i="1" s="1"/>
  <c r="H217" i="1" s="1"/>
  <c r="F218" i="1"/>
  <c r="G218" i="1" s="1"/>
  <c r="H218" i="1" s="1"/>
  <c r="F219" i="1"/>
  <c r="G219" i="1" s="1"/>
  <c r="H219" i="1" s="1"/>
  <c r="F220" i="1"/>
  <c r="G220" i="1" s="1"/>
  <c r="H220" i="1" s="1"/>
  <c r="F221" i="1"/>
  <c r="G221" i="1" s="1"/>
  <c r="H221" i="1" s="1"/>
  <c r="F222" i="1"/>
  <c r="G222" i="1" s="1"/>
  <c r="H222" i="1" s="1"/>
  <c r="F223" i="1"/>
  <c r="G223" i="1" s="1"/>
  <c r="H223" i="1" s="1"/>
  <c r="F224" i="1"/>
  <c r="G224" i="1" s="1"/>
  <c r="H224" i="1" s="1"/>
  <c r="F225" i="1"/>
  <c r="G225" i="1" s="1"/>
  <c r="H225" i="1" s="1"/>
  <c r="F226" i="1"/>
  <c r="G226" i="1" s="1"/>
  <c r="H226" i="1" s="1"/>
  <c r="F227" i="1"/>
  <c r="G227" i="1" s="1"/>
  <c r="H227" i="1" s="1"/>
  <c r="F228" i="1"/>
  <c r="G228" i="1" s="1"/>
  <c r="H228" i="1" s="1"/>
  <c r="F229" i="1"/>
  <c r="G229" i="1" s="1"/>
  <c r="H229" i="1" s="1"/>
  <c r="F230" i="1"/>
  <c r="G230" i="1" s="1"/>
  <c r="H230" i="1" s="1"/>
  <c r="F231" i="1"/>
  <c r="G231" i="1" s="1"/>
  <c r="H231" i="1" s="1"/>
  <c r="F232" i="1"/>
  <c r="G232" i="1" s="1"/>
  <c r="H232" i="1" s="1"/>
  <c r="F233" i="1"/>
  <c r="G233" i="1" s="1"/>
  <c r="H233" i="1" s="1"/>
  <c r="F234" i="1"/>
  <c r="G234" i="1" s="1"/>
  <c r="H234" i="1" s="1"/>
  <c r="F235" i="1"/>
  <c r="G235" i="1" s="1"/>
  <c r="H235" i="1" s="1"/>
  <c r="F236" i="1"/>
  <c r="G236" i="1" s="1"/>
  <c r="H236" i="1" s="1"/>
  <c r="F237" i="1"/>
  <c r="G237" i="1" s="1"/>
  <c r="H237" i="1" s="1"/>
  <c r="F238" i="1"/>
  <c r="G238" i="1" s="1"/>
  <c r="H238" i="1" s="1"/>
  <c r="F239" i="1"/>
  <c r="G239" i="1" s="1"/>
  <c r="H239" i="1" s="1"/>
  <c r="F240" i="1"/>
  <c r="G240" i="1" s="1"/>
  <c r="H240" i="1" s="1"/>
  <c r="F241" i="1"/>
  <c r="G241" i="1" s="1"/>
  <c r="H241" i="1" s="1"/>
  <c r="F242" i="1"/>
  <c r="G242" i="1" s="1"/>
  <c r="H242" i="1" s="1"/>
  <c r="F243" i="1"/>
  <c r="G243" i="1" s="1"/>
  <c r="H243" i="1" s="1"/>
  <c r="F244" i="1"/>
  <c r="G244" i="1" s="1"/>
  <c r="H244" i="1" s="1"/>
  <c r="F245" i="1"/>
  <c r="G245" i="1" s="1"/>
  <c r="H245" i="1" s="1"/>
  <c r="F246" i="1"/>
  <c r="G246" i="1" s="1"/>
  <c r="H246" i="1" s="1"/>
  <c r="F247" i="1"/>
  <c r="G247" i="1" s="1"/>
  <c r="H247" i="1" s="1"/>
  <c r="F248" i="1"/>
  <c r="G248" i="1" s="1"/>
  <c r="H248" i="1" s="1"/>
  <c r="F249" i="1"/>
  <c r="G249" i="1" s="1"/>
  <c r="H249" i="1" s="1"/>
  <c r="F250" i="1"/>
  <c r="G250" i="1" s="1"/>
  <c r="H250" i="1" s="1"/>
  <c r="F251" i="1"/>
  <c r="G251" i="1" s="1"/>
  <c r="H251" i="1" s="1"/>
  <c r="F252" i="1"/>
  <c r="G252" i="1" s="1"/>
  <c r="H252" i="1" s="1"/>
  <c r="F253" i="1"/>
  <c r="G253" i="1" s="1"/>
  <c r="H253" i="1" s="1"/>
  <c r="F254" i="1"/>
  <c r="G254" i="1" s="1"/>
  <c r="H254" i="1" s="1"/>
  <c r="F255" i="1"/>
  <c r="G255" i="1" s="1"/>
  <c r="H255" i="1" s="1"/>
  <c r="F256" i="1"/>
  <c r="G256" i="1" s="1"/>
  <c r="H256" i="1" s="1"/>
  <c r="F257" i="1"/>
  <c r="G257" i="1" s="1"/>
  <c r="H257" i="1" s="1"/>
  <c r="F258" i="1"/>
  <c r="G258" i="1" s="1"/>
  <c r="H258" i="1" s="1"/>
  <c r="F259" i="1"/>
  <c r="G259" i="1" s="1"/>
  <c r="H259" i="1" s="1"/>
  <c r="F260" i="1"/>
  <c r="G260" i="1" s="1"/>
  <c r="H260" i="1" s="1"/>
  <c r="F261" i="1"/>
  <c r="G261" i="1" s="1"/>
  <c r="H261" i="1" s="1"/>
  <c r="F262" i="1"/>
  <c r="G262" i="1" s="1"/>
  <c r="H262" i="1" s="1"/>
  <c r="F263" i="1"/>
  <c r="G263" i="1" s="1"/>
  <c r="H263" i="1" s="1"/>
  <c r="F264" i="1"/>
  <c r="G264" i="1" s="1"/>
  <c r="H264" i="1" s="1"/>
  <c r="F265" i="1"/>
  <c r="G265" i="1" s="1"/>
  <c r="H265" i="1" s="1"/>
  <c r="F266" i="1"/>
  <c r="G266" i="1" s="1"/>
  <c r="H266" i="1" s="1"/>
  <c r="F267" i="1"/>
  <c r="G267" i="1" s="1"/>
  <c r="H267" i="1" s="1"/>
  <c r="F268" i="1"/>
  <c r="G268" i="1" s="1"/>
  <c r="H268" i="1" s="1"/>
  <c r="F269" i="1"/>
  <c r="G269" i="1" s="1"/>
  <c r="H269" i="1" s="1"/>
  <c r="F270" i="1"/>
  <c r="G270" i="1" s="1"/>
  <c r="H270" i="1" s="1"/>
  <c r="F271" i="1"/>
  <c r="G271" i="1" s="1"/>
  <c r="H271" i="1" s="1"/>
  <c r="F272" i="1"/>
  <c r="G272" i="1" s="1"/>
  <c r="H272" i="1" s="1"/>
  <c r="F273" i="1"/>
  <c r="G273" i="1" s="1"/>
  <c r="H273" i="1" s="1"/>
  <c r="F274" i="1"/>
  <c r="G274" i="1" s="1"/>
  <c r="H274" i="1" s="1"/>
  <c r="F275" i="1"/>
  <c r="G275" i="1" s="1"/>
  <c r="H275" i="1" s="1"/>
  <c r="F276" i="1"/>
  <c r="G276" i="1" s="1"/>
  <c r="H276" i="1" s="1"/>
  <c r="F277" i="1"/>
  <c r="G277" i="1" s="1"/>
  <c r="H277" i="1" s="1"/>
  <c r="F278" i="1"/>
  <c r="G278" i="1" s="1"/>
  <c r="H278" i="1" s="1"/>
  <c r="F279" i="1"/>
  <c r="G279" i="1" s="1"/>
  <c r="H279" i="1" s="1"/>
  <c r="F280" i="1"/>
  <c r="G280" i="1" s="1"/>
  <c r="H280" i="1" s="1"/>
  <c r="F281" i="1"/>
  <c r="G281" i="1" s="1"/>
  <c r="H281" i="1" s="1"/>
  <c r="F282" i="1"/>
  <c r="G282" i="1" s="1"/>
  <c r="H282" i="1" s="1"/>
  <c r="F283" i="1"/>
  <c r="G283" i="1" s="1"/>
  <c r="H283" i="1" s="1"/>
  <c r="F284" i="1"/>
  <c r="G284" i="1" s="1"/>
  <c r="H284" i="1" s="1"/>
  <c r="F285" i="1"/>
  <c r="G285" i="1" s="1"/>
  <c r="H285" i="1" s="1"/>
  <c r="F286" i="1"/>
  <c r="G286" i="1" s="1"/>
  <c r="H286" i="1" s="1"/>
  <c r="F287" i="1"/>
  <c r="G287" i="1" s="1"/>
  <c r="H287" i="1" s="1"/>
  <c r="F288" i="1"/>
  <c r="G288" i="1" s="1"/>
  <c r="H288" i="1" s="1"/>
  <c r="F289" i="1"/>
  <c r="G289" i="1" s="1"/>
  <c r="H289" i="1" s="1"/>
  <c r="F290" i="1"/>
  <c r="G290" i="1" s="1"/>
  <c r="H290" i="1" s="1"/>
  <c r="F291" i="1"/>
  <c r="G291" i="1" s="1"/>
  <c r="H291" i="1" s="1"/>
  <c r="F292" i="1"/>
  <c r="G292" i="1" s="1"/>
  <c r="H292" i="1" s="1"/>
  <c r="F293" i="1"/>
  <c r="G293" i="1" s="1"/>
  <c r="H293" i="1" s="1"/>
  <c r="F294" i="1"/>
  <c r="G294" i="1" s="1"/>
  <c r="H294" i="1" s="1"/>
  <c r="F295" i="1"/>
  <c r="G295" i="1" s="1"/>
  <c r="H295" i="1" s="1"/>
  <c r="F296" i="1"/>
  <c r="G296" i="1" s="1"/>
  <c r="H296" i="1" s="1"/>
  <c r="F297" i="1"/>
  <c r="G297" i="1" s="1"/>
  <c r="H297" i="1" s="1"/>
  <c r="F298" i="1"/>
  <c r="G298" i="1" s="1"/>
  <c r="H298" i="1" s="1"/>
  <c r="F299" i="1"/>
  <c r="G299" i="1" s="1"/>
  <c r="H299" i="1" s="1"/>
  <c r="F300" i="1"/>
  <c r="G300" i="1" s="1"/>
  <c r="H300" i="1" s="1"/>
  <c r="F301" i="1"/>
  <c r="G301" i="1" s="1"/>
  <c r="H301" i="1" s="1"/>
  <c r="F302" i="1"/>
  <c r="G302" i="1" s="1"/>
  <c r="H302" i="1" s="1"/>
  <c r="F303" i="1"/>
  <c r="G303" i="1" s="1"/>
  <c r="H303" i="1" s="1"/>
  <c r="F304" i="1"/>
  <c r="G304" i="1" s="1"/>
  <c r="H304" i="1" s="1"/>
  <c r="F305" i="1"/>
  <c r="G305" i="1" s="1"/>
  <c r="H305" i="1" s="1"/>
  <c r="F306" i="1"/>
  <c r="G306" i="1" s="1"/>
  <c r="H306" i="1" s="1"/>
  <c r="F307" i="1"/>
  <c r="G307" i="1" s="1"/>
  <c r="H307" i="1" s="1"/>
  <c r="F308" i="1"/>
  <c r="G308" i="1" s="1"/>
  <c r="H308" i="1" s="1"/>
  <c r="F309" i="1"/>
  <c r="G309" i="1" s="1"/>
  <c r="H309" i="1" s="1"/>
  <c r="F310" i="1"/>
  <c r="G310" i="1" s="1"/>
  <c r="H310" i="1" s="1"/>
  <c r="F311" i="1"/>
  <c r="G311" i="1" s="1"/>
  <c r="H311" i="1" s="1"/>
  <c r="F312" i="1"/>
  <c r="G312" i="1" s="1"/>
  <c r="H312" i="1" s="1"/>
  <c r="F313" i="1"/>
  <c r="G313" i="1" s="1"/>
  <c r="H313" i="1" s="1"/>
  <c r="F314" i="1"/>
  <c r="G314" i="1" s="1"/>
  <c r="H314" i="1" s="1"/>
  <c r="F315" i="1"/>
  <c r="G315" i="1" s="1"/>
  <c r="H315" i="1" s="1"/>
  <c r="F316" i="1"/>
  <c r="G316" i="1" s="1"/>
  <c r="H316" i="1" s="1"/>
  <c r="F317" i="1"/>
  <c r="G317" i="1" s="1"/>
  <c r="H317" i="1" s="1"/>
  <c r="F318" i="1"/>
  <c r="G318" i="1" s="1"/>
  <c r="H318" i="1" s="1"/>
  <c r="F319" i="1"/>
  <c r="G319" i="1" s="1"/>
  <c r="H319" i="1" s="1"/>
  <c r="F320" i="1"/>
  <c r="G320" i="1" s="1"/>
  <c r="H320" i="1" s="1"/>
  <c r="F321" i="1"/>
  <c r="G321" i="1" s="1"/>
  <c r="H321" i="1" s="1"/>
  <c r="F322" i="1"/>
  <c r="G322" i="1" s="1"/>
  <c r="H322" i="1" s="1"/>
  <c r="F323" i="1"/>
  <c r="G323" i="1" s="1"/>
  <c r="H323" i="1" s="1"/>
  <c r="F324" i="1"/>
  <c r="G324" i="1" s="1"/>
  <c r="H324" i="1" s="1"/>
  <c r="F325" i="1"/>
  <c r="G325" i="1" s="1"/>
  <c r="H325" i="1" s="1"/>
  <c r="F326" i="1"/>
  <c r="G326" i="1" s="1"/>
  <c r="H326" i="1" s="1"/>
  <c r="F327" i="1"/>
  <c r="G327" i="1" s="1"/>
  <c r="H327" i="1" s="1"/>
  <c r="F328" i="1"/>
  <c r="G328" i="1" s="1"/>
  <c r="H328" i="1" s="1"/>
  <c r="F329" i="1"/>
  <c r="G329" i="1" s="1"/>
  <c r="H329" i="1" s="1"/>
  <c r="F330" i="1"/>
  <c r="G330" i="1" s="1"/>
  <c r="H330" i="1" s="1"/>
  <c r="F331" i="1"/>
  <c r="G331" i="1" s="1"/>
  <c r="H331" i="1" s="1"/>
  <c r="F332" i="1"/>
  <c r="G332" i="1" s="1"/>
  <c r="H332" i="1" s="1"/>
  <c r="F333" i="1"/>
  <c r="G333" i="1" s="1"/>
  <c r="H333" i="1" s="1"/>
  <c r="F334" i="1"/>
  <c r="G334" i="1" s="1"/>
  <c r="H334" i="1" s="1"/>
  <c r="F335" i="1"/>
  <c r="G335" i="1" s="1"/>
  <c r="H335" i="1" s="1"/>
  <c r="F336" i="1"/>
  <c r="G336" i="1" s="1"/>
  <c r="H336" i="1" s="1"/>
  <c r="F337" i="1"/>
  <c r="G337" i="1" s="1"/>
  <c r="H337" i="1" s="1"/>
  <c r="F338" i="1"/>
  <c r="G338" i="1" s="1"/>
  <c r="H338" i="1" s="1"/>
  <c r="F339" i="1"/>
  <c r="G339" i="1" s="1"/>
  <c r="H339" i="1" s="1"/>
  <c r="F340" i="1"/>
  <c r="G340" i="1" s="1"/>
  <c r="H340" i="1" s="1"/>
  <c r="F341" i="1"/>
  <c r="G341" i="1" s="1"/>
  <c r="H341" i="1" s="1"/>
  <c r="F342" i="1"/>
  <c r="G342" i="1" s="1"/>
  <c r="H342" i="1" s="1"/>
  <c r="F343" i="1"/>
  <c r="G343" i="1" s="1"/>
  <c r="H343" i="1" s="1"/>
  <c r="F344" i="1"/>
  <c r="G344" i="1" s="1"/>
  <c r="H344" i="1" s="1"/>
  <c r="F345" i="1"/>
  <c r="G345" i="1" s="1"/>
  <c r="H345" i="1" s="1"/>
  <c r="F346" i="1"/>
  <c r="G346" i="1" s="1"/>
  <c r="H346" i="1" s="1"/>
  <c r="F347" i="1"/>
  <c r="G347" i="1" s="1"/>
  <c r="H347" i="1" s="1"/>
  <c r="F348" i="1"/>
  <c r="G348" i="1" s="1"/>
  <c r="H348" i="1" s="1"/>
  <c r="F349" i="1"/>
  <c r="G349" i="1" s="1"/>
  <c r="H349" i="1" s="1"/>
  <c r="F350" i="1"/>
  <c r="G350" i="1" s="1"/>
  <c r="H350" i="1" s="1"/>
  <c r="F351" i="1"/>
  <c r="G351" i="1" s="1"/>
  <c r="H351" i="1" s="1"/>
  <c r="F352" i="1"/>
  <c r="G352" i="1" s="1"/>
  <c r="H352" i="1" s="1"/>
  <c r="F353" i="1"/>
  <c r="G353" i="1" s="1"/>
  <c r="H353" i="1" s="1"/>
  <c r="F354" i="1"/>
  <c r="G354" i="1" s="1"/>
  <c r="H354" i="1" s="1"/>
  <c r="F355" i="1"/>
  <c r="G355" i="1" s="1"/>
  <c r="H355" i="1" s="1"/>
  <c r="F356" i="1"/>
  <c r="G356" i="1" s="1"/>
  <c r="H356" i="1" s="1"/>
  <c r="F357" i="1"/>
  <c r="G357" i="1" s="1"/>
  <c r="H357" i="1" s="1"/>
  <c r="F358" i="1"/>
  <c r="G358" i="1" s="1"/>
  <c r="H358" i="1" s="1"/>
  <c r="F359" i="1"/>
  <c r="G359" i="1" s="1"/>
  <c r="H359" i="1" s="1"/>
  <c r="F360" i="1"/>
  <c r="G360" i="1" s="1"/>
  <c r="H360" i="1" s="1"/>
  <c r="F361" i="1"/>
  <c r="G361" i="1" s="1"/>
  <c r="H361" i="1" s="1"/>
  <c r="F362" i="1"/>
  <c r="G362" i="1" s="1"/>
  <c r="H362" i="1" s="1"/>
  <c r="F363" i="1"/>
  <c r="G363" i="1" s="1"/>
  <c r="H363" i="1" s="1"/>
  <c r="F364" i="1"/>
  <c r="G364" i="1" s="1"/>
  <c r="H364" i="1" s="1"/>
  <c r="F365" i="1"/>
  <c r="G365" i="1" s="1"/>
  <c r="H365" i="1" s="1"/>
  <c r="F366" i="1"/>
  <c r="G366" i="1" s="1"/>
  <c r="H366" i="1" s="1"/>
  <c r="F367" i="1"/>
  <c r="G367" i="1" s="1"/>
  <c r="H367" i="1" s="1"/>
  <c r="F368" i="1"/>
  <c r="G368" i="1" s="1"/>
  <c r="H368" i="1" s="1"/>
  <c r="F369" i="1"/>
  <c r="G369" i="1" s="1"/>
  <c r="H369" i="1" s="1"/>
  <c r="F370" i="1"/>
  <c r="G370" i="1" s="1"/>
  <c r="H370" i="1" s="1"/>
  <c r="F371" i="1"/>
  <c r="G371" i="1" s="1"/>
  <c r="H371" i="1" s="1"/>
  <c r="F372" i="1"/>
  <c r="G372" i="1" s="1"/>
  <c r="H372" i="1" s="1"/>
  <c r="F373" i="1"/>
  <c r="G373" i="1" s="1"/>
  <c r="H373" i="1" s="1"/>
  <c r="F374" i="1"/>
  <c r="G374" i="1" s="1"/>
  <c r="H374" i="1" s="1"/>
  <c r="F375" i="1"/>
  <c r="G375" i="1" s="1"/>
  <c r="H375" i="1" s="1"/>
  <c r="F376" i="1"/>
  <c r="G376" i="1" s="1"/>
  <c r="H376" i="1" s="1"/>
  <c r="F377" i="1"/>
  <c r="G377" i="1" s="1"/>
  <c r="H377" i="1" s="1"/>
  <c r="F378" i="1"/>
  <c r="G378" i="1" s="1"/>
  <c r="H378" i="1" s="1"/>
  <c r="F379" i="1"/>
  <c r="G379" i="1" s="1"/>
  <c r="H379" i="1" s="1"/>
  <c r="F380" i="1"/>
  <c r="G380" i="1" s="1"/>
  <c r="H380" i="1" s="1"/>
  <c r="F381" i="1"/>
  <c r="G381" i="1" s="1"/>
  <c r="H381" i="1" s="1"/>
  <c r="F382" i="1"/>
  <c r="G382" i="1" s="1"/>
  <c r="H382" i="1" s="1"/>
  <c r="F383" i="1"/>
  <c r="G383" i="1" s="1"/>
  <c r="H383" i="1" s="1"/>
  <c r="F384" i="1"/>
  <c r="G384" i="1" s="1"/>
  <c r="H384" i="1" s="1"/>
  <c r="F385" i="1"/>
  <c r="G385" i="1" s="1"/>
  <c r="H385" i="1" s="1"/>
  <c r="F386" i="1"/>
  <c r="G386" i="1" s="1"/>
  <c r="H386" i="1" s="1"/>
  <c r="F387" i="1"/>
  <c r="G387" i="1" s="1"/>
  <c r="H387" i="1" s="1"/>
  <c r="F388" i="1"/>
  <c r="G388" i="1" s="1"/>
  <c r="H388" i="1" s="1"/>
  <c r="F389" i="1"/>
  <c r="G389" i="1" s="1"/>
  <c r="H389" i="1" s="1"/>
  <c r="F390" i="1"/>
  <c r="G390" i="1" s="1"/>
  <c r="H390" i="1" s="1"/>
  <c r="F391" i="1"/>
  <c r="G391" i="1" s="1"/>
  <c r="H391" i="1" s="1"/>
  <c r="F392" i="1"/>
  <c r="G392" i="1" s="1"/>
  <c r="H392" i="1" s="1"/>
  <c r="F393" i="1"/>
  <c r="G393" i="1" s="1"/>
  <c r="H393" i="1" s="1"/>
  <c r="F394" i="1"/>
  <c r="G394" i="1" s="1"/>
  <c r="H394" i="1" s="1"/>
  <c r="F395" i="1"/>
  <c r="G395" i="1" s="1"/>
  <c r="H395" i="1" s="1"/>
  <c r="F396" i="1"/>
  <c r="G396" i="1" s="1"/>
  <c r="H396" i="1" s="1"/>
  <c r="F397" i="1"/>
  <c r="G397" i="1" s="1"/>
  <c r="H397" i="1" s="1"/>
  <c r="F398" i="1"/>
  <c r="G398" i="1" s="1"/>
  <c r="H398" i="1" s="1"/>
  <c r="F399" i="1"/>
  <c r="G399" i="1" s="1"/>
  <c r="H399" i="1" s="1"/>
  <c r="F400" i="1"/>
  <c r="G400" i="1" s="1"/>
  <c r="H400" i="1" s="1"/>
  <c r="F401" i="1"/>
  <c r="G401" i="1" s="1"/>
  <c r="H401" i="1" s="1"/>
  <c r="F402" i="1"/>
  <c r="G402" i="1" s="1"/>
  <c r="H402" i="1" s="1"/>
  <c r="F403" i="1"/>
  <c r="G403" i="1" s="1"/>
  <c r="H403" i="1" s="1"/>
  <c r="F404" i="1"/>
  <c r="G404" i="1" s="1"/>
  <c r="H404" i="1" s="1"/>
  <c r="F405" i="1"/>
  <c r="G405" i="1" s="1"/>
  <c r="H405" i="1" s="1"/>
  <c r="F406" i="1"/>
  <c r="G406" i="1" s="1"/>
  <c r="H406" i="1" s="1"/>
  <c r="F407" i="1"/>
  <c r="G407" i="1" s="1"/>
  <c r="H407" i="1" s="1"/>
  <c r="F408" i="1"/>
  <c r="G408" i="1" s="1"/>
  <c r="H408" i="1" s="1"/>
  <c r="F409" i="1"/>
  <c r="G409" i="1" s="1"/>
  <c r="H409" i="1" s="1"/>
  <c r="F410" i="1"/>
  <c r="G410" i="1" s="1"/>
  <c r="H410" i="1" s="1"/>
  <c r="F411" i="1"/>
  <c r="G411" i="1" s="1"/>
  <c r="H411" i="1" s="1"/>
  <c r="F412" i="1"/>
  <c r="G412" i="1" s="1"/>
  <c r="H412" i="1" s="1"/>
  <c r="F413" i="1"/>
  <c r="G413" i="1" s="1"/>
  <c r="H413" i="1" s="1"/>
  <c r="F414" i="1"/>
  <c r="G414" i="1" s="1"/>
  <c r="H414" i="1" s="1"/>
  <c r="F415" i="1"/>
  <c r="G415" i="1" s="1"/>
  <c r="H415" i="1" s="1"/>
  <c r="F416" i="1"/>
  <c r="G416" i="1" s="1"/>
  <c r="H416" i="1" s="1"/>
  <c r="F417" i="1"/>
  <c r="G417" i="1" s="1"/>
  <c r="H417" i="1" s="1"/>
  <c r="F418" i="1"/>
  <c r="G418" i="1" s="1"/>
  <c r="H418" i="1" s="1"/>
  <c r="F419" i="1"/>
  <c r="G419" i="1" s="1"/>
  <c r="H419" i="1" s="1"/>
  <c r="F420" i="1"/>
  <c r="G420" i="1" s="1"/>
  <c r="H420" i="1" s="1"/>
  <c r="F421" i="1"/>
  <c r="G421" i="1" s="1"/>
  <c r="H421" i="1" s="1"/>
  <c r="F422" i="1"/>
  <c r="G422" i="1" s="1"/>
  <c r="H422" i="1" s="1"/>
  <c r="F423" i="1"/>
  <c r="G423" i="1" s="1"/>
  <c r="H423" i="1" s="1"/>
  <c r="F424" i="1"/>
  <c r="G424" i="1" s="1"/>
  <c r="H424" i="1" s="1"/>
  <c r="F425" i="1"/>
  <c r="G425" i="1" s="1"/>
  <c r="H425" i="1" s="1"/>
  <c r="F426" i="1"/>
  <c r="G426" i="1" s="1"/>
  <c r="H426" i="1" s="1"/>
  <c r="F427" i="1"/>
  <c r="G427" i="1" s="1"/>
  <c r="H427" i="1" s="1"/>
  <c r="F428" i="1"/>
  <c r="G428" i="1" s="1"/>
  <c r="H428" i="1" s="1"/>
  <c r="F429" i="1"/>
  <c r="G429" i="1" s="1"/>
  <c r="H429" i="1" s="1"/>
  <c r="F430" i="1"/>
  <c r="G430" i="1" s="1"/>
  <c r="H430" i="1" s="1"/>
  <c r="F431" i="1"/>
  <c r="G431" i="1" s="1"/>
  <c r="H431" i="1" s="1"/>
  <c r="F432" i="1"/>
  <c r="G432" i="1" s="1"/>
  <c r="H432" i="1" s="1"/>
  <c r="F433" i="1"/>
  <c r="G433" i="1" s="1"/>
  <c r="H433" i="1" s="1"/>
  <c r="F434" i="1"/>
  <c r="G434" i="1" s="1"/>
  <c r="H434" i="1" s="1"/>
  <c r="F435" i="1"/>
  <c r="G435" i="1" s="1"/>
  <c r="H435" i="1" s="1"/>
  <c r="F436" i="1"/>
  <c r="G436" i="1" s="1"/>
  <c r="H436" i="1" s="1"/>
  <c r="F437" i="1"/>
  <c r="G437" i="1" s="1"/>
  <c r="H437" i="1" s="1"/>
  <c r="F438" i="1"/>
  <c r="G438" i="1" s="1"/>
  <c r="H438" i="1" s="1"/>
  <c r="F439" i="1"/>
  <c r="G439" i="1" s="1"/>
  <c r="H439" i="1" s="1"/>
  <c r="F440" i="1"/>
  <c r="G440" i="1" s="1"/>
  <c r="H440" i="1" s="1"/>
  <c r="F441" i="1"/>
  <c r="G441" i="1" s="1"/>
  <c r="H441" i="1" s="1"/>
  <c r="F442" i="1"/>
  <c r="G442" i="1" s="1"/>
  <c r="H442" i="1" s="1"/>
  <c r="F443" i="1"/>
  <c r="G443" i="1" s="1"/>
  <c r="H443" i="1" s="1"/>
  <c r="F444" i="1"/>
  <c r="G444" i="1" s="1"/>
  <c r="H444" i="1" s="1"/>
  <c r="F445" i="1"/>
  <c r="G445" i="1" s="1"/>
  <c r="H445" i="1" s="1"/>
  <c r="F446" i="1"/>
  <c r="G446" i="1" s="1"/>
  <c r="H446" i="1" s="1"/>
  <c r="F447" i="1"/>
  <c r="G447" i="1" s="1"/>
  <c r="H447" i="1" s="1"/>
  <c r="F448" i="1"/>
  <c r="G448" i="1" s="1"/>
  <c r="H448" i="1" s="1"/>
  <c r="F449" i="1"/>
  <c r="G449" i="1" s="1"/>
  <c r="H449" i="1" s="1"/>
  <c r="F450" i="1"/>
  <c r="G450" i="1" s="1"/>
  <c r="H450" i="1" s="1"/>
  <c r="F451" i="1"/>
  <c r="G451" i="1" s="1"/>
  <c r="H451" i="1" s="1"/>
  <c r="F452" i="1"/>
  <c r="G452" i="1" s="1"/>
  <c r="H452" i="1" s="1"/>
  <c r="F453" i="1"/>
  <c r="G453" i="1" s="1"/>
  <c r="H453" i="1" s="1"/>
  <c r="F454" i="1"/>
  <c r="G454" i="1" s="1"/>
  <c r="H454" i="1" s="1"/>
  <c r="F455" i="1"/>
  <c r="G455" i="1" s="1"/>
  <c r="H455" i="1" s="1"/>
  <c r="F456" i="1"/>
  <c r="G456" i="1" s="1"/>
  <c r="H456" i="1" s="1"/>
  <c r="F457" i="1"/>
  <c r="G457" i="1" s="1"/>
  <c r="H457" i="1" s="1"/>
  <c r="F458" i="1"/>
  <c r="G458" i="1" s="1"/>
  <c r="H458" i="1" s="1"/>
  <c r="F459" i="1"/>
  <c r="G459" i="1" s="1"/>
  <c r="H459" i="1" s="1"/>
  <c r="F460" i="1"/>
  <c r="G460" i="1" s="1"/>
  <c r="H460" i="1" s="1"/>
  <c r="F461" i="1"/>
  <c r="G461" i="1" s="1"/>
  <c r="H461" i="1" s="1"/>
  <c r="F462" i="1"/>
  <c r="G462" i="1" s="1"/>
  <c r="H462" i="1" s="1"/>
  <c r="F463" i="1"/>
  <c r="G463" i="1" s="1"/>
  <c r="H463" i="1" s="1"/>
  <c r="F464" i="1"/>
  <c r="G464" i="1" s="1"/>
  <c r="H464" i="1" s="1"/>
  <c r="F465" i="1"/>
  <c r="G465" i="1" s="1"/>
  <c r="H465" i="1" s="1"/>
  <c r="F466" i="1"/>
  <c r="G466" i="1" s="1"/>
  <c r="H466" i="1" s="1"/>
  <c r="F467" i="1"/>
  <c r="G467" i="1" s="1"/>
  <c r="H467" i="1" s="1"/>
  <c r="F468" i="1"/>
  <c r="G468" i="1" s="1"/>
  <c r="H468" i="1" s="1"/>
  <c r="F469" i="1"/>
  <c r="G469" i="1" s="1"/>
  <c r="H469" i="1" s="1"/>
  <c r="F470" i="1"/>
  <c r="G470" i="1" s="1"/>
  <c r="H470" i="1" s="1"/>
  <c r="F471" i="1"/>
  <c r="G471" i="1" s="1"/>
  <c r="H471" i="1" s="1"/>
  <c r="F472" i="1"/>
  <c r="G472" i="1" s="1"/>
  <c r="H472" i="1" s="1"/>
  <c r="F473" i="1"/>
  <c r="G473" i="1" s="1"/>
  <c r="H473" i="1" s="1"/>
  <c r="F474" i="1"/>
  <c r="G474" i="1" s="1"/>
  <c r="H474" i="1" s="1"/>
  <c r="F475" i="1"/>
  <c r="G475" i="1" s="1"/>
  <c r="H475" i="1" s="1"/>
  <c r="F476" i="1"/>
  <c r="G476" i="1" s="1"/>
  <c r="H476" i="1" s="1"/>
  <c r="F477" i="1"/>
  <c r="G477" i="1" s="1"/>
  <c r="H477" i="1" s="1"/>
  <c r="F478" i="1"/>
  <c r="G478" i="1" s="1"/>
  <c r="H478" i="1" s="1"/>
  <c r="F479" i="1"/>
  <c r="G479" i="1" s="1"/>
  <c r="H479" i="1" s="1"/>
  <c r="F480" i="1"/>
  <c r="G480" i="1" s="1"/>
  <c r="H480" i="1" s="1"/>
  <c r="F481" i="1"/>
  <c r="G481" i="1" s="1"/>
  <c r="H481" i="1" s="1"/>
  <c r="F482" i="1"/>
  <c r="G482" i="1" s="1"/>
  <c r="H482" i="1" s="1"/>
  <c r="F483" i="1"/>
  <c r="G483" i="1" s="1"/>
  <c r="H483" i="1" s="1"/>
  <c r="F484" i="1"/>
  <c r="G484" i="1" s="1"/>
  <c r="H484" i="1" s="1"/>
  <c r="F485" i="1"/>
  <c r="G485" i="1" s="1"/>
  <c r="H485" i="1" s="1"/>
  <c r="F486" i="1"/>
  <c r="G486" i="1" s="1"/>
  <c r="H486" i="1" s="1"/>
  <c r="F487" i="1"/>
  <c r="G487" i="1" s="1"/>
  <c r="H487" i="1" s="1"/>
  <c r="F488" i="1"/>
  <c r="G488" i="1" s="1"/>
  <c r="H488" i="1" s="1"/>
  <c r="F489" i="1"/>
  <c r="G489" i="1" s="1"/>
  <c r="H489" i="1" s="1"/>
  <c r="F490" i="1"/>
  <c r="G490" i="1" s="1"/>
  <c r="H490" i="1" s="1"/>
  <c r="F491" i="1"/>
  <c r="G491" i="1" s="1"/>
  <c r="H491" i="1" s="1"/>
  <c r="F492" i="1"/>
  <c r="G492" i="1" s="1"/>
  <c r="H492" i="1" s="1"/>
  <c r="F493" i="1"/>
  <c r="G493" i="1" s="1"/>
  <c r="H493" i="1" s="1"/>
  <c r="F494" i="1"/>
  <c r="G494" i="1" s="1"/>
  <c r="H494" i="1" s="1"/>
  <c r="F495" i="1"/>
  <c r="G495" i="1" s="1"/>
  <c r="H495" i="1" s="1"/>
  <c r="F496" i="1"/>
  <c r="G496" i="1" s="1"/>
  <c r="H496" i="1" s="1"/>
  <c r="F497" i="1"/>
  <c r="G497" i="1" s="1"/>
  <c r="H497" i="1" s="1"/>
  <c r="F498" i="1"/>
  <c r="G498" i="1" s="1"/>
  <c r="H498" i="1" s="1"/>
  <c r="F499" i="1"/>
  <c r="G499" i="1" s="1"/>
  <c r="H499" i="1" s="1"/>
  <c r="F500" i="1"/>
  <c r="G500" i="1" s="1"/>
  <c r="H500" i="1" s="1"/>
  <c r="F501" i="1"/>
  <c r="G501" i="1" s="1"/>
  <c r="H501" i="1" s="1"/>
  <c r="F502" i="1"/>
  <c r="G502" i="1" s="1"/>
  <c r="H502" i="1" s="1"/>
  <c r="F503" i="1"/>
  <c r="G503" i="1" s="1"/>
  <c r="H503" i="1" s="1"/>
  <c r="F504" i="1"/>
  <c r="G504" i="1" s="1"/>
  <c r="H504" i="1" s="1"/>
  <c r="F505" i="1"/>
  <c r="G505" i="1" s="1"/>
  <c r="H505" i="1" s="1"/>
  <c r="F506" i="1"/>
  <c r="G506" i="1" s="1"/>
  <c r="H506" i="1" s="1"/>
  <c r="F507" i="1"/>
  <c r="G507" i="1" s="1"/>
  <c r="H507" i="1" s="1"/>
  <c r="F508" i="1"/>
  <c r="G508" i="1" s="1"/>
  <c r="H508" i="1" s="1"/>
  <c r="F509" i="1"/>
  <c r="G509" i="1" s="1"/>
  <c r="H509" i="1" s="1"/>
  <c r="F510" i="1"/>
  <c r="G510" i="1" s="1"/>
  <c r="H510" i="1" s="1"/>
  <c r="F511" i="1"/>
  <c r="G511" i="1" s="1"/>
  <c r="H511" i="1" s="1"/>
  <c r="F512" i="1"/>
  <c r="G512" i="1" s="1"/>
  <c r="H512" i="1" s="1"/>
  <c r="F513" i="1"/>
  <c r="G513" i="1" s="1"/>
  <c r="H513" i="1" s="1"/>
  <c r="F514" i="1"/>
  <c r="G514" i="1" s="1"/>
  <c r="H514" i="1" s="1"/>
  <c r="F515" i="1"/>
  <c r="G515" i="1" s="1"/>
  <c r="H515" i="1" s="1"/>
  <c r="F516" i="1"/>
  <c r="G516" i="1" s="1"/>
  <c r="H516" i="1" s="1"/>
  <c r="F517" i="1"/>
  <c r="G517" i="1" s="1"/>
  <c r="H517" i="1" s="1"/>
  <c r="F518" i="1"/>
  <c r="G518" i="1" s="1"/>
  <c r="H518" i="1" s="1"/>
  <c r="F519" i="1"/>
  <c r="G519" i="1" s="1"/>
  <c r="H519" i="1" s="1"/>
  <c r="F520" i="1"/>
  <c r="G520" i="1" s="1"/>
  <c r="H520" i="1" s="1"/>
  <c r="F521" i="1"/>
  <c r="G521" i="1" s="1"/>
  <c r="H521" i="1" s="1"/>
  <c r="F522" i="1"/>
  <c r="G522" i="1" s="1"/>
  <c r="H522" i="1" s="1"/>
  <c r="F523" i="1"/>
  <c r="G523" i="1" s="1"/>
  <c r="H523" i="1" s="1"/>
  <c r="F524" i="1"/>
  <c r="G524" i="1" s="1"/>
  <c r="H524" i="1" s="1"/>
  <c r="F525" i="1"/>
  <c r="G525" i="1" s="1"/>
  <c r="H525" i="1" s="1"/>
  <c r="F526" i="1"/>
  <c r="G526" i="1" s="1"/>
  <c r="H526" i="1" s="1"/>
  <c r="F527" i="1"/>
  <c r="G527" i="1" s="1"/>
  <c r="H527" i="1" s="1"/>
  <c r="F528" i="1"/>
  <c r="G528" i="1" s="1"/>
  <c r="H528" i="1" s="1"/>
  <c r="F529" i="1"/>
  <c r="G529" i="1" s="1"/>
  <c r="H529" i="1" s="1"/>
  <c r="F530" i="1"/>
  <c r="G530" i="1" s="1"/>
  <c r="H530" i="1" s="1"/>
  <c r="F531" i="1"/>
  <c r="G531" i="1" s="1"/>
  <c r="H531" i="1" s="1"/>
  <c r="F532" i="1"/>
  <c r="G532" i="1" s="1"/>
  <c r="H532" i="1" s="1"/>
  <c r="F533" i="1"/>
  <c r="G533" i="1" s="1"/>
  <c r="H533" i="1" s="1"/>
  <c r="F534" i="1"/>
  <c r="G534" i="1" s="1"/>
  <c r="H534" i="1" s="1"/>
  <c r="F535" i="1"/>
  <c r="G535" i="1" s="1"/>
  <c r="H535" i="1" s="1"/>
  <c r="F536" i="1"/>
  <c r="G536" i="1" s="1"/>
  <c r="H536" i="1" s="1"/>
  <c r="F537" i="1"/>
  <c r="G537" i="1" s="1"/>
  <c r="H537" i="1" s="1"/>
  <c r="F538" i="1"/>
  <c r="G538" i="1" s="1"/>
  <c r="H538" i="1" s="1"/>
  <c r="F539" i="1"/>
  <c r="G539" i="1" s="1"/>
  <c r="H539" i="1" s="1"/>
  <c r="F540" i="1"/>
  <c r="G540" i="1" s="1"/>
  <c r="H540" i="1" s="1"/>
  <c r="F541" i="1"/>
  <c r="G541" i="1" s="1"/>
  <c r="H541" i="1" s="1"/>
  <c r="F542" i="1"/>
  <c r="G542" i="1" s="1"/>
  <c r="H542" i="1" s="1"/>
  <c r="F543" i="1"/>
  <c r="G543" i="1" s="1"/>
  <c r="H543" i="1" s="1"/>
  <c r="F544" i="1"/>
  <c r="G544" i="1" s="1"/>
  <c r="H544" i="1" s="1"/>
  <c r="F545" i="1"/>
  <c r="G545" i="1" s="1"/>
  <c r="H545" i="1" s="1"/>
  <c r="F546" i="1"/>
  <c r="G546" i="1" s="1"/>
  <c r="H546" i="1" s="1"/>
  <c r="F547" i="1"/>
  <c r="G547" i="1" s="1"/>
  <c r="H547" i="1" s="1"/>
  <c r="F548" i="1"/>
  <c r="G548" i="1" s="1"/>
  <c r="H548" i="1" s="1"/>
  <c r="F549" i="1"/>
  <c r="G549" i="1" s="1"/>
  <c r="H549" i="1" s="1"/>
  <c r="F550" i="1"/>
  <c r="G550" i="1" s="1"/>
  <c r="H550" i="1" s="1"/>
  <c r="F551" i="1"/>
  <c r="G551" i="1" s="1"/>
  <c r="H551" i="1" s="1"/>
  <c r="F552" i="1"/>
  <c r="G552" i="1" s="1"/>
  <c r="H552" i="1" s="1"/>
  <c r="F553" i="1"/>
  <c r="G553" i="1" s="1"/>
  <c r="H553" i="1" s="1"/>
  <c r="F554" i="1"/>
  <c r="G554" i="1" s="1"/>
  <c r="H554" i="1" s="1"/>
  <c r="F555" i="1"/>
  <c r="G555" i="1" s="1"/>
  <c r="H555" i="1" s="1"/>
  <c r="F556" i="1"/>
  <c r="G556" i="1" s="1"/>
  <c r="H556" i="1" s="1"/>
  <c r="F557" i="1"/>
  <c r="G557" i="1" s="1"/>
  <c r="H557" i="1" s="1"/>
  <c r="F558" i="1"/>
  <c r="G558" i="1" s="1"/>
  <c r="H558" i="1" s="1"/>
  <c r="F559" i="1"/>
  <c r="G559" i="1" s="1"/>
  <c r="H559" i="1" s="1"/>
  <c r="F560" i="1"/>
  <c r="G560" i="1" s="1"/>
  <c r="H560" i="1" s="1"/>
  <c r="F561" i="1"/>
  <c r="G561" i="1" s="1"/>
  <c r="H561" i="1" s="1"/>
  <c r="F562" i="1"/>
  <c r="G562" i="1" s="1"/>
  <c r="H562" i="1" s="1"/>
  <c r="F563" i="1"/>
  <c r="G563" i="1" s="1"/>
  <c r="H563" i="1" s="1"/>
  <c r="F564" i="1"/>
  <c r="G564" i="1" s="1"/>
  <c r="H564" i="1" s="1"/>
  <c r="F565" i="1"/>
  <c r="G565" i="1" s="1"/>
  <c r="H565" i="1" s="1"/>
  <c r="F566" i="1"/>
  <c r="G566" i="1" s="1"/>
  <c r="H566" i="1" s="1"/>
  <c r="F567" i="1"/>
  <c r="G567" i="1" s="1"/>
  <c r="H567" i="1" s="1"/>
  <c r="F568" i="1"/>
  <c r="G568" i="1" s="1"/>
  <c r="H568" i="1" s="1"/>
  <c r="F569" i="1"/>
  <c r="G569" i="1" s="1"/>
  <c r="H569" i="1" s="1"/>
  <c r="F570" i="1"/>
  <c r="G570" i="1" s="1"/>
  <c r="H570" i="1" s="1"/>
  <c r="F571" i="1"/>
  <c r="G571" i="1" s="1"/>
  <c r="H571" i="1" s="1"/>
  <c r="F572" i="1"/>
  <c r="G572" i="1" s="1"/>
  <c r="H572" i="1" s="1"/>
  <c r="F573" i="1"/>
  <c r="G573" i="1" s="1"/>
  <c r="H573" i="1" s="1"/>
  <c r="F574" i="1"/>
  <c r="G574" i="1" s="1"/>
  <c r="H574" i="1" s="1"/>
  <c r="F575" i="1"/>
  <c r="G575" i="1" s="1"/>
  <c r="H575" i="1" s="1"/>
  <c r="F576" i="1"/>
  <c r="G576" i="1" s="1"/>
  <c r="H576" i="1" s="1"/>
  <c r="F577" i="1"/>
  <c r="G577" i="1" s="1"/>
  <c r="H577" i="1" s="1"/>
  <c r="F578" i="1"/>
  <c r="G578" i="1" s="1"/>
  <c r="H578" i="1" s="1"/>
  <c r="F579" i="1"/>
  <c r="G579" i="1" s="1"/>
  <c r="H579" i="1" s="1"/>
  <c r="F580" i="1"/>
  <c r="G580" i="1" s="1"/>
  <c r="H580" i="1" s="1"/>
  <c r="F581" i="1"/>
  <c r="G581" i="1" s="1"/>
  <c r="H581" i="1" s="1"/>
  <c r="F582" i="1"/>
  <c r="G582" i="1" s="1"/>
  <c r="H582" i="1" s="1"/>
  <c r="F583" i="1"/>
  <c r="G583" i="1" s="1"/>
  <c r="H583" i="1" s="1"/>
  <c r="F584" i="1"/>
  <c r="G584" i="1" s="1"/>
  <c r="H584" i="1" s="1"/>
  <c r="F585" i="1"/>
  <c r="G585" i="1" s="1"/>
  <c r="H585" i="1" s="1"/>
  <c r="F586" i="1"/>
  <c r="G586" i="1" s="1"/>
  <c r="H586" i="1" s="1"/>
  <c r="F587" i="1"/>
  <c r="G587" i="1" s="1"/>
  <c r="H587" i="1" s="1"/>
  <c r="F588" i="1"/>
  <c r="G588" i="1" s="1"/>
  <c r="H588" i="1" s="1"/>
  <c r="F589" i="1"/>
  <c r="G589" i="1" s="1"/>
  <c r="H589" i="1" s="1"/>
  <c r="F590" i="1"/>
  <c r="G590" i="1" s="1"/>
  <c r="H590" i="1" s="1"/>
  <c r="F591" i="1"/>
  <c r="G591" i="1" s="1"/>
  <c r="H591" i="1" s="1"/>
  <c r="F592" i="1"/>
  <c r="G592" i="1" s="1"/>
  <c r="H592" i="1" s="1"/>
  <c r="F593" i="1"/>
  <c r="G593" i="1" s="1"/>
  <c r="H593" i="1" s="1"/>
  <c r="F594" i="1"/>
  <c r="G594" i="1" s="1"/>
  <c r="H594" i="1" s="1"/>
  <c r="F595" i="1"/>
  <c r="G595" i="1" s="1"/>
  <c r="H595" i="1" s="1"/>
  <c r="F596" i="1"/>
  <c r="G596" i="1" s="1"/>
  <c r="H596" i="1" s="1"/>
  <c r="F597" i="1"/>
  <c r="G597" i="1" s="1"/>
  <c r="H597" i="1" s="1"/>
  <c r="F598" i="1"/>
  <c r="G598" i="1" s="1"/>
  <c r="H598" i="1" s="1"/>
  <c r="F599" i="1"/>
  <c r="G599" i="1" s="1"/>
  <c r="H599" i="1" s="1"/>
  <c r="F600" i="1"/>
  <c r="G600" i="1" s="1"/>
  <c r="H600" i="1" s="1"/>
  <c r="F601" i="1"/>
  <c r="G601" i="1" s="1"/>
  <c r="H601" i="1" s="1"/>
  <c r="F602" i="1"/>
  <c r="G602" i="1" s="1"/>
  <c r="H602" i="1" s="1"/>
  <c r="F603" i="1"/>
  <c r="G603" i="1" s="1"/>
  <c r="H603" i="1" s="1"/>
  <c r="F604" i="1"/>
  <c r="G604" i="1" s="1"/>
  <c r="H604" i="1" s="1"/>
  <c r="F605" i="1"/>
  <c r="G605" i="1" s="1"/>
  <c r="H605" i="1" s="1"/>
  <c r="F606" i="1"/>
  <c r="G606" i="1" s="1"/>
  <c r="H606" i="1" s="1"/>
  <c r="F607" i="1"/>
  <c r="G607" i="1" s="1"/>
  <c r="H607" i="1" s="1"/>
  <c r="F608" i="1"/>
  <c r="G608" i="1" s="1"/>
  <c r="H608" i="1" s="1"/>
  <c r="F609" i="1"/>
  <c r="G609" i="1" s="1"/>
  <c r="H609" i="1" s="1"/>
  <c r="F610" i="1"/>
  <c r="G610" i="1" s="1"/>
  <c r="H610" i="1" s="1"/>
  <c r="F611" i="1"/>
  <c r="G611" i="1" s="1"/>
  <c r="H611" i="1" s="1"/>
  <c r="F612" i="1"/>
  <c r="G612" i="1" s="1"/>
  <c r="H612" i="1" s="1"/>
  <c r="F613" i="1"/>
  <c r="G613" i="1" s="1"/>
  <c r="H613" i="1" s="1"/>
  <c r="F614" i="1"/>
  <c r="G614" i="1" s="1"/>
  <c r="H614" i="1" s="1"/>
  <c r="F615" i="1"/>
  <c r="G615" i="1" s="1"/>
  <c r="H615" i="1" s="1"/>
  <c r="F616" i="1"/>
  <c r="G616" i="1" s="1"/>
  <c r="H616" i="1" s="1"/>
  <c r="F617" i="1"/>
  <c r="G617" i="1" s="1"/>
  <c r="H617" i="1" s="1"/>
  <c r="F618" i="1"/>
  <c r="G618" i="1" s="1"/>
  <c r="H618" i="1" s="1"/>
  <c r="F619" i="1"/>
  <c r="G619" i="1" s="1"/>
  <c r="H619" i="1" s="1"/>
  <c r="F620" i="1"/>
  <c r="G620" i="1" s="1"/>
  <c r="H620" i="1" s="1"/>
  <c r="F621" i="1"/>
  <c r="G621" i="1" s="1"/>
  <c r="H621" i="1" s="1"/>
  <c r="F622" i="1"/>
  <c r="G622" i="1" s="1"/>
  <c r="H622" i="1" s="1"/>
  <c r="F623" i="1"/>
  <c r="G623" i="1" s="1"/>
  <c r="H623" i="1" s="1"/>
  <c r="F624" i="1"/>
  <c r="G624" i="1" s="1"/>
  <c r="H624" i="1" s="1"/>
  <c r="F625" i="1"/>
  <c r="G625" i="1" s="1"/>
  <c r="H625" i="1" s="1"/>
  <c r="F626" i="1"/>
  <c r="G626" i="1" s="1"/>
  <c r="H626" i="1" s="1"/>
  <c r="F627" i="1"/>
  <c r="G627" i="1" s="1"/>
  <c r="H627" i="1" s="1"/>
  <c r="F628" i="1"/>
  <c r="G628" i="1" s="1"/>
  <c r="H628" i="1" s="1"/>
  <c r="F629" i="1"/>
  <c r="G629" i="1" s="1"/>
  <c r="H629" i="1" s="1"/>
  <c r="F630" i="1"/>
  <c r="G630" i="1" s="1"/>
  <c r="H630" i="1" s="1"/>
  <c r="F631" i="1"/>
  <c r="G631" i="1" s="1"/>
  <c r="H631" i="1" s="1"/>
  <c r="F632" i="1"/>
  <c r="G632" i="1" s="1"/>
  <c r="H632" i="1" s="1"/>
  <c r="F633" i="1"/>
  <c r="G633" i="1" s="1"/>
  <c r="H633" i="1" s="1"/>
  <c r="F634" i="1"/>
  <c r="G634" i="1" s="1"/>
  <c r="H634" i="1" s="1"/>
  <c r="F635" i="1"/>
  <c r="G635" i="1" s="1"/>
  <c r="H635" i="1" s="1"/>
  <c r="F636" i="1"/>
  <c r="G636" i="1" s="1"/>
  <c r="H636" i="1" s="1"/>
  <c r="F637" i="1"/>
  <c r="G637" i="1" s="1"/>
  <c r="H637" i="1" s="1"/>
  <c r="F638" i="1"/>
  <c r="G638" i="1" s="1"/>
  <c r="H638" i="1" s="1"/>
  <c r="F639" i="1"/>
  <c r="G639" i="1" s="1"/>
  <c r="H639" i="1" s="1"/>
  <c r="F640" i="1"/>
  <c r="G640" i="1" s="1"/>
  <c r="H640" i="1" s="1"/>
  <c r="F641" i="1"/>
  <c r="G641" i="1" s="1"/>
  <c r="H641" i="1" s="1"/>
  <c r="F642" i="1"/>
  <c r="G642" i="1" s="1"/>
  <c r="H642" i="1" s="1"/>
  <c r="F643" i="1"/>
  <c r="G643" i="1" s="1"/>
  <c r="H643" i="1" s="1"/>
  <c r="F644" i="1"/>
  <c r="G644" i="1" s="1"/>
  <c r="H644" i="1" s="1"/>
  <c r="F645" i="1"/>
  <c r="G645" i="1" s="1"/>
  <c r="H645" i="1" s="1"/>
  <c r="F646" i="1"/>
  <c r="G646" i="1" s="1"/>
  <c r="H646" i="1" s="1"/>
  <c r="F647" i="1"/>
  <c r="G647" i="1" s="1"/>
  <c r="H647" i="1" s="1"/>
  <c r="F648" i="1"/>
  <c r="G648" i="1" s="1"/>
  <c r="H648" i="1" s="1"/>
  <c r="F649" i="1"/>
  <c r="G649" i="1" s="1"/>
  <c r="H649" i="1" s="1"/>
  <c r="F650" i="1"/>
  <c r="G650" i="1" s="1"/>
  <c r="H650" i="1" s="1"/>
  <c r="F651" i="1"/>
  <c r="G651" i="1" s="1"/>
  <c r="H651" i="1" s="1"/>
  <c r="F652" i="1"/>
  <c r="G652" i="1" s="1"/>
  <c r="H652" i="1" s="1"/>
  <c r="F653" i="1"/>
  <c r="G653" i="1" s="1"/>
  <c r="H653" i="1" s="1"/>
  <c r="F654" i="1"/>
  <c r="G654" i="1" s="1"/>
  <c r="H654" i="1" s="1"/>
  <c r="F655" i="1"/>
  <c r="G655" i="1" s="1"/>
  <c r="H655" i="1" s="1"/>
  <c r="F656" i="1"/>
  <c r="G656" i="1" s="1"/>
  <c r="H656" i="1" s="1"/>
  <c r="F657" i="1"/>
  <c r="G657" i="1" s="1"/>
  <c r="H657" i="1" s="1"/>
  <c r="F658" i="1"/>
  <c r="G658" i="1" s="1"/>
  <c r="H658" i="1" s="1"/>
  <c r="F659" i="1"/>
  <c r="G659" i="1" s="1"/>
  <c r="H659" i="1" s="1"/>
  <c r="F660" i="1"/>
  <c r="G660" i="1" s="1"/>
  <c r="H660" i="1" s="1"/>
  <c r="F661" i="1"/>
  <c r="G661" i="1" s="1"/>
  <c r="H661" i="1" s="1"/>
  <c r="F662" i="1"/>
  <c r="G662" i="1" s="1"/>
  <c r="H662" i="1" s="1"/>
  <c r="F663" i="1"/>
  <c r="G663" i="1" s="1"/>
  <c r="H663" i="1" s="1"/>
  <c r="F664" i="1"/>
  <c r="G664" i="1" s="1"/>
  <c r="H664" i="1" s="1"/>
  <c r="F665" i="1"/>
  <c r="G665" i="1" s="1"/>
  <c r="H665" i="1" s="1"/>
  <c r="F666" i="1"/>
  <c r="G666" i="1" s="1"/>
  <c r="H666" i="1" s="1"/>
  <c r="F667" i="1"/>
  <c r="G667" i="1" s="1"/>
  <c r="H667" i="1" s="1"/>
  <c r="F668" i="1"/>
  <c r="G668" i="1" s="1"/>
  <c r="H668" i="1" s="1"/>
  <c r="F669" i="1"/>
  <c r="G669" i="1" s="1"/>
  <c r="H669" i="1" s="1"/>
  <c r="F670" i="1"/>
  <c r="G670" i="1" s="1"/>
  <c r="H670" i="1" s="1"/>
  <c r="F671" i="1"/>
  <c r="G671" i="1" s="1"/>
  <c r="H671" i="1" s="1"/>
  <c r="F672" i="1"/>
  <c r="G672" i="1" s="1"/>
  <c r="H672" i="1" s="1"/>
  <c r="F673" i="1"/>
  <c r="G673" i="1" s="1"/>
  <c r="H673" i="1" s="1"/>
  <c r="F674" i="1"/>
  <c r="G674" i="1" s="1"/>
  <c r="H674" i="1" s="1"/>
  <c r="F675" i="1"/>
  <c r="G675" i="1" s="1"/>
  <c r="H675" i="1" s="1"/>
  <c r="F676" i="1"/>
  <c r="G676" i="1" s="1"/>
  <c r="H676" i="1" s="1"/>
  <c r="F677" i="1"/>
  <c r="G677" i="1" s="1"/>
  <c r="H677" i="1" s="1"/>
  <c r="F678" i="1"/>
  <c r="G678" i="1" s="1"/>
  <c r="H678" i="1" s="1"/>
  <c r="F679" i="1"/>
  <c r="G679" i="1" s="1"/>
  <c r="H679" i="1" s="1"/>
  <c r="F680" i="1"/>
  <c r="G680" i="1" s="1"/>
  <c r="H680" i="1" s="1"/>
  <c r="F681" i="1"/>
  <c r="G681" i="1" s="1"/>
  <c r="H681" i="1" s="1"/>
  <c r="F682" i="1"/>
  <c r="G682" i="1" s="1"/>
  <c r="H682" i="1" s="1"/>
  <c r="F683" i="1"/>
  <c r="G683" i="1" s="1"/>
  <c r="H683" i="1" s="1"/>
  <c r="F684" i="1"/>
  <c r="G684" i="1" s="1"/>
  <c r="H684" i="1" s="1"/>
  <c r="F685" i="1"/>
  <c r="G685" i="1" s="1"/>
  <c r="H685" i="1" s="1"/>
  <c r="F686" i="1"/>
  <c r="G686" i="1" s="1"/>
  <c r="H686" i="1" s="1"/>
  <c r="F687" i="1"/>
  <c r="G687" i="1" s="1"/>
  <c r="H687" i="1" s="1"/>
  <c r="F688" i="1"/>
  <c r="G688" i="1" s="1"/>
  <c r="H688" i="1" s="1"/>
  <c r="F689" i="1"/>
  <c r="G689" i="1" s="1"/>
  <c r="H689" i="1" s="1"/>
  <c r="F690" i="1"/>
  <c r="G690" i="1" s="1"/>
  <c r="H690" i="1" s="1"/>
  <c r="F691" i="1"/>
  <c r="G691" i="1" s="1"/>
  <c r="H691" i="1" s="1"/>
  <c r="F692" i="1"/>
  <c r="G692" i="1" s="1"/>
  <c r="H692" i="1" s="1"/>
  <c r="F693" i="1"/>
  <c r="G693" i="1" s="1"/>
  <c r="H693" i="1" s="1"/>
  <c r="F694" i="1"/>
  <c r="G694" i="1" s="1"/>
  <c r="H694" i="1" s="1"/>
  <c r="F695" i="1"/>
  <c r="G695" i="1" s="1"/>
  <c r="H695" i="1" s="1"/>
  <c r="F696" i="1"/>
  <c r="G696" i="1" s="1"/>
  <c r="H696" i="1" s="1"/>
  <c r="F697" i="1"/>
  <c r="G697" i="1" s="1"/>
  <c r="H697" i="1" s="1"/>
  <c r="F698" i="1"/>
  <c r="G698" i="1" s="1"/>
  <c r="H698" i="1" s="1"/>
  <c r="F699" i="1"/>
  <c r="G699" i="1" s="1"/>
  <c r="H699" i="1" s="1"/>
  <c r="F700" i="1"/>
  <c r="G700" i="1" s="1"/>
  <c r="H700" i="1" s="1"/>
  <c r="F701" i="1"/>
  <c r="G701" i="1" s="1"/>
  <c r="H701" i="1" s="1"/>
  <c r="F702" i="1"/>
  <c r="G702" i="1" s="1"/>
  <c r="H702" i="1" s="1"/>
  <c r="F703" i="1"/>
  <c r="G703" i="1" s="1"/>
  <c r="H703" i="1" s="1"/>
  <c r="F704" i="1"/>
  <c r="G704" i="1" s="1"/>
  <c r="H704" i="1" s="1"/>
  <c r="F705" i="1"/>
  <c r="G705" i="1" s="1"/>
  <c r="H705" i="1" s="1"/>
  <c r="F706" i="1"/>
  <c r="G706" i="1" s="1"/>
  <c r="H706" i="1" s="1"/>
  <c r="F707" i="1"/>
  <c r="G707" i="1" s="1"/>
  <c r="H707" i="1" s="1"/>
  <c r="F708" i="1"/>
  <c r="G708" i="1" s="1"/>
  <c r="H708" i="1" s="1"/>
  <c r="F709" i="1"/>
  <c r="G709" i="1" s="1"/>
  <c r="H709" i="1" s="1"/>
  <c r="F710" i="1"/>
  <c r="G710" i="1" s="1"/>
  <c r="H710" i="1" s="1"/>
  <c r="F711" i="1"/>
  <c r="G711" i="1" s="1"/>
  <c r="H711" i="1" s="1"/>
  <c r="F712" i="1"/>
  <c r="G712" i="1" s="1"/>
  <c r="H712" i="1" s="1"/>
  <c r="F713" i="1"/>
  <c r="G713" i="1" s="1"/>
  <c r="H713" i="1" s="1"/>
  <c r="F714" i="1"/>
  <c r="G714" i="1" s="1"/>
  <c r="H714" i="1" s="1"/>
  <c r="F715" i="1"/>
  <c r="G715" i="1" s="1"/>
  <c r="H715" i="1" s="1"/>
  <c r="F716" i="1"/>
  <c r="G716" i="1" s="1"/>
  <c r="H716" i="1" s="1"/>
  <c r="F717" i="1"/>
  <c r="G717" i="1" s="1"/>
  <c r="H717" i="1" s="1"/>
  <c r="F718" i="1"/>
  <c r="G718" i="1" s="1"/>
  <c r="H718" i="1" s="1"/>
  <c r="F719" i="1"/>
  <c r="G719" i="1" s="1"/>
  <c r="H719" i="1" s="1"/>
  <c r="F720" i="1"/>
  <c r="G720" i="1" s="1"/>
  <c r="H720" i="1" s="1"/>
  <c r="F721" i="1"/>
  <c r="G721" i="1" s="1"/>
  <c r="H721" i="1" s="1"/>
  <c r="F722" i="1"/>
  <c r="G722" i="1" s="1"/>
  <c r="H722" i="1" s="1"/>
  <c r="F723" i="1"/>
  <c r="G723" i="1" s="1"/>
  <c r="H723" i="1" s="1"/>
  <c r="F724" i="1"/>
  <c r="G724" i="1" s="1"/>
  <c r="H724" i="1" s="1"/>
  <c r="F725" i="1"/>
  <c r="G725" i="1" s="1"/>
  <c r="H725" i="1" s="1"/>
  <c r="F726" i="1"/>
  <c r="G726" i="1" s="1"/>
  <c r="H726" i="1" s="1"/>
  <c r="F727" i="1"/>
  <c r="G727" i="1" s="1"/>
  <c r="H727" i="1" s="1"/>
  <c r="F728" i="1"/>
  <c r="G728" i="1" s="1"/>
  <c r="H728" i="1" s="1"/>
  <c r="F729" i="1"/>
  <c r="G729" i="1" s="1"/>
  <c r="H729" i="1" s="1"/>
  <c r="F730" i="1"/>
  <c r="G730" i="1" s="1"/>
  <c r="H730" i="1" s="1"/>
  <c r="F731" i="1"/>
  <c r="G731" i="1" s="1"/>
  <c r="H731" i="1" s="1"/>
  <c r="F732" i="1"/>
  <c r="G732" i="1" s="1"/>
  <c r="H732" i="1" s="1"/>
  <c r="F733" i="1"/>
  <c r="G733" i="1" s="1"/>
  <c r="H733" i="1" s="1"/>
  <c r="F734" i="1"/>
  <c r="G734" i="1" s="1"/>
  <c r="H734" i="1" s="1"/>
  <c r="F735" i="1"/>
  <c r="G735" i="1" s="1"/>
  <c r="H735" i="1" s="1"/>
  <c r="F736" i="1"/>
  <c r="G736" i="1" s="1"/>
  <c r="H736" i="1" s="1"/>
  <c r="F737" i="1"/>
  <c r="G737" i="1" s="1"/>
  <c r="H737" i="1" s="1"/>
  <c r="F738" i="1"/>
  <c r="G738" i="1" s="1"/>
  <c r="H738" i="1" s="1"/>
  <c r="F739" i="1"/>
  <c r="G739" i="1" s="1"/>
  <c r="H739" i="1" s="1"/>
  <c r="F740" i="1"/>
  <c r="G740" i="1" s="1"/>
  <c r="H740" i="1" s="1"/>
  <c r="F741" i="1"/>
  <c r="G741" i="1" s="1"/>
  <c r="H741" i="1" s="1"/>
  <c r="F742" i="1"/>
  <c r="G742" i="1" s="1"/>
  <c r="H742" i="1" s="1"/>
  <c r="F743" i="1"/>
  <c r="G743" i="1" s="1"/>
  <c r="H743" i="1" s="1"/>
  <c r="F744" i="1"/>
  <c r="G744" i="1" s="1"/>
  <c r="H744" i="1" s="1"/>
  <c r="F745" i="1"/>
  <c r="G745" i="1" s="1"/>
  <c r="H745" i="1" s="1"/>
  <c r="F746" i="1"/>
  <c r="G746" i="1" s="1"/>
  <c r="H746" i="1" s="1"/>
  <c r="F747" i="1"/>
  <c r="G747" i="1" s="1"/>
  <c r="H747" i="1" s="1"/>
  <c r="F748" i="1"/>
  <c r="G748" i="1" s="1"/>
  <c r="H748" i="1" s="1"/>
  <c r="F749" i="1"/>
  <c r="G749" i="1" s="1"/>
  <c r="H749" i="1" s="1"/>
  <c r="F750" i="1"/>
  <c r="G750" i="1" s="1"/>
  <c r="H750" i="1" s="1"/>
  <c r="F751" i="1"/>
  <c r="G751" i="1" s="1"/>
  <c r="H751" i="1" s="1"/>
  <c r="F752" i="1"/>
  <c r="G752" i="1" s="1"/>
  <c r="H752" i="1" s="1"/>
  <c r="F753" i="1"/>
  <c r="G753" i="1" s="1"/>
  <c r="H753" i="1" s="1"/>
  <c r="F754" i="1"/>
  <c r="G754" i="1" s="1"/>
  <c r="H754" i="1" s="1"/>
  <c r="F755" i="1"/>
  <c r="G755" i="1" s="1"/>
  <c r="H755" i="1" s="1"/>
  <c r="F756" i="1"/>
  <c r="G756" i="1" s="1"/>
  <c r="H756" i="1" s="1"/>
  <c r="F757" i="1"/>
  <c r="G757" i="1" s="1"/>
  <c r="H757" i="1" s="1"/>
  <c r="F758" i="1"/>
  <c r="G758" i="1" s="1"/>
  <c r="H758" i="1" s="1"/>
  <c r="F759" i="1"/>
  <c r="G759" i="1" s="1"/>
  <c r="H759" i="1" s="1"/>
  <c r="F760" i="1"/>
  <c r="G760" i="1" s="1"/>
  <c r="H760" i="1" s="1"/>
  <c r="F761" i="1"/>
  <c r="G761" i="1" s="1"/>
  <c r="H761" i="1" s="1"/>
  <c r="F762" i="1"/>
  <c r="G762" i="1" s="1"/>
  <c r="H762" i="1" s="1"/>
  <c r="F763" i="1"/>
  <c r="G763" i="1" s="1"/>
  <c r="H763" i="1" s="1"/>
  <c r="F764" i="1"/>
  <c r="G764" i="1" s="1"/>
  <c r="H764" i="1" s="1"/>
  <c r="F765" i="1"/>
  <c r="G765" i="1" s="1"/>
  <c r="H765" i="1" s="1"/>
  <c r="F766" i="1"/>
  <c r="G766" i="1" s="1"/>
  <c r="H766" i="1" s="1"/>
  <c r="F767" i="1"/>
  <c r="G767" i="1" s="1"/>
  <c r="H767" i="1" s="1"/>
  <c r="F768" i="1"/>
  <c r="G768" i="1" s="1"/>
  <c r="H768" i="1" s="1"/>
  <c r="F769" i="1"/>
  <c r="G769" i="1" s="1"/>
  <c r="H769" i="1" s="1"/>
  <c r="F770" i="1"/>
  <c r="G770" i="1" s="1"/>
  <c r="H770" i="1" s="1"/>
  <c r="F771" i="1"/>
  <c r="G771" i="1" s="1"/>
  <c r="H771" i="1" s="1"/>
  <c r="F772" i="1"/>
  <c r="G772" i="1" s="1"/>
  <c r="H772" i="1" s="1"/>
  <c r="F773" i="1"/>
  <c r="G773" i="1" s="1"/>
  <c r="H773" i="1" s="1"/>
  <c r="F774" i="1"/>
  <c r="G774" i="1" s="1"/>
  <c r="H774" i="1" s="1"/>
  <c r="F775" i="1"/>
  <c r="G775" i="1" s="1"/>
  <c r="H775" i="1" s="1"/>
  <c r="F776" i="1"/>
  <c r="G776" i="1" s="1"/>
  <c r="H776" i="1" s="1"/>
  <c r="F777" i="1"/>
  <c r="G777" i="1" s="1"/>
  <c r="H777" i="1" s="1"/>
  <c r="F778" i="1"/>
  <c r="G778" i="1" s="1"/>
  <c r="H778" i="1" s="1"/>
  <c r="F779" i="1"/>
  <c r="G779" i="1" s="1"/>
  <c r="H779" i="1" s="1"/>
  <c r="F780" i="1"/>
  <c r="G780" i="1" s="1"/>
  <c r="H780" i="1" s="1"/>
  <c r="F781" i="1"/>
  <c r="G781" i="1" s="1"/>
  <c r="H781" i="1" s="1"/>
  <c r="F782" i="1"/>
  <c r="G782" i="1" s="1"/>
  <c r="H782" i="1" s="1"/>
  <c r="F783" i="1"/>
  <c r="G783" i="1" s="1"/>
  <c r="H783" i="1" s="1"/>
  <c r="F784" i="1"/>
  <c r="G784" i="1" s="1"/>
  <c r="H784" i="1" s="1"/>
  <c r="F785" i="1"/>
  <c r="G785" i="1" s="1"/>
  <c r="H785" i="1" s="1"/>
  <c r="F786" i="1"/>
  <c r="G786" i="1" s="1"/>
  <c r="H786" i="1" s="1"/>
  <c r="F787" i="1"/>
  <c r="G787" i="1" s="1"/>
  <c r="H787" i="1" s="1"/>
  <c r="F788" i="1"/>
  <c r="G788" i="1" s="1"/>
  <c r="H788" i="1" s="1"/>
  <c r="F789" i="1"/>
  <c r="G789" i="1" s="1"/>
  <c r="H789" i="1" s="1"/>
  <c r="F790" i="1"/>
  <c r="G790" i="1" s="1"/>
  <c r="H790" i="1" s="1"/>
  <c r="F791" i="1"/>
  <c r="G791" i="1" s="1"/>
  <c r="H791" i="1" s="1"/>
  <c r="F792" i="1"/>
  <c r="G792" i="1" s="1"/>
  <c r="H792" i="1" s="1"/>
  <c r="F793" i="1"/>
  <c r="G793" i="1" s="1"/>
  <c r="H793" i="1" s="1"/>
  <c r="F794" i="1"/>
  <c r="G794" i="1" s="1"/>
  <c r="H794" i="1" s="1"/>
  <c r="F795" i="1"/>
  <c r="G795" i="1" s="1"/>
  <c r="H795" i="1" s="1"/>
  <c r="F796" i="1"/>
  <c r="G796" i="1" s="1"/>
  <c r="H796" i="1" s="1"/>
  <c r="F797" i="1"/>
  <c r="G797" i="1" s="1"/>
  <c r="H797" i="1" s="1"/>
  <c r="F798" i="1"/>
  <c r="G798" i="1" s="1"/>
  <c r="H798" i="1" s="1"/>
  <c r="F799" i="1"/>
  <c r="G799" i="1" s="1"/>
  <c r="H799" i="1" s="1"/>
  <c r="F800" i="1"/>
  <c r="G800" i="1" s="1"/>
  <c r="H800" i="1" s="1"/>
  <c r="F801" i="1"/>
  <c r="G801" i="1" s="1"/>
  <c r="H801" i="1" s="1"/>
  <c r="F802" i="1"/>
  <c r="G802" i="1" s="1"/>
  <c r="H802" i="1" s="1"/>
  <c r="F803" i="1"/>
  <c r="G803" i="1" s="1"/>
  <c r="H803" i="1" s="1"/>
  <c r="F804" i="1"/>
  <c r="G804" i="1" s="1"/>
  <c r="H804" i="1" s="1"/>
  <c r="F805" i="1"/>
  <c r="G805" i="1" s="1"/>
  <c r="H805" i="1" s="1"/>
  <c r="F806" i="1"/>
  <c r="G806" i="1" s="1"/>
  <c r="H806" i="1" s="1"/>
  <c r="F807" i="1"/>
  <c r="G807" i="1" s="1"/>
  <c r="H807" i="1" s="1"/>
  <c r="F808" i="1"/>
  <c r="G808" i="1" s="1"/>
  <c r="H808" i="1" s="1"/>
  <c r="F809" i="1"/>
  <c r="G809" i="1" s="1"/>
  <c r="H809" i="1" s="1"/>
  <c r="F810" i="1"/>
  <c r="G810" i="1" s="1"/>
  <c r="H810" i="1" s="1"/>
  <c r="F811" i="1"/>
  <c r="G811" i="1" s="1"/>
  <c r="H811" i="1" s="1"/>
  <c r="F812" i="1"/>
  <c r="G812" i="1" s="1"/>
  <c r="H812" i="1" s="1"/>
  <c r="F813" i="1"/>
  <c r="G813" i="1" s="1"/>
  <c r="H813" i="1" s="1"/>
  <c r="F814" i="1"/>
  <c r="G814" i="1" s="1"/>
  <c r="H814" i="1" s="1"/>
  <c r="F815" i="1"/>
  <c r="G815" i="1" s="1"/>
  <c r="H815" i="1" s="1"/>
  <c r="F816" i="1"/>
  <c r="G816" i="1" s="1"/>
  <c r="H816" i="1" s="1"/>
  <c r="F817" i="1"/>
  <c r="G817" i="1" s="1"/>
  <c r="H817" i="1" s="1"/>
  <c r="F818" i="1"/>
  <c r="G818" i="1" s="1"/>
  <c r="H818" i="1" s="1"/>
  <c r="F819" i="1"/>
  <c r="G819" i="1" s="1"/>
  <c r="H819" i="1" s="1"/>
  <c r="F820" i="1"/>
  <c r="G820" i="1" s="1"/>
  <c r="H820" i="1" s="1"/>
  <c r="F821" i="1"/>
  <c r="G821" i="1" s="1"/>
  <c r="H821" i="1" s="1"/>
  <c r="F822" i="1"/>
  <c r="G822" i="1" s="1"/>
  <c r="H822" i="1" s="1"/>
  <c r="F823" i="1"/>
  <c r="G823" i="1" s="1"/>
  <c r="H823" i="1" s="1"/>
  <c r="F824" i="1"/>
  <c r="G824" i="1" s="1"/>
  <c r="H824" i="1" s="1"/>
  <c r="F825" i="1"/>
  <c r="G825" i="1" s="1"/>
  <c r="H825" i="1" s="1"/>
  <c r="F826" i="1"/>
  <c r="G826" i="1" s="1"/>
  <c r="H826" i="1" s="1"/>
  <c r="F827" i="1"/>
  <c r="G827" i="1" s="1"/>
  <c r="H827" i="1" s="1"/>
  <c r="F828" i="1"/>
  <c r="G828" i="1" s="1"/>
  <c r="H828" i="1" s="1"/>
  <c r="F829" i="1"/>
  <c r="G829" i="1" s="1"/>
  <c r="H829" i="1" s="1"/>
  <c r="F830" i="1"/>
  <c r="G830" i="1" s="1"/>
  <c r="H830" i="1" s="1"/>
  <c r="F831" i="1"/>
  <c r="G831" i="1" s="1"/>
  <c r="H831" i="1" s="1"/>
  <c r="F832" i="1"/>
  <c r="G832" i="1" s="1"/>
  <c r="H832" i="1" s="1"/>
  <c r="F833" i="1"/>
  <c r="G833" i="1" s="1"/>
  <c r="H833" i="1" s="1"/>
  <c r="F834" i="1"/>
  <c r="G834" i="1" s="1"/>
  <c r="H834" i="1" s="1"/>
  <c r="F835" i="1"/>
  <c r="G835" i="1" s="1"/>
  <c r="H835" i="1" s="1"/>
  <c r="F836" i="1"/>
  <c r="G836" i="1" s="1"/>
  <c r="H836" i="1" s="1"/>
  <c r="F837" i="1"/>
  <c r="G837" i="1" s="1"/>
  <c r="H837" i="1" s="1"/>
  <c r="F838" i="1"/>
  <c r="G838" i="1" s="1"/>
  <c r="H838" i="1" s="1"/>
  <c r="F839" i="1"/>
  <c r="G839" i="1" s="1"/>
  <c r="H839" i="1" s="1"/>
  <c r="F840" i="1"/>
  <c r="G840" i="1" s="1"/>
  <c r="H840" i="1" s="1"/>
  <c r="F841" i="1"/>
  <c r="G841" i="1" s="1"/>
  <c r="H841" i="1" s="1"/>
  <c r="F842" i="1"/>
  <c r="G842" i="1" s="1"/>
  <c r="H842" i="1" s="1"/>
  <c r="F843" i="1"/>
  <c r="G843" i="1" s="1"/>
  <c r="H843" i="1" s="1"/>
  <c r="F844" i="1"/>
  <c r="G844" i="1" s="1"/>
  <c r="H844" i="1" s="1"/>
  <c r="F845" i="1"/>
  <c r="G845" i="1" s="1"/>
  <c r="H845" i="1" s="1"/>
  <c r="F846" i="1"/>
  <c r="G846" i="1" s="1"/>
  <c r="H846" i="1" s="1"/>
  <c r="F847" i="1"/>
  <c r="G847" i="1" s="1"/>
  <c r="H847" i="1" s="1"/>
  <c r="F848" i="1"/>
  <c r="G848" i="1" s="1"/>
  <c r="H848" i="1" s="1"/>
  <c r="F849" i="1"/>
  <c r="G849" i="1" s="1"/>
  <c r="H849" i="1" s="1"/>
  <c r="F850" i="1"/>
  <c r="G850" i="1" s="1"/>
  <c r="H850" i="1" s="1"/>
  <c r="F851" i="1"/>
  <c r="G851" i="1" s="1"/>
  <c r="H851" i="1" s="1"/>
  <c r="F852" i="1"/>
  <c r="G852" i="1" s="1"/>
  <c r="H852" i="1" s="1"/>
  <c r="F853" i="1"/>
  <c r="G853" i="1" s="1"/>
  <c r="H853" i="1" s="1"/>
  <c r="F854" i="1"/>
  <c r="G854" i="1" s="1"/>
  <c r="H854" i="1" s="1"/>
  <c r="F855" i="1"/>
  <c r="G855" i="1" s="1"/>
  <c r="H855" i="1" s="1"/>
  <c r="F856" i="1"/>
  <c r="G856" i="1" s="1"/>
  <c r="H856" i="1" s="1"/>
  <c r="F857" i="1"/>
  <c r="G857" i="1" s="1"/>
  <c r="H857" i="1" s="1"/>
  <c r="F858" i="1"/>
  <c r="G858" i="1" s="1"/>
  <c r="H858" i="1" s="1"/>
  <c r="F859" i="1"/>
  <c r="G859" i="1" s="1"/>
  <c r="H859" i="1" s="1"/>
  <c r="F860" i="1"/>
  <c r="G860" i="1" s="1"/>
  <c r="H860" i="1" s="1"/>
  <c r="F861" i="1"/>
  <c r="G861" i="1" s="1"/>
  <c r="H861" i="1" s="1"/>
  <c r="F862" i="1"/>
  <c r="G862" i="1" s="1"/>
  <c r="H862" i="1" s="1"/>
  <c r="F863" i="1"/>
  <c r="G863" i="1" s="1"/>
  <c r="H863" i="1" s="1"/>
  <c r="F864" i="1"/>
  <c r="G864" i="1" s="1"/>
  <c r="H864" i="1" s="1"/>
  <c r="F865" i="1"/>
  <c r="G865" i="1" s="1"/>
  <c r="H865" i="1" s="1"/>
  <c r="F866" i="1"/>
  <c r="G866" i="1" s="1"/>
  <c r="H866" i="1" s="1"/>
  <c r="F867" i="1"/>
  <c r="G867" i="1" s="1"/>
  <c r="H867" i="1" s="1"/>
  <c r="F868" i="1"/>
  <c r="G868" i="1" s="1"/>
  <c r="H868" i="1" s="1"/>
  <c r="F869" i="1"/>
  <c r="G869" i="1" s="1"/>
  <c r="H869" i="1" s="1"/>
  <c r="F870" i="1"/>
  <c r="G870" i="1" s="1"/>
  <c r="H870" i="1" s="1"/>
  <c r="F871" i="1"/>
  <c r="G871" i="1" s="1"/>
  <c r="H871" i="1" s="1"/>
  <c r="F872" i="1"/>
  <c r="G872" i="1" s="1"/>
  <c r="H872" i="1" s="1"/>
  <c r="F873" i="1"/>
  <c r="G873" i="1" s="1"/>
  <c r="H873" i="1" s="1"/>
  <c r="F874" i="1"/>
  <c r="G874" i="1" s="1"/>
  <c r="H874" i="1" s="1"/>
  <c r="F875" i="1"/>
  <c r="G875" i="1" s="1"/>
  <c r="H875" i="1" s="1"/>
  <c r="F876" i="1"/>
  <c r="G876" i="1" s="1"/>
  <c r="H876" i="1" s="1"/>
  <c r="F877" i="1"/>
  <c r="G877" i="1" s="1"/>
  <c r="H877" i="1" s="1"/>
  <c r="F878" i="1"/>
  <c r="G878" i="1" s="1"/>
  <c r="H878" i="1" s="1"/>
  <c r="F879" i="1"/>
  <c r="G879" i="1" s="1"/>
  <c r="H879" i="1" s="1"/>
  <c r="F880" i="1"/>
  <c r="G880" i="1" s="1"/>
  <c r="H880" i="1" s="1"/>
  <c r="F881" i="1"/>
  <c r="G881" i="1" s="1"/>
  <c r="H881" i="1" s="1"/>
  <c r="F882" i="1"/>
  <c r="G882" i="1" s="1"/>
  <c r="H882" i="1" s="1"/>
  <c r="F883" i="1"/>
  <c r="G883" i="1" s="1"/>
  <c r="H883" i="1" s="1"/>
  <c r="F884" i="1"/>
  <c r="G884" i="1" s="1"/>
  <c r="H884" i="1" s="1"/>
  <c r="F885" i="1"/>
  <c r="G885" i="1" s="1"/>
  <c r="H885" i="1" s="1"/>
  <c r="F886" i="1"/>
  <c r="G886" i="1" s="1"/>
  <c r="H886" i="1" s="1"/>
  <c r="F887" i="1"/>
  <c r="G887" i="1" s="1"/>
  <c r="H887" i="1" s="1"/>
  <c r="F888" i="1"/>
  <c r="G888" i="1" s="1"/>
  <c r="H888" i="1" s="1"/>
  <c r="F889" i="1"/>
  <c r="G889" i="1" s="1"/>
  <c r="H889" i="1" s="1"/>
  <c r="F890" i="1"/>
  <c r="G890" i="1" s="1"/>
  <c r="H890" i="1" s="1"/>
  <c r="F891" i="1"/>
  <c r="G891" i="1" s="1"/>
  <c r="H891" i="1" s="1"/>
  <c r="F892" i="1"/>
  <c r="G892" i="1" s="1"/>
  <c r="H892" i="1" s="1"/>
  <c r="F893" i="1"/>
  <c r="G893" i="1" s="1"/>
  <c r="H893" i="1" s="1"/>
  <c r="F894" i="1"/>
  <c r="G894" i="1" s="1"/>
  <c r="H894" i="1" s="1"/>
  <c r="F895" i="1"/>
  <c r="G895" i="1" s="1"/>
  <c r="H895" i="1" s="1"/>
  <c r="F896" i="1"/>
  <c r="G896" i="1" s="1"/>
  <c r="H896" i="1" s="1"/>
  <c r="F897" i="1"/>
  <c r="G897" i="1" s="1"/>
  <c r="H897" i="1" s="1"/>
  <c r="F898" i="1"/>
  <c r="G898" i="1" s="1"/>
  <c r="H898" i="1" s="1"/>
  <c r="F899" i="1"/>
  <c r="G899" i="1" s="1"/>
  <c r="H899" i="1" s="1"/>
  <c r="F900" i="1"/>
  <c r="G900" i="1" s="1"/>
  <c r="H900" i="1" s="1"/>
  <c r="F901" i="1"/>
  <c r="G901" i="1" s="1"/>
  <c r="H901" i="1" s="1"/>
  <c r="F902" i="1"/>
  <c r="G902" i="1" s="1"/>
  <c r="H902" i="1" s="1"/>
  <c r="F903" i="1"/>
  <c r="G903" i="1" s="1"/>
  <c r="H903" i="1" s="1"/>
  <c r="F904" i="1"/>
  <c r="G904" i="1" s="1"/>
  <c r="H904" i="1" s="1"/>
  <c r="F905" i="1"/>
  <c r="G905" i="1" s="1"/>
  <c r="H905" i="1" s="1"/>
  <c r="F906" i="1"/>
  <c r="G906" i="1" s="1"/>
  <c r="H906" i="1" s="1"/>
  <c r="F907" i="1"/>
  <c r="G907" i="1" s="1"/>
  <c r="H907" i="1" s="1"/>
  <c r="F908" i="1"/>
  <c r="G908" i="1" s="1"/>
  <c r="H908" i="1" s="1"/>
  <c r="F909" i="1"/>
  <c r="G909" i="1" s="1"/>
  <c r="H909" i="1" s="1"/>
  <c r="F910" i="1"/>
  <c r="G910" i="1" s="1"/>
  <c r="H910" i="1" s="1"/>
  <c r="F911" i="1"/>
  <c r="G911" i="1" s="1"/>
  <c r="H911" i="1" s="1"/>
  <c r="F912" i="1"/>
  <c r="G912" i="1" s="1"/>
  <c r="H912" i="1" s="1"/>
  <c r="F913" i="1"/>
  <c r="G913" i="1" s="1"/>
  <c r="H913" i="1" s="1"/>
  <c r="F914" i="1"/>
  <c r="G914" i="1" s="1"/>
  <c r="H914" i="1" s="1"/>
  <c r="F915" i="1"/>
  <c r="G915" i="1" s="1"/>
  <c r="H915" i="1" s="1"/>
  <c r="F916" i="1"/>
  <c r="G916" i="1" s="1"/>
  <c r="H916" i="1" s="1"/>
  <c r="F917" i="1"/>
  <c r="G917" i="1" s="1"/>
  <c r="H917" i="1" s="1"/>
  <c r="F918" i="1"/>
  <c r="G918" i="1" s="1"/>
  <c r="H918" i="1" s="1"/>
  <c r="F919" i="1"/>
  <c r="G919" i="1" s="1"/>
  <c r="H919" i="1" s="1"/>
  <c r="F920" i="1"/>
  <c r="G920" i="1" s="1"/>
  <c r="H920" i="1" s="1"/>
  <c r="F921" i="1"/>
  <c r="G921" i="1" s="1"/>
  <c r="H921" i="1" s="1"/>
  <c r="F922" i="1"/>
  <c r="G922" i="1" s="1"/>
  <c r="H922" i="1" s="1"/>
  <c r="F923" i="1"/>
  <c r="G923" i="1" s="1"/>
  <c r="H923" i="1" s="1"/>
  <c r="F924" i="1"/>
  <c r="G924" i="1" s="1"/>
  <c r="H924" i="1" s="1"/>
  <c r="F925" i="1"/>
  <c r="G925" i="1" s="1"/>
  <c r="H925" i="1" s="1"/>
  <c r="F926" i="1"/>
  <c r="G926" i="1" s="1"/>
  <c r="H926" i="1" s="1"/>
  <c r="F927" i="1"/>
  <c r="G927" i="1" s="1"/>
  <c r="H927" i="1" s="1"/>
  <c r="F928" i="1"/>
  <c r="G928" i="1" s="1"/>
  <c r="H928" i="1" s="1"/>
  <c r="F929" i="1"/>
  <c r="G929" i="1" s="1"/>
  <c r="H929" i="1" s="1"/>
  <c r="F930" i="1"/>
  <c r="G930" i="1" s="1"/>
  <c r="H930" i="1" s="1"/>
  <c r="F931" i="1"/>
  <c r="G931" i="1" s="1"/>
  <c r="H931" i="1" s="1"/>
  <c r="F932" i="1"/>
  <c r="G932" i="1" s="1"/>
  <c r="H932" i="1" s="1"/>
  <c r="F933" i="1"/>
  <c r="G933" i="1" s="1"/>
  <c r="H933" i="1" s="1"/>
  <c r="F934" i="1"/>
  <c r="G934" i="1" s="1"/>
  <c r="H934" i="1" s="1"/>
  <c r="F935" i="1"/>
  <c r="G935" i="1" s="1"/>
  <c r="H935" i="1" s="1"/>
  <c r="F936" i="1"/>
  <c r="G936" i="1" s="1"/>
  <c r="H936" i="1" s="1"/>
  <c r="F937" i="1"/>
  <c r="G937" i="1" s="1"/>
  <c r="H937" i="1" s="1"/>
  <c r="F938" i="1"/>
  <c r="G938" i="1" s="1"/>
  <c r="H938" i="1" s="1"/>
  <c r="F939" i="1"/>
  <c r="G939" i="1" s="1"/>
  <c r="H939" i="1" s="1"/>
  <c r="F940" i="1"/>
  <c r="G940" i="1" s="1"/>
  <c r="H940" i="1" s="1"/>
  <c r="F941" i="1"/>
  <c r="G941" i="1" s="1"/>
  <c r="H941" i="1" s="1"/>
  <c r="F942" i="1"/>
  <c r="G942" i="1" s="1"/>
  <c r="H942" i="1" s="1"/>
  <c r="F943" i="1"/>
  <c r="G943" i="1" s="1"/>
  <c r="H943" i="1" s="1"/>
  <c r="F944" i="1"/>
  <c r="G944" i="1" s="1"/>
  <c r="H944" i="1" s="1"/>
  <c r="F945" i="1"/>
  <c r="G945" i="1" s="1"/>
  <c r="H945" i="1" s="1"/>
  <c r="F946" i="1"/>
  <c r="G946" i="1" s="1"/>
  <c r="H946" i="1" s="1"/>
  <c r="F947" i="1"/>
  <c r="G947" i="1" s="1"/>
  <c r="H947" i="1" s="1"/>
  <c r="F948" i="1"/>
  <c r="G948" i="1" s="1"/>
  <c r="H948" i="1" s="1"/>
  <c r="F949" i="1"/>
  <c r="G949" i="1" s="1"/>
  <c r="H949" i="1" s="1"/>
  <c r="F950" i="1"/>
  <c r="G950" i="1" s="1"/>
  <c r="H950" i="1" s="1"/>
  <c r="F951" i="1"/>
  <c r="G951" i="1" s="1"/>
  <c r="H951" i="1" s="1"/>
  <c r="F952" i="1"/>
  <c r="G952" i="1" s="1"/>
  <c r="H952" i="1" s="1"/>
  <c r="F953" i="1"/>
  <c r="G953" i="1" s="1"/>
  <c r="H953" i="1" s="1"/>
  <c r="F954" i="1"/>
  <c r="G954" i="1" s="1"/>
  <c r="H954" i="1" s="1"/>
  <c r="F955" i="1"/>
  <c r="G955" i="1" s="1"/>
  <c r="H955" i="1" s="1"/>
  <c r="F956" i="1"/>
  <c r="G956" i="1" s="1"/>
  <c r="H956" i="1" s="1"/>
  <c r="F957" i="1"/>
  <c r="G957" i="1" s="1"/>
  <c r="H957" i="1" s="1"/>
  <c r="F958" i="1"/>
  <c r="G958" i="1" s="1"/>
  <c r="H958" i="1" s="1"/>
  <c r="F959" i="1"/>
  <c r="G959" i="1" s="1"/>
  <c r="H959" i="1" s="1"/>
  <c r="F960" i="1"/>
  <c r="G960" i="1" s="1"/>
  <c r="H960" i="1" s="1"/>
  <c r="F961" i="1"/>
  <c r="G961" i="1" s="1"/>
  <c r="H961" i="1" s="1"/>
  <c r="F962" i="1"/>
  <c r="G962" i="1" s="1"/>
  <c r="H962" i="1" s="1"/>
  <c r="F963" i="1"/>
  <c r="G963" i="1" s="1"/>
  <c r="H963" i="1" s="1"/>
  <c r="F964" i="1"/>
  <c r="G964" i="1" s="1"/>
  <c r="H964" i="1" s="1"/>
  <c r="F965" i="1"/>
  <c r="G965" i="1" s="1"/>
  <c r="H965" i="1" s="1"/>
  <c r="F966" i="1"/>
  <c r="G966" i="1" s="1"/>
  <c r="H966" i="1" s="1"/>
  <c r="F967" i="1"/>
  <c r="G967" i="1" s="1"/>
  <c r="H967" i="1" s="1"/>
  <c r="F968" i="1"/>
  <c r="G968" i="1" s="1"/>
  <c r="H968" i="1" s="1"/>
  <c r="F969" i="1"/>
  <c r="G969" i="1" s="1"/>
  <c r="H969" i="1" s="1"/>
  <c r="F970" i="1"/>
  <c r="G970" i="1" s="1"/>
  <c r="H970" i="1" s="1"/>
  <c r="F971" i="1"/>
  <c r="G971" i="1" s="1"/>
  <c r="H971" i="1" s="1"/>
  <c r="F972" i="1"/>
  <c r="G972" i="1" s="1"/>
  <c r="H972" i="1" s="1"/>
  <c r="F973" i="1"/>
  <c r="G973" i="1" s="1"/>
  <c r="H973" i="1" s="1"/>
  <c r="F974" i="1"/>
  <c r="G974" i="1" s="1"/>
  <c r="H974" i="1" s="1"/>
  <c r="F975" i="1"/>
  <c r="G975" i="1" s="1"/>
  <c r="H975" i="1" s="1"/>
  <c r="F976" i="1"/>
  <c r="G976" i="1" s="1"/>
  <c r="H976" i="1" s="1"/>
  <c r="F977" i="1"/>
  <c r="G977" i="1" s="1"/>
  <c r="H977" i="1" s="1"/>
  <c r="F978" i="1"/>
  <c r="G978" i="1" s="1"/>
  <c r="H978" i="1" s="1"/>
  <c r="F979" i="1"/>
  <c r="G979" i="1" s="1"/>
  <c r="H979" i="1" s="1"/>
  <c r="F980" i="1"/>
  <c r="G980" i="1" s="1"/>
  <c r="H980" i="1" s="1"/>
  <c r="F981" i="1"/>
  <c r="G981" i="1" s="1"/>
  <c r="H981" i="1" s="1"/>
  <c r="F982" i="1"/>
  <c r="G982" i="1" s="1"/>
  <c r="H982" i="1" s="1"/>
  <c r="F983" i="1"/>
  <c r="G983" i="1" s="1"/>
  <c r="H983" i="1" s="1"/>
  <c r="F984" i="1"/>
  <c r="G984" i="1" s="1"/>
  <c r="H984" i="1" s="1"/>
  <c r="F985" i="1"/>
  <c r="G985" i="1" s="1"/>
  <c r="H985" i="1" s="1"/>
  <c r="F986" i="1"/>
  <c r="G986" i="1" s="1"/>
  <c r="H986" i="1" s="1"/>
  <c r="F987" i="1"/>
  <c r="G987" i="1" s="1"/>
  <c r="H987" i="1" s="1"/>
  <c r="F988" i="1"/>
  <c r="G988" i="1" s="1"/>
  <c r="H988" i="1" s="1"/>
  <c r="F989" i="1"/>
  <c r="G989" i="1" s="1"/>
  <c r="H989" i="1" s="1"/>
  <c r="F990" i="1"/>
  <c r="G990" i="1" s="1"/>
  <c r="H990" i="1" s="1"/>
  <c r="F991" i="1"/>
  <c r="G991" i="1" s="1"/>
  <c r="H991" i="1" s="1"/>
  <c r="F992" i="1"/>
  <c r="G992" i="1" s="1"/>
  <c r="H992" i="1" s="1"/>
  <c r="F993" i="1"/>
  <c r="G993" i="1" s="1"/>
  <c r="H993" i="1" s="1"/>
  <c r="F994" i="1"/>
  <c r="G994" i="1" s="1"/>
  <c r="H994" i="1" s="1"/>
  <c r="F995" i="1"/>
  <c r="G995" i="1" s="1"/>
  <c r="H995" i="1" s="1"/>
  <c r="F996" i="1"/>
  <c r="G996" i="1" s="1"/>
  <c r="H996" i="1" s="1"/>
  <c r="F997" i="1"/>
  <c r="G997" i="1" s="1"/>
  <c r="H997" i="1" s="1"/>
  <c r="F998" i="1"/>
  <c r="G998" i="1" s="1"/>
  <c r="H998" i="1" s="1"/>
  <c r="F999" i="1"/>
  <c r="G999" i="1" s="1"/>
  <c r="H999" i="1" s="1"/>
  <c r="F1000" i="1"/>
  <c r="G1000" i="1" s="1"/>
  <c r="H1000" i="1" s="1"/>
  <c r="F1001" i="1"/>
  <c r="G1001" i="1" s="1"/>
  <c r="H1001" i="1" s="1"/>
  <c r="F1002" i="1"/>
  <c r="G1002" i="1" s="1"/>
  <c r="H1002" i="1" s="1"/>
  <c r="F1003" i="1"/>
  <c r="G1003" i="1" s="1"/>
  <c r="H1003" i="1" s="1"/>
  <c r="F1004" i="1"/>
  <c r="G1004" i="1" s="1"/>
  <c r="H1004" i="1" s="1"/>
  <c r="F1005" i="1"/>
  <c r="G1005" i="1" s="1"/>
  <c r="H1005" i="1" s="1"/>
  <c r="F1006" i="1"/>
  <c r="G1006" i="1" s="1"/>
  <c r="H1006" i="1" s="1"/>
  <c r="F1007" i="1"/>
  <c r="G1007" i="1" s="1"/>
  <c r="H1007" i="1" s="1"/>
  <c r="F1008" i="1"/>
  <c r="G1008" i="1" s="1"/>
  <c r="H1008" i="1" s="1"/>
  <c r="F1009" i="1"/>
  <c r="G1009" i="1" s="1"/>
  <c r="H1009" i="1" s="1"/>
  <c r="F1010" i="1"/>
  <c r="G1010" i="1" s="1"/>
  <c r="H1010" i="1" s="1"/>
  <c r="F1011" i="1"/>
  <c r="G1011" i="1" s="1"/>
  <c r="H1011" i="1" s="1"/>
  <c r="F1012" i="1"/>
  <c r="G1012" i="1" s="1"/>
  <c r="H1012" i="1" s="1"/>
  <c r="F1013" i="1"/>
  <c r="G1013" i="1" s="1"/>
  <c r="H1013" i="1" s="1"/>
  <c r="F1014" i="1"/>
  <c r="G1014" i="1" s="1"/>
  <c r="H1014" i="1" s="1"/>
  <c r="F1015" i="1"/>
  <c r="G1015" i="1" s="1"/>
  <c r="H1015" i="1" s="1"/>
  <c r="F1016" i="1"/>
  <c r="G1016" i="1" s="1"/>
  <c r="H1016" i="1" s="1"/>
  <c r="F1017" i="1"/>
  <c r="G1017" i="1" s="1"/>
  <c r="H1017" i="1" s="1"/>
  <c r="F1018" i="1"/>
  <c r="G1018" i="1" s="1"/>
  <c r="H1018" i="1" s="1"/>
  <c r="F1019" i="1"/>
  <c r="G1019" i="1" s="1"/>
  <c r="H1019" i="1" s="1"/>
  <c r="F1020" i="1"/>
  <c r="G1020" i="1" s="1"/>
  <c r="H1020" i="1" s="1"/>
  <c r="F1021" i="1"/>
  <c r="G1021" i="1" s="1"/>
  <c r="H1021" i="1" s="1"/>
  <c r="F1022" i="1"/>
  <c r="G1022" i="1" s="1"/>
  <c r="H1022" i="1" s="1"/>
  <c r="F1023" i="1"/>
  <c r="G1023" i="1" s="1"/>
  <c r="H1023" i="1" s="1"/>
  <c r="F1024" i="1"/>
  <c r="G1024" i="1" s="1"/>
  <c r="H1024" i="1" s="1"/>
  <c r="F1025" i="1"/>
  <c r="G1025" i="1" s="1"/>
  <c r="H1025" i="1" s="1"/>
  <c r="F1026" i="1"/>
  <c r="G1026" i="1" s="1"/>
  <c r="H1026" i="1" s="1"/>
  <c r="F40" i="1"/>
  <c r="G40" i="1" s="1"/>
  <c r="F39" i="1"/>
  <c r="G39" i="1" s="1"/>
  <c r="H39" i="1" s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K20" i="1"/>
  <c r="K19" i="1"/>
  <c r="K18" i="1"/>
  <c r="J19" i="1"/>
  <c r="H20" i="1"/>
  <c r="G20" i="1"/>
  <c r="L20" i="1"/>
  <c r="H19" i="1"/>
  <c r="L19" i="1"/>
  <c r="G19" i="1"/>
  <c r="H18" i="1"/>
  <c r="G18" i="1"/>
  <c r="G19" i="23"/>
  <c r="H20" i="23"/>
  <c r="G18" i="23"/>
  <c r="J20" i="23"/>
  <c r="G20" i="23"/>
  <c r="L20" i="23"/>
  <c r="H18" i="23"/>
  <c r="L18" i="23"/>
  <c r="H20" i="20"/>
  <c r="G19" i="20"/>
  <c r="H19" i="20"/>
  <c r="G18" i="20"/>
  <c r="G20" i="20"/>
  <c r="L20" i="20"/>
  <c r="H18" i="20"/>
  <c r="L18" i="20"/>
  <c r="L18" i="1"/>
  <c r="L21" i="1"/>
  <c r="J20" i="1"/>
  <c r="H19" i="23"/>
  <c r="L19" i="23"/>
  <c r="L21" i="23"/>
  <c r="L19" i="20"/>
  <c r="L21" i="20"/>
  <c r="L22" i="20"/>
  <c r="L22" i="1"/>
  <c r="L22" i="23"/>
  <c r="K27" i="23"/>
  <c r="K26" i="23"/>
  <c r="G24" i="23" l="1"/>
  <c r="F27" i="20"/>
  <c r="G24" i="20"/>
  <c r="F27" i="23"/>
  <c r="G33" i="1"/>
  <c r="G34" i="1"/>
  <c r="H40" i="1"/>
  <c r="H34" i="1" s="1"/>
  <c r="G31" i="1"/>
  <c r="F24" i="1" s="1"/>
  <c r="G32" i="1"/>
  <c r="F35" i="23"/>
  <c r="F34" i="23"/>
  <c r="F33" i="23"/>
  <c r="F32" i="23"/>
  <c r="F31" i="23"/>
  <c r="F30" i="23"/>
  <c r="F35" i="20"/>
  <c r="F30" i="20"/>
  <c r="F34" i="20"/>
  <c r="F33" i="20"/>
  <c r="F32" i="20"/>
  <c r="F31" i="20"/>
  <c r="G27" i="20" l="1"/>
  <c r="G27" i="23"/>
  <c r="D7" i="29"/>
  <c r="F7" i="29" s="1"/>
  <c r="D8" i="29"/>
  <c r="F8" i="29" s="1"/>
  <c r="H31" i="1"/>
  <c r="H33" i="1"/>
  <c r="H32" i="1"/>
  <c r="F27" i="1"/>
  <c r="C6" i="29"/>
  <c r="E6" i="29" s="1"/>
  <c r="G24" i="1"/>
  <c r="G27" i="1" l="1"/>
  <c r="D6" i="29"/>
  <c r="F6" i="29" s="1"/>
</calcChain>
</file>

<file path=xl/sharedStrings.xml><?xml version="1.0" encoding="utf-8"?>
<sst xmlns="http://schemas.openxmlformats.org/spreadsheetml/2006/main" count="148" uniqueCount="62">
  <si>
    <t>Probability</t>
  </si>
  <si>
    <t>Discrete Demand Distribution</t>
  </si>
  <si>
    <t>Average Demand</t>
  </si>
  <si>
    <t>Cum. Probability</t>
  </si>
  <si>
    <t>Decision Variables</t>
  </si>
  <si>
    <t>Simulation</t>
  </si>
  <si>
    <t>Simulation Measures</t>
  </si>
  <si>
    <t xml:space="preserve">Replication </t>
  </si>
  <si>
    <t>Demand, # of Cust</t>
  </si>
  <si>
    <t>Demand, Qty</t>
  </si>
  <si>
    <t>Average</t>
  </si>
  <si>
    <t>Minimum</t>
  </si>
  <si>
    <t>Maximum</t>
  </si>
  <si>
    <t>Standard Deviation</t>
  </si>
  <si>
    <t xml:space="preserve">Lower bound of CI </t>
  </si>
  <si>
    <t>Upper bound of CI</t>
  </si>
  <si>
    <t>Normal Distribution</t>
  </si>
  <si>
    <t>Mean</t>
  </si>
  <si>
    <t>Demand, % of Total Capacity</t>
  </si>
  <si>
    <t>Simulation without @Risk</t>
  </si>
  <si>
    <t>Demand, # of Face Masks</t>
  </si>
  <si>
    <t>Staff Needed
(Range Low)</t>
  </si>
  <si>
    <t>Staff Needed
(Range High)</t>
  </si>
  <si>
    <t>Costs per Mask</t>
  </si>
  <si>
    <t xml:space="preserve">Supplier 1 </t>
  </si>
  <si>
    <t>Supplier 2</t>
  </si>
  <si>
    <t>Supplier 3</t>
  </si>
  <si>
    <t>Average Cost</t>
  </si>
  <si>
    <t>Demand, # Masks</t>
  </si>
  <si>
    <t>Output: Cost</t>
  </si>
  <si>
    <t>Nurse Staff Mask Demand per Day</t>
  </si>
  <si>
    <t>RN</t>
  </si>
  <si>
    <t>Face Mask Cost</t>
  </si>
  <si>
    <t>Simulation with @Risk &amp; Discrete Demand</t>
  </si>
  <si>
    <t>Simulation with @Risk &amp; Normal Demand</t>
  </si>
  <si>
    <t>Supplier</t>
  </si>
  <si>
    <t>Cost per Mask</t>
  </si>
  <si>
    <t>Std Dev</t>
  </si>
  <si>
    <t>Shifts per Day (8hrs per Shift)</t>
  </si>
  <si>
    <t>Nurse to Patient Ratio</t>
  </si>
  <si>
    <t>1 to 2</t>
  </si>
  <si>
    <t>Total Number of Beds</t>
  </si>
  <si>
    <t>Assumptions</t>
  </si>
  <si>
    <t>Total Number of Nurses</t>
  </si>
  <si>
    <t>Demand and Cost</t>
  </si>
  <si>
    <t>Cost</t>
  </si>
  <si>
    <t>Cost, $</t>
  </si>
  <si>
    <t>Face Mask Demand &amp; Cost</t>
  </si>
  <si>
    <t>Simulation with @Risk-Discrete</t>
  </si>
  <si>
    <t>Simulation with @Risk-Normal</t>
  </si>
  <si>
    <t>Simulation in Excel without @Risk</t>
  </si>
  <si>
    <t>Total Staff per Day @ 100%</t>
  </si>
  <si>
    <t>Daily</t>
  </si>
  <si>
    <t>Monthly</t>
  </si>
  <si>
    <t>Costs</t>
  </si>
  <si>
    <t>Daily Cost</t>
  </si>
  <si>
    <t>Monthly Cost</t>
  </si>
  <si>
    <t>Daily 
Demand</t>
  </si>
  <si>
    <t>Monthly 
Demand</t>
  </si>
  <si>
    <t>95c33fe3123194f82d8dd293e8a5eb43_x0004__x0005_ÐÏ_x0011_à¡±_x001A_á_x0004__x0004__x0004__x0004__x0004__x0004__x0004__x0004__x0004__x0004__x0004__x0004__x0004__x0004__x0004__x0004_&gt;_x0004__x0003__x0004_þÿ	_x0004__x0006__x0004__x0004__x0004__x0004__x0004__x0004__x0004__x0004__x0004__x0004__x0004__x0001__x0004__x0004__x0004__x0001__x0004__x0004__x0004__x0004__x0004__x0004__x0004__x0004__x0010__x0004__x0004__x0002__x0004__x0004__x0004__x0001__x0004__x0004__x0004_þÿÿÿ_x0004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0004_ÿÿÿÿÿÿÿÿÿÿÿÿÿÿÿÿ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 ò¦_x001A_Þ'Ö_x0001_þÿÿÿ_x0003__x0003__x0003__x0003__x0003__x0003__x0003__x0003_R_x0003_S_x0003_K_x0003_L_x0003_I_x0003_B_x0003_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}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0003_ÿÿÿÿÿÿÿÿÿÿÿÿÿÿÿÿÿÿÿÿÿÿÿÿÿÿÿÿÿÿÿÿ´¥¡ÏÙº@$1_x0017_H_x0004_Ì«@Â?_x0018__x0018_ûfº@¦_x0019_ý÷~Å@·ý-Þ¿	Å@_x001E_C¬|Ã@ZÈü_x0002_Ä@J¼ôzÀ@ÝX_x0016_¬Ä@³._x001C_Í_x000B_È@G9_³×³Æ@0±?2*êÀ@_x000D_ªÀYÏºÇ@ê|mAXGÃ@ò¨|ÇÊÇ@¥'_x000D_õÅ@¼ùsàN¶@þ#)Ò_x001A_Ã@ýrp_x0019_ëË@ÛÈà_x0019_ÁÚÆ@ù]Ñ0ÃñÆ@tKvyÇÃ@[	Ç­o;±@BÁÏäm»@-´ºË¿@H·P&lt;¾Á@îõ¶foª@f\³°_x0001__x0003_änÂ@n_x0001_8î_x0005_Â@µ}ÔÙ_x001A_Â@òD_x0011__x0001_kÃ@Ä_x0015_¼þ/£Ä@ëñì¿¸Ì@ßKâÃ@ì½È·+É@ì¹}Jjf©@!cÛ+f¸@_x000C_ò_x000B_!?¶@"J°¹R]É@{`kÂ@@õ½ìÒ¶@c±Ëã²¸@_ï¶ yÅ@K³Á(F²Å@yo÷hT!Ã@Æ²/_x0016_:Ç@ÄA?60·@òãÊ\&gt;Ê@Ä_x0002_É6¥"Â@¦Ë.óàÌ@_x001C_`q/AnÃ@_x0018_;Ã_x0018_RÎ@¬ivR_x0007_CÃ@'hÝ_x001B_Á@c_x000F_µÚoR·@BoñèìÄ@î*uiTrÄ@_x001A_­H\õ²Å@dÜ,¶ÂrÆ@_x0006__x0007_xå_x0005_ÛOÆ@th _x0019_Ä@.§GF\Â@ä%F|É@Ùá£§öÈ@_x0001__x0006__x0006_6Æ¹^8Æ¹^_x0001__x0006__x0006__x0006__x0001__x0006__x0006__x0006_è_x0003__x0006__x0006_è_x0003__x0006__x0006_è_x0003__x0006__x0006__x0003__x0006__x0006__x0006__x0002__x0006__x0006__x0006__x0002__x0006__x0006__x0006__x0006__x0006__x0006__x0006__x0002__x0006__x0006__x0006__x0006__x0006__x0006__x0006_Ýb_x0004__x0017__x0001__x0006__x0006__x0006__x0002__x0006__x0006__x0006__x0006__x0006__x0006__x0006__x0006__x0006__x0006__x0006_¬È@_x0006__x0006__x0006__x0006_`Â@_x0006__x0006__x0006__x0006_¬È@_x0006__x0006__x0006__x0006_¬È@_x0006__x0006__x0006__x0006_`Â@_x0006__x0006__x0006__x0006_¬È@_x0006__x0006__x0006__x0006_¬È@_x0006__x0006__x0006__x0006_¬È@_x0006__x0006__x0006__x0006_¬È@_x0006__x0006__x0006__x0006_¬È@_x0006__x0006__x0006__x0006_¬È@_x0006__x0006__x0006__x0006_¬È@_x0006__x0006__x0006__x0006_¬È@_x0006__x0006__x0006__x0006_¬È@_x0006__x0006__x0006__x0006_`Â@_x0006__x0006__x0006__x0006_¬È@_x0006__x0006__x0006__x0006_`Â@_x0006__x0006__x0006__x0006__x0001__x0002_`Â@_x0001__x0001__x0001__x0001_`Â@_x0001__x0001__x0001__x0001_`Â@_x0001__x0001__x0001__x0001_¬È@_x0001__x0001__x0001__x0001_¬È@_x0001__x0001__x0001__x0001_¬¨@_x0001__x0001__x0001__x0001_¬È@_x0001__x0001__x0001__x0001_`Â@_x0001__x0001__x0001__x0001_`Â@_x0001__x0001__x0001__x0001_`Â@_x0001__x0001__x0001__x0001_¬È@_x0001__x0001__x0001__x0001_¬¨@_x0001__x0001__x0001__x0001_¬È@_x0001__x0001__x0001__x0001_`Â@_x0001__x0001__x0001__x0001_¬È@_x0001__x0001__x0001__x0001_¬È@_x0001__x0001__x0001__x0001_¬È@_x0001__x0001__x0001__x0001_¬¨@_x0001__x0001__x0001__x0001_¬È@_x0001__x0001__x0001__x0001_¬È@_x0001__x0001__x0001__x0001_`Â@_x0001__x0001__x0001__x0001_¬È@_x0001__x0001__x0001__x0001_`Â@_x0001__x0001__x0001__x0001_¬¨@_x0001__x0001__x0001__x0001_`Â@_x0001__x0001__x0001__x0001_`Â@_x0001__x0001__x0001__x0001_¬È@_x0001__x0001__x0001__x0001_`Â@_x0001__x0001__x0001__x0001_`Â@_x0001__x0001__x0001__x0001_¬È@_x0001__x0001__x0001__x0001_`Â@_x0001__x0001__x0001__x0001_¬È@_x0001__x0002__x0001__x0001__x0001__x0001_`Â@_x0001__x0001__x0001__x0001_¬È@_x0001__x0001__x0001__x0001_¬È@_x0001__x0001__x0001__x0001_¬È@_x0001__x0001__x0001__x0001_¬È@_x0001__x0001__x0001__x0001_¬È@_x0001__x0001__x0001__x0001_`Â@_x0001__x0001__x0001__x0001_¬¨@_x0001__x0001__x0001__x0001_¬È@_x0001__x0001__x0001__x0001_`Â@_x0001__x0001__x0001__x0001_`Â@_x0001__x0001__x0001__x0001_`Â@_x0001__x0001__x0001__x0001_¬¨@_x0001__x0001__x0001__x0001_¬È@_x0001__x0001__x0001__x0001_`Â@_x0001__x0001__x0001__x0001_¬¨@_x0001__x0001__x0001__x0001_¬¨@_x0001__x0001__x0001__x0001_`Â@_x0001__x0001__x0001__x0001_`Â@_x0001__x0001__x0001__x0001_¬È@_x0001__x0001__x0001__x0001_¬È@_x0001__x0001__x0001__x0001_¬È@_x0001__x0001__x0001__x0001_¬È@_x0001__x0001__x0001__x0001_`Â@_x0001__x0001__x0001__x0001_`Â@_x0001__x0001__x0001__x0001_¬¨@_x0001__x0001__x0001__x0001_¬È@_x0001__x0001__x0001__x0001_¬È@_x0001__x0001__x0001__x0001_¬È@_x0001__x0001__x0001__x0001_`Â@_x0001__x0001__x0001__x0001_`Â@_x0001__x0001__x0001__x0001__x0001__x0002_¬È@_x0001__x0001__x0001__x0001_¬È@_x0001__x0001__x0001__x0001_¬È@_x0001__x0001__x0001__x0001_¬È@_x0001__x0001__x0001__x0001_¬¨@_x0001__x0001__x0001__x0001_¬È@_x0001__x0001__x0001__x0001_`Â@_x0001__x0001__x0001__x0001_¬È@_x0001__x0001__x0001__x0001_`Â@_x0001__x0001__x0001__x0001_`Â@_x0001__x0001__x0001__x0001_¬È@_x0001__x0001__x0001__x0001_¬È@_x0001__x0001__x0001__x0001_¬È@_x0001__x0001__x0001__x0001_`Â@_x0001__x0001__x0001__x0001_¬¨@_x0001__x0001__x0001__x0001_`Â@_x0001__x0001__x0001__x0001_¬È@_x0001__x0001__x0001__x0001_`Â@_x0001__x0001__x0001__x0001_¬È@_x0001__x0001__x0001__x0001_`Â@_x0001__x0001__x0001__x0001_¬È@_x0001__x0001__x0001__x0001_¬È@_x0001__x0001__x0001__x0001_¬È@_x0001__x0001__x0001__x0001_`Â@_x0001__x0001__x0001__x0001_`Â@_x0001__x0001__x0001__x0001_`Â@_x0001__x0001__x0001__x0001_`Â@_x0001__x0001__x0001__x0001_`Â@_x0001__x0001__x0001__x0001_`Â@_x0001__x0001__x0001__x0001_`Â@_x0001__x0001__x0001__x0001_`Â@_x0001__x0001__x0001__x0001_¬È@_x0001__x0002__x0001__x0001__x0001__x0001_¬¨@_x0001__x0001__x0001__x0001_¬È@_x0001__x0001__x0001__x0001_`Â@_x0001__x0001__x0001__x0001_¬È@_x0001__x0001__x0001__x0001_¬È@_x0001__x0001__x0001__x0001_¬È@_x0001__x0001__x0001__x0001_`Â@_x0001__x0001__x0001__x0001_¬È@_x0001__x0001__x0001__x0001_¬È@_x0001__x0001__x0001__x0001_¬È@_x0001__x0001__x0001__x0001_`Â@_x0001__x0001__x0001__x0001_`Â@_x0001__x0001__x0001__x0001_¬È@_x0001__x0001__x0001__x0001_`Â@_x0001__x0001__x0001__x0001_¬È@_x0001__x0001__x0001__x0001_¬È@_x0001__x0001__x0001__x0001_¬È@_x0001__x0001__x0001__x0001_¬¨@_x0001__x0001__x0001__x0001_`Â@_x0001__x0001__x0001__x0001_`Â@_x0001__x0001__x0001__x0001_¬È@_x0001__x0001__x0001__x0001_`Â@_x0001__x0001__x0001__x0001_`Â@_x0001__x0001__x0001__x0001_`Â@_x0001__x0001__x0001__x0001_`Â@_x0001__x0001__x0001__x0001_¬È@_x0001__x0001__x0001__x0001_¬È@_x0001__x0001__x0001__x0001_`Â@_x0001__x0001__x0001__x0001_¬È@_x0001__x0001__x0001__x0001_¬È@_x0001__x0001__x0001__x0001_¬È@_x0001__x0001__x0001__x0001__x0001__x0002_¬È@_x0001__x0001__x0001__x0001_¬È@_x0001__x0001__x0001__x0001_`Â@_x0001__x0001__x0001__x0001_`Â@_x0001__x0001__x0001__x0001_`Â@_x0001__x0001__x0001__x0001_¬È@_x0001__x0001__x0001__x0001_¬È@_x0001__x0001__x0001__x0001_¬È@_x0001__x0001__x0001__x0001_¬È@_x0001__x0001__x0001__x0001_`Â@_x0001__x0001__x0001__x0001_`Â@_x0001__x0001__x0001__x0001_`Â@_x0001__x0001__x0001__x0001_¬È@_x0001__x0001__x0001__x0001_¬¨@_x0001__x0001__x0001__x0001_¬È@_x0001__x0001__x0001__x0001_¬È@_x0001__x0001__x0001__x0001_¬È@_x0001__x0001__x0001__x0001_`Â@_x0001__x0001__x0001__x0001_¬È@_x0001__x0001__x0001__x0001_¬È@_x0001__x0001__x0001__x0001_¬È@_x0001__x0001__x0001__x0001_¬È@_x0001__x0001__x0001__x0001_¬È@_x0001__x0001__x0001__x0001_`Â@_x0001__x0001__x0001__x0001_¬È@_x0001__x0001__x0001__x0001_`Â@_x0001__x0001__x0001__x0001_`Â@_x0001__x0001__x0001__x0001_`Â@_x0001__x0001__x0001__x0001_¬¨@_x0001__x0001__x0001__x0001_`Â@_x0001__x0001__x0001__x0001_`Â@_x0001__x0001__x0001__x0001_¬È@_x0001__x0002__x0001__x0001__x0001__x0001_¬È@_x0001__x0001__x0001__x0001_¬È@_x0001__x0001__x0001__x0001_¬È@_x0001__x0001__x0001__x0001_¬È@_x0001__x0001__x0001__x0001_¬È@_x0001__x0001__x0001__x0001_¬È@_x0001__x0001__x0001__x0001_¬È@_x0001__x0001__x0001__x0001_¬È@_x0001__x0001__x0001__x0001_¬È@_x0001__x0001__x0001__x0001_`Â@_x0001__x0001__x0001__x0001_¬È@_x0001__x0001__x0001__x0001_`Â@_x0001__x0001__x0001__x0001_`Â@_x0001__x0001__x0001__x0001_`Â@_x0001__x0001__x0001__x0001_¬¨@_x0001__x0001__x0001__x0001_¬È@_x0001__x0001__x0001__x0001_`Â@_x0001__x0001__x0001__x0001_¬È@_x0001__x0001__x0001__x0001_¬È@_x0001__x0001__x0001__x0001_¬È@_x0001__x0001__x0001__x0001_¬È@_x0001__x0001__x0001__x0001_¬È@_x0001__x0001__x0001__x0001_`Â@_x0001__x0001__x0001__x0001_¬È@_x0001__x0001__x0001__x0001_`Â@_x0001__x0001__x0001__x0001_¬È@_x0001__x0001__x0001__x0001_¬È@_x0001__x0001__x0001__x0001_`Â@_x0001__x0001__x0001__x0001_`Â@_x0001__x0001__x0001__x0001_`Â@_x0001__x0001__x0001__x0001_¬È@_x0001__x0001__x0001__x0001__x0001__x0002_¬È@_x0001__x0001__x0001__x0001_¬È@_x0001__x0001__x0001__x0001_¬È@_x0001__x0001__x0001__x0001_`Â@_x0001__x0001__x0001__x0001_¬È@_x0001__x0001__x0001__x0001_`Â@_x0001__x0001__x0001__x0001_`Â@_x0001__x0001__x0001__x0001_¬È@_x0001__x0001__x0001__x0001_¬È@_x0001__x0001__x0001__x0001_¬È@_x0001__x0001__x0001__x0001_`Â@_x0001__x0001__x0001__x0001_¬È@_x0001__x0001__x0001__x0001_`Â@_x0001__x0001__x0001__x0001_¬È@_x0001__x0001__x0001__x0001_¬È@_x0001__x0001__x0001__x0001_`Â@_x0001__x0001__x0001__x0001_¬È@_x0001__x0001__x0001__x0001_¬È@_x0001__x0001__x0001__x0001_¬È@_x0001__x0001__x0001__x0001_¬È@_x0001__x0001__x0001__x0001_`Â@_x0001__x0001__x0001__x0001_¬È@_x0001__x0001__x0001__x0001_¬È@_x0001__x0001__x0001__x0001_`Â@_x0001__x0001__x0001__x0001_`Â@_x0001__x0001__x0001__x0001_¬È@_x0001__x0001__x0001__x0001_¬È@_x0001__x0001__x0001__x0001_¬È@_x0001__x0001__x0001__x0001_`Â@_x0001__x0001__x0001__x0001_¬È@_x0001__x0001__x0001__x0001_¬È@_x0001__x0001__x0001__x0001_`Â@_x0001__x0002__x0001__x0001__x0001__x0001_¬È@_x0001__x0001__x0001__x0001_¬È@_x0001__x0001__x0001__x0001_¬È@_x0001__x0001__x0001__x0001_`Â@_x0001__x0001__x0001__x0001_¬¨@_x0001__x0001__x0001__x0001_`Â@_x0001__x0001__x0001__x0001_¬È@_x0001__x0001__x0001__x0001_¬È@_x0001__x0001__x0001__x0001_¬È@_x0001__x0001__x0001__x0001_¬¨@_x0001__x0001__x0001__x0001_¬È@_x0001__x0001__x0001__x0001_¬È@_x0001__x0001__x0001__x0001_¬È@_x0001__x0001__x0001__x0001_¬È@_x0001__x0001__x0001__x0001_`Â@_x0001__x0001__x0001__x0001_¬È@_x0001__x0001__x0001__x0001_¬È@_x0001__x0001__x0001__x0001_¬È@_x0001__x0001__x0001__x0001_`Â@_x0001__x0001__x0001__x0001_¬È@_x0001__x0001__x0001__x0001_¬È@_x0001__x0001__x0001__x0001_`Â@_x0001__x0001__x0001__x0001_¬È@_x0001__x0001__x0001__x0001_`Â@_x0001__x0001__x0001__x0001_¬È@_x0001__x0001__x0001__x0001_¬È@_x0001__x0001__x0001__x0001_¬È@_x0001__x0001__x0001__x0001_¬È@_x0001__x0001__x0001__x0001_¬È@_x0001__x0001__x0001__x0001_¬È@_x0001__x0001__x0001__x0001_¬È@_x0001__x0001__x0001__x0001__x0001__x0002_`Â@_x0001__x0001__x0001__x0001_¬È@_x0001__x0001__x0001__x0001_¬È@_x0001__x0001__x0001__x0001_`Â@_x0001__x0001__x0001__x0001_¬È@_x0001__x0001__x0001__x0001_`Â@_x0001__x0001__x0001__x0001_¬È@_x0001__x0001__x0001__x0001_`Â@_x0001__x0001__x0001__x0001_`Â@_x0001__x0001__x0001__x0001_¬È@_x0001__x0001__x0001__x0001_¬È@_x0001__x0001__x0001__x0001_¬¨@_x0001__x0001__x0001__x0001_¬È@_x0001__x0001__x0001__x0001_¬È@_x0001__x0001__x0001__x0001_¬¨@_x0001__x0001__x0001__x0001_¬È@_x0001__x0001__x0001__x0001_¬È@_x0001__x0001__x0001__x0001_`Â@_x0001__x0001__x0001__x0001_¬È@_x0001__x0001__x0001__x0001_¬È@_x0001__x0001__x0001__x0001_¬È@_x0001__x0001__x0001__x0001_¬¨@_x0001__x0001__x0001__x0001_¬È@_x0001__x0001__x0001__x0001_¬¨@_x0001__x0001__x0001__x0001_¬È@_x0001__x0001__x0001__x0001_`Â@_x0001__x0001__x0001__x0001_`Â@_x0001__x0001__x0001__x0001_¬È@_x0001__x0001__x0001__x0001_¬È@_x0001__x0001__x0001__x0001_¬È@_x0001__x0001__x0001__x0001_¬È@_x0001__x0001__x0001__x0001_`Â@_x0001__x0002__x0001__x0001__x0001__x0001_`Â@_x0001__x0001__x0001__x0001_¬È@_x0001__x0001__x0001__x0001_¬È@_x0001__x0001__x0001__x0001_¬¨@_x0001__x0001__x0001__x0001_¬È@_x0001__x0001__x0001__x0001_¬È@_x0001__x0001__x0001__x0001_`Â@_x0001__x0001__x0001__x0001_¬È@_x0001__x0001__x0001__x0001_¬È@_x0001__x0001__x0001__x0001_¬È@_x0001__x0001__x0001__x0001_`Â@_x0001__x0001__x0001__x0001_¬È@_x0001__x0001__x0001__x0001_`Â@_x0001__x0001__x0001__x0001_¬È@_x0001__x0001__x0001__x0001_`Â@_x0001__x0001__x0001__x0001_¬È@_x0001__x0001__x0001__x0001_¬È@_x0001__x0001__x0001__x0001_`Â@_x0001__x0001__x0001__x0001_¬È@_x0001__x0001__x0001__x0001_¬È@_x0001__x0001__x0001__x0001_¬È@_x0001__x0001__x0001__x0001_`Â@_x0001__x0001__x0001__x0001_¬È@_x0001__x0001__x0001__x0001_¬È@_x0001__x0001__x0001__x0001_`Â@_x0001__x0001__x0001__x0001_¬È@_x0001__x0001__x0001__x0001_¬È@_x0001__x0001__x0001__x0001_¬È@_x0001__x0001__x0001__x0001_¬È@_x0001__x0001__x0001__x0001_`Â@_x0001__x0001__x0001__x0001_¬È@_x0001__x0001__x0001__x0001__x0001__x0002_¬È@_x0001__x0001__x0001__x0001_`Â@_x0001__x0001__x0001__x0001_`Â@_x0001__x0001__x0001__x0001_¬È@_x0001__x0001__x0001__x0001_`Â@_x0001__x0001__x0001__x0001_`Â@_x0001__x0001__x0001__x0001_¬È@_x0001__x0001__x0001__x0001_¬È@_x0001__x0001__x0001__x0001_¬È@_x0001__x0001__x0001__x0001_¬È@_x0001__x0001__x0001__x0001_¬È@_x0001__x0001__x0001__x0001_`Â@_x0001__x0001__x0001__x0001_¬È@_x0001__x0001__x0001__x0001_¬È@_x0001__x0001__x0001__x0001_¬¨@_x0001__x0001__x0001__x0001_¬È@_x0001__x0001__x0001__x0001_`Â@_x0001__x0001__x0001__x0001_¬È@_x0001__x0001__x0001__x0001_¬È@_x0001__x0001__x0001__x0001_¬È@_x0001__x0001__x0001__x0001_¬¨@_x0001__x0001__x0001__x0001_¬È@_x0001__x0001__x0001__x0001_`Â@_x0001__x0001__x0001__x0001_`Â@_x0001__x0001__x0001__x0001_¬¨@_x0001__x0001__x0001__x0001_¬È@_x0001__x0001__x0001__x0001_¬È@_x0001__x0001__x0001__x0001_¬È@_x0001__x0001__x0001__x0001_¬¨@_x0001__x0001__x0001__x0001_¬È@_x0001__x0001__x0001__x0001_¬È@_x0001__x0001__x0001__x0001_¬È@_x0001__x0002__x0001__x0001__x0001__x0001_¬È@_x0001__x0001__x0001__x0001_`Â@_x0001__x0001__x0001__x0001_¬È@_x0001__x0001__x0001__x0001_¬È@_x0001__x0001__x0001__x0001_¬È@_x0001__x0001__x0001__x0001_¬È@_x0001__x0001__x0001__x0001_¬È@_x0001__x0001__x0001__x0001_¬È@_x0001__x0001__x0001__x0001_¬È@_x0001__x0001__x0001__x0001_`Â@_x0001__x0001__x0001__x0001_`Â@_x0001__x0001__x0001__x0001_`Â@_x0001__x0001__x0001__x0001_¬È@_x0001__x0001__x0001__x0001_`Â@_x0001__x0001__x0001__x0001_¬È@_x0001__x0001__x0001__x0001_¬¨@_x0001__x0001__x0001__x0001_`Â@_x0001__x0001__x0001__x0001_¬È@_x0001__x0001__x0001__x0001_¬È@_x0001__x0001__x0001__x0001_¬È@_x0001__x0001__x0001__x0001_¬È@_x0001__x0001__x0001__x0001_¬È@_x0001__x0001__x0001__x0001_¬¨@_x0001__x0001__x0001__x0001_¬È@_x0001__x0001__x0001__x0001_¬È@_x0001__x0001__x0001__x0001_¬¨@_x0001__x0001__x0001__x0001_`Â@_x0001__x0001__x0001__x0001_`Â@_x0001__x0001__x0001__x0001_¬È@_x0001__x0001__x0001__x0001_¬È@_x0001__x0001__x0001__x0001_¬È@_x0001__x0001__x0001__x0001__x0001__x0002_`Â@_x0001__x0001__x0001__x0001_¬È@_x0001__x0001__x0001__x0001_¬È@_x0001__x0001__x0001__x0001_`Â@_x0001__x0001__x0001__x0001_`Â@_x0001__x0001__x0001__x0001_¬È@_x0001__x0001__x0001__x0001_`Â@_x0001__x0001__x0001__x0001_¬È@_x0001__x0001__x0001__x0001_`Â@_x0001__x0001__x0001__x0001_¬È@_x0001__x0001__x0001__x0001_¬È@_x0001__x0001__x0001__x0001_¬È@_x0001__x0001__x0001__x0001_¬È@_x0001__x0001__x0001__x0001_¬¨@_x0001__x0001__x0001__x0001_¬È@_x0001__x0001__x0001__x0001_¬¨@_x0001__x0001__x0001__x0001_¬È@_x0001__x0001__x0001__x0001_`Â@_x0001__x0001__x0001__x0001_¬È@_x0001__x0001__x0001__x0001_`Â@_x0001__x0001__x0001__x0001_`Â@_x0001__x0001__x0001__x0001_¬È@_x0001__x0001__x0001__x0001_¬È@_x0001__x0001__x0001__x0001_¬È@_x0001__x0001__x0001__x0001_¬¨@_x0001__x0001__x0001__x0001_¬¨@_x0001__x0001__x0001__x0001_¬¨@_x0001__x0001__x0001__x0001_¬È@_x0001__x0001__x0001__x0001_¬È@_x0001__x0001__x0001__x0001_¬È@_x0001__x0001__x0001__x0001_`Â@_x0001__x0001__x0001__x0001_¬È@_x0001__x0002__x0001__x0001__x0001__x0001_¬È@_x0001__x0001__x0001__x0001_¬È@_x0001__x0001__x0001__x0001_¬¨@_x0001__x0001__x0001__x0001_¬È@_x0001__x0001__x0001__x0001_¬È@_x0001__x0001__x0001__x0001_¬È@_x0001__x0001__x0001__x0001_`Â@_x0001__x0001__x0001__x0001_¬È@_x0001__x0001__x0001__x0001_¬È@_x0001__x0001__x0001__x0001_`Â@_x0001__x0001__x0001__x0001_¬È@_x0001__x0001__x0001__x0001_`Â@_x0001__x0001__x0001__x0001_`Â@_x0001__x0001__x0001__x0001_¬È@_x0001__x0001__x0001__x0001_¬È@_x0001__x0001__x0001__x0001_¬È@_x0001__x0001__x0001__x0001_¬È@_x0001__x0001__x0001__x0001_¬È@_x0001__x0001__x0001__x0001_¬È@_x0001__x0001__x0001__x0001_¬È@_x0001__x0001__x0001__x0001_¬¨@_x0001__x0001__x0001__x0001_¬¨@_x0001__x0001__x0001__x0001_¬¨@_x0001__x0001__x0001__x0001_`Â@_x0001__x0001__x0001__x0001_¬¨@_x0001__x0001__x0001__x0001_¬È@_x0001__x0001__x0001__x0001_¬¨@_x0001__x0001__x0001__x0001_`Â@_x0001__x0001__x0001__x0001_`Â@_x0001__x0001__x0001__x0001_¬¨@_x0001__x0001__x0001__x0001_`Â@_x0001__x0001__x0001__x0001__x0001__x0002_¬È@_x0001__x0001__x0001__x0001_`Â@_x0001__x0001__x0001__x0001_`Â@_x0001__x0001__x0001__x0001_`Â@_x0001__x0001__x0001__x0001_`Â@_x0001__x0001__x0001__x0001_¬È@_x0001__x0001__x0001__x0001_¬È@_x0001__x0001__x0001__x0001_¬¨@_x0001__x0001__x0001__x0001_¬È@_x0001__x0001__x0001__x0001_¬È@_x0001__x0001__x0001__x0001_`Â@_x0001__x0001__x0001__x0001_¬¨@_x0001__x0001__x0001__x0001_¬È@_x0001__x0001__x0001__x0001_`Â@_x0001__x0001__x0001__x0001_`Â@_x0001__x0001__x0001__x0001_¬È@_x0001__x0001__x0001__x0001_¬¨@_x0001__x0001__x0001__x0001_`Â@_x0001__x0001__x0001__x0001_¬È@_x0001__x0001__x0001__x0001_¬¨@_x0001__x0001__x0001__x0001_`Â@_x0001__x0001__x0001__x0001_¬È@_x0001__x0001__x0001__x0001_`Â@_x0001__x0001__x0001__x0001_¬È@_x0001__x0001__x0001__x0001_`Â@_x0001__x0001__x0001__x0001_`Â@_x0001__x0001__x0001__x0001_`Â@_x0001__x0001__x0001__x0001_¬È@_x0001__x0001__x0001__x0001_¬È@_x0001__x0001__x0001__x0001_¬¨@_x0001__x0001__x0001__x0001_¬È@_x0001__x0001__x0001__x0001_¬¨@_x0001__x0002__x0001__x0001__x0001__x0001_`Â@_x0001__x0001__x0001__x0001_¬È@_x0001__x0001__x0001__x0001_¬È@_x0001__x0001__x0001__x0001_`Â@_x0001__x0001__x0001__x0001_`Â@_x0001__x0001__x0001__x0001_¬È@_x0001__x0001__x0001__x0001_¬È@_x0001__x0001__x0001__x0001_¬È@_x0001__x0001__x0001__x0001_`Â@_x0001__x0001__x0001__x0001_`Â@_x0001__x0001__x0001__x0001_¬È@_x0001__x0001__x0001__x0001_`Â@_x0001__x0001__x0001__x0001_¬È@_x0001__x0001__x0001__x0001_`Â@_x0001__x0001__x0001__x0001_¬È@_x0001__x0001__x0001__x0001_¬È@_x0001__x0001__x0001__x0001_¬È@_x0001__x0001__x0001__x0001_`Â@_x0001__x0001__x0001__x0001_`Â@_x0001__x0001__x0001__x0001_¬È@_x0001__x0001__x0001__x0001_¬È@_x0001__x0001__x0001__x0001_¬È@_x0001__x0001__x0001__x0001_¬È@_x0001__x0001__x0001__x0001_¬È@_x0001__x0001__x0001__x0001_¬È@_x0001__x0001__x0001__x0001_¬È@_x0001__x0001__x0001__x0001_¬È@_x0001__x0001__x0001__x0001_¬È@_x0001__x0001__x0001__x0001_`Â@_x0001__x0001__x0001__x0001_¬È@_x0001__x0001__x0001__x0001_`Â@_x0001__x0001__x0001__x0001__x0001__x0002_¬È@_x0001__x0001__x0001__x0001_¬È@_x0001__x0001__x0001__x0001_¬È@_x0001__x0001__x0001__x0001_¬È@_x0001__x0001__x0001__x0001_`Â@_x0001__x0001__x0001__x0001_¬¨@_x0001__x0001__x0001__x0001_¬È@_x0001__x0001__x0001__x0001_¬È@_x0001__x0001__x0001__x0001_¬È@_x0001__x0001__x0001__x0001_¬È@_x0001__x0001__x0001__x0001_¬È@_x0001__x0001__x0001__x0001_¬È@_x0001__x0001__x0001__x0001_`Â@_x0001__x0001__x0001__x0001_¬È@_x0001__x0001__x0001__x0001_¬È@_x0001__x0001__x0001__x0001_`Â@_x0001__x0001__x0001__x0001_`Â@_x0001__x0001__x0001__x0001_`Â@_x0001__x0001__x0001__x0001_`Â@_x0001__x0001__x0001__x0001_¬¨@_x0001__x0001__x0001__x0001_¬È@_x0001__x0001__x0001__x0001_`Â@_x0001__x0001__x0001__x0001_`Â@_x0001__x0001__x0001__x0001_¬È@_x0001__x0001__x0001__x0001_`Â@_x0001__x0001__x0001__x0001_`Â@_x0001__x0001__x0001__x0001_¬È@_x0001__x0001__x0001__x0001_¬È@_x0001__x0001__x0001__x0001_¬È@_x0001__x0001__x0001__x0001_¬È@_x0001__x0001__x0001__x0001_¬È@_x0001__x0001__x0001__x0001_¬È@_x0001__x0002__x0001__x0001__x0001__x0001_¬È@_x0001__x0001__x0001__x0001_¬¨@_x0001__x0001__x0001__x0001_`Â@_x0001__x0001__x0001__x0001_¬È@_x0001__x0001__x0001__x0001_¬È@_x0001__x0001__x0001__x0001_¬È@_x0001__x0001__x0001__x0001_¬È@_x0001__x0001__x0001__x0001_`Â@_x0001__x0001__x0001__x0001_¬È@_x0001__x0001__x0001__x0001_¬È@_x0001__x0001__x0001__x0001_¬È@_x0001__x0001__x0001__x0001_¬È@_x0001__x0001__x0001__x0001_`Â@_x0001__x0001__x0001__x0001_¬¨@_x0001__x0001__x0001__x0001_¬È@_x0001__x0001__x0001__x0001_¬¨@_x0001__x0001__x0001__x0001_¬È@_x0001__x0001__x0001__x0001_¬¨@_x0001__x0001__x0001__x0001_¬¨@_x0001__x0001__x0001__x0001_`Â@_x0001__x0001__x0001__x0001_¬¨@_x0001__x0001__x0001__x0001_`Â@_x0001__x0001__x0001__x0001_`Â@_x0001__x0001__x0001__x0001_`Â@_x0001__x0001__x0001__x0001_`Â@_x0001__x0001__x0001__x0001_`Â@_x0001__x0001__x0001__x0001_`Â@_x0001__x0001__x0001__x0001_`Â@_x0001__x0001__x0001__x0001_`Â@_x0001__x0001__x0001__x0001_¬È@_x0001__x0001__x0001__x0001_¬È@_x0001__x0001__x0001__x0001__x0001__x0002_¬È@_x0001__x0001__x0001__x0001_`Â@_x0001__x0001__x0001__x0001_`Â@_x0001__x0001__x0001__x0001_¬¨@_x0001__x0001__x0001__x0001_`Â@_x0001__x0001__x0001__x0001_`Â@_x0001__x0001__x0001__x0001_`Â@_x0001__x0001__x0001__x0001_`Â@_x0001__x0001__x0001__x0001_¬È@_x0001__x0001__x0001__x0001_¬È@_x0001__x0001__x0001__x0001_`Â@_x0001__x0001__x0001__x0001_`Â@_x0001__x0001__x0001__x0001_`Â@_x0001__x0001__x0001__x0001_`Â@_x0001__x0001__x0001__x0001_`Â@_x0001__x0001__x0001__x0001_¬È@_x0001__x0001__x0001__x0001_¬È@_x0001__x0001__x0001__x0001_¬¨@_x0001__x0001__x0001__x0001_`Â@_x0001__x0001__x0001__x0001_`Â@_x0001__x0001__x0001__x0001_¬È@_x0001__x0001__x0001__x0001_¬È@_x0001__x0001__x0001__x0001_¬È@_x0001__x0001__x0001__x0001_¬¨@_x0001__x0001__x0001__x0001_¬¨@_x0001__x0001__x0001__x0001_¬È@_x0001__x0001__x0001__x0001_`Â@_x0001__x0001__x0001__x0001_¬È@_x0001__x0001__x0001__x0001_¬È@_x0001__x0001__x0001__x0001_`Â@_x0001__x0001__x0001__x0001_¬È@_x0001__x0001__x0001__x0001_`Â@_x0001__x0002__x0001__x0001__x0001__x0001_¬È@_x0001__x0001__x0001__x0001_¬È@_x0001__x0001__x0001__x0001_`Â@_x0001__x0001__x0001__x0001_¬È@_x0001__x0001__x0001__x0001_`Â@_x0001__x0001__x0001__x0001_¬¨@_x0001__x0001__x0001__x0001_¬È@_x0001__x0001__x0001__x0001_`Â@_x0001__x0001__x0001__x0001_¬¨@_x0001__x0001__x0001__x0001_`Â@_x0001__x0001__x0001__x0001_¬È@_x0001__x0001__x0001__x0001_`Â@_x0001__x0001__x0001__x0001_¬¨@_x0001__x0001__x0001__x0001_`Â@_x0001__x0001__x0001__x0001_`Â@_x0001__x0001__x0001__x0001_¬È@_x0001__x0001__x0001__x0001_¬È@_x0001__x0001__x0001__x0001_¬È@_x0001__x0001__x0001__x0001_`Â@_x0001__x0001__x0001__x0001_¬¨@_x0001__x0001__x0001__x0001_`Â@_x0001__x0001__x0001__x0001_¬È@_x0001__x0001__x0001__x0001_`Â@_x0001__x0001__x0001__x0001_¬È@_x0001__x0001__x0001__x0001_¬È@_x0001__x0001__x0001__x0001_¬È@_x0001__x0001__x0001__x0001_`Â@_x0001__x0001__x0001__x0001_¬È@_x0001__x0001__x0001__x0001_`Â@_x0001__x0001__x0001__x0001_¬È@_x0001__x0001__x0001__x0001_¬È@_x0001__x0001__x0001__x0001__x0001__x0002_`Â@_x0001__x0001__x0001__x0001_¬È@_x0001__x0001__x0001__x0001_¬È@_x0001__x0001__x0001__x0001_`Â@_x0001__x0001__x0001__x0001_`Â@_x0001__x0001__x0001__x0001_¬È@_x0001__x0001__x0001__x0001_¬¨@_x0001__x0001__x0001__x0001_¬È@_x0001__x0001__x0001__x0001_¬¨@_x0001__x0001__x0001__x0001_`Â@_x0001__x0001__x0001__x0001_¬¨@_x0001__x0001__x0001__x0001_`Â@_x0001__x0001__x0001__x0001_¬È@_x0001__x0001__x0001__x0001_¬È@_x0001__x0001__x0001__x0001_`Â@_x0001__x0001__x0001__x0001_¬¨@_x0001__x0001__x0001__x0001_¬È@_x0001__x0001__x0001__x0001_`Â@_x0001__x0001__x0001__x0001_¬È@_x0001__x0001__x0001__x0001_`Â@_x0001__x0001__x0001__x0001_¬È@_x0001__x0001__x0001__x0001_¬È@_x0001__x0001__x0001__x0001_¬È@_x0001__x0001__x0001__x0001_`Â@_x0001__x0001__x0001__x0001_¬È@_x0001__x0001__x0001__x0001_`Â@_x0001__x0001__x0001__x0001_¬È@_x0001__x0001__x0001__x0001_¬È@_x0001__x0001__x0001__x0001_¬È@_x0001__x0001__x0001__x0001_¬È@_x0001__x0001__x0001__x0001_¬È@_x0001__x0001__x0001__x0001_`Â@_x0001__x0002__x0001__x0001__x0001__x0001_`Â@_x0001__x0001__x0001__x0001_¬È@_x0001__x0001__x0001__x0001_`Â@_x0001__x0001__x0001__x0001_¬È@_x0001__x0001__x0001__x0001_`Â@_x0001__x0001__x0001__x0001_¬È@_x0001__x0001__x0001__x0001_¬È@_x0001__x0001__x0001__x0001_`Â@_x0001__x0001__x0001__x0001_`Â@_x0001__x0001__x0001__x0001_¬È@_x0001__x0001__x0001__x0001_¬È@_x0001__x0001__x0001__x0001_¬È@_x0001__x0001__x0001__x0001_¬È@_x0001__x0001__x0001__x0001_¬¨@_x0001__x0001__x0001__x0001_¬È@_x0001__x0001__x0001__x0001_¬È@_x0001__x0001__x0001__x0001_¬¨@_x0001__x0001__x0001__x0001_¬È@_x0001__x0001__x0001__x0001_¬È@_x0001__x0001__x0001__x0001_`Â@_x0001__x0001__x0001__x0001_`Â@_x0001__x0001__x0001__x0001_¬È@_x0001__x0001__x0001__x0001_¬È@_x0001__x0001__x0001__x0001_¬È@_x0001__x0001__x0001__x0001_`Â@_x0001__x0001__x0001__x0001_¬¨@_x0001__x0001__x0001__x0001_`Â@_x0001__x0001__x0001__x0001_¬È@_x0001__x0001__x0001__x0001_¬È@_x0001__x0001__x0001__x0001_¬¨@_x0001__x0001__x0001__x0001_¬¨@_x0001__x0001__x0001__x0001__x0001__x0002_¬È@_x0001__x0001__x0001__x0001_¬È@_x0001__x0001__x0001__x0001_¬È@_x0001__x0001__x0001__x0001_¬È@_x0001__x0001__x0001__x0001_¬È@_x0001__x0001__x0001__x0001_`Â@_x0001__x0001__x0001__x0001_`Â@_x0001__x0001__x0001__x0001_¬È@_x0001__x0001__x0001__x0001_`Â@_x0001__x0001__x0001__x0001_¬È@_x0001__x0001__x0001__x0001_¬È@_x0001__x0001__x0001__x0001_¬È@_x0001__x0001__x0001__x0001_¬È@_x0001__x0001__x0001__x0001_`Â@_x0001__x0001__x0001__x0001_¬È@_x0001__x0001__x0001__x0001_¬È@_x0001__x0001__x0001__x0001_¬¨@_x0001__x0001__x0001__x0001_`Â@_x0001__x0001__x0001__x0001_¬È@_x0001__x0001__x0001__x0001_¬È@_x0001__x0001__x0001__x0001_¬È@_x0001__x0001__x0001__x0001_¬¨@_x0001__x0001__x0001__x0001_¬È@_x0001__x0001__x0001__x0001_`Â@_x0001__x0001__x0001__x0001_¬¨@_x0001__x0001__x0001__x0001_`Â@_x0001__x0001__x0001__x0001_¬È@_x0001__x0001__x0001__x0001_¬È@_x0001__x0001__x0001__x0001_¬È@_x0001__x0001__x0001__x0001_¬È@_x0001__x0001__x0001__x0001_¬È@_x0001__x0001__x0001__x0001_¬È@_x0001__x0002__x0001__x0001__x0001__x0001_`Â@_x0001__x0001__x0001__x0001_¬È@_x0001__x0001__x0001__x0001_¬È@_x0001__x0001__x0001__x0001_`Â@_x0001__x0001__x0001__x0001_¬¨@_x0001__x0001__x0001__x0001_`Â@_x0001__x0001__x0001__x0001_¬È@_x0001__x0001__x0001__x0001_¬È@_x0001__x0001__x0001__x0001_`Â@_x0001__x0001__x0001__x0001_`Â@_x0001__x0001__x0001__x0001_¬È@_x0001__x0001__x0001__x0001_`Â@_x0001__x0001__x0001__x0001_¬È@_x0001__x0001__x0001__x0001_¬È@_x0001__x0001__x0001__x0001_¬È@_x0001__x0001__x0001__x0001_¬È@_x0001__x0001__x0001__x0001_`Â@_x0001__x0001__x0001__x0001_¬È@_x0001__x0001__x0001__x0001_¬È@_x0001__x0001__x0001__x0001_¬È@_x0001__x0001__x0001__x0001_¬È@_x0001__x0001__x0001__x0001_¬È@_x0001__x0001__x0001__x0001_`Â@_x0001__x0001__x0001__x0001_¬È@_x0001__x0001__x0001__x0001_`Â@_x0001__x0001__x0001__x0001_`Â@_x0001__x0001__x0001__x0001_¬È@_x0001__x0001__x0001__x0001_¬È@_x0001__x0001__x0001__x0001_¬¨@_x0001__x0001__x0001__x0001_¬¨@_x0001__x0001__x0001__x0001_¬È@_x0001__x0001__x0001__x0001__x0001__x0002_¬È@_x0001__x0001__x0001__x0001_¬È@_x0001__x0001__x0001__x0001_¬È@_x0001__x0001__x0001__x0001_`Â@_x0001__x0001__x0001__x0001_`Â@_x0001__x0001__x0001__x0001_¬È@_x0001__x0001__x0001__x0001_`Â@_x0001__x0001__x0001__x0001_`Â@_x0001__x0001__x0001__x0001_¬È@_x0001__x0001__x0001__x0001_¬È@_x0001__x0001__x0001__x0001_¬È@_x0001__x0001__x0001__x0001_¬¨@_x0001__x0001__x0001__x0001_`Â@_x0001__x0001__x0001__x0001_`Â@_x0001__x0001__x0001__x0001_¬¨@_x0001__x0001__x0001__x0001_¬È@_x0001__x0001__x0001__x0001_`Â@_x0001__x0001__x0001__x0001_¬È@_x0001__x0001__x0001__x0001_`Â@_x0001__x0001__x0001__x0001_¬È@_x0001__x0001__x0001__x0001_¬È@_x0001__x0001__x0001__x0001_¬È@_x0001__x0001__x0001__x0001_¬È@_x0001__x0001__x0001__x0001_¬È@_x0001__x0001__x0001__x0001_`Â@_x0001__x0001__x0001__x0001_`Â@_x0001__x0001__x0001__x0001_¬È@_x0001__x0001__x0001__x0001_`Â@_x0001__x0001__x0001__x0001_¬¨@_x0001__x0001__x0001__x0001_¬È@_x0001__x0001__x0001__x0001_¬È@_x0001__x0001__x0001__x0001_`Â@_x0001__x0002__x0001__x0001__x0001__x0001_`Â@_x0001__x0001__x0001__x0001_¬È@_x0001__x0001__x0001__x0001_¬È@_x0001__x0001__x0001__x0001_`Â@_x0001__x0001__x0001__x0001_¬È@_x0001__x0001__x0001__x0001_`Â@_x0001__x0001__x0001__x0001_¬¨@_x0001__x0001__x0001__x0001_¬È@_x0001__x0001__x0001__x0001_`Â@_x0001__x0001__x0001__x0001_`Â@_x0001__x0001__x0001__x0001_¬È@_x0001__x0001__x0001__x0001_¬È@_x0001__x0001__x0001__x0001_¬È@_x0001__x0001__x0001__x0001_`Â@_x0001__x0001__x0001__x0001_`Â@_x0001__x0001__x0001__x0001_¬È@_x0001__x0001__x0001__x0001_¬È@_x0001__x0001__x0001__x0001_¬È@_x0001__x0001__x0001__x0001_`Â@_x0001__x0001__x0001__x0001_`Â@_x0001__x0001__x0001__x0001_¬È@_x0001__x0001__x0001__x0001_¬È@_x0001__x0001__x0001__x0001_¬È@_x0001__x0001__x0001__x0001_`Â@_x0001__x0001__x0001__x0001_`Â@_x0001__x0001__x0001__x0001_`Â@_x0001__x0001__x0001__x0001_¬È@_x0001__x0001__x0001__x0001_`Â@_x0001__x0001__x0001__x0001_`Â@_x0001__x0001__x0001__x0001_¬È@_x0001__x0001__x0001__x0001_`Â@_x0001__x0001__x0001__x0001__x0001__x0002_`Â@_x0001__x0001__x0001__x0001_¬¨@_x0001__x0001__x0001__x0001_`Â@_x0001__x0001__x0001__x0001_¬È@_x0001__x0001__x0001__x0001_¬È@_x0001__x0001__x0001__x0001_`Â@_x0001__x0001__x0001__x0001_¬È@_x0001__x0001__x0001__x0001_`Â@_x0001__x0001__x0001__x0001_¬¨@_x0001__x0001__x0001__x0001_`Â@_x0001__x0001__x0001__x0001_`Â@_x0001__x0001__x0001__x0001_`Â@_x0001__x0001__x0001__x0001_¬È@_x0001__x0001__x0001__x0001_¬È@_x0001__x0001__x0001__x0001_`Â@_x0001__x0001__x0001__x0001_¬¨@_x0001__x0001__x0001__x0001_¬È@_x0001__x0001__x0001__x0001_¬È@_x0001__x0001__x0001__x0001_¬È@_x0001__x0001__x0001__x0001_¬È@_x0001__x0001__x0001__x0001_¬È@_x0001__x0001__x0001__x0001_`Â@_x0001__x0001__x0001__x0001_`Â@_x0001__x0001__x0001__x0001_¬¨@_x0001__x0001__x0001__x0001_¬È@_x0001__x0001__x0001__x0001_¬È@_x0001__x0001__x0001__x0001_¬È@_x0001__x0001__x0001__x0001_`Â@_x0001__x0001__x0001__x0001_`Â@_x0001__x0001__x0001__x0001_`Â@_x0001__x0001__x0001__x0001_¬È@_x0001__x0001__x0001__x0001_`Â@_x0001__x0002__x0001__x0001__x0001__x0001_¬È@_x0001__x0001__x0001__x0001_`Â@_x0001__x0001__x0001__x0001_¬È@_x0001__x0001__x0001__x0001_¬È@_x0001__x0001__x0001__x0001_`Â@_x0001__x0001__x0001__x0001_`Â@_x0001__x0001__x0001__x0001_¬È@_x0001__x0001__x0001__x0001_¬¨@_x0001__x0001__x0001__x0001_¬È@_x0001__x0001__x0001__x0001_`Â@_x0001__x0001__x0001__x0001_¬È@_x0001__x0001__x0001__x0001_`Â@_x0001__x0001__x0001__x0001_`Â@_x0001__x0001__x0001__x0001_¬È@_x0001__x0001__x0001__x0001_¬È@_x0001__x0001__x0001__x0001_¬È@_x0001__x0001__x0001__x0001_¬È@_x0001__x0001__x0001__x0001_`Â@_x0001__x0001__x0001__x0001_`Â@_x0001__x0001__x0001__x0001_`Â@_x0001__x0001__x0001__x0001_`Â@_x0001__x0001__x0001__x0001_¬È@_x0001__x0001__x0001__x0001_`Â@_x0001__x0001__x0001__x0001_¬È@_x0001__x0001__x0001__x0001_`Â@_x0001__x0001__x0001__x0001_¬È@_x0001__x0001__x0001__x0001_¬È@_x0001__x0001__x0001__x0001_`Â@_x0001__x0001__x0001__x0001_`Â@_x0001__x0001__x0001__x0001_`Â@_x0001__x0001__x0001__x0001_¬È@_x0001__x0001__x0001__x0001__x0001__x0002_¬È@_x0001__x0001__x0001__x0001_¬È@_x0001__x0001__x0001__x0001_¬È@_x0001__x0001__x0001__x0001_`Â@_x0001__x0001__x0001__x0001_¬È@_x0001__x0001__x0001__x0001_`Â@_x0001__x0001__x0001__x0001_¬¨@_x0001__x0001__x0001__x0001_¬È@_x0001__x0001__x0001__x0001_¬È@_x0001__x0001__x0001__x0001_`Â@_x0001__x0001__x0001__x0001_`Â@_x0001__x0001__x0001__x0001_¬È@_x0001__x0001__x0001__x0001_¬È@_x0001__x0001__x0001__x0001_¬È@_x0001__x0001__x0001__x0001_¬È@_x0001__x0001__x0001__x0001_`Â@_x0001__x0001__x0001__x0001_¬È@_x0001__x0001__x0001__x0001_¬È@_x0001__x0001__x0001__x0001_¬¨@_x0001__x0001__x0001__x0001_¬¨@_x0001__x0001__x0001__x0001_¬È@_x0001__x0001__x0001__x0001_¬È@_x0001__x0001__x0001__x0001_`Â@_x0001__x0001__x0001__x0001_¬È@_x0001__x0001__x0001__x0001_`Â@_x0001__x0001__x0001__x0001_¬È@_x0001__x0001__x0001__x0001_¬¨@_x0001__x0001__x0001__x0001_`Â@_x0001__x0001__x0001__x0001_¬È@_x0001__x0001__x0001__x0001_¬È@_x0001__x0001__x0001__x0001_¬¨@_x0001__x0001__x0001__x0001_`Â@_x0001__x0002__x0001__x0001__x0001__x0001_`Â@_x0001__x0001__x0001__x0001_`Â@_x0001__x0001__x0001__x0001_¬È@_x0001__x0001__x0001__x0001_`Â@_x0001__x0001__x0001__x0001_¬È@_x0001__x0001__x0001__x0001_`Â@_x0001__x0001__x0001__x0001_`Â@_x0001__x0001__x0001__x0001_¬È@_x0001__x0001__x0001__x0001_¬È@_x0001__x0001__x0001__x0001_¬¨@_x0001__x0001__x0001__x0001_`Â@_x0001__x0001__x0001__x0001_¬¨@_x0001__x0001__x0001__x0001_¬¨@_x0001__x0001__x0001__x0001_¬È@_x0001__x0001__x0001__x0001_¬È@_x0001__x0001__x0001__x0001_¬¨@_x0001__x0001__x0001__x0001_¬È@_x0001__x0001__x0001__x0001_`Â@_x0001__x0001__x0001__x0001_¬È@_x0001__x0001__x0001__x0001_`Â@_x0001__x0001__x0001__x0001_¬È@_x0001__x0001__x0001__x0001_¬È@_x0001__x0001__x0001__x0001_¬È@_x0001__x0001__x0001__x0001_¬È@_x0001__x0001__x0001__x0001_¬È@_x0001__x0001__x0001__x0001_`Â@_x0001__x0001__x0001__x0001_¬¨@_x0001__x0001__x0001__x0001_¬È@_x0001__x0001__x0001__x0001_`Â@_x0001__x0001__x0001__x0001_¬È@_x0001__x0001__x0001__x0001_¬È@_x0001__x0001__x0001__x0001__x0001__x0002_¬È@_x0001__x0001__x0001__x0001_`Â@_x0001__x0001__x0001__x0001_¬È@_x0001__x0001__x0001__x0001_¬È@_x0001__x0001__x0001__x0001_¬¨@_x0001__x0001__x0001__x0001_¬È@_x0001__x0001__x0001__x0001_¬È@_x0001__x0001__x0001__x0001_¬È@_x0001__x0001__x0001__x0001_¬È@_x0001__x0001__x0001__x0001_¬È@_x0001__x0001__x0001__x0001_`Â@_x0001__x0001__x0001__x0001_¬È@_x0001__x0001__x0001__x0001_`Â@_x0001__x0001__x0001__x0001_¬È@_x0001__x0001__x0001__x0001_`Â@_x0001__x0001__x0001__x0001_¬¨@_x0001__x0001__x0001__x0001_`Â@_x0001__x0001__x0001__x0001_`Â@_x0001__x0001__x0001__x0001_¬È@_x0001__x0001__x0001__x0001_¬È@_x0001__x0001__x0001__x0001_¬È@_x0001__x0001__x0001__x0001_`Â@_x0001__x0001__x0001__x0001_¬È@_x0001__x0001__x0001__x0001_¬È@_x0001__x0001__x0001__x0001_¬È@_x0001__x0001__x0001__x0001_`Â@_x0001__x0001__x0001__x0001_`Â@_x0001__x0001__x0001__x0001_¬È@_x0001__x0001__x0001__x0001_¬È@_x0001__x0001__x0001__x0001_`Â@_x0001__x0001__x0001__x0001_¬È@_x0001__x0001__x0001__x0001_`Â@_x0001__x0005__x0001__x0001__x0001__x0001_`Â@_x0001__x0001__x0001__x0001_`Â@_x0001__x0001__x0001__x0001_`Â@_x0001__x0001__x0001__x0001_`Â@_x0001__x0001__x0001__x0001_`Â@_x0001__x0001__x0001__x0001_¬È@×u_x001D_é»ýÅ@@ÕÔ°Á@_x0013__x000C__,YÔÃ@¼!Õ_x000F__x0002_Ì@®ñì&gt;÷¸@ë_x0004_½s¿@¾MbÁ¶Í@_x0013_p¾ã_x0010__x0008_¶@¡êHëªcÄ@Ó_x001B_e0tøÄ@ù_x0003_ªgã·@³ýñßP@¾@_x0010_^ÎÐx½@`&amp;,_x001E_±È@Î_x001F_W_x0011_¬Í@|q#÷Ëq¿@_x0004__x0007_÷ÂrÂ@ù­)_x0013_f¿@aÂ½æ´@_x001B_`¯ü·@åØ_x0019__Ý°»@	Cñ×ÐUÍ@ÚæS~Ð*Ñ@_x0008_3à[º@úÝpJÅ@¿ÅC_x000F__x0004__x0006_¢ÁÄ@×Ú°VÑ@óLÖêÈ@`_x0011_}_x000C_Ò@ª_x0003_~Ðô§Â@_x0007_&lt;[38FÂ@_x0016__x001D_ä;x¹@¥mr§(I³@f_x0002_Ëå ²@!r2_x0005_Ï@a|àÒ_x001D_@Å@ip^Qw6Â@ò¯¿­çuÌ@rçFB5Å@º*ÁDÀ@«0ÊÂ@¸_x0019_Þ_x0015_9ìÂ@_x0014__x0016_ç¶²_x0016_Á@L_x0002_«ÃöVÂ@ÇØÏ=_x0019_Å@æÐ$óË@_x0003_òùÚÇ@£ _x0001_bXÅ@arPÐJ½@¨{_x0014_³Ê@ªø_x0015_'O_x0004_Ì@¾Px`ß_x0004_Ê@Ë¸à_x0007_~©À@Dç-d%°Â@maó¤ºÃ@ÐN;¤ÝÆ@CÁðDjJÂ@_x0001__x0004_ØÏÐ@þã_x0004_®¾@è#²-_x001D__x001C_Å@#´qôãÊ@nÀõ·zæÂ@´Ú¢_x0017_Â@_x0004_d_x0003_0_x0010__x0008_Ì@Tft0Êëº@8 #Q¬t¶@HÝ}¹ëaÑ@X°q_x0002_f¢@ý3_x0002_Ç(É@&gt;àî_x0011_üÃ@nÌÌ!-Rº@¢H_x0011_É_x0002_·@x_x000D__x0014_rN,¶@Scå»_x000C_ZÄ@á_x000D_Ë_x0006_¸@»ì5M­qÊ@ú½Eê@MÃ@Êmb&gt;­ÁÂ@©ó*¨ByÂ@¯À?z»Å¹@2&amp;¨%^(Å@Þ£ï¬B÷Ç@¨=ò#K"Ë@j_x0006__x0016_cjÿÆ@L¬oÌ_x0018__x0010_²@ª ´_Ï@bÅºL¹É@ÿêÅ@·/Q_x000B__x0002__x0003_èÁ@_x0014_5Ä¿Ã@Ê_x0017_Ð÷´@óÐÏÁ@øfF5ã¾@Àq_x001C__x001F__x0012_Ñ@IXõ¨4_x0012_¹@ö_x001C_:ozÇ@º^KÔy»@#_x0012__x001C_AÐ¼@_x0001_ÁDÒG¡Ç@_x001A_È_x001F_-zÆ@'_x0010__x0015_kÇ@IÀ³_x001A_É@c£A_x000C_Å@qêãÁu×À@ÆçÔã9Ó@[Ùì_x0019_BÅ@+=_x000B__x000C_bÓÀ@mm®ÕmÄ@Nî&amp;wÃÅ@]_x0019_	&gt;èÇ@@ '8)Ê@_x000D__x000F_üæ_x0014_Ê@ÐsÛÇzt¼@ôæg_x0018_&amp;µÈ@LCn{_x001C_Ä@v=¢ª9-Ñ@ã~.&amp;Ø¿@Yq\/É@n5Ø®É@_x001E_ä*f_x0001_©½@_x0001__x0003_ÄéöoT9Ê@Í_x0004__x001E__x001E_TÄ@A9ÿA_x0014_¬Á@Já°#µª@ÿ_x0011_Ó?´°Æ@)G_x000D_«LÇ@_x0010_ÌõíóÆ@_x001C_»_x001E_ÏÙ»@cX©èÃ¼Å@§Eå_x0001_qÀ@Úw*_!È@Bû¼_x0014_ È@x`Ç$^Æ@êág_x0018_­_x0010_Ä@_x0007_(85¦§Æ@wù¿È@FF]_x0002__x001A_9Æ@Ìö6·ÁñÍ@_x001A_WG¤s½@DC¿¼ÎñÅ@RbÙÝË@j$»_x001B_¥_x0006_È@|z_x000C_JÐÐ@FDÂ_x001E_¨_x0012_Ä@TfFéYkÎ@n_x001A_ÿD¦¿¿@MûS_x0004_¶@ý}@_x0018_ÓÖÂ@÷ñ¤ÔÄ@nó_x001F_¦ËÑÌ@dExaõáÆ@oK_x0001__x0002_\ç¼@s_x0010_&gt;¾)ÛÃ@R[º,Ò@ñQ£8©Ä@	_x0002__x001D_®õ_x0003_Ê@_x0001_f_x0001_	dÈ@5ô_x001A_zßÀ@«_x0016_ó+Ô°µ@B1_x000E_"ÄÄ@?DN_x0019_ÃÆ@2ä_g¥®Ç@´N_x0005_/ò§¼@_x0018_cÍ^èÉ@ZvAçêAÆ@&lt;h_x0015_Ä'#Ê@s_x0017_Ê@^KÆ6¤Æ@!ô_Fî_x001E_Ç@¢q,ÿÝË@A°&gt;ÀË¸@Ò_x0017_±UÅVÀ@®ãÛÞÔ_x0007_Ð@0ã¡_x001F_òb£@.Ú§U£ê¶@ûÀ_x0015__x000E_j¡¿@ìåè*mE¾@l([!)_x000E_È@/Å®j/©·@ð6£páÅ@{Â_x0002_R_x0004_º@@·Ä¦Ó§Å@@y£WDeÉ@_x0001__x0003__x000D_=½ßÊ@cÓå¯ú»@_x001D_²Â_x001C_r_x0012_Ê@=ÚÐd_x000B_Â@CIDYÀ´@çFV3_x0010_Ð@J7jóx=½@k_x000F__x001A_å{Ä@ºªñ[Ð@þ¬_x0003_ô_x001B_É@Wé¾æf`Ä@Q_x000D_w(tÆ@uàx«Â@\þ¬^=Æ@Å´ëoÇ@ô·f@Ø²@Ê6´·KüÄ@j_x0002_¸vtÃ@äý\á9Â@_x0017_$_x0016_LÌ@XKó_x000E_&gt;Ì@`+8"_x000C_È@ù|øÛ¿ÔÉ@;»Ú÷_x001C_ÛÅ@W´ÿm:_x0004_½@_x001C_0â%;ÙÄ@f:è6À$Å@UÛ§á·@úÀ_x000F_%b×Æ@_x0016_Ô³&lt;æÄ@«§A|áÂ@ê´ýÁ_x0001__x0002_©_È@ÀÒìó&lt;È@_x0014_»_x000E_=Â©È@h _x000F_9 Ê@#Agª~Â@ 7_x000B_8{º@nÕ¦ÖÏ@~_x000D_WÅ@;¶_x0007_.Ì@°i@?BÏÅ@s\@v±À@_x0001_AÔªyIÐ@_x001A_hõD'Þ½@|Ú}10Å@[Íá¥½@_x001E_B`Ôu_x0015_È@Ýç¾~Å¬¾@'è}«£»@_x0008__x0006_ë&amp;ÚyÁ@CäMêmÈ@µe&lt; ;®Â@Ê:MZ$&lt;Å@&amp;	Ò_x0010_Gm¾@_x001D__x001F_Õqë_x0019_Ð@_x0016_M«_x0012_'Æ@4ÞhÅ@¨ÎlÈÓ_x0018_Æ@¦_x000C_tºuk»@½_x001E_Ä¨áä¿@`õ6Þ¾@8&gt;ñ4Ç@®_x0017_sÀJ§Á@_x0003__x0004_ùnÇ_x0002_T0Â@Ñ¼ Ü±»È@zÿ!-`/Á@:?QWmÁ@ÖShT2_x0006_É@n_x001C_Zk[6¿@m_x0019_deµ=Æ@m_x0002_ó_VÇ@WÅ_x001D_ý"Ç@= bÁ»@¦=_x001A_RÁ@ÓÒÀQÊ@FµWÈ_x0012_äÀ@²h&lt;¶X	Ç@~^_x0008_Æ@Ë.ÙZP_x0012_¼@r!gô_x000E_¿@.8h³¼_x0010_À@.ûÉãêHÈ@3ªÜlý_x0010_Â@Eè|_x0003_"ºÄ@&lt;øñÙÝÁÏ@ö_x0015_£DôÀ@ØLMr½*È@òó·d)Ìº@â_x0001_S_x001F_®@ù&lt;_x0010_D8Á@PÞ_x0007_A¿¬@u2q_x0013_£ÒÂ@Ââ¶,½Â@ÏÃ&gt;3XÈ@ÿ4ì_x0003__x0005_èEÁ@£O¥9êiÈ@){EÍ\È@ü_x0012_¿	Ï@@ñoÑÄ@uq§0Ç@úÝ¦_x0006_³@cÆ_x0011_%Åá±@_x0016_+iK{_x001F_Ä@8(µ7æ§@¢_x000C_7T¡ÍÉ@ÜáR_x0019__x0014_½@_x0015_ÀÙ_x000F_8_x0010_Â@$¸E)_x0001_g³@¾þ¹{6Ë@ùv8ê_x0002_ÀÀ@_x0012__x001D_Æð_x000C_iÅ@koy°§¬Æ@_x0011_§g_x0018_nüÀ@}ËòöÀ@ãÇËÇñUÆ@	TÃ@ÚeÎòôã­@öR.R­gÂ@kÖ_x000E_Ø¯ÍÅ@þÇ|Y&lt;_x001A_Ç@_x0018_âABÙ²Ç@êÞ/bÁ¦Ë@ÝÙãmGÄ@ò÷Æ@_x0004_½_x0015_à&lt;nÆ@¼U!ÄÙÈ@_x0001__x0004_:`ÍPÊ@}j®æ×Ë@?|_x0012_¾Æ@Ò`ÜÔ_x0012_É@A&amp;É_x001E_Â@~çO\2Ç@Ó¶îÜÐ@2Xëê«·Ê@g9X_x001C_Ë¯É@¼#W¤¨¢¹@6eÞÿ_x000F_Ë@_x001C_{³_x000E_Ì@ç¤S5¶)µ@®[V_x000F_­Á@)ðQ´!´´@¹Éay_x0004_Á@a_x001C__x000D__x0017_P)Ì@ø_x000B__x0005_PZ_Ì@÷Tð¹Î@1_x0012_nC+Å@_x0002_s_x001B_ËÈ@1_x000C_¦Ð;±@ÜV_x0003_24÷Ã@Ë_¤¡_x0013_Ç@JÜH`ÓÏÄ@[-Õb-nÅ@_x0004_(ëÖ9Ë@~;ï»²@ieÂ·_x001B__x001D_Æ@_x000F_±2úIÃ@G|×b_x0015_nÊ@äcÒø_x0001__x0005_eÚÄ@itï&amp;ÖÈ@ÑÀÙ_x000D_Ó;Á@¢²ëÜºýÐ@d,1~É@S6%-ò½@Cîj7ÞÂ@@àwô7Ã@ JÙRf#Ä@ö*s,Á@{T_x001F__x0012__x000D_Ç@_x000C_uxIcÇ@LøÁ¶»À@I4³ÕÃ@þ*áºä¡Í@_x001F__x0015_à%ðÈÄ@ºe'!Ø¾¾@Óºì_x000D__x001A__x0008_Ä@«zÈîä)Á@xsìVOÉË@¸Ð5´`¾@ü_x001E_e×jJÁ@­£pM³Ä@pV_x0010_`í3¼@gl_x0002_À±Ä@¸ù_x0004_¢çí¿@ó©ÆØaÃ@_x0003_í÷ÁÊIÉ@j_x0001_Øû_x0004_Ä@_x001B_RJ«D~È@|©^äî7»@/¬±_x000D_NÂ@_x0002__x0003_0_x0015_g6ó³@È_x0013_ s¸´¾@u¡ý-QÃ@&amp;º[C¥Ï@PYï¼@@¬Tür¼Ê@_x001D_Å&amp;eZÄ@@dW_x0013_¾@,_x0019_`Ð5¸@B_x001E_@á_x001D_(Ä@ÿ£_x0019_EGÇÅ@èè¡Ä@JÝ&lt;1,0Ç@À±W îÇ@~Çûp_x000E__x0001_Î@ünmÐ£³@îÐZÀ,¿½@_x0010__x0007_)Ï@Ê(1¨ËgÌ@mï§Å&gt;]Ä@ï[¢0ÚÂ@ï¡È¨d[»@åÑÐ{Å@_x0010__¦&amp;ÆÍ@_x001F_|B²®Å@_x0006_E_x0014_Í©ÚÑ@5feêµ]µ@_x0006_¶ÝÙ5°@CZ£_x0011_¼«Ê@TI$RdÍË@_x0004_ª]uË@_x001A_#£@_x0001__x0003_ï4É@ÅLÝGÌ@ÝÂ¿°c_¼@kNÿÅÝ,Ë@l¡Qä{Ê@L"t_x0007_Å@PÔþqÐ@_x0011_!¸_x001A_ËZÁ@ÌK®vÁÆ@òÝó¿,¢Â@a®$3;Ï@ntlm1_x001B_¿@ÈÒÅ ¼Î@v±u¬PÂ@¥×~ñ9Ê°@ü_x001B_~ê¢È@üû_x0002_ÚzÃ@=-ë4ä¶Æ@´Ó5wÌ@¸#_x0019_Ð=Ä@6µ°p_x000B_6Ê@_x0012_Ôë_x0018_¸]½@_x0019_dHÄPÅ@òíMÆ@f$]å²Ë@Ò_x000E_4íüAÄ@·®%_x000B_öÅ@h½ëÑÐ_x0007_¾@æ=P_x0010__x0012__x0003_Ë@q`¾n¿ßÏ@3_x001F_7+Æ@±ý»"c®É@_x0002__x0008__x0015_Þ_x0002_¥å_x000E_Ã@EÜ_x001F__x000C_7È@2Z_x001A_`«È@m£_x0006_¥\`É@!Cð×-Î@\	 )t×¾@cåE²NÄ@_x000D_¾Ø_x001E_A¿@Þ¿_x0019_aí»@_x0011__x001A_/cë_x000B_Á@³ÐË_x0010_ë#Æ@_x0004_øe_x0014_&lt;¬@_x0005_4nññ_x000E_Æ@s A°(ÅÆ@¬ymN_x001C_WÏ@.É_x0016_é{_x000B_Ê@_x0007_FÛÌ@»_x0002_½_x0015_ ðÄ@¶t)AÉìÃ@Xð]¥w]À@«X_x0001_¹ÅË@r_x001F_fnX­@Ò%þ=°Ã@OÁ§RÂ@Î_x0011_)÷¯Æ@_x0006_B¹ËãÇ@(K¼3p4Æ@*¾9_x0008_fxÄ@I_x0003_J_x001B_÷BÇ@Ü_x000F__x0011_Ð&lt;)½@1ÖqiÀÈ@DDæ`_x0007__x0008__x0006_Á@}Þß*QúÁ@âÝIh0ZÅ@*_x001D_ö&gt;ÇÇ@|_x000D_P©}Ä@_x0019_|&amp;-­ç¾@_x0002__x000D_®!ýCÂ@._x001E_SÒÛ_x0012_Î@K§ZC½@èmvÄ	!Î@ÐÓRãtÉ@J0_x0001_¶¤¶@òó_x0014_¡_x000E_ÀÅ@V®ïPÀ@EÝFÁ×MÈ@Ú]2_x0003_b_x001F_¿@À×sðØ"¸@W¶_x001D__x001F_ÙÉ@ïøìéÊÃ@ì*_x0005_ªÇ@d-_x0012_Wé~Ã@_x000F_.°_x0004_pÅ@Ô&gt;^_x0018_îQ½@&lt;Å3|_x0007_óÊ@¨³_x000E_P0K¸@¨yY_x0017_u¨@ì_x0007_ñ¬º@9ûþoc»Â@7@_x001F_üFH¹@	Ø%òC*Ç@T[PÍôÏÃ@_x0005_Óx_x0017_òÉ@_x0001__x0002_áì·_x000F__Â@zIÌ.Ä@_x000E_SÍÔø¼Ë@°ØHÓqÁ@ÇFu¸@'ëâµtâÄ@þQU1Å_x000C_¼@¤t_x001A_Áô¸¹@tÃ¡}:¯@Ë7æ^÷2Ä@«|_x000C_Ã@µí(uIÅ@xî7?](Í@¼4MMPÈ@ð_x0001_$%O°@ ß¾´_x001B__x0003_É@#©8¸À@_x001C_0¬¿GÉ@LM²Å@:5êY¨É@&gt;_x0016_4Ë@ú¾UÛ_x0014_É@ðTKÃÛÈ@&gt;L_x0002_Ñq_x0002_¥@r_x001D_ßáXÉ@{3ÏæO­Ã@ä6fì*¾@_x000E_Wì$Á@._x000B_@^q"·@çæÐ_x000D__x0001_gÃ@_x000C__x001D_	LÎ=Á@ìaù¨_x0001__x0004_ªäÃ@3îaÄSçÆ@üñ®Õ=É@_x000D_A_x001C_uÇ@zc­_x001B_¹¾@_x0014_dVD¼@îã1ÔUÅ@æ_x001D_NeÍ¿@­QÄz¾@ø¨ÈmÊ_x0014_Æ@²§ b6ô¼@(ù¦?Â@ËÈ¥gæoÅ@8!ìÚ¶1À@(øA8_x001B_Ì@_x001D_g_x0019_½8ÐÈ@_x001B_º\u@_x0005_Í@ãO-a;qÄ@+§=_x001F_E_x0002_Æ@`w;zÇÝ@àR#îÖÂÊ@¿aµ=Ò@õÎ_x000D__x001B_È@£Uê6`Æ@©¢} üÁ@Cs9æÁ_x0018_È@2IòàÀ@_x000F_&gt;_x000F_¼jÇ@Ñðþ_x0001__x0017_É@ÊKï_x0005__x001C_0Ã@_x0003_¶«áÄ@Ë_x000E_$_x001A__x001A_¹@_x0001__x0002__x001A_Õô\k^Ë@ñQTbÄ@Öµ±C¡ñ¾@$Óä-¹Í@0®_x0011_OMÍ@r_;DîqÍ@U_x000E_ïoEKË@_x0002_ûe_x001E_uÁ@AÿRiÒ·@ºîØ_x000F__x001E_h·@^Ñ]âQÅ¸@£7¹Û_x000E_ÏÀ@×)F~)À@ØÕ LÆ@(_x000D_QÔ°Sº@òÂÁ.n`Ò@ÆjQÐ_x0006_ÂÀ@ð_x0015_ÅÊ=À@»Úüy&lt;Ç@þ?Ì{ÕÉ@È)1¥§Ç@¨¸ÎÕ¹Ä@w9|·Â@þ¹Ã_x0002_ß6À@Y¾GéÇ@G	¹¯õÊ@¶íÏh¥Z¾@Ãé¼À_x001E_Ç@1§¯DÇ@_x0012_C6ÏkrÓ@Àn[Ò_x0010_Ð@|S¶_x0002__x0003_m_x0005_¿@ÿ_¸íö½@ÝþÒCYË@û&gt;ËU*Ã@_x000F__x000E_ö4à¼@Ëº!îlÐ@'V_oõÉ@! ,Îh·À@_x0013_BRù_x0004_Ç@nÀ¶ê+´@nù9_x001A_À@Vè&amp;¯¶@P_x0014_ÖR¡Ã@_x0015_Ìü3_x0012_Ì@jË=« Å@½_x001E_ÂøÆ_Ê@°_x0003_±¾ÌÌ@ëK¦LÖXÆ@J_x0015_&amp;x_x0001_ÁÌ@_x0017_¢«ÐRäÅ@Ucs;_x0003_CÈ@Â_x000D_¸§¿È@æfTÆÁ¼@ÔùEU!_x0012_À@ ¾}7_x000E_Ä@ËôYY_x0002_Ä@¼Î8@í¨¸@,÷NÏ_x001F_Á@2 ÝGãÊ@LHj¿=Ã@_x0003_5ä_x0001_O»³@®[©$²@_x0001__x0006_Ñ²üZu¿Ñ@_x0016_«_x000D_»@hë¬&lt;.I¼@­M´ÄïýÇ@«\&gt;_x001F_Â@ñ!ü!Ó¶¿@Lã*B_x0010_×Å@öù	ßpfÀ@¬g&gt;Ë*ØÃ@Ü?ÎÕA»@¥OaòìÌ@Úñ¡ /ôÇ@qQÎ»^íÅ@È1C¥äÆ@ÝÄ.*&amp;cÅ@Ø+_x0012_¶à_x0005_Ë@h_x0017_Ç'¥Ã@¿÷"ú¡Z¹@Þ¼Õ_x0003_ÇÂ@Ã&lt;8B/ÆÁ@_x0001_jÊÌìÇ»@¬ý°_x0002_²È@ÕÑUÇ@)êFåÊ@¤_x0008_ãb(_x001F_¼@Ü6ïÎx¨Ñ@_x000B_¬_x001B_Ç¾@_x0004_[ã¹¸@Ìà_x0008_ÍÆ@bO¹w,ôÃ@bÓX+_x0007_Ã@_x0016_XY0_x0001__x0002_0tÈ@zýR£ÈÊ@&amp;¦xç&lt;-Ã@¦o¢NÂÁ@¥ÿõfË@Â»$÷ÜÅ@y6X`Â@_x001A_(÷/Ö¹@ÈÐ_x001B_²_x0019_Rµ@Á:_x0006_¤ÍÄ@×áF¦:Ã@_x0005_$a,_x0015_Å@_x001E_O7­JÀ@âm_x0004_¦A´Á@°w/UÞÈ@wÂ_x0019_¸âdÆ@Óqûy_x000C_Ä@_x000F_.¢Ô_Í@_x0013_ºü|_x000D_³Ã@FÎ·°òÁÃ@ª³¯J^Á@º~¿q8ü¿@ììA_x0013_×lÏ@r·ÇË_x001D_Ê¿@°_x000F_ú.¥ºÅ@z=Âìr¹@"¶ëÚ¼@]@Åw"À@2aÎ_x0002_ûªÏ@è;È¿_x0001_î¹@ÈtÚ0_x0001_,Í@%gÞá{_x0003_°@_x0001__x0002_Ý[_x0019__x0002_YÏÇ@í´Ú¿ÔÁ@®_x000E_2×_x001D_½@¢Ë¼Æ@-ýÓÒÆ@ÊÀ4!_x0014_HÀ@§_x000F_¡K+_x000E_É@¢{`×ÀÏÂ@ü/¥¸wÎ@¾ìèÙÀÌÎ@â`_x0002_Û¤¿@À_x000E_lb&amp;Â@v®$_x0018_JÌ@H?l¬®_x0003_Å@Ð¶\ª´À@	2¢~¼@zÏ+îÚm·@ã_x0002_ü_x001D_3íÁ@Fµ£_x001E_"ÓÍ@_P©¢_x001D_Í@V	9&amp;_x0012_Í@8£ÒïL`Ã@_x000C__x000E_{&lt;Ç@®aÎcáÁ@Õ°¶_x000F_~Ã@D2ÿÿjÁ@_x001D_&gt;­µË@_x0006_¯ÞOH®¥@_x0007_7VÜÍûÂ@_x001A__x0001_qÝ×ÍÁ@8¼ãw	hÄ@&lt;3à¬_x0002__x0005_¥_x0019_»@o_x0001_w8À@Rï¯bf_x001B_À@¹¹$Y_x0002_Ã@_x000E_.s1È5Ì@Ý _x0003_\&amp;Ã@%§÷u}Æ@ª_x0005_Îö_x000E__x001F_À@=_x0003_"HÊ@Ë^ìñû´@úEVK¿@*mkÐÀ8Ä@_x001A_Jè_x0018_ÉãÈ@°ò0y­ìÄ@Þ&amp;,áüÌ@ÁõÍ½ÖlÀ@_x0008_ªñ_x000B_üÉ@«úØ(ÈÉ@_x0013_´÷ÿtÂ@E,¼XjÉ@_x0018__x0006_³þ¢V¿@P Å»¹@ç^=wÏóÂ@ÄÎoy_x001C_y @Uº.-¼_x0004_Ã@+d­õÊzÍ@«4mËÆÀ@&amp;_x000B_XÌó¹@*¶Ù¿7Î@ªJKéÿÄ@PbXÍÆ@M@u_x0010_Á@_x0002__x0005_ëYáÁ_x0003_ÊÆ@_x000B_®0½_x001D_Ê@Ì×5»¡|°@@ÉDÎÅ@_x0002_Ç[ÿÁ@z¹rè£NÊ@ã27ú_x0002_Â@·#¬6]ûÈ@w¦ëçÆ@_x0005_ô Î|_x0001_Ë@`ÿ_x0018_Ï_x0008__x0015_´@t_x0012__x0004_,E_x0007_Æ@¤íG_x0015_³pÉ@_x000F_Üse_x0010_î¸@°:¨a×/¾@ôú¡1Ê@4I_x0013_Z@Á@ÎïÄ_x0019_vÈ@_x0016_ñ_x0017_ue¼@^)ª_x0016_FÍ@ØdÖç0áÍ@_x0015__x000B_èüÙÀ@_x000E_]þ/Àº@kê´_x0012_¤À@3_x0004_k®l¥Á@XP}&amp;5Í@83ð_x000D_éÌ@R_´@_x001F_³_x0006_Ö$Ë@¿UöxóÁ@²GZ¤èÃ@¡îCt_x0002__x0004_LØÊ@"_x0003__x0006_jQ_x0016_Ë@¤qdö\Ç@àKG­Ì@ðo§Ñ|çÍ@tw}h=É@bï°g$±@ \Ï»_x0005_À@¢Âª·ðÅ@zÄ_x001E_Ú÷Ì@så]m_x000D_J´@Õ@tjè½@ô&lt;4:Ð@_x0003__x000B__x0002__x0004_G/È@Â_x001E_Y,Çµ@ÀñÃZUÁ@¦®ÙÁ@v¼eªSíÁ@Á·ÊU¡Ã@_x0006_ä(4Î@¯téùEÄÇ@0_x000F_C	é&lt;@'*«Ü.Ð@Þ»_x001B_ÎoË@_x001E__x0018_Ñ«_x0011_=Î@l½?Ýù8È@4Ì_x0001_5yýÆ@Ä!·t-»@¹ý@D,À@T¿I6kÇ@Ýz§_x0004__Å@@p_x0005_²ìÆ@_x0002__x0003_µÒûB_x0014_Ã@4HN/íµ@u_x000E_¸îÍ@ë¡Á5MáÉ@ÅJ»±@hø&gt;_x0005_,_x0016_¾@_x0001_Ó_x0019_ñÈ@¼Þª _x0007_4Ã@~_x000C_Â£Î@ E+óµ@ _x001E__x0005_| Ï@	ç§_x000B_fÁ@= M@Ð@sE$BvÅ@_x0018_ö3¿3ÓÊ@¬ùE¡&amp;Ç@³¡ºDÑIÇ@é&amp;q_x0006_·MÄ@þÄrÃ°Ð@ð_x0016_ù_ðÃ@¶ëÞXÞUÌ@ì/ÛYWMÁ@_x0004_¿]°úÑ@jz¤+º@_x0006_}6Õ_x0004_!Ô@Af­téÎ@£E)½äÃ@'.ö{U¤Å@uR²4gÊ@LDsa¥À@!B;,©sÀ@|µÛ_x0004__x0004__x0006_wÓÇ@º1DCË@H¹ÑiOiÆ@8ÅÀý÷bÂ@äò£óaÇ@_x001D_Xe_x0003_È@_x000C_æ"ë0Ï@_x000E_ÃgËÃ@ªs¼Ï_x0018_ðÀ@Ô÷»_'È@S¤´°_x0010_¸¼@2§~ÊÂ@_x001A_ØÊ3_x0001_Ã@)½X-Ì"É@+µ_x0008_Ã_x0019_6Å@ÏÏ¤_x001D_ô¹·@ø=«AêË@Ôs:ØÁ@fU"½½@(]ªóÄ@/E¶aVÉ@°c&lt;À@S_x001F__x0005_ÍÀ@6]:¡_x0002__x001C_º@Qèi_x0015_vÈ@_x0014_kº{Ë@±®.+¹@aW_x0007_À@ö¥AÂ@G&lt;ì*äË@s´d_x0012_§º@¦e%ê®Ê@_x0001__x0002_ _x000F__x001A_¤ÝßÁ@çµì`À@HlÇ_x0016_5©Ì@_x0008_&lt;Zk¶Â@·UKôÏ@hp_x0008_þÒäÎ@êûÎÙ¹fË@^:_x000F_^bXÃ@K¶üNòyµ@ºy·è´+Ä@A76¤_x000E_Å@L³ÜÎ/úÅ@Î ¨uÊ@Ãß·aÂ¸Ã@1I&amp;ú'~Ç@þ¶?V5º@Î=Çm_x0018_³@N:²[Ê@iËùúEÄ@ìÚÏMû-Â@Ñ¼»Á@`9¦rìÄ@¬=_ýtÃ@_x001E__x000D_÷Æ_x0017_SÇ@Z(\v&gt;~Á@#_x0014_-Ór#Á@MS_x001F_&gt;£Æ@ä_x001F_ü_x0010_ùÂ@¨KËg_x0004_bÎ@d¦&amp;îò½É@ç,ÙÕ®Í@ïÈÊ_x0002__x0005_Ýl²@CÖ	_x0001_#ßÉ@àUÍ-öÁ@¯ù¶©µqÇ@,õVª-»@Ï+Fï_x000E_QË@	~Av-¿@jG_x0008__x0012_Æ@ôDp&amp;¼Ç@¤F\ÁÃÉ@L¶;^é±Î@T|´Á%GÆ@¹0½1×½@7Íæ§_x0018_Ã@+ï/J#ÈÐ@ß§_x000D_å-Æ@_x0004_¦MÉ@ÇüZ_x0013__x0017_Ç@¶`_x000F_02ÞÃ@4Ô^õ²|Ð@þç_x0005_2ÆÈ@ÈB*µ_x0016__x0003_Á@¨ÂC_x001E_ÀkÉ@KÿÒ;_x000F_ëÊ@ú¦ÀL²ÝÇ@z¡t0Ñ¿@Vâ_x001C_¶üº@GôrîÈ@áT_HðÂ@_x0002__x0002__x0002__x0002_ ×_x000E_A_x0002__x0002__x0002__x0002_¸!_x0007_A_x0002__x0002__x0002__x0002_ ×_x000E_A_x0001__x0002__x0001__x0001__x0001__x0001_ ×_x000E_A_x0001__x0001__x0001__x0001_¸!_x0007_A_x0001__x0001__x0001__x0001_ ×_x000E_A_x0001__x0001__x0001__x0001_ ×_x000E_A_x0001__x0001__x0001__x0001_ ×_x000E_A_x0001__x0001__x0001__x0001_ ×_x000E_A_x0001__x0001__x0001__x0001_ ×_x000E_A_x0001__x0001__x0001__x0001_ ×_x000E_A_x0001__x0001__x0001__x0001_ ×_x000E_A_x0001__x0001__x0001__x0001_ ×_x000E_A_x0001__x0001__x0001__x0001_ ×_x000E_A_x0001__x0001__x0001__x0001_¸!_x0007_A_x0001__x0001__x0001__x0001_ ×_x000E_A_x0001__x0001__x0001__x0001_¸!_x0007_A_x0001__x0001__x0001__x0001_¸!_x0007_A_x0001__x0001__x0001__x0001_¸!_x0007_A_x0001__x0001__x0001__x0001_¸!_x0007_A_x0001__x0001__x0001__x0001_ ×_x000E_A_x0001__x0001__x0001__x0001_ ×_x000E_A_x0001__x0001__x0001__x0001_ ×î@_x0001__x0001__x0001__x0001_ ×_x000E_A_x0001__x0001__x0001__x0001_¸!_x0007_A_x0001__x0001__x0001__x0001_¸!_x0007_A_x0001__x0001__x0001__x0001_¸!_x0007_A_x0001__x0001__x0001__x0001_ ×_x000E_A_x0001__x0001__x0001__x0001_ ×î@_x0001__x0001__x0001__x0001_ ×_x000E_A_x0001__x0001__x0001__x0001_¸!_x0007_A_x0001__x0001__x0001__x0001_ ×_x000E_A_x0001__x0001__x0001__x0001_ ×_x000E_A_x0001__x0001__x0001__x0001_ ×_x000E_A_x0001__x0001__x0001__x0001__x0001__x0002_ ×î@_x0001__x0001__x0001__x0001_ ×_x000E_A_x0001__x0001__x0001__x0001_ ×_x000E_A_x0001__x0001__x0001__x0001_¸!_x0007_A_x0001__x0001__x0001__x0001_ ×_x000E_A_x0001__x0001__x0001__x0001_¸!_x0007_A_x0001__x0001__x0001__x0001_ ×î@_x0001__x0001__x0001__x0001_¸!_x0007_A_x0001__x0001__x0001__x0001_¸!_x0007_A_x0001__x0001__x0001__x0001_ ×_x000E_A_x0001__x0001__x0001__x0001_¸!_x0007_A_x0001__x0001__x0001__x0001_¸!_x0007_A_x0001__x0001__x0001__x0001_ ×_x000E_A_x0001__x0001__x0001__x0001_¸!_x0007_A_x0001__x0001__x0001__x0001_ ×_x000E_A_x0001__x0001__x0001__x0001_¸!_x0007_A_x0001__x0001__x0001__x0001_ ×_x000E_A_x0001__x0001__x0001__x0001_ ×_x000E_A_x0001__x0001__x0001__x0001_ ×_x000E_A_x0001__x0001__x0001__x0001_ ×_x000E_A_x0001__x0001__x0001__x0001_ ×_x000E_A_x0001__x0001__x0001__x0001_¸!_x0007_A_x0001__x0001__x0001__x0001_ ×î@_x0001__x0001__x0001__x0001_ ×_x000E_A_x0001__x0001__x0001__x0001_¸!_x0007_A_x0001__x0001__x0001__x0001_¸!_x0007_A_x0001__x0001__x0001__x0001_¸!_x0007_A_x0001__x0001__x0001__x0001_ ×î@_x0001__x0001__x0001__x0001_ ×_x000E_A_x0001__x0001__x0001__x0001_¸!_x0007_A_x0001__x0001__x0001__x0001_ ×î@_x0001__x0001__x0001__x0001_ ×î@_x0001__x0002__x0001__x0001__x0001__x0001_¸!_x0007_A_x0001__x0001__x0001__x0001_¸!_x0007_A_x0001__x0001__x0001__x0001_ ×_x000E_A_x0001__x0001__x0001__x0001_ ×_x000E_A_x0001__x0001__x0001__x0001_ ×_x000E_A_x0001__x0001__x0001__x0001_ ×_x000E_A_x0001__x0001__x0001__x0001_¸!_x0007_A_x0001__x0001__x0001__x0001_¸!_x0007_A_x0001__x0001__x0001__x0001_ ×î@_x0001__x0001__x0001__x0001_ ×_x000E_A_x0001__x0001__x0001__x0001_ ×_x000E_A_x0001__x0001__x0001__x0001_ ×_x000E_A_x0001__x0001__x0001__x0001_¸!_x0007_A_x0001__x0001__x0001__x0001_¸!_x0007_A_x0001__x0001__x0001__x0001_ ×_x000E_A_x0001__x0001__x0001__x0001_ ×_x000E_A_x0001__x0001__x0001__x0001_ ×_x000E_A_x0001__x0001__x0001__x0001_ ×_x000E_A_x0001__x0001__x0001__x0001_ ×î@_x0001__x0001__x0001__x0001_ ×_x000E_A_x0001__x0001__x0001__x0001_¸!_x0007_A_x0001__x0001__x0001__x0001_ ×_x000E_A_x0001__x0001__x0001__x0001_¸!_x0007_A_x0001__x0001__x0001__x0001_¸!_x0007_A_x0001__x0001__x0001__x0001_ ×_x000E_A_x0001__x0001__x0001__x0001_ ×_x000E_A_x0001__x0001__x0001__x0001_ ×_x000E_A_x0001__x0001__x0001__x0001_¸!_x0007_A_x0001__x0001__x0001__x0001_ ×î@_x0001__x0001__x0001__x0001_¸!_x0007_A_x0001__x0001__x0001__x0001_ ×_x000E_A_x0001__x0001__x0001__x0001__x0001__x0002_¸!_x0007_A_x0001__x0001__x0001__x0001_ ×_x000E_A_x0001__x0001__x0001__x0001_¸!_x0007_A_x0001__x0001__x0001__x0001_ ×_x000E_A_x0001__x0001__x0001__x0001_ ×_x000E_A_x0001__x0001__x0001__x0001_ ×_x000E_A_x0001__x0001__x0001__x0001_¸!_x0007_A_x0001__x0001__x0001__x0001_¸!_x0007_A_x0001__x0001__x0001__x0001_¸!_x0007_A_x0001__x0001__x0001__x0001_¸!_x0007_A_x0001__x0001__x0001__x0001_¸!_x0007_A_x0001__x0001__x0001__x0001_¸!_x0007_A_x0001__x0001__x0001__x0001_¸!_x0007_A_x0001__x0001__x0001__x0001_¸!_x0007_A_x0001__x0001__x0001__x0001_ ×_x000E_A_x0001__x0001__x0001__x0001_ ×î@_x0001__x0001__x0001__x0001_ ×_x000E_A_x0001__x0001__x0001__x0001_¸!_x0007_A_x0001__x0001__x0001__x0001_ ×_x000E_A_x0001__x0001__x0001__x0001_ ×_x000E_A_x0001__x0001__x0001__x0001_ ×_x000E_A_x0001__x0001__x0001__x0001_¸!_x0007_A_x0001__x0001__x0001__x0001_ ×_x000E_A_x0001__x0001__x0001__x0001_ ×_x000E_A_x0001__x0001__x0001__x0001_ ×_x000E_A_x0001__x0001__x0001__x0001_¸!_x0007_A_x0001__x0001__x0001__x0001_¸!_x0007_A_x0001__x0001__x0001__x0001_ ×_x000E_A_x0001__x0001__x0001__x0001_¸!_x0007_A_x0001__x0001__x0001__x0001_ ×_x000E_A_x0001__x0001__x0001__x0001_ ×_x000E_A_x0001__x0001__x0001__x0001_ ×_x000E_A_x0001__x0002__x0001__x0001__x0001__x0001_ ×î@_x0001__x0001__x0001__x0001_¸!_x0007_A_x0001__x0001__x0001__x0001_¸!_x0007_A_x0001__x0001__x0001__x0001_ ×_x000E_A_x0001__x0001__x0001__x0001_¸!_x0007_A_x0001__x0001__x0001__x0001_¸!_x0007_A_x0001__x0001__x0001__x0001_¸!_x0007_A_x0001__x0001__x0001__x0001_¸!_x0007_A_x0001__x0001__x0001__x0001_ ×_x000E_A_x0001__x0001__x0001__x0001_ ×_x000E_A_x0001__x0001__x0001__x0001_¸!_x0007_A_x0001__x0001__x0001__x0001_ ×_x000E_A_x0001__x0001__x0001__x0001_ ×_x000E_A_x0001__x0001__x0001__x0001_ ×_x000E_A_x0001__x0001__x0001__x0001_ ×_x000E_A_x0001__x0001__x0001__x0001_ ×_x000E_A_x0001__x0001__x0001__x0001_¸!_x0007_A_x0001__x0001__x0001__x0001_¸!_x0007_A_x0001__x0001__x0001__x0001_¸!_x0007_A_x0001__x0001__x0001__x0001_ ×_x000E_A_x0001__x0001__x0001__x0001_ ×_x000E_A_x0001__x0001__x0001__x0001_ ×_x000E_A_x0001__x0001__x0001__x0001_ ×_x000E_A_x0001__x0001__x0001__x0001_¸!_x0007_A_x0001__x0001__x0001__x0001_¸!_x0007_A_x0001__x0001__x0001__x0001_¸!_x0007_A_x0001__x0001__x0001__x0001_ ×_x000E_A_x0001__x0001__x0001__x0001_ ×î@_x0001__x0001__x0001__x0001_ ×_x000E_A_x0001__x0001__x0001__x0001_ ×_x000E_A_x0001__x0001__x0001__x0001_ ×_x000E_A_x0001__x0001__x0001__x0001__x0001__x0002_¸!_x0007_A_x0001__x0001__x0001__x0001_ ×_x000E_A_x0001__x0001__x0001__x0001_ ×_x000E_A_x0001__x0001__x0001__x0001_ ×_x000E_A_x0001__x0001__x0001__x0001_ ×_x000E_A_x0001__x0001__x0001__x0001_ ×_x000E_A_x0001__x0001__x0001__x0001_¸!_x0007_A_x0001__x0001__x0001__x0001_ ×_x000E_A_x0001__x0001__x0001__x0001_¸!_x0007_A_x0001__x0001__x0001__x0001_¸!_x0007_A_x0001__x0001__x0001__x0001_¸!_x0007_A_x0001__x0001__x0001__x0001_ ×î@_x0001__x0001__x0001__x0001_¸!_x0007_A_x0001__x0001__x0001__x0001_¸!_x0007_A_x0001__x0001__x0001__x0001_ ×_x000E_A_x0001__x0001__x0001__x0001_ ×_x000E_A_x0001__x0001__x0001__x0001_ ×_x000E_A_x0001__x0001__x0001__x0001_ ×_x000E_A_x0001__x0001__x0001__x0001_ ×_x000E_A_x0001__x0001__x0001__x0001_ ×_x000E_A_x0001__x0001__x0001__x0001_ ×_x000E_A_x0001__x0001__x0001__x0001_ ×_x000E_A_x0001__x0001__x0001__x0001_ ×_x000E_A_x0001__x0001__x0001__x0001_ ×_x000E_A_x0001__x0001__x0001__x0001_¸!_x0007_A_x0001__x0001__x0001__x0001_ ×_x000E_A_x0001__x0001__x0001__x0001_¸!_x0007_A_x0001__x0001__x0001__x0001_¸!_x0007_A_x0001__x0001__x0001__x0001_¸!_x0007_A_x0001__x0001__x0001__x0001_ ×î@_x0001__x0001__x0001__x0001_ ×_x000E_A_x0001__x0001__x0001__x0001_¸!_x0007_A_x0001__x0002__x0001__x0001__x0001__x0001_ ×_x000E_A_x0001__x0001__x0001__x0001_ ×_x000E_A_x0001__x0001__x0001__x0001_ ×_x000E_A_x0001__x0001__x0001__x0001_ ×_x000E_A_x0001__x0001__x0001__x0001_ ×_x000E_A_x0001__x0001__x0001__x0001_¸!_x0007_A_x0001__x0001__x0001__x0001_ ×_x000E_A_x0001__x0001__x0001__x0001_¸!_x0007_A_x0001__x0001__x0001__x0001_ ×_x000E_A_x0001__x0001__x0001__x0001_ ×_x000E_A_x0001__x0001__x0001__x0001_¸!_x0007_A_x0001__x0001__x0001__x0001_¸!_x0007_A_x0001__x0001__x0001__x0001_¸!_x0007_A_x0001__x0001__x0001__x0001_ ×_x000E_A_x0001__x0001__x0001__x0001_ ×_x000E_A_x0001__x0001__x0001__x0001_ ×_x000E_A_x0001__x0001__x0001__x0001_ ×_x000E_A_x0001__x0001__x0001__x0001_¸!_x0007_A_x0001__x0001__x0001__x0001_ ×_x000E_A_x0001__x0001__x0001__x0001_¸!_x0007_A_x0001__x0001__x0001__x0001_¸!_x0007_A_x0001__x0001__x0001__x0001_ ×_x000E_A_x0001__x0001__x0001__x0001_ ×_x000E_A_x0001__x0001__x0001__x0001_ ×_x000E_A_x0001__x0001__x0001__x0001_¸!_x0007_A_x0001__x0001__x0001__x0001_ ×_x000E_A_x0001__x0001__x0001__x0001_¸!_x0007_A_x0001__x0001__x0001__x0001_ ×_x000E_A_x0001__x0001__x0001__x0001_ ×_x000E_A_x0001__x0001__x0001__x0001_¸!_x0007_A_x0001__x0001__x0001__x0001_ ×_x000E_A_x0001__x0001__x0001__x0001__x0001__x0002_ ×_x000E_A_x0001__x0001__x0001__x0001_ ×_x000E_A_x0001__x0001__x0001__x0001_ ×_x000E_A_x0001__x0001__x0001__x0001_¸!_x0007_A_x0001__x0001__x0001__x0001_ ×_x000E_A_x0001__x0001__x0001__x0001_ ×_x000E_A_x0001__x0001__x0001__x0001_¸!_x0007_A_x0001__x0001__x0001__x0001_¸!_x0007_A_x0001__x0001__x0001__x0001_ ×_x000E_A_x0001__x0001__x0001__x0001_ ×_x000E_A_x0001__x0001__x0001__x0001_ ×_x000E_A_x0001__x0001__x0001__x0001_¸!_x0007_A_x0001__x0001__x0001__x0001_ ×_x000E_A_x0001__x0001__x0001__x0001_ ×_x000E_A_x0001__x0001__x0001__x0001_¸!_x0007_A_x0001__x0001__x0001__x0001_ ×_x000E_A_x0001__x0001__x0001__x0001_ ×_x000E_A_x0001__x0001__x0001__x0001_ ×_x000E_A_x0001__x0001__x0001__x0001_¸!_x0007_A_x0001__x0001__x0001__x0001_ ×î@_x0001__x0001__x0001__x0001_¸!_x0007_A_x0001__x0001__x0001__x0001_ ×_x000E_A_x0001__x0001__x0001__x0001_ ×_x000E_A_x0001__x0001__x0001__x0001_ ×_x000E_A_x0001__x0001__x0001__x0001_ ×î@_x0001__x0001__x0001__x0001_ ×_x000E_A_x0001__x0001__x0001__x0001_ ×_x000E_A_x0001__x0001__x0001__x0001_ ×_x000E_A_x0001__x0001__x0001__x0001_ ×_x000E_A_x0001__x0001__x0001__x0001_¸!_x0007_A_x0001__x0001__x0001__x0001_ ×_x000E_A_x0001__x0001__x0001__x0001_ ×_x000E_A_x0001__x0002__x0001__x0001__x0001__x0001_ ×_x000E_A_x0001__x0001__x0001__x0001_¸!_x0007_A_x0001__x0001__x0001__x0001_ ×_x000E_A_x0001__x0001__x0001__x0001_ ×_x000E_A_x0001__x0001__x0001__x0001_¸!_x0007_A_x0001__x0001__x0001__x0001_ ×_x000E_A_x0001__x0001__x0001__x0001_¸!_x0007_A_x0001__x0001__x0001__x0001_ ×_x000E_A_x0001__x0001__x0001__x0001_ ×_x000E_A_x0001__x0001__x0001__x0001_ ×_x000E_A_x0001__x0001__x0001__x0001_ ×_x000E_A_x0001__x0001__x0001__x0001_ ×_x000E_A_x0001__x0001__x0001__x0001_ ×_x000E_A_x0001__x0001__x0001__x0001_ ×_x000E_A_x0001__x0001__x0001__x0001_¸!_x0007_A_x0001__x0001__x0001__x0001_ ×_x000E_A_x0001__x0001__x0001__x0001_ ×_x000E_A_x0001__x0001__x0001__x0001_¸!_x0007_A_x0001__x0001__x0001__x0001_ ×_x000E_A_x0001__x0001__x0001__x0001_¸!_x0007_A_x0001__x0001__x0001__x0001_ ×_x000E_A_x0001__x0001__x0001__x0001_¸!_x0007_A_x0001__x0001__x0001__x0001_¸!_x0007_A_x0001__x0001__x0001__x0001_ ×_x000E_A_x0001__x0001__x0001__x0001_ ×_x000E_A_x0001__x0001__x0001__x0001_ ×î@_x0001__x0001__x0001__x0001_ ×_x000E_A_x0001__x0001__x0001__x0001_ ×_x000E_A_x0001__x0001__x0001__x0001_ ×î@_x0001__x0001__x0001__x0001_ ×_x000E_A_x0001__x0001__x0001__x0001_ ×_x000E_A_x0001__x0001__x0001__x0001__x0001__x0002_¸!_x0007_A_x0001__x0001__x0001__x0001_ ×_x000E_A_x0001__x0001__x0001__x0001_ ×_x000E_A_x0001__x0001__x0001__x0001_ ×_x000E_A_x0001__x0001__x0001__x0001_ ×î@_x0001__x0001__x0001__x0001_ ×_x000E_A_x0001__x0001__x0001__x0001_ ×î@_x0001__x0001__x0001__x0001_ ×_x000E_A_x0001__x0001__x0001__x0001_¸!_x0007_A_x0001__x0001__x0001__x0001_¸!_x0007_A_x0001__x0001__x0001__x0001_ ×_x000E_A_x0001__x0001__x0001__x0001_ ×_x000E_A_x0001__x0001__x0001__x0001_ ×_x000E_A_x0001__x0001__x0001__x0001_ ×_x000E_A_x0001__x0001__x0001__x0001_¸!_x0007_A_x0001__x0001__x0001__x0001_¸!_x0007_A_x0001__x0001__x0001__x0001_ ×_x000E_A_x0001__x0001__x0001__x0001_ ×_x000E_A_x0001__x0001__x0001__x0001_ ×î@_x0001__x0001__x0001__x0001_ ×_x000E_A_x0001__x0001__x0001__x0001_ ×_x000E_A_x0001__x0001__x0001__x0001_¸!_x0007_A_x0001__x0001__x0001__x0001_ ×_x000E_A_x0001__x0001__x0001__x0001_ ×_x000E_A_x0001__x0001__x0001__x0001_ ×_x000E_A_x0001__x0001__x0001__x0001_¸!_x0007_A_x0001__x0001__x0001__x0001_ ×_x000E_A_x0001__x0001__x0001__x0001_¸!_x0007_A_x0001__x0001__x0001__x0001_ ×_x000E_A_x0001__x0001__x0001__x0001_¸!_x0007_A_x0001__x0001__x0001__x0001_ ×_x000E_A_x0001__x0001__x0001__x0001_ ×_x000E_A_x0001__x0002__x0001__x0001__x0001__x0001_¸!_x0007_A_x0001__x0001__x0001__x0001_ ×_x000E_A_x0001__x0001__x0001__x0001_ ×_x000E_A_x0001__x0001__x0001__x0001_ ×_x000E_A_x0001__x0001__x0001__x0001_¸!_x0007_A_x0001__x0001__x0001__x0001_ ×_x000E_A_x0001__x0001__x0001__x0001_ ×_x000E_A_x0001__x0001__x0001__x0001_¸!_x0007_A_x0001__x0001__x0001__x0001_ ×_x000E_A_x0001__x0001__x0001__x0001_ ×_x000E_A_x0001__x0001__x0001__x0001_ ×_x000E_A_x0001__x0001__x0001__x0001_ ×_x000E_A_x0001__x0001__x0001__x0001_¸!_x0007_A_x0001__x0001__x0001__x0001_ ×_x000E_A_x0001__x0001__x0001__x0001_ ×_x000E_A_x0001__x0001__x0001__x0001_¸!_x0007_A_x0001__x0001__x0001__x0001_¸!_x0007_A_x0001__x0001__x0001__x0001_ ×_x000E_A_x0001__x0001__x0001__x0001_¸!_x0007_A_x0001__x0001__x0001__x0001_¸!_x0007_A_x0001__x0001__x0001__x0001_ ×_x000E_A_x0001__x0001__x0001__x0001_ ×_x000E_A_x0001__x0001__x0001__x0001_ ×_x000E_A_x0001__x0001__x0001__x0001_ ×_x000E_A_x0001__x0001__x0001__x0001_ ×_x000E_A_x0001__x0001__x0001__x0001_¸!_x0007_A_x0001__x0001__x0001__x0001_ ×_x000E_A_x0001__x0001__x0001__x0001_ ×_x000E_A_x0001__x0001__x0001__x0001_ ×î@_x0001__x0001__x0001__x0001_ ×_x000E_A_x0001__x0001__x0001__x0001_¸!_x0007_A_x0001__x0001__x0001__x0001__x0001__x0002_ ×_x000E_A_x0001__x0001__x0001__x0001_ ×_x000E_A_x0001__x0001__x0001__x0001_ ×_x000E_A_x0001__x0001__x0001__x0001_ ×î@_x0001__x0001__x0001__x0001_ ×_x000E_A_x0001__x0001__x0001__x0001_¸!_x0007_A_x0001__x0001__x0001__x0001_¸!_x0007_A_x0001__x0001__x0001__x0001_ ×î@_x0001__x0001__x0001__x0001_ ×_x000E_A_x0001__x0001__x0001__x0001_ ×_x000E_A_x0001__x0001__x0001__x0001_ ×_x000E_A_x0001__x0001__x0001__x0001_ ×î@_x0001__x0001__x0001__x0001_ ×_x000E_A_x0001__x0001__x0001__x0001_ ×_x000E_A_x0001__x0001__x0001__x0001_ ×_x000E_A_x0001__x0001__x0001__x0001_ ×_x000E_A_x0001__x0001__x0001__x0001_¸!_x0007_A_x0001__x0001__x0001__x0001_ ×_x000E_A_x0001__x0001__x0001__x0001_ ×_x000E_A_x0001__x0001__x0001__x0001_ ×_x000E_A_x0001__x0001__x0001__x0001_ ×_x000E_A_x0001__x0001__x0001__x0001_ ×_x000E_A_x0001__x0001__x0001__x0001_ ×_x000E_A_x0001__x0001__x0001__x0001_ ×_x000E_A_x0001__x0001__x0001__x0001_¸!_x0007_A_x0001__x0001__x0001__x0001_¸!_x0007_A_x0001__x0001__x0001__x0001_¸!_x0007_A_x0001__x0001__x0001__x0001_ ×_x000E_A_x0001__x0001__x0001__x0001_¸!_x0007_A_x0001__x0001__x0001__x0001_ ×_x000E_A_x0001__x0001__x0001__x0001_ ×î@_x0001__x0001__x0001__x0001_¸!_x0007_A_x0001__x0002__x0001__x0001__x0001__x0001_ ×_x000E_A_x0001__x0001__x0001__x0001_ ×_x000E_A_x0001__x0001__x0001__x0001_ ×_x000E_A_x0001__x0001__x0001__x0001_ ×_x000E_A_x0001__x0001__x0001__x0001_ ×_x000E_A_x0001__x0001__x0001__x0001_ ×î@_x0001__x0001__x0001__x0001_ ×_x000E_A_x0001__x0001__x0001__x0001_ ×_x000E_A_x0001__x0001__x0001__x0001_ ×î@_x0001__x0001__x0001__x0001_¸!_x0007_A_x0001__x0001__x0001__x0001_¸!_x0007_A_x0001__x0001__x0001__x0001_ ×_x000E_A_x0001__x0001__x0001__x0001_ ×_x000E_A_x0001__x0001__x0001__x0001_ ×_x000E_A_x0001__x0001__x0001__x0001_¸!_x0007_A_x0001__x0001__x0001__x0001_ ×_x000E_A_x0001__x0001__x0001__x0001_ ×_x000E_A_x0001__x0001__x0001__x0001_¸!_x0007_A_x0001__x0001__x0001__x0001_¸!_x0007_A_x0001__x0001__x0001__x0001_ ×_x000E_A_x0001__x0001__x0001__x0001_¸!_x0007_A_x0001__x0001__x0001__x0001_ ×_x000E_A_x0001__x0001__x0001__x0001_¸!_x0007_A_x0001__x0001__x0001__x0001_ ×_x000E_A_x0001__x0001__x0001__x0001_ ×_x000E_A_x0001__x0001__x0001__x0001_ ×_x000E_A_x0001__x0001__x0001__x0001_ ×_x000E_A_x0001__x0001__x0001__x0001_ ×î@_x0001__x0001__x0001__x0001_ ×_x000E_A_x0001__x0001__x0001__x0001_ ×î@_x0001__x0001__x0001__x0001_ ×_x000E_A_x0001__x0001__x0001__x0001__x0001__x0002_¸!_x0007_A_x0001__x0001__x0001__x0001_ ×_x000E_A_x0001__x0001__x0001__x0001_¸!_x0007_A_x0001__x0001__x0001__x0001_¸!_x0007_A_x0001__x0001__x0001__x0001_ ×_x000E_A_x0001__x0001__x0001__x0001_ ×_x000E_A_x0001__x0001__x0001__x0001_ ×_x000E_A_x0001__x0001__x0001__x0001_ ×î@_x0001__x0001__x0001__x0001_ ×î@_x0001__x0001__x0001__x0001_ ×î@_x0001__x0001__x0001__x0001_ ×_x000E_A_x0001__x0001__x0001__x0001_ ×_x000E_A_x0001__x0001__x0001__x0001_ ×_x000E_A_x0001__x0001__x0001__x0001_¸!_x0007_A_x0001__x0001__x0001__x0001_ ×_x000E_A_x0001__x0001__x0001__x0001_ ×_x000E_A_x0001__x0001__x0001__x0001_ ×_x000E_A_x0001__x0001__x0001__x0001_ ×î@_x0001__x0001__x0001__x0001_ ×_x000E_A_x0001__x0001__x0001__x0001_ ×_x000E_A_x0001__x0001__x0001__x0001_ ×_x000E_A_x0001__x0001__x0001__x0001_¸!_x0007_A_x0001__x0001__x0001__x0001_ ×_x000E_A_x0001__x0001__x0001__x0001_ ×_x000E_A_x0001__x0001__x0001__x0001_¸!_x0007_A_x0001__x0001__x0001__x0001_ ×_x000E_A_x0001__x0001__x0001__x0001_¸!_x0007_A_x0001__x0001__x0001__x0001_¸!_x0007_A_x0001__x0001__x0001__x0001_ ×_x000E_A_x0001__x0001__x0001__x0001_ ×_x000E_A_x0001__x0001__x0001__x0001_ ×_x000E_A_x0001__x0001__x0001__x0001_ ×_x000E_A_x0001__x0002__x0001__x0001__x0001__x0001_ ×_x000E_A_x0001__x0001__x0001__x0001_ ×_x000E_A_x0001__x0001__x0001__x0001_ ×_x000E_A_x0001__x0001__x0001__x0001_ ×î@_x0001__x0001__x0001__x0001_ ×î@_x0001__x0001__x0001__x0001_ ×î@_x0001__x0001__x0001__x0001_¸!_x0007_A_x0001__x0001__x0001__x0001_ ×î@_x0001__x0001__x0001__x0001_ ×_x000E_A_x0001__x0001__x0001__x0001_ ×î@_x0001__x0001__x0001__x0001_¸!_x0007_A_x0001__x0001__x0001__x0001_¸!_x0007_A_x0001__x0001__x0001__x0001_ ×î@_x0001__x0001__x0001__x0001_¸!_x0007_A_x0001__x0001__x0001__x0001_ ×_x000E_A_x0001__x0001__x0001__x0001_¸!_x0007_A_x0001__x0001__x0001__x0001_¸!_x0007_A_x0001__x0001__x0001__x0001_¸!_x0007_A_x0001__x0001__x0001__x0001_¸!_x0007_A_x0001__x0001__x0001__x0001_ ×_x000E_A_x0001__x0001__x0001__x0001_ ×_x000E_A_x0001__x0001__x0001__x0001_ ×î@_x0001__x0001__x0001__x0001_ ×_x000E_A_x0001__x0001__x0001__x0001_ ×_x000E_A_x0001__x0001__x0001__x0001_¸!_x0007_A_x0001__x0001__x0001__x0001_ ×î@_x0001__x0001__x0001__x0001_ ×_x000E_A_x0001__x0001__x0001__x0001_¸!_x0007_A_x0001__x0001__x0001__x0001_¸!_x0007_A_x0001__x0001__x0001__x0001_ ×_x000E_A_x0001__x0001__x0001__x0001_ ×î@_x0001__x0001__x0001__x0001__x0001__x0002_¸!_x0007_A_x0001__x0001__x0001__x0001_ ×_x000E_A_x0001__x0001__x0001__x0001_ ×î@_x0001__x0001__x0001__x0001_¸!_x0007_A_x0001__x0001__x0001__x0001_ ×_x000E_A_x0001__x0001__x0001__x0001_¸!_x0007_A_x0001__x0001__x0001__x0001_ ×_x000E_A_x0001__x0001__x0001__x0001_¸!_x0007_A_x0001__x0001__x0001__x0001_¸!_x0007_A_x0001__x0001__x0001__x0001_¸!_x0007_A_x0001__x0001__x0001__x0001_ ×_x000E_A_x0001__x0001__x0001__x0001_ ×_x000E_A_x0001__x0001__x0001__x0001_ ×î@_x0001__x0001__x0001__x0001_ ×_x000E_A_x0001__x0001__x0001__x0001_ ×î@_x0001__x0001__x0001__x0001_¸!_x0007_A_x0001__x0001__x0001__x0001_ ×_x000E_A_x0001__x0001__x0001__x0001_ ×_x000E_A_x0001__x0001__x0001__x0001_¸!_x0007_A_x0001__x0001__x0001__x0001_¸!_x0007_A_x0001__x0001__x0001__x0001_ ×_x000E_A_x0001__x0001__x0001__x0001_ ×_x000E_A_x0001__x0001__x0001__x0001_ ×_x000E_A_x0001__x0001__x0001__x0001_¸!_x0007_A_x0001__x0001__x0001__x0001_¸!_x0007_A_x0001__x0001__x0001__x0001_ ×_x000E_A_x0001__x0001__x0001__x0001_¸!_x0007_A_x0001__x0001__x0001__x0001_ ×_x000E_A_x0001__x0001__x0001__x0001_¸!_x0007_A_x0001__x0001__x0001__x0001_ ×_x000E_A_x0001__x0001__x0001__x0001_ ×_x000E_A_x0001__x0001__x0001__x0001_ ×_x000E_A_x0001__x0002__x0001__x0001__x0001__x0001_¸!_x0007_A_x0001__x0001__x0001__x0001_¸!_x0007_A_x0001__x0001__x0001__x0001_ ×_x000E_A_x0001__x0001__x0001__x0001_ ×_x000E_A_x0001__x0001__x0001__x0001_ ×_x000E_A_x0001__x0001__x0001__x0001_ ×_x000E_A_x0001__x0001__x0001__x0001_ ×_x000E_A_x0001__x0001__x0001__x0001_ ×_x000E_A_x0001__x0001__x0001__x0001_ ×_x000E_A_x0001__x0001__x0001__x0001_ ×_x000E_A_x0001__x0001__x0001__x0001_ ×_x000E_A_x0001__x0001__x0001__x0001_¸!_x0007_A_x0001__x0001__x0001__x0001_ ×_x000E_A_x0001__x0001__x0001__x0001_¸!_x0007_A_x0001__x0001__x0001__x0001_ ×_x000E_A_x0001__x0001__x0001__x0001_ ×_x000E_A_x0001__x0001__x0001__x0001_ ×_x000E_A_x0001__x0001__x0001__x0001_ ×_x000E_A_x0001__x0001__x0001__x0001_¸!_x0007_A_x0001__x0001__x0001__x0001_ ×î@_x0001__x0001__x0001__x0001_ ×_x000E_A_x0001__x0001__x0001__x0001_ ×_x000E_A_x0001__x0001__x0001__x0001_ ×_x000E_A_x0001__x0001__x0001__x0001_ ×_x000E_A_x0001__x0001__x0001__x0001_ ×_x000E_A_x0001__x0001__x0001__x0001_ ×_x000E_A_x0001__x0001__x0001__x0001_¸!_x0007_A_x0001__x0001__x0001__x0001_ ×_x000E_A_x0001__x0001__x0001__x0001_ ×_x000E_A_x0001__x0001__x0001__x0001_¸!_x0007_A_x0001__x0001__x0001__x0001_¸!_x0007_A_x0001__x0001__x0001__x0001__x0001__x0002_¸!_x0007_A_x0001__x0001__x0001__x0001_¸!_x0007_A_x0001__x0001__x0001__x0001_ ×î@_x0001__x0001__x0001__x0001_ ×_x000E_A_x0001__x0001__x0001__x0001_¸!_x0007_A_x0001__x0001__x0001__x0001_¸!_x0007_A_x0001__x0001__x0001__x0001_ ×_x000E_A_x0001__x0001__x0001__x0001_¸!_x0007_A_x0001__x0001__x0001__x0001_¸!_x0007_A_x0001__x0001__x0001__x0001_ ×_x000E_A_x0001__x0001__x0001__x0001_ ×_x000E_A_x0001__x0001__x0001__x0001_ ×_x000E_A_x0001__x0001__x0001__x0001_ ×_x000E_A_x0001__x0001__x0001__x0001_ ×_x000E_A_x0001__x0001__x0001__x0001_ ×_x000E_A_x0001__x0001__x0001__x0001_ ×_x000E_A_x0001__x0001__x0001__x0001_ ×î@_x0001__x0001__x0001__x0001_¸!_x0007_A_x0001__x0001__x0001__x0001_ ×_x000E_A_x0001__x0001__x0001__x0001_ ×_x000E_A_x0001__x0001__x0001__x0001_ ×_x000E_A_x0001__x0001__x0001__x0001_ ×_x000E_A_x0001__x0001__x0001__x0001_¸!_x0007_A_x0001__x0001__x0001__x0001_ ×_x000E_A_x0001__x0001__x0001__x0001_ ×_x000E_A_x0001__x0001__x0001__x0001_ ×_x000E_A_x0001__x0001__x0001__x0001_ ×_x000E_A_x0001__x0001__x0001__x0001_¸!_x0007_A_x0001__x0001__x0001__x0001_ ×î@_x0001__x0001__x0001__x0001_ ×_x000E_A_x0001__x0001__x0001__x0001_ ×î@_x0001__x0001__x0001__x0001_ ×_x000E_A_x0001__x0002__x0001__x0001__x0001__x0001_ ×î@_x0001__x0001__x0001__x0001_ ×î@_x0001__x0001__x0001__x0001_¸!_x0007_A_x0001__x0001__x0001__x0001_ ×î@_x0001__x0001__x0001__x0001_¸!_x0007_A_x0001__x0001__x0001__x0001_¸!_x0007_A_x0001__x0001__x0001__x0001_¸!_x0007_A_x0001__x0001__x0001__x0001_¸!_x0007_A_x0001__x0001__x0001__x0001_¸!_x0007_A_x0001__x0001__x0001__x0001_¸!_x0007_A_x0001__x0001__x0001__x0001_¸!_x0007_A_x0001__x0001__x0001__x0001_¸!_x0007_A_x0001__x0001__x0001__x0001_ ×_x000E_A_x0001__x0001__x0001__x0001_ ×_x000E_A_x0001__x0001__x0001__x0001_ ×_x000E_A_x0001__x0001__x0001__x0001_¸!_x0007_A_x0001__x0001__x0001__x0001_¸!_x0007_A_x0001__x0001__x0001__x0001_ ×î@_x0001__x0001__x0001__x0001_¸!_x0007_A_x0001__x0001__x0001__x0001_¸!_x0007_A_x0001__x0001__x0001__x0001_¸!_x0007_A_x0001__x0001__x0001__x0001_¸!_x0007_A_x0001__x0001__x0001__x0001_ ×_x000E_A_x0001__x0001__x0001__x0001_ ×_x000E_A_x0001__x0001__x0001__x0001_¸!_x0007_A_x0001__x0001__x0001__x0001_¸!_x0007_A_x0001__x0001__x0001__x0001_¸!_x0007_A_x0001__x0001__x0001__x0001_¸!_x0007_A_x0001__x0001__x0001__x0001_¸!_x0007_A_x0001__x0001__x0001__x0001_ ×_x000E_A_x0001__x0001__x0001__x0001_ ×_x000E_A_x0001__x0001__x0001__x0001__x0001__x0002_ ×î@_x0001__x0001__x0001__x0001_¸!_x0007_A_x0001__x0001__x0001__x0001_¸!_x0007_A_x0001__x0001__x0001__x0001_ ×_x000E_A_x0001__x0001__x0001__x0001_ ×_x000E_A_x0001__x0001__x0001__x0001_ ×_x000E_A_x0001__x0001__x0001__x0001_ ×î@_x0001__x0001__x0001__x0001_ ×î@_x0001__x0001__x0001__x0001_ ×_x000E_A_x0001__x0001__x0001__x0001_¸!_x0007_A_x0001__x0001__x0001__x0001_ ×_x000E_A_x0001__x0001__x0001__x0001_ ×_x000E_A_x0001__x0001__x0001__x0001_¸!_x0007_A_x0001__x0001__x0001__x0001_ ×_x000E_A_x0001__x0001__x0001__x0001_¸!_x0007_A_x0001__x0001__x0001__x0001_ ×_x000E_A_x0001__x0001__x0001__x0001_ ×_x000E_A_x0001__x0001__x0001__x0001_¸!_x0007_A_x0001__x0001__x0001__x0001_ ×_x000E_A_x0001__x0001__x0001__x0001_¸!_x0007_A_x0001__x0001__x0001__x0001_ ×î@_x0001__x0001__x0001__x0001_ ×_x000E_A_x0001__x0001__x0001__x0001_¸!_x0007_A_x0001__x0001__x0001__x0001_ ×î@_x0001__x0001__x0001__x0001_¸!_x0007_A_x0001__x0001__x0001__x0001_ ×_x000E_A_x0001__x0001__x0001__x0001_¸!_x0007_A_x0001__x0001__x0001__x0001_ ×î@_x0001__x0001__x0001__x0001_¸!_x0007_A_x0001__x0001__x0001__x0001_¸!_x0007_A_x0001__x0001__x0001__x0001_ ×_x000E_A_x0001__x0001__x0001__x0001_ ×_x000E_A_x0001__x0002__x0001__x0001__x0001__x0001_ ×_x000E_A_x0001__x0001__x0001__x0001_¸!_x0007_A_x0001__x0001__x0001__x0001_ ×î@_x0001__x0001__x0001__x0001_¸!_x0007_A_x0001__x0001__x0001__x0001_ ×_x000E_A_x0001__x0001__x0001__x0001_¸!_x0007_A_x0001__x0001__x0001__x0001_ ×_x000E_A_x0001__x0001__x0001__x0001_ ×_x000E_A_x0001__x0001__x0001__x0001_ ×_x000E_A_x0001__x0001__x0001__x0001_¸!_x0007_A_x0001__x0001__x0001__x0001_ ×_x000E_A_x0001__x0001__x0001__x0001_¸!_x0007_A_x0001__x0001__x0001__x0001_ ×_x000E_A_x0001__x0001__x0001__x0001_ ×_x000E_A_x0001__x0001__x0001__x0001_¸!_x0007_A_x0001__x0001__x0001__x0001_ ×_x000E_A_x0001__x0001__x0001__x0001_ ×_x000E_A_x0001__x0001__x0001__x0001_¸!_x0007_A_x0001__x0001__x0001__x0001_¸!_x0007_A_x0001__x0001__x0001__x0001_ ×_x000E_A_x0001__x0001__x0001__x0001_ ×î@_x0001__x0001__x0001__x0001_ ×_x000E_A_x0001__x0001__x0001__x0001_ ×î@_x0001__x0001__x0001__x0001_¸!_x0007_A_x0001__x0001__x0001__x0001_ ×î@_x0001__x0001__x0001__x0001_¸!_x0007_A_x0001__x0001__x0001__x0001_ ×_x000E_A_x0001__x0001__x0001__x0001_ ×_x000E_A_x0001__x0001__x0001__x0001_¸!_x0007_A_x0001__x0001__x0001__x0001_ ×î@_x0001__x0001__x0001__x0001_ ×_x000E_A_x0001__x0001__x0001__x0001__x0001__x0002_¸!_x0007_A_x0001__x0001__x0001__x0001_ ×_x000E_A_x0001__x0001__x0001__x0001_¸!_x0007_A_x0001__x0001__x0001__x0001_ ×_x000E_A_x0001__x0001__x0001__x0001_ ×_x000E_A_x0001__x0001__x0001__x0001_ ×_x000E_A_x0001__x0001__x0001__x0001_¸!_x0007_A_x0001__x0001__x0001__x0001_ ×_x000E_A_x0001__x0001__x0001__x0001_¸!_x0007_A_x0001__x0001__x0001__x0001_ ×_x000E_A_x0001__x0001__x0001__x0001_ ×_x000E_A_x0001__x0001__x0001__x0001_ ×_x000E_A_x0001__x0001__x0001__x0001_ ×_x000E_A_x0001__x0001__x0001__x0001_ ×_x000E_A_x0001__x0001__x0001__x0001_¸!_x0007_A_x0001__x0001__x0001__x0001_¸!_x0007_A_x0001__x0001__x0001__x0001_ ×_x000E_A_x0001__x0001__x0001__x0001_¸!_x0007_A_x0001__x0001__x0001__x0001_ ×_x000E_A_x0001__x0001__x0001__x0001_¸!_x0007_A_x0001__x0001__x0001__x0001_ ×_x000E_A_x0001__x0001__x0001__x0001_ ×_x000E_A_x0001__x0001__x0001__x0001_¸!_x0007_A_x0001__x0001__x0001__x0001_¸!_x0007_A_x0001__x0001__x0001__x0001_ ×_x000E_A_x0001__x0001__x0001__x0001_ ×_x000E_A_x0001__x0001__x0001__x0001_ ×_x000E_A_x0001__x0001__x0001__x0001_ ×_x000E_A_x0001__x0001__x0001__x0001_ ×î@_x0001__x0001__x0001__x0001_ ×_x000E_A_x0001__x0001__x0001__x0001_ ×_x000E_A_x0001__x0001__x0001__x0001_ ×î@_x0001__x0002__x0001__x0001__x0001__x0001_ ×_x000E_A_x0001__x0001__x0001__x0001_ ×_x000E_A_x0001__x0001__x0001__x0001_¸!_x0007_A_x0001__x0001__x0001__x0001_¸!_x0007_A_x0001__x0001__x0001__x0001_ ×_x000E_A_x0001__x0001__x0001__x0001_ ×_x000E_A_x0001__x0001__x0001__x0001_ ×_x000E_A_x0001__x0001__x0001__x0001_¸!_x0007_A_x0001__x0001__x0001__x0001_ ×î@_x0001__x0001__x0001__x0001_¸!_x0007_A_x0001__x0001__x0001__x0001_ ×_x000E_A_x0001__x0001__x0001__x0001_ ×_x000E_A_x0001__x0001__x0001__x0001_ ×î@_x0001__x0001__x0001__x0001_ ×î@_x0001__x0001__x0001__x0001_ ×_x000E_A_x0001__x0001__x0001__x0001_ ×_x000E_A_x0001__x0001__x0001__x0001_ ×_x000E_A_x0001__x0001__x0001__x0001_ ×_x000E_A_x0001__x0001__x0001__x0001_ ×_x000E_A_x0001__x0001__x0001__x0001_¸!_x0007_A_x0001__x0001__x0001__x0001_¸!_x0007_A_x0001__x0001__x0001__x0001_ ×_x000E_A_x0001__x0001__x0001__x0001_¸!_x0007_A_x0001__x0001__x0001__x0001_ ×_x000E_A_x0001__x0001__x0001__x0001_ ×_x000E_A_x0001__x0001__x0001__x0001_ ×_x000E_A_x0001__x0001__x0001__x0001_ ×_x000E_A_x0001__x0001__x0001__x0001_¸!_x0007_A_x0001__x0001__x0001__x0001_ ×_x000E_A_x0001__x0001__x0001__x0001_ ×_x000E_A_x0001__x0001__x0001__x0001_ ×î@_x0001__x0001__x0001__x0001__x0001__x0002_¸!_x0007_A_x0001__x0001__x0001__x0001_ ×_x000E_A_x0001__x0001__x0001__x0001_ ×_x000E_A_x0001__x0001__x0001__x0001_ ×_x000E_A_x0001__x0001__x0001__x0001_ ×î@_x0001__x0001__x0001__x0001_ ×_x000E_A_x0001__x0001__x0001__x0001_¸!_x0007_A_x0001__x0001__x0001__x0001_ ×î@_x0001__x0001__x0001__x0001_¸!_x0007_A_x0001__x0001__x0001__x0001_ ×_x000E_A_x0001__x0001__x0001__x0001_ ×_x000E_A_x0001__x0001__x0001__x0001_ ×_x000E_A_x0001__x0001__x0001__x0001_ ×_x000E_A_x0001__x0001__x0001__x0001_ ×_x000E_A_x0001__x0001__x0001__x0001_ ×_x000E_A_x0001__x0001__x0001__x0001_¸!_x0007_A_x0001__x0001__x0001__x0001_ ×_x000E_A_x0001__x0001__x0001__x0001_ ×_x000E_A_x0001__x0001__x0001__x0001_¸!_x0007_A_x0001__x0001__x0001__x0001_ ×î@_x0001__x0001__x0001__x0001_¸!_x0007_A_x0001__x0001__x0001__x0001_ ×_x000E_A_x0001__x0001__x0001__x0001_ ×_x000E_A_x0001__x0001__x0001__x0001_¸!_x0007_A_x0001__x0001__x0001__x0001_¸!_x0007_A_x0001__x0001__x0001__x0001_ ×_x000E_A_x0001__x0001__x0001__x0001_¸!_x0007_A_x0001__x0001__x0001__x0001_ ×_x000E_A_x0001__x0001__x0001__x0001_ ×_x000E_A_x0001__x0001__x0001__x0001_ ×_x000E_A_x0001__x0001__x0001__x0001_ ×_x000E_A_x0001__x0001__x0001__x0001_¸!_x0007_A_x0001__x0002__x0001__x0001__x0001__x0001_ ×_x000E_A_x0001__x0001__x0001__x0001_ ×_x000E_A_x0001__x0001__x0001__x0001_ ×_x000E_A_x0001__x0001__x0001__x0001_ ×_x000E_A_x0001__x0001__x0001__x0001_ ×_x000E_A_x0001__x0001__x0001__x0001_¸!_x0007_A_x0001__x0001__x0001__x0001_ ×_x000E_A_x0001__x0001__x0001__x0001_¸!_x0007_A_x0001__x0001__x0001__x0001_¸!_x0007_A_x0001__x0001__x0001__x0001_ ×_x000E_A_x0001__x0001__x0001__x0001_ ×_x000E_A_x0001__x0001__x0001__x0001_ ×î@_x0001__x0001__x0001__x0001_ ×î@_x0001__x0001__x0001__x0001_ ×_x000E_A_x0001__x0001__x0001__x0001_ ×_x000E_A_x0001__x0001__x0001__x0001_ ×_x000E_A_x0001__x0001__x0001__x0001_ ×_x000E_A_x0001__x0001__x0001__x0001_¸!_x0007_A_x0001__x0001__x0001__x0001_¸!_x0007_A_x0001__x0001__x0001__x0001_ ×_x000E_A_x0001__x0001__x0001__x0001_¸!_x0007_A_x0001__x0001__x0001__x0001_¸!_x0007_A_x0001__x0001__x0001__x0001_ ×_x000E_A_x0001__x0001__x0001__x0001_ ×_x000E_A_x0001__x0001__x0001__x0001_ ×_x000E_A_x0001__x0001__x0001__x0001_ ×î@_x0001__x0001__x0001__x0001_¸!_x0007_A_x0001__x0001__x0001__x0001_¸!_x0007_A_x0001__x0001__x0001__x0001_ ×î@_x0001__x0001__x0001__x0001_ ×_x000E_A_x0001__x0001__x0001__x0001_¸!_x0007_A_x0001__x0001__x0001__x0001__x0001__x0002_ ×_x000E_A_x0001__x0001__x0001__x0001_¸!_x0007_A_x0001__x0001__x0001__x0001_ ×_x000E_A_x0001__x0001__x0001__x0001_ ×_x000E_A_x0001__x0001__x0001__x0001_ ×_x000E_A_x0001__x0001__x0001__x0001_ ×_x000E_A_x0001__x0001__x0001__x0001_ ×_x000E_A_x0001__x0001__x0001__x0001_¸!_x0007_A_x0001__x0001__x0001__x0001_¸!_x0007_A_x0001__x0001__x0001__x0001_ ×_x000E_A_x0001__x0001__x0001__x0001_¸!_x0007_A_x0001__x0001__x0001__x0001_ ×î@_x0001__x0001__x0001__x0001_ ×_x000E_A_x0001__x0001__x0001__x0001_ ×_x000E_A_x0001__x0001__x0001__x0001_¸!_x0007_A_x0001__x0001__x0001__x0001_¸!_x0007_A_x0001__x0001__x0001__x0001_ ×_x000E_A_x0001__x0001__x0001__x0001_ ×_x000E_A_x0001__x0001__x0001__x0001_¸!_x0007_A_x0001__x0001__x0001__x0001_ ×_x000E_A_x0001__x0001__x0001__x0001_¸!_x0007_A_x0001__x0001__x0001__x0001_ ×î@_x0001__x0001__x0001__x0001_ ×_x000E_A_x0001__x0001__x0001__x0001_¸!_x0007_A_x0001__x0001__x0001__x0001_¸!_x0007_A_x0001__x0001__x0001__x0001_ ×_x000E_A_x0001__x0001__x0001__x0001_ ×_x000E_A_x0001__x0001__x0001__x0001_ ×_x000E_A_x0001__x0001__x0001__x0001_¸!_x0007_A_x0001__x0001__x0001__x0001_¸!_x0007_A_x0001__x0001__x0001__x0001_ ×_x000E_A_x0001__x0001__x0001__x0001_ ×_x000E_A_x0001__x0002__x0001__x0001__x0001__x0001_ ×_x000E_A_x0001__x0001__x0001__x0001_¸!_x0007_A_x0001__x0001__x0001__x0001_¸!_x0007_A_x0001__x0001__x0001__x0001_ ×_x000E_A_x0001__x0001__x0001__x0001_ ×_x000E_A_x0001__x0001__x0001__x0001_ ×_x000E_A_x0001__x0001__x0001__x0001_¸!_x0007_A_x0001__x0001__x0001__x0001_¸!_x0007_A_x0001__x0001__x0001__x0001_¸!_x0007_A_x0001__x0001__x0001__x0001_ ×_x000E_A_x0001__x0001__x0001__x0001_¸!_x0007_A_x0001__x0001__x0001__x0001_¸!_x0007_A_x0001__x0001__x0001__x0001_ ×_x000E_A_x0001__x0001__x0001__x0001_¸!_x0007_A_x0001__x0001__x0001__x0001_¸!_x0007_A_x0001__x0001__x0001__x0001_ ×î@_x0001__x0001__x0001__x0001_¸!_x0007_A_x0001__x0001__x0001__x0001_ ×_x000E_A_x0001__x0001__x0001__x0001_ ×_x000E_A_x0001__x0001__x0001__x0001_¸!_x0007_A_x0001__x0001__x0001__x0001_ ×_x000E_A_x0001__x0001__x0001__x0001_¸!_x0007_A_x0001__x0001__x0001__x0001_ ×î@_x0001__x0001__x0001__x0001_¸!_x0007_A_x0001__x0001__x0001__x0001_¸!_x0007_A_x0001__x0001__x0001__x0001_¸!_x0007_A_x0001__x0001__x0001__x0001_ ×_x000E_A_x0001__x0001__x0001__x0001_ ×_x000E_A_x0001__x0001__x0001__x0001_¸!_x0007_A_x0001__x0001__x0001__x0001_ ×î@_x0001__x0001__x0001__x0001_ ×_x000E_A_x0001__x0001__x0001__x0001__x0001__x0002_ ×_x000E_A_x0001__x0001__x0001__x0001_ ×_x000E_A_x0001__x0001__x0001__x0001_ ×_x000E_A_x0001__x0001__x0001__x0001_ ×_x000E_A_x0001__x0001__x0001__x0001_¸!_x0007_A_x0001__x0001__x0001__x0001_¸!_x0007_A_x0001__x0001__x0001__x0001_ ×î@_x0001__x0001__x0001__x0001_ ×_x000E_A_x0001__x0001__x0001__x0001_ ×_x000E_A_x0001__x0001__x0001__x0001_ ×_x000E_A_x0001__x0001__x0001__x0001_¸!_x0007_A_x0001__x0001__x0001__x0001_¸!_x0007_A_x0001__x0001__x0001__x0001_¸!_x0007_A_x0001__x0001__x0001__x0001_ ×_x000E_A_x0001__x0001__x0001__x0001_¸!_x0007_A_x0001__x0001__x0001__x0001_ ×_x000E_A_x0001__x0001__x0001__x0001_¸!_x0007_A_x0001__x0001__x0001__x0001_ ×_x000E_A_x0001__x0001__x0001__x0001_ ×_x000E_A_x0001__x0001__x0001__x0001_¸!_x0007_A_x0001__x0001__x0001__x0001_¸!_x0007_A_x0001__x0001__x0001__x0001_ ×_x000E_A_x0001__x0001__x0001__x0001_ ×î@_x0001__x0001__x0001__x0001_ ×_x000E_A_x0001__x0001__x0001__x0001_¸!_x0007_A_x0001__x0001__x0001__x0001_ ×_x000E_A_x0001__x0001__x0001__x0001_¸!_x0007_A_x0001__x0001__x0001__x0001_¸!_x0007_A_x0001__x0001__x0001__x0001_ ×_x000E_A_x0001__x0001__x0001__x0001_ ×_x000E_A_x0001__x0001__x0001__x0001_ ×_x000E_A_x0001__x0001__x0001__x0001_ ×_x000E_A_x0001__x0002__x0001__x0001__x0001__x0001_¸!_x0007_A_x0001__x0001__x0001__x0001_¸!_x0007_A_x0001__x0001__x0001__x0001_¸!_x0007_A_x0001__x0001__x0001__x0001_¸!_x0007_A_x0001__x0001__x0001__x0001_ ×_x000E_A_x0001__x0001__x0001__x0001_¸!_x0007_A_x0001__x0001__x0001__x0001_ ×_x000E_A_x0001__x0001__x0001__x0001_¸!_x0007_A_x0001__x0001__x0001__x0001_ ×_x000E_A_x0001__x0001__x0001__x0001_ ×_x000E_A_x0001__x0001__x0001__x0001_¸!_x0007_A_x0001__x0001__x0001__x0001_¸!_x0007_A_x0001__x0001__x0001__x0001_¸!_x0007_A_x0001__x0001__x0001__x0001_ ×_x000E_A_x0001__x0001__x0001__x0001_ ×_x000E_A_x0001__x0001__x0001__x0001_ ×_x000E_A_x0001__x0001__x0001__x0001_ ×_x000E_A_x0001__x0001__x0001__x0001_¸!_x0007_A_x0001__x0001__x0001__x0001_ ×_x000E_A_x0001__x0001__x0001__x0001_¸!_x0007_A_x0001__x0001__x0001__x0001_ ×î@_x0001__x0001__x0001__x0001_ ×_x000E_A_x0001__x0001__x0001__x0001_ ×_x000E_A_x0001__x0001__x0001__x0001_¸!_x0007_A_x0001__x0001__x0001__x0001_¸!_x0007_A_x0001__x0001__x0001__x0001_ ×_x000E_A_x0001__x0001__x0001__x0001_ ×_x000E_A_x0001__x0001__x0001__x0001_ ×_x000E_A_x0001__x0001__x0001__x0001_ ×_x000E_A_x0001__x0001__x0001__x0001_¸!_x0007_A_x0001__x0001__x0001__x0001_ ×_x000E_A_x0001__x0001__x0001__x0001__x0001__x0002_ ×_x000E_A_x0001__x0001__x0001__x0001_ ×î@_x0001__x0001__x0001__x0001_ ×î@_x0001__x0001__x0001__x0001_ ×_x000E_A_x0001__x0001__x0001__x0001_ ×_x000E_A_x0001__x0001__x0001__x0001_¸!_x0007_A_x0001__x0001__x0001__x0001_ ×_x000E_A_x0001__x0001__x0001__x0001_¸!_x0007_A_x0001__x0001__x0001__x0001_ ×_x000E_A_x0001__x0001__x0001__x0001_ ×î@_x0001__x0001__x0001__x0001_¸!_x0007_A_x0001__x0001__x0001__x0001_ ×_x000E_A_x0001__x0001__x0001__x0001_ ×_x000E_A_x0001__x0001__x0001__x0001_ ×î@_x0001__x0001__x0001__x0001_¸!_x0007_A_x0001__x0001__x0001__x0001_¸!_x0007_A_x0001__x0001__x0001__x0001_¸!_x0007_A_x0001__x0001__x0001__x0001_ ×_x000E_A_x0001__x0001__x0001__x0001_¸!_x0007_A_x0001__x0001__x0001__x0001_ ×_x000E_A_x0001__x0001__x0001__x0001_¸!_x0007_A_x0001__x0001__x0001__x0001_¸!_x0007_A_x0001__x0001__x0001__x0001_ ×_x000E_A_x0001__x0001__x0001__x0001_ ×_x000E_A_x0001__x0001__x0001__x0001_ ×î@_x0001__x0001__x0001__x0001_¸!_x0007_A_x0001__x0001__x0001__x0001_ ×î@_x0001__x0001__x0001__x0001_ ×î@_x0001__x0001__x0001__x0001_ ×_x000E_A_x0001__x0001__x0001__x0001_ ×_x000E_A_x0001__x0001__x0001__x0001_ ×î@_x0001__x0001__x0001__x0001_ ×_x000E_A_x0001__x0002__x0001__x0001__x0001__x0001_¸!_x0007_A_x0001__x0001__x0001__x0001_ ×_x000E_A_x0001__x0001__x0001__x0001_¸!_x0007_A_x0001__x0001__x0001__x0001_ ×_x000E_A_x0001__x0001__x0001__x0001_ ×_x000E_A_x0001__x0001__x0001__x0001_ ×_x000E_A_x0001__x0001__x0001__x0001_ ×_x000E_A_x0001__x0001__x0001__x0001_ ×_x000E_A_x0001__x0001__x0001__x0001_¸!_x0007_A_x0001__x0001__x0001__x0001_ ×î@_x0001__x0001__x0001__x0001_ ×_x000E_A_x0001__x0001__x0001__x0001_¸!_x0007_A_x0001__x0001__x0001__x0001_ ×_x000E_A_x0001__x0001__x0001__x0001_ ×_x000E_A_x0001__x0001__x0001__x0001_ ×_x000E_A_x0001__x0001__x0001__x0001_¸!_x0007_A_x0001__x0001__x0001__x0001_ ×_x000E_A_x0001__x0001__x0001__x0001_ ×_x000E_A_x0001__x0001__x0001__x0001_ ×î@_x0001__x0001__x0001__x0001_ ×_x000E_A_x0001__x0001__x0001__x0001_ ×_x000E_A_x0001__x0001__x0001__x0001_ ×_x000E_A_x0001__x0001__x0001__x0001_ ×_x000E_A_x0001__x0001__x0001__x0001_ ×_x000E_A_x0001__x0001__x0001__x0001_¸!_x0007_A_x0001__x0001__x0001__x0001_ ×_x000E_A_x0001__x0001__x0001__x0001_¸!_x0007_A_x0001__x0001__x0001__x0001_ ×_x000E_A_x0001__x0001__x0001__x0001_¸!_x0007_A_x0001__x0001__x0001__x0001_ ×î@_x0001__x0001__x0001__x0001_¸!_x0007_A_x0001__x0001__x0001__x0001__x0001__x0002_¸!_x0007_A_x0001__x0001__x0001__x0001_ ×_x000E_A_x0001__x0001__x0001__x0001_ ×_x000E_A_x0001__x0001__x0001__x0001_ ×_x000E_A_x0001__x0001__x0001__x0001_¸!_x0007_A_x0001__x0001__x0001__x0001_ ×_x000E_A_x0001__x0001__x0001__x0001_ ×_x000E_A_x0001__x0001__x0001__x0001_ ×_x000E_A_x0001__x0001__x0001__x0001_¸!_x0007_A_x0001__x0001__x0001__x0001_¸!_x0007_A_x0001__x0001__x0001__x0001_ ×_x000E_A_x0001__x0001__x0001__x0001_ ×_x000E_A_x0001__x0001__x0001__x0001_¸!_x0007_A_x0001__x0001__x0001__x0001_ ×_x000E_A_x0001__x0001__x0001__x0001_¸!_x0007_A_x0001__x0001__x0001__x0001_¸!_x0007_A_x0001__x0001__x0001__x0001_¸!_x0007_A_x0001__x0001__x0001__x0001_¸!_x0007_A_x0001__x0001__x0001__x0001_¸!_x0007_A_x0001__x0001__x0001__x0001_¸!_x0007_A_x0001__x0001__x0001__x0001_ ×_x000E_AMÓdã*}_x000B_A¸Ê	_x001D__x0006_A_x0018_ÏvwoÉ_x0008_A_x0016_5åI!Ó_x0011_A/_x001A_.¨_x000E_5ÿ@_x0013_#Vè_x0015_´_x0003_ApÝ82y_x0012_A_x0018__x000C_®_x001C__x0015_û@I%_x001B_¦|	AÈb~&lt;6_x0002_A÷_x0014_gAÜý@_x000B__x0015_&gt;÷2è_x0002_AQÊúk_x0002_Aø/·e³_x000E_AásÖJà_x0012_AÖ_x0007_Å!È_x000B_A¶~_x000E_­_ñ@Ù'_x000F_ï\_x000B_A_x0010_â_üµÞ_x0015_A%}¹Õ/L_x0015_Aæ_x0013_Â×Û_x0008_A?qú»_x0003_¥	AGA]ë±_x0004_A_x0014_¯!7_x001C_×	A`:ÃcÀ_x000E__x000E_A_x0007_7 Í`_x000C_A|Ï¾´$_x0005_AÔ00©_x000D_A$ÜÈQ._x0019__x0008_A.¸[y½_x000D_AqP²²ê_x0015_A+øPÇâû@_x001F_þl³á_x0007_AÞGæï1s_x0011_A_x0012_ûX`q_x000C_Awµ_x0005_ý3®_x000C_AQÞ,ÔW¹_x0008_A²Ë8Kõ@ÉØ_x0001_¯$2_x0001_A°T°_x0003_A_x001A_ådËE._x0006_AµY2_x001E_ ð@3àÜ_x0001__x0002__x0002__x0007_A_x0001_ Æi_x0006_AâïI¡_x0006_An±_x0015_ÀE_x0008_A5_x001B_kþûË	A3_x0017_ô÷Wó_x0011_A×Þñ&amp;[_x0008_A¦gíº¥v_x000F_Ag(_x001D_Ý_x0004_Àï@é;Òö(þ@Ï7ïNéÎû@ª\_x001C_h§´_x000F_AÚ°¸k_x0006_#_x0007_AÐ_x0001_sí§ü@¼¾_x001F_»þ@f7«ä_x0008_Ø_x0002_A_x001E_ ò²×_x001E__x000B_AWK5©é_x0007_A6x»_x0008__x000D_A5ç_x0011_ÏCüü@wîþùf_x0010_AuC{N«_x0006_AH?ýlá_x0011_A#¸M{ÑI_x0008_Aïd6zOó_x0012_A_x0017__x0004__x0014_'É_x0013__x0008_Aq¿´ÂÔb_x0005_A&lt;SbÑ_x000B_'ý@_x0012_Ë-#(¿	AªuÒé	A`ØZ³²_x001F__x000B_A}_x0013_¸cs_x000F__x000C_A_x0002__x0005_Ö^âÆÑã_x000B_AHòÿ_x001F_	A:oÙWó_x0006_Aí®¦Û_x000F_AOÚ_x000C_lQ4_x000F_Aî&amp;vz_x001F_§_x0003_AÅÈ´ó9_x000F__x0007_A&lt;q_x000C_úË_x0003_Aâù2­B ú@"øìfÛûý@'p[N_x0001_AæÉö¢U_x0012_Aàèu_x0015_A%B lÙ_x0002_AByâ_x0014__x000D__x0005_A/·_x0014__x0005_ò	A_x0011__$¬_x0015_Að¸ßK6%_x000F_A¸UÜ« _x0016_A_x0004_òQ_x0007_A	_x000B_2@Æ×_x0006_A\$Ý_x0005_®Öÿ@_x000E_	OÑr_x001B_ø@_x0002_Ã=_x001F_3÷@UG~c_x0013_AyG%_x0005_A_x000C_¶%_x0015_Ä_x0006_A÷ÍÌ°É_x0011_AN!?Ø_x0005_A¥&gt;iuñU_x0004_A`Ö¼ü¯%_x0007_A&amp; U[_x0001_	G§_x0007_AÛ d_\_x0005_AßÂt´ì_x0006_A¹ÇÎC_	A_x0002_ÝÖBx_x0011_Anøó0Ñ_x000D_AÌhz.ý	A}G2Â®w_x0002_AÉ9ÍìÏ£_x0010_Aj»mx1_x0011_Aw2K@_x0010_AþæØÝÓ_x0004_A_x0015_a9½.\_x0007_AÈyj0N©_x0008_A_x0004_&amp;"J_x000D__x000C_Añ,Ö_x0004_Ý_x0006_AÄÎ®e­_x0014_AÎÆ_x0018_-_x0014__x0003_Aâ¬_x001E_y$c	A_x0010_Çxn_x0010_A0óe_x0019_ _x0007_A¡.&lt;_x0006_A_x001E__x0002__x001E_	_x0011_Aô¿H^^Ó_x0001_AFèke×_x0011_ü@TÝ§fº_x0015_An_x001C__x000E_'_x0001_ç@óüÀÂør_x000F_ANêó_x0015_û_x0008_AÅÿ_x001F_5\s_x0001_A.ËU{Ãü@Ö_x0010__x000E_b·û@_x000E__x0011_(¼Þêp	AYÑ&lt;h~_x0008_þ@õ³AP_x000C__x0010_Ax-×$ _x0008_A&lt;	û_x0018_r_x0007_A°5R_x0017__x0007_AmØg,_x001B__x000E_A¾/_x0012_¯ur_x0011_AÖ+X_x0013_õ_x000D_Afwönõ_x0010_A_x0004_ÛûD¿_x000C_A_ÿ_x001E_ö@Ê_x0019_^äÐ_x0013_A]»ô_x0003__x0014__x0010_AÇj¿_x0001_1e_x000B_A¥{%¢b_x0006_A½YæBµ¯_x0008_A|m_x001D_ÄµÁù@æk0¦ÄC_x0006_A[_x000E_L_x0001__x001F__x0003_Apãã¦V_x0015_A[®2ÓÁVÿ@4¤f_x000B_Y_x000D_A4_x001B_¯¤_x0002_,_x0001_A2V±(_x0002__x0002_AAñÕÆ_x000D_A,!ºg¸_x0018__x000C_AñíÄTÚE_x000D_A[°n 'a_x000F_Aa|j_x000C_RO_x0011_A_x000D_å\2S_x000D__x0005_A8{!Ê_x0012__x0013_\_x0008__x0018_Aòì_x000F_h _x0013_Av_x000C__x000E_:_x0008__x0005_A_x0006_É_x0008__x001A_K	Aâ©puU4_x000B_Aî´_Mâ_x000D_AH]t_x0018_ÃY_x0010_AhÜ]_x0010_M_x0010_Ab(é¼ÌÈ_x0001_A±àoâ_x000E_A_x001F_ÔÉk#	AÔÌJ_x0015_x_x0015_A;N_x000F_Ý_x0017_ç_x0003_A/ßÍº3{_x000F_AÊB2Zí_x000F_AÎÚß _x0002_A_x001A_RúÅÔc_x0010_A_x0012_¥¥¢i	A_x0007_R_x0019__x0017__x0006_A ÎN6±ð@ÖÇOá\_x000C_A_x0012_ôÐÕ_x001F__x000D_A_x0014_?sib°_x000C_Aò4Ó¸!h_x0001_A|®Óâô+_x000B_A_x0011_ö_x001E_A_x0004_A_x0010_k_x0015_õ¶)_x000E_AÒv:ì_x0019_(_x000E_A8y¨­õ_x000B_AdÚ^Ø_x0014_	A	2ÂQ_x000C_AÕ÷o(|¤_x000E_A_x0006__x001A_Øô`Ç_x000B_A@Z_x0012__x0019_·_x0012_Apö½¬Fh_x0002_A_x0015__x0014_ïkBn_x000B_Asù§*6_x0011_Aí©bN_x0008__x000E_AÀ_x001B_\_x0004__x0015_AXÕr&amp;R_x0017_	AôÿË1_x0018__x0003__x0013_Ap_x001F_ëÇ×_x0003_A úh_x0005_ª/ü@|PÞ_x0007_Au.Î*­	_x001A_A%øÓG_x001F__x0003__x0012_A½VÖ¹r_x000C_A²¥9¯_x0010__x0002_AÍ-ôÑ_x0008_AC'òè¯·_x0016_Aöm&amp;ÌÓ	AF&amp;ÒyB_x0010_Aâ_x000B_}_x000E_AB±¡e_x0017__x0005_AVÜï6	_x001D_û@_x0012__x0002_¾*õ	AjOÕ¡ßs_x000C_A&gt;Ý7ÁN_x000D_A0Qc]÷è_x0001_A_x000F_:^@;1_x0010_AðÓ_x0011_¡eÒ_x000B_A&amp;aÚøU_x0010_AH°&gt;Án_x0010_A46Þw_x0008__x0013_DM_x000C_A)ñ÷×©æ_x000C_A_x0005_Ç{ÿtj_x0011_AëQ\N°þþ@Æ]_x001D_«vl_x0004_AÜ_x0016_Ê	_x0014_Aü[§®;è@ºÐ_x0011_+L¥ü@ÍHâÄ_x0003_A´Ñ:dë_x0002_Aò±i³_x0011__x000E_A{vZE{ý@¬_x0004_ÌLäY_x000B_A9F³B_x0008_A_x0010_åuÈ_x0011__x000B_AWm¾_x000F_A(æâwÖË_x0010_A_x001E_¤o²­|_x0001_AR¯ùQK_x0010_AÌ_x0010__x0005_&gt;__x0006_A[_x0015_ßoðù@¡Ø+@_x0014__x0014_Ab"kF_x0002_ApF`Þ	AGiÕêír_x0014_A&gt;X_x000D_ñ"ô_x000F_A­£n x	A_x0008_¦Ð2_x0011__x000C_A_x0012_·_x0018_WV-_x0007_A«ó=X¶Ì_x000B_Av­¡fqK_x000D_A1eP÷@_x0005_	|D¡¥^;	A_x0004__x0003_¥fQ_x0008_AÃ]=´YÈ_x0006_A¸×Ö¯_x0011_A_x0017__x000F_Ø_x0016_É¦_x0011_A86Æ*_x000F_¹_x000E_A_x001C_N{é÷$_x0010_A	jÑ5äQ_x000B_A¶Ð¿¤"_x0002_A#¼Zï_x000F_	A_x0005_I¢Dðm	A*_x0011_Úsý@8±S®:_x000C_AG_x001C_ÉàË_x001F_	A_x0011_Rô_x0007_A$"}2w_x000E_Ap_x0007_èi0L_x000E_AÙiRÌ2Ô_x000E_AAÄ©#U¤_x0010_Al_x0011__x0001_Õ4_x001E__x0007_AÄ_x0002__x0007_9_x0005_AåuE_x0008__x0016_æ_x0013_A_x001F_ÞPa}­	A@#ÒÄ_x0011_A_x001C__x0010_Ï_x0012_C_x000B_A3ÐÓÝ_x0004_A@Q_x0015_Ø[_x0014_A_x0010_a_x0019_Øª_x0002_A_x001B_òÜ=|	A9Y ­'y_x0002_A¦RxIÓ_x001A__x000E_AêP7o_x0012__x0013_û+_x0003_A»_x0018_±.KF_x0001_AÇ¥°PØ_x0005_AfT]ád_x000E_A"KÊY_x0007_A|àp-_x0013_A¸EjL_x0004__x0003_AäfJNf _x0014_A\àvV×°_x000B_A©Á_x0015_Ãfä_x0013_AR_x0002_º_x0008__x000B_Aè)#_x0001_A6z	_x000D_ï_x0003_AZ\Y_x0002__x001C_K_x0003_AÆMå-Â_x000D_AÝp_x001D__x0011__x0006_A·Jy_x0003_i¼_x0006_A_x0005_ì(Sê_x000E_AXj88{_x0005_A_x0008_%í_x0012_É_x0005_AÌhé¾G_x000F_AÅQ_x0018_#ù_x0003_AÈ_x001F_½¾"Í_x000B_Að_x0008_Ãï÷+_x000D_A­6ñd¼ë_x000C_A&amp;T/÷X_x0001_AóÌ`&amp;§_x0005_ACÄCT_x0018_s_x0010_A¢mz_x0017__x001D__x0005_AÞËã®Ë_x000C_A9¶f³_x000B_A?½Ç8r_x0001_A_x0001__x0008_ç4½ÀXi_x0003_A:FBàë_x0014__x0004_Aúy¼%[_x000E_AÀÔ_x0013_È&lt;_x0006_AV"ªè	A&amp;;7¨*Ù_x0013_A4tÛËU1_x0005_A_x000E_ àÎl5_x000E_AwøòÞ¿_x0001_A-áó½³_x001A_ó@7¡K_x0014_U_x0005_AZòê¤÷ñ@_x0012_MØK_x0007_AräwlF_x0007_AÃt_x000E_s@n_x000E_A?B¯'c_x0005_A£_x000E_Èd_x000E_AéóÙ_x0001_t_x000E_AÞ«5·_x0017_f_x0013_AíËE¬	A_x0001_ÓMÑ&lt;y_x000D_Ax_x0010_ì0È÷@ü7Vn6Zö@ÜuC_x001E_Z'	AFr¢Å_x001F_uí@åg¢Ô _x0010_A*ñÌÓ,_x0002_A_x001A_0Ð_x0013_F_x0006_A-&amp;sÁ@ø@×_x001E_?T_x000D__x0002__x0011_A·Æ¤_x0003_ð_x0004_AV¤÷,_x0003__x0004_PÃ_x0004_AFËÑW_x000C_AÕ;_x0005_A_x0002_]&gt;6¯4_x0005_AÜ¹¾9në_x000B_Aïq¤ª)_x0008_A¨ÿÀ_x0017_y®ò@´ç¹¦_x0001__x0007_A_x0006__x0012_Î_x001B_A_x000B_AþùÛoËà_x000C_AZÒ_x000D_ARë]Ý8H_x0011_AäTÐ\IY	A0¯_x0006_"cµ_x000C_AE,_x001B__x0018_Ì	_x000C_A+«)5Ð©_x000E_A$&lt;²_x0010_A_x0002_-ðf_x0011_Ax°_x001B_m_x000C_A_x0006_9¤_x0013_W_x000F_Aô&amp;p{¦_x0006_A^ác3Gÿ_x000C_AFdêÇ_x0013__x0015_A_x001F__x0017_ÓrË²_x0010_Aà#·ñÞ_x000D__x0010_AVv¶f©_x0005__x0003_AB_x000F_ëÿé_x0010_A2mB0_x0011_A!¨Â#tú@ò+S_x0018_ñ_x0005_A3lf!*áù@'&lt;º_x0017_Íã_x0005_A_x0016__x0017_½1h_x000E_Ò_x0011_A{'_x0003_r»_x0011_A¸_x001A__x0015_a64_x0013_A½É_x0014_v_x0017_AÂO_"eþ_x000E_A=ÏÄJåõ@,&gt;_x0001_õ_x0008_A~w_x000D_Ø_x000C_A\_x0013_[8È_x0003__x0017_A²x»¸É_x0017_A¦UùR&amp;_x0004__x0011_A8^_x0017_kbj÷@Ãþ²¥b¤_x000B_AeS]¿x_x001C__x0008_A¬­Æ]Í_x0010_AÝü_x0006_wÿ_x0010__x0017_AâQ«°_x000B__x000F_A_x0005_1PÑÇ_x0005_AJ&amp;)=_x0015_A¾;_x0002_ßn_x0002__x0010_AôA7\·_x0002_AzÔ©EÅ_x0007_APØñ_x0005_ôÞ@Hç?,	At;5ew_x0005_A)§"WÐ_x000C_AOVø_x001B_&lt;_x000D_A_vr¤ê_x0004_A[¾_x0001_ w_x0008_AßºÌô._x0012_Ag_x001A_X/,û	A¸_x0014__x0015__x0018_G7_x0003_Aég _x0018_	AVz*^t_x0005_A+ÈSÑ]_x0011_AÓO¢¡pü_x0002_A»f&gt;_x0005__x0005_AÌÌ``à	A_x0006_6_x0018_\t _x0001_A_x0001_·_x0007__x0003_0Þ	A_x0013__x001C_CÅ°ô_x0003_AðóSøN:_x0008_ADèur=_x000F_AÀÎ:_x0006_	A¢æ_x001C_ÖÕ_x000E_Aî)»Nõ_x0002__x0001_A;_x0017__x001E_¡D_x0007_A|Ú_x0015__x0004_}ðø@]_x000C_ôGó0_x0003_Aï	}y%_x0008_AXT_x0019_JÇ¾_x0013_Aþu²Þ_x0001_A¨ë´ÝÇµ_x0010_AdvpþpÃ	A[¨^Â_x0016_Ì_x0002_Aw_x001F_¸µDCþ@Ò%Y%2	Aÿ_x000C_`_x0016__x0019_9_x000B_AÀª"¡bÊ	A_x0014_=7ü_x000C_A0­¦Hê_x000D_A¯\_x0006_©À_x0012_A»ÊDlø@_x0008__x000D_Â8ø{_x0002_AUj_x0004_ÿ¹°_x0013_A~¹_x001E_IßÀ_x0011_AHë_x0011_wt	AëòÊ&lt;C_x0007_A5e}é_x001E__x0019__x0001_AáÞ_x0007__x0006_ÅÚ_x000D_Aj_x001B__x0017_(Ø_x0012_A'_x001B_ÓÞ&gt;_x001A__x000B_AHVY@TQ_x0016_AÂ¿þd#µú@#ÕîOCô@j_x0018__x0006_U«_x0010_AÔ­V³^`_x0011_AÂSZ)_x0011_AàëË_x0010_+_x000F_AûOê_x000C_Rß_x0011_AÊÙwN»_x0001_A_x0003_¿_x000D_ü_x0010_Aä_x0004_³n­_x0010_Aß*_x0011_Éò_x000D_Ad`®~_x0014_AU)fá}±_x0005_A¿ÞYÔ±G_x000C_AnÕðï·J_x0007_Aýìö?=_x0013_AÅÈcäþp_x0003_A½£{ä_x0018__x0013_AÔ_x001D__x0013_­×ä_x0006_AÞmÈüô@û¢C¥Ë_x000E_Aûº#_x000D__x0014_Y_x0008_Aø%Bd_x000C_AÐC¤AÂÊ_x0011_A¼¦l_x001F_DM	ABqn&amp;Ça_x0010_Ad_x000F_Z_x0002_A_x001F_}Z õ¤_x0014_Anéýàv=_x000C_A`Ý6ZÏO_x0011_A_x0012_(|R	Are_x001A_ïs_x000B_AaV3âÄ_x0002_A°&amp;2JKæ_x0010_AGü6¥×ë_x0013_A_x000D_'%c_x0005_¶_x000B_A~µõý_x000C__x0010_A_x0015_A_x000E_Ò_x0007_AVÓ'´ÏD_x000E_A¾Eñ 8Ö_x000E_AHLHÎs¸_x000F_Aõ)ö¦sÜ_x0012_AÚ_x0005__x0004_¨F_x0003_A¼÷Ö^b	AtÈvG³_x0003_Aëwú¯\t_x0001_Aàú;æN_x0005_AàÄþÔå¬_x000B_A_x0002_»ÿâ¥ñ@_x0006_ÁÉm®_x000B_A_x0008_RÜrv_x000C_A_x000C_l_x0004_±q_x0013_A½=®q-G_x0010_A_x0001__x0007_R¿$_x001D__x000C_	_x0012_Aê@,_x001B_(,_x0007_AäÑsûç_x0008_AnlµÕt_x0004_Ak× ;9_x0011_A§ÓÿDWxò@F¯}_x0001_M_x0008_Ao£á±Qç_x0006_ABVóôÛC_x000C_A&gt;§¾Ü_x000D_Aò]«@Á_x000B_A´-È	A_x001B__x001C_â´_x0013__x000D_Aê©_x0007__x0002_Æ9_x0002_A½KÎ°Â_x000E_AUÕ_x001F_ù,H_x0005_A_x001C_Öuåx_x0006_AZU\¼°_x0007_At¤³_x000E_s¹_x000D_AÛ_x0010_¤_x0013__x001D_·	A_x000D_8&lt;ÌP_x0003_AB_x0019_jüÔ_x0006_AÝòscÉË_x0012_A0ïÂ¨_x0018_J_x0002_A±_x0004_Ê_x001A_¦Ô_x0012_A«Ä'_x001C_Ò_x000F_A\|c­Mü@î0ZI_x0012_0_x000B_A,8ëd_x0004_A±Ma_x000E_A¨zÿAs_x0003_A°Í,_x0003__x0004_+þ@öR±³'_x0010_A+7¨ò£½_x0008_Aç=uFD_x000D_A½¸Ö¬£^_x0008_A9Ü_x0005_L_x0007__x000B_ADç:Ï4S_x0002_AF[ Mà×_x0010_A`_x0012_dü]þ@_x0012_ö×/]î@àñ¶Ø«_x0003_A_x0007_ºþK&lt;j_x0007_AE_x0010_'»Xÿ@_x000B_N¯îÔô_x000C_A)r¤_x0003_òÃ_x0008_Aã_x000B_¾N7_x0010_Aõ_x0019_è¥Óö_x0006_AïDÙ[:	AéS_x0003__x001B_V_x0011_AÜ_x000E_¡_x001A_HÎ_x0005_Aù¾)þ@ñ¥[ã_x0011__x001B__x0004_A?SÕ&gt;û_x0001_Aæ°ø_x0013__x0003_A(_x001A_$°ó@¾Å6µ?	A_x0016_§[s®Ï_x0007_A")3åÒ_x0004_A_x000B_õG:9_x0012_Aë à»d_x000E_A,_x0001_mîb´ô@î¡âC_x000F_A_x0007__x0013_¬_x0005_ÔFæ¾_x0004_A#&lt;ïy_x000F_AÃ`*_÷_x0013_ADá28	_x0010_A_x0011_çþ?_x0011_A¸.+_x0012_Úè_x000F_Al§)_x001E_´_x0012__x000F_ANßLE_x000E_Mê@gr+_x0003__x0010_AZ_x0007_à£_x0008_ANâÿâÓÚ_x0002_A/Òl'î_x0001__x0006_Aú_x000D_Ðµ_x000D_ëü@¡ E_x0011_À@_x0008_AOd_x000B_ßA_x0005_Agº7SÕÝ_x0008_AÀizµ(¡_x000C_A»_x0001_®_x001A_K_x000F_AêP_x0011_¤cR_x000D_A,^L±Ó_x0019__x0003_AÞ¾!¶ª_x0001_Aês\&gt;I«_x0013_A°ÒP_x001F_rà_x0003_A_x000C_³Ú^_x000C__x0003_A6Ó:	ý_x000B_AÏh¤ý¡_x0018__x0002_AÆ2ù·Ï_x0006_Aþ:_x0001_àË_x0013_A)§$&gt;_x0004_AÙ];)_x0003__x0011_AäÀ_ìF_x0004__x000F_AQôYI_x0001__x0008_H#_x0012_AÜ£x9	Aö_x0010__x000D_gÖ_x000B_A*e¬ªÒ@Ì_x0013_ÖTÆ¹_x0010_A/º"_x000D_Ç&gt;_x0017_A²BÑwâÆ_x000E_A_x000C_ë¤Dø_x000B_AôS_x000B_È{_x0006_A_x0014_ÐÇ_ò_x001E__x000E_A~Û.Y®_x0004_A_x000D__x0013_k_x0005_r_x000D_Aú_x0005_­&gt;Á\_x000F_A¼_x001E_k_x0007_#ü_x0007_AcA_x0016__x001A__x0008_Aa~_x0012_­ `ÿ@0_x0005__x0019__x001A__x0003__x001B__x0011_Aämfé:	A¦_x0011_OÊ_x0004_W_x0003_AÜö_x0003_¯¼_x0012_AÞ_x000C_+³QP_x0012_A§_x001B_¥ê4g_x0012_Aõhõe_x000B__x000F__x0011_AzÿeÒ_x0005_A_x0011_¿§_x0004__x0004_Çý@h*Ï%Bý@¶EõZ¦öþ@§Ò_x0002__x0005_AM´EØÝ3_x0004_AÃNË®Èß_x000B_A9¨²Nt_x0001_A®3rºø_x0016_A_x000B__x0012_xÅeò_x0004_A,õZv=M_x0004_Aj_x0011_|f_x000D_AþO¿Ú_x0012_ú_x000F_A²:t}_x000D_AÒf2BKè	AÕÇ»¯[e_x0007_A~¨tÍD_x0004_A/=nrã_x000D_AÌ_x0005_õÓÙ_x0010_Aôa§ø_x0002_A4$ìp&amp;~_x000D_A=e_x001B_À_x0015__x000D_AÖÓ_x0003_Ã_x0006_O_x0018_ApJò_x0006_Å_x0014_AÙ-ôdc_x0003_Aÿ;SrTº_x0002_A*_x001B_ßcÊ_x0017__x0011_Aº_x000E_&gt;ë1õ_x0007_AÃÉÈ_x0019_!_x000C__x0002_A~©ø©)_x0014_AØ{¶e9_x0010_A)È·_x0001_Cå_x0004_AÒ¦_x0004_8Æ_x000C_A01då6ù@ÊwÈ § _x0004_A¬¡ ¢ðZü@Ãd§_x0008_Aÿ}@_x0011_AD&gt;ÍÖh_x0012_A6Sy[Ü{_x0010_A®¦._x0006__x0012_Ýÿ_x0011_AæÞÏß_x000B_ï_x000B_ANÍ_x0017_ë ø_x0011_AÖg]_x000B_A*&lt;PÊÌS_x000E_A2_x0011_&amp;bï_x000E_Að_x000F_Àô_x001B_ù_x0001_AIxª©_x0016__x0004_AH.]ÅQµ	Aþ±÷¯o_x0006_	Ak_x0002_G(Óþ@wµ"Ãg_x0005_A_x001F_ê_x000C_N_x0010_A__x001A_)E/_x000D__x0008_ALB]Â"ªø@òâÓ´­ö@ß»±R/_x0016_A_x001D_î*Cwè_x0006_A!_x0013_ìå¼­_x0001_A_x0018_aáµký_x000D_AVÁó_x000D_ç2_x0007_A7=õCÒ_x0003_A_x001F_µRÔL_x000B_AtxÌ_x0016__x000D__x0004_A_x0001__x000E_~5Î_x0008_Aj¼ç %	_x0001_AÇÑ|_x0017_t×_x0011_APnÊè:ñ_x000D_AÍåÁj¶h_x000B_A:þÎ2_x000C_A_x0014_vº´ï»_x0012_Ag[Ëq¬ã_x0010_A_x0005__x0014_BÝ¸±ì_x0008_A¯µ«xJ±ÿ@_x0016_,K{Äx_x0007_AôKÆ_x0012_»7_x0006_A@þÿó\_x0001_Aó&lt;]Þ_x000E_AJF«uäu_x000D_A_x0005_ZR_x0019_LÏ_x0010_AfåÍ=y_x0001_A_x0004_«_x0002__x0012__x0016_A«ñ0q&lt;_x0003_AÅ1\¨ä¡þ@ÿ_x0018_KÁ _x000C_A:£§7ñ_x0008_A:_x0008_ojöÈ_x0007_A_x001C_®o&lt;&lt;_x000E_A_x000C_Þ_x0013_f½_x0010_A°ÏV!ø_x0007_A_x000B_3â2_x0006_A~Ç¿YÀ2_x0011_A²ª©í4T_x000B_A_x0017_Dî§ø6_x0007_A_x0010_y_x001A_½Ý%_x0005_AúÄ¢_x001E_ ¦ú@qÉ±_x000D__x0001__x0014_A_MØO	_x0008_AÆmywZ_x0014_Aæ"sX]_x0004_AZ_x000F_R!_x0006_AsU{ê_x0015__x000F_A_x0015_3 f_x001B_þ_x000B_AÈóMz_x000E__x0010__x000F_	AÉ\å¤³[_x0012_Aè;ÜÐ_x0008_AØÁå\o²_x0008_A6 [Ýµ_x0005_A4¯_x0017_G£ý_x0003_A_x0014_4	l_x0006_¤_x0013_A§Ò\RÞ_x0003_A¸zN)_x000B_AØÌòg"Ïÿ@_x0015__x0015_RÓ¨Ø_x0001_Aðt¶_x0015_+_x0004_A¿üÀæÜÊ_x0013_Aq%ÝwÀ4_x000E_Aý_x001E_;_x0012_Aî_x000E_VÚZ_x0004_ô@Ô²L/Ã_x000D_A(b_x0011_pïI_x0006_A-IÆ{2_x0002_A_x0010_{þ«é&amp;_x000C_Axü_x0008_õ+_x000C_Aüð)_x0019_Z_x0004_AS_x001E_¶Q_x000F_A8_x000D_±_x0007_Aþ=çaÓ_x0010__x0013_A÷1ø?_x0013_A|&amp;B	Ç_x0003_Að/_x0012__x0007_û¯_x0006_A_x0010__x0019_í_x0016_O®_x0011_A_x001A_OWD_x0010_AäóÔ!¢_x0004_AÆ_¥_x001B_Ï_x0001_A</t>
  </si>
  <si>
    <t>7218e27b84a6aeeb76cc9dacdc0186fe_x0002__x000E_XÃ¶©QIý@_x000D_{åh_x0006_ALQ&amp;Sõ£_x0012_AÁ;Ò©2_x0012_AÖ¥_x001E_X+_x0012_A_x0006_LÇ+`8_x0008_AÑYÂ _x000B__x000D_A_x001A_ú_x0001_k¼Y_x0006_A_x000E_]¤_x001D_r_x0008_A_x0015__x001F_ÿþ¿Å_x0005_AvÒFQ_x0011_AÈZÖcÚ_x0019_ë@ÉÄkSÁº_x0007_A @ÍÔMA_x0006_AF«ÜÕ_x000B_	A_x0006_ _x000C__x0007_ð_x0002_AËÁFÃ_x0004_A&amp;ë[û?"_x0004_A'èmoÀm_x0008_AÉüç_x001E_¡_x0011_A_x0014__x0004_³&amp;ð_x0007_A®luÓ_x001C__x000C_AT´Ò&amp;_x0004_A_x0006_BõQm_x0010_A~vgn:ú@Ük_x001B__x0016__x0003_AtH_x0004_ñF	A \"_»_x001C__x000F_A\/}×Ø'_x000E_AK8Ý»_x000C__x001E__x0012_A1sAm_x000C__x0004_Aå_x000E_w_x0008__x000E_=_x0010_A«§b_x0019__x001D__x0010_AØ¨¡õ?_x0012__x0007_AV7ëîÄá_x000F_AÏã/ß%_x0003_A$¸h¶êùÿ@¡¶_x000C_UÃ°_x0007_AuÂËcä@êhz8ëÅ_x0007_A^Ù¾l_x0012_AÖëH~ø_x0004_A_x0011_ø_x0006_·_8_x0008_AÚ_x0011_è×B_x001D__x0013_AT_x001D_ãn?_x000E_A$_x0007_,{®_x000C_A æ¿T_x0005_Af°Y²|_x000C_AÇl¾R_x0010_A¿M_x0003_*Êô@ûÕA'_x0006__x000B_AÀ¸n2û_x0005_Aì³Gq&amp;q_x0010_A_x001C_0ÿÄ8_x0006_A¥,W4:_x000F_A_x0015_&lt;æ¡-_x000C_A$_x0001_îà_x0010_A8?ß_x0002_K_x001A_ù@_x0011__x0017__x0005_w_x0016__x000B_A_x000D_éÚßÌ_x000F_A_x0013_ÓÐ~)ÿ@®$	æÝ_x0002_AÛØ|÷_x0004___x0010_A	_x000B__x001B_pPê_x0005_AÂ+6 _x0013_­_x000E_A®VÃ.i¿_x0001_AÛY*î L_x0012_A_x0007_ÿå¾¬_x0012_AÚc_x000E_"|_x0010__x0005_A)_x0014_ÿ_x001D_¸	A4%b_x0017_Í_x0004_A@Å_x0005_ÚÇ_x000E__x0006_A7Rî_x001A_8A_x0012_A_x0003_O¶¨_x0011__x0012_AÇ&gt;ç¶`wù@ó/ÄåÞö_x0010_Ar/ë3Wp_x0006_A_x001E_bÙpÍâ_x0008_A%uªÈ/Ç_x0010_AõÁCâòí_x0010_A_x000D_ýs»3_x000D_A0OÂLì_x0011_Aö¥_x0008__x0003_®°_x0012_AQ_x0003_Â_x000F_A:+Á¦mõ@¼(3Ã*_x0007__x0004_AJsålñ_x000B_AÌ:³è_x001A__x0012_AÐ^µÈ\ù@eW¨B±_x0002_Añ³K0I_x0014_AÄ_x000D_Ì_x0018_;_x000E_Arfúo÷8û@0î}t±ª_x0005_A«&gt;Ð _x0018__x001B__x001A_P_x0006_A+ÿ¨h_x0006_A±e=«I|_x0008_AÙ_x0013_Ùà_x0012_AÛÑcxWµ_x000D_AüÒK#ÌË@±6õÕ:_x0014_Ak54Ñà%_x0011_A_x0013_¯b_x000B_+æ_x0012_AÇ¬T8G_x000E_AA?B×¼_x000C_A_x001A_uòh7_x0001_A'½²PU7_x0004_A)/Ü_x0003_Æk_x000D_A_x0019_QÍ¶_x001B_APLîÞ§_x000C_AbÇºÓ§Ù_x0007_AAÚ!{è_x0002_û@	é`3_x0015_s_x0012_A3_x0005_AÐ,_x0010_Azévu*ö@A[GÛÍ_x0002_A_x0006_ÂÇó_-_x000F_AkÕè_x0008__x0001__x0008_A_x0012_Ï'Y&amp;_x0013_A½h_x0016_xöoû@ÔR{Mt_x0013_AôËà¿_x0005_AÌ¢Hã`P_x0014_AÐ¡­ÒÓ_x001B_AÏyW_x0018_Ä_x0010_A_x0017_xÿIð_x000C_A_x0002__x0016_ JéE_x001C__x000D_A£p_x000D_È$a	Aþ¸uOôÜ_x0014_A¬\·|wì_x0008_ARS÷ªµ_x0011_AçûQ0­ _x0005_AÅ.u\9ð_x0015_AL:ÜF[_x0002_AH_x001C__x0016_F)_x0019_Ai `ìèQ_x0013_A_x000C_sì]g_x0008_A±¹óÚj_x000D__x000B_Asï µ_x0010_A_Ð¹Î_x0004_A©_x0012_Jw_x0004_AÛ¢_x0012_ÆTÈ_x000D_A_x0014__ Ù_x0016__x0016__x0011_A'FD£_x0003__x000C_Aö0ýµû_x0006_Aï0_x0004_:_x000D_Aáä®&gt;_x0004__x000E_AàÇÏõ~_x0013_AÒ³_A¾d_x0008_A«_x0003__x001F_,_x0005_AÉõª7x1_x000E_A´æpn_x0016_ó_x0001_A¾ñQ_x001E_}_x0007_A ½ÀûÁ_x0007_Asì®8k_x000F_AvâÊ3 _x0016_AÃ_x0003__x000E_%q¨ý@»_x0006__x000B_i_x0001__x0005_²B_x0011_AÉ IÎ_x0007__x0006_A`õý5_x0002_A²ñ´?0_x0005_A_{Ö#ú«_x000F_A¼º_x000B_G·_x0004_AèbgF_x0001_«_x0004_ABzÄ¤Q_x0001_AebÄÚ-_x000E_Aìôü:-_x0011_A]Ú9úwvÿ@õ9½-	_x0004_At§à_x000E_R&gt;_x0007_A¼¬¥Ón_x0011_AÈð~kè¡_x0001_A"_WR­_x0010_A _x000D_ÕW_x0006_Aoa#Å'y_x0004_A­£&lt;.Áé_x0011_Aµ_x0005_Ë0_x0006_d_x0007_A ¶_x0015_¯ø_x0013_AAFÅÞ_x0003_O_x0013_Ar]!(4 _x0011_Aö_x0008_õz._x0008_AÞã»ânØú@(Xå"¢6	AÑlÅCMR_x0005_A_x001F_àÂ»x_x000B_AáôU_x0014__x0010_A´×%úò¦_x0008_A}Û¯ø±]_x000D_A_Ò_x000F_Va_x0001_A_x0001__x0004_Âé_x000C_9Þ÷@¤¡Oy_x0010_AC&gt;¸¹÷V	A§ÑC!z¹_x0006_AE;¼+*_x0006_A¸ÇOg±	A×_x0003__x000D_·&lt;R_x0008_AfÐ´¸Ý'_x000D_Ap2ó_x0013_ÎÝ_x0005_A,YøOl_x0005_A (§_x000D__x000C_6_x000C_AÝ'û¸T·_x0007_AI_x000F_ßÀBý_x0012_Aþ'ØÔ·_x0016__x0010_A_x0010_¼§E-_x0012_A+{}í_x0014__x0008_÷@ê%¦àu+_x0010_AX«@¹óó_x0005_A_x001B_¸$_x0014_#N_x000D_A&lt;Yvªvü_x0001_AaÛU©_x0012__x0011_AÆ.÷èi|_x0003_AGE}Y_x000B_A1V_x000C_0´«_x000D_A&amp;¬Y_x0002_Y_x001A__x0010_AðQåÚ1/_x0013_Ai!2ïØ_x000B_Aûs&gt;_x0016_¦_x0002_AEïàÑÞ_x0007_Aöê»_x001C_,ú_x0014_Ah×_x0011_Q^¹_x000B_A_x0005_%r3_x0002__x0004__x0010_¡_x000F_Aù»1ØÜ_x000C_Aä8_x0013_¼¾Õ_x0008_AA¶²ß_x0014_Aþ¡~Dø_x000E_AzÓtbÜC_x0005_AR³Ô%°Æ_x000F_AßcéÒ_x0010_A¸Ððß_x001E_Õ_x000D_AìäH¾¢½_x0003_Av_x000D_Ò1ÙÝ_x0002_AÙ¶qE_x000F_*_x000F_A_x0019_*7ÂZ¬_x0007_A_x0001__x0002__x0002__x0002_@_x0002__x0002__x0002_BAN 630 - Semester Project - COVID-19 Simulation 051120 v05.xlsx_x0005__x0002__x0002__x0002__x0007__x0002__x0002__x0002_Summary_x0002__x0002__x0002__x0002__x000B__x0002__x0002__x0002_Sim wo Risk_x0002__x0002__x0002__x0002__x0013__x0002__x0002__x0002_Sim w Risk-Discrete_x0007__x0002__x0002__x0002__x0003__x0002__x0002__x0002_F24_x001E__x0002__x0002__x0002_=Ris_x0002__x0004_kDiscrete(L18:L20,K18:K20)%_x0002__x0002__x0002_Demand, # of Face Masks_x0001_E24_x0001_F23_x0001_Daily_x0001__x0002__x0002__x0002__x0002__x0002__x0002__x0002__x0002__x0002__x0002__x0002__x0001__x0002__x0002__x0002__x001E__x0002__x0002__x0002__x001F__x0002__x0002__x0002_Demand, # of Face Masks / Daily_x0001__x0002__x0002__x0002__x0002__x0002__x0002__x0002__x0002__x0002__x0002__x0002__x0002__x0002__x0002__x0002__x0002__x0002__x0002__x0002__x0003__x0002__x0002__x0002_F30_x000E__x0002__x0002__x0002_=RiskMean(F27)_x0002__x0002__x0002__x0002__x0002__x0002__x0002__x0002__x0002__x0002__x0002__x0002__x0003__x0002__x0002__x0002_F31_x000D__x0002__x0002__x0002_=RiskMin(F27)_x0002__x0002__x0002__x0002__x0002__x0002__x0002__x0002__x0002__x0002__x0002__x0002__x0003__x0002__x0002__x0002_F32_x000D__x0002__x0002__x0002_=RiskMax(F27)_x0002__x0002__x0002__x0002__x0002__x0002__x0002__x0002__x0002__x0002__x0002__x0002__x0003__x0002__x0004__x0002__x0002__x0002_F33_x0010__x0002__x0002__x0002_=RiskStdDev(F27)_x0002__x0002__x0002__x0002__x0002__x0002__x0002__x0002__x0002__x0002__x0002__x0002__x0003__x0002__x0002__x0002_F34_x001A__x0002__x0002__x0002_=RiskCIMean(F27,0.95,TRUE)_x0002__x0002__x0002__x0002__x0002__x0002__x0002__x0002__x0002__x0002__x0002__x0002__x0003__x0002__x0002__x0002_F35_x001B__x0002__x0002__x0002_=RiskCIMean(F27,0.95,FALSE)_x0002__x0002__x0002__x0002__x0002__x0002__x0002__x0002__x0002__x0002__x0002__x0002__x0015__x0002__x0002__x0002_RiskSerializationData_x0002__x0002__x0002__x0002__x0011__x0002__x0002__x0002_Sim w Risk-Normal_x0007__x0002__x0002__x0002__x0003__x0002__x0002__x0002_F24_x0014__x0002__x0002__x0002_=RiskNormal(K26,K27)%_x0002__x0002__x0002_Demand, # of Face Masks_x0001_E2_x0002__x0004_4_x0001_F23_x0001_Daily_x0001__x0002__x0002__x0002__x0002__x0002__x0002__x0002__x0001__x0002__x0002__x0002__x0001__x0002__x0002__x0002__x0014__x0002__x0002__x0002__x001F__x0002__x0002__x0002_Demand, # of Face Masks / Daily_x0001__x0002__x0002__x0002__x0002__x0002__x0002__x0002__x0002__x0002__x0002__x0002__x0002__x0002__x0002__x0002__x0002__x0002__x0002__x0002__x0003__x0002__x0002__x0002_F30_x000E__x0002__x0002__x0002_=RiskMean(F27)_x0002__x0002__x0002__x0002__x0002__x0002__x0002__x0002__x0002__x0002__x0002__x0002__x0003__x0002__x0002__x0002_F31_x000D__x0002__x0002__x0002_=RiskMin(F27)_x0002__x0002__x0002__x0002__x0002__x0002__x0002__x0002__x0002__x0002__x0002__x0002__x0003__x0002__x0002__x0002_F32_x000D__x0002__x0002__x0002_=RiskMax(F27)_x0002__x0002__x0002__x0002__x0002__x0002__x0002__x0002__x0002__x0002__x0002__x0002__x0003__x0002__x0002__x0002_F33_x0010__x0002__x0002__x0002_=RiskStdDev(F27)_x0002__x0002__x0002__x0002__x0002__x0002__x0002__x0002__x0002__x0002__x0002__x0002__x0003__x0002__x0002__x0002_F34_x001A__x0002__x0002__x0002_=RiskCI_x0001__x0004_Mean(F27,0.95,TRUE)_x0001__x0001__x0001__x0001__x0001__x0001__x0001__x0001__x0001__x0001__x0001__x0001__x0003__x0001__x0001__x0001_F35_x001B__x0001__x0001__x0001_=RiskCIMean(F27,0.95,FALSE)_x0001__x0001__x0001__x0001__x0001__x0001__x0001__x0001__x0001__x0001__x0001__x0001__x0002__x0001__x0001__x0001_[_x0001__x0001__x0001_'[BAN 630 - Semester Project - COVID-19 Simulation 051120 v05.xlsx]Sim w Risk-Discrete'!F27Y_x0001__x0001__x0001_'[BAN 630 - Semester Project - COVID-19 Simulation 051120 v05.xlsx]S_x0002__x0003_im w Risk-Normal'!F27_x0001__x0002__x0002__x0002__x0005__x0002__x0002__x0002_Sim#1_x0002__x0002__x0002__x0002__x0002__x0002__x0008__x0002__x0002__x0002_42JETQQ7_x0002__x0002__x0002__x0002__x0002__x0002__x0001__x0002__x0002_E_x0002__x0002__x0002_9GEYDN573T13FIS9ZFXTUSCA_x0002__x0002__x0002_ÿÿÿÿ_x0002__x0002__x0002__x0002__x0002__x0002__x0002__x0002__x0002__x0002__x0002__x0002__x0002__x0002_ÿÿÿÿ_x0002__x0002__x0002__x0002__x0002__x0002__x0002__x0002__x0002__x0002__x0002__x0002__x0010_'_x0002__x0002_,_x0004__x0002__x0002__x0002__x0005__x0002__x0002__x0010__x0001__x0002__x0002__x0002__x0002_@_x0002__x0002_BAN 630 - Semester Project - COVID-19 Simulation 051120 v05.xlsx_x0018__x0002__x0002__x0002_9GEYDN573T13FIS9ZFXTUSCA_x0005__x0002__x0002__x0002__x0002__x0007__x0002__x0002_Su_x0002__x0003_mmary_x0002__x0002__x0002__x0002__x0002__x000B__x0002__x0002_Sim wo Risk_x0002__x0002__x0002__x0002__x0002__x0013__x0002__x0002_Sim w Risk-Discrete_x0007__x0002__x0002__x0002__x0002__x0017__x0002__x0002__x0002__x0005__x0002__x001E__x0002__x0002_=RiskDiscrete(L18:L20,K18:K20)%_x0002__x0002_Demand, # of Face Masks_x0001_E24_x0001_F23_x0001_Daily_x0002__x0001__x0002__x0002__x0002__x0002__x0002__x0002__x0002__x0002__x0001__x0002__x0002__x0002__x001E__x0002__x0002__x0002__x0002__x0002__x0002__x0001__x0002_ÿÿÿÿ_x0002__x0002__x0002__x0002__x0002__x0002__x0002__x0002__x0002__x0002__x0002__x0002__x0002__x0002__x0002__x0002__x0002__x001D__x0002__x0002__x0002__x0005__x0002__x000E__x0002__x0002_=RiskMean(F27)_x0002__x0002__x0002__x0002__x0002__x0002__x0002__x0002__x0002__x0002__x0002__x0002__x0002__x001E__x0002__x0002__x0002__x0005__x0002__x000D__x0002__x0002_=RiskMin(F27)_x0002__x0002__x0002__x0001__x0002__x0001__x0001__x0001__x0001__x0001__x0001__x0001__x0001__x0001__x0001__x001F__x0001__x0001__x0001__x0005__x0001__x000D__x0001__x0001_=RiskMax(F27)_x0001__x0001__x0001__x0001__x0001__x0001__x0001__x0001__x0001__x0001__x0001__x0001__x0001_ _x0001__x0001__x0001__x0005__x0001__x0010__x0001__x0001_=RiskStdDev(F27)_x0001__x0001__x0001__x0001__x0001__x0001__x0001__x0001__x0001__x0001__x0001__x0001__x0001_!_x0001__x0001__x0001__x0005__x0001__x001A__x0001__x0001_=RiskCIMean(F27,0.95,TRUE)_x0001__x0001__x0001__x0001__x0001__x0001__x0001__x0001__x0001__x0001__x0001__x0001__x0001_"_x0001__x0001__x0001__x0005__x0001__x001B__x0001__x0001_=RiskCIMean(F27,0.95,FALSE)_x0001__x0001__x0001__x0001__x0001__x0001__x0001__x0001__x0001__x0001__x0001__x0001__x0001__x0015__x0001__x0001_RiskSerializationData_x0001__x0001__x0001__x0001__x0001__x0011__x0001__x0001_Sim w Risk-Normal_x0007__x0001__x0001__x0001__x0001__x0017__x0001__x0001__x0001__x0005__x0001__x0014__x0002__x0003__x0002__x0002_=RiskNormal(K26,K27)%_x0002__x0002_Demand, # of Face Masks_x0001_E24_x0001_F23_x0001_Daily_x0002__x0001__x0002__x0002__x0002__x0002__x0001__x0002__x0002__x0002__x0001__x0002__x0002__x0002__x0014__x0002__x0002__x0002__x0002__x0002__x0002__x0001__x0002_ÿÿÿÿ_x0002__x0002__x0002__x0002__x0002__x0002__x0002__x0002__x0002__x0002__x0002__x0002__x0002__x0002__x0002__x0002__x0002__x001D__x0002__x0002__x0002__x0005__x0002__x000E__x0002__x0002_=RiskMean(F27)_x0002__x0002__x0002__x0002__x0002__x0002__x0002__x0002__x0002__x0002__x0002__x0002__x0002__x001E__x0002__x0002__x0002__x0005__x0002__x000D__x0002__x0002_=RiskMin(F27)_x0002__x0002__x0002__x0002__x0002__x0002__x0002__x0002__x0002__x0002__x0002__x0002__x0002__x001F__x0002__x0002__x0002__x0005__x0002__x000D__x0002__x0002_=RiskMax(F27)_x0002__x0002__x0002__x0002__x0002__x0002__x0002__x0002__x0002__x0002__x0002__x0002__x0002_ _x0002__x0002__x0002__x0005__x0002__x0010__x0002__x0002_=RiskStdDev(F27)_x0002__x0003__x0006__x0003__x0003__x0003__x0003__x0003__x0003__x0003__x0003__x0003__x0003__x0003__x0003_!_x0003__x0003__x0003__x0005__x0003__x001A__x0003__x0003_=RiskCIMean(F27,0.95,TRUE)_x0003__x0003__x0003__x0003__x0003__x0003__x0003__x0003__x0003__x0003__x0003__x0003__x0003_"_x0003__x0003__x0003__x0005__x0003__x001B__x0003__x0003_=RiskCIMean(F27,0.95,FALSE)_x0003__x0003__x0003__x0003__x0003__x0003__x0003__x0003__x0003__x0003__x0003__x0003__x0002__x0003__x0003__x0003__x0003__x0003__x0003__x0003__x0003__x0003__x0003__x0003__x000C__x0003__x0003__x0003__x0002__x0003__x0003__x0003__x0003__x0003__x0002__x0003__x0003__x0003__x0003__x0003__x0003__x0003__x0003__x0003__x0004__x0003__x0003__x0003__x0003__x0003__x0003__x0003__x0003__x0003__x0003__x0003__x0003__x0003__x0003__x0003__x0002__x0003__x0003__x0003__x0003__x0003__x0003__x0002__x0003__x001A__x0003__x0003__x0003__x0005__x0003__x0003__x0003__x0003__x0004__x0003__x001A__x0003__x0003__x0003__x0005__x0003__x0012_'_x0003__x0003__x001C__x0003__x0003__x0003_ÿÿÿÿÿÿÿÿÿÿÿÿÿÿÿÿ_x0003__x0003__x0003__x0003_ N_x0003__x0003_Â_x0001__x0003__x0003__x0003__x0003__x0003__x0003__x0001__x0003__x0003__x0003__x0003__x0010__x0003__x0003__x0002__x0003__x0003__x0003__x0003__x0003__x0001__x0003__x0003__x0003__x000E__x0003__x0003__x0003__x0001__x0003__x0003__x0003__x0004__x0003__x0003__x0010__x0003__x0003__x0002__x0003__x0003__x0003__x0003__x0003__x0001__x0003__x0003__x0003__x000D__x0003__x0003__x0003__x0001__x0003__x0003__x0003__x0003__x0010__x0003__x0003__x0002__x0003__x0003__x0003__x0003__x0003__x0001__x0003__x0003__x0003__x000D__x0003__x0003__x0003__x0001__x0003__x0003__x0003__x0003__x0010__x0003__x0003__x0002__x0003__x0003__x0003__x0003__x0003__x0001__x0003__x0003__x0003__x0010__x0003__x0003__x0003__x0001__x0003__x0003__x0003__x0003__x0010__x0003__x0003__x0002__x0003__x0003__x0003__x0003__x0003__x0001__x0003__x0003__x0003__x001A__x0003__x0003__x0003__x0001__x0003__x0003__x0003__x0003__x0010__x0003__x0003__x0002__x0003__x0003__x0003__x0003__x0003__x0001__x0003__x0003__x0003__x001B__x0003__x0003__x0003__x0003__x0003__x0003__x0003__x0001__x0003__x0003__x0003__x0003__x0010__x0003__x0003__x0002__x0003__x0001__x0003__x0003__x0003__x0001__x0003__x0003__x0003__x000E__x0003__x0003__x0003__x0001__x0003__x0003__x0003__x0003__x0010__x0003__x0003__x0002__x0003__x0001__x0003__x0003__x0003__x0001__x0003__x0003__x0003__x000D__x0003__x0003__x0003__x0001__x0003__x0003__x0003__x0003__x0010__x0003__x0003__x0002__x0003__x0001__x0003__x0003__x0003__x0001__x0003__x0003__x0003__x000D__x0003__x0003__x0003__x0001__x0003__x0003__x0003__x0003__x0010__x0003__x0003__x0002__x0003__x0001__x0003__x0003__x0003__x0001__x0003__x0003__x0003__x0010__x0003__x0003__x0003__x0001__x0003__x0003__x0003__x0003__x0010__x0003__x0003__x0002__x0003__x0001__x0003__x0003__x0003__x0001__x0003__x0003__x0003__x001A__x0003__x0003__x0003__x0001__x0003__x0003__x0003__x0003__x0010__x0003__x0003__x0002__x0003__x0001__x0003__x0003__x0003__x0001__x0003__x0003__x0003__x001B__x0003__x0003__x0003__x0013__x0003__x0003_Costs_x0007__x0008__x0001_E27_x0001_F26_x0001_Daily_x0013__x0007__x0007_Costs_x0001_E27_x0001_F26_x0001_Daily_x000C__x0007__x0007__x0007__x0007__x0007__x0002__x0007__x0001__x0007__x0007__x0007__x0007__x0007__x0007__x0007__x0002__x0007__x0002__x0007__x0007__x0007__x0007__x0007__x0007__x0007__x0002__x0007__x0003__x0007__x0007__x0007__x0007__x0007__x0007__x0007__x0002__x0007__x0004__x0007__x0007__x0007__x0007__x0007__x0007__x0007__x0002__x0007__x0005__x0007__x0007__x0007__x0007__x0007__x0007__x0007__x0002__x0007__x0006__x0007__x0007__x0007__x0007__x0007__x0007__x0007__x0004__x0007__x0001__x0007__x0007__x0007__x0007__x0007__x0007__x0007__x0004__x0007__x0002__x0007__x0007__x0007__x0007__x0007__x0007__x0007__x0004__x0007__x0003__x0007__x0007__x0007__x0007__x0007__x0007__x0007__x0004__x0007__x0004__x0007__x0007__x0007__x0007__x0007__x0007__x0007__x0004__x0007__x0005__x0007__x0007__x0007__x0007__x0007__x0007__x0007__x0004__x0007__x0006__x0007__x0007__x0007__x0007__x0007__x0011_'_x0007__x0007__x000C__x0007__x0007__x0007__x0001__x0007__x0007__x0007__x0013_'_x0007__x0007__x0010__x0007__x0007__x0007__x0001__x0007__x0007__x0007_Ýb_x0004__x0017__x0001__x0007__x0007_ÿÿÿÿ</t>
  </si>
  <si>
    <t>baa506fee84ade8f1df703e66823ca340|1|36989|782235d5ef7f01f887b26dc65e1d1522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</si>
</sst>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sz val="10"/>
      <color rgb="FF4D4D4D"/>
      <name val="Arial"/>
      <family val="2"/>
    </font>
    <font>
      <b/>
      <sz val="10"/>
      <color rgb="FF4D4D4D"/>
      <name val="Arial"/>
      <family val="2"/>
    </font>
    <font>
      <b/>
      <sz val="10"/>
      <color rgb="FF006D9D"/>
      <name val="Arial"/>
      <family val="2"/>
    </font>
    <font>
      <b/>
      <sz val="10"/>
      <color rgb="FFFF0000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6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8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3" fontId="1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3" fontId="1" fillId="2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6" fontId="2" fillId="0" borderId="1" xfId="0" applyNumberFormat="1" applyFont="1" applyBorder="1" applyAlignment="1">
      <alignment horizontal="center"/>
    </xf>
    <xf numFmtId="0" fontId="5" fillId="0" borderId="1" xfId="0" applyFont="1" applyBorder="1"/>
    <xf numFmtId="6" fontId="5" fillId="0" borderId="1" xfId="0" applyNumberFormat="1" applyFont="1" applyBorder="1" applyAlignment="1">
      <alignment horizontal="center"/>
    </xf>
    <xf numFmtId="37" fontId="4" fillId="2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37" fontId="0" fillId="0" borderId="0" xfId="0" applyNumberFormat="1"/>
    <xf numFmtId="0" fontId="2" fillId="0" borderId="0" xfId="0" applyFont="1" applyBorder="1" applyAlignment="1">
      <alignment horizontal="left"/>
    </xf>
    <xf numFmtId="0" fontId="0" fillId="0" borderId="0" xfId="0" quotePrefix="1"/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3" fontId="4" fillId="2" borderId="1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164" fontId="4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wrapText="1" indent="1"/>
    </xf>
    <xf numFmtId="37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4D4D"/>
      <color rgb="FF006D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8D12-0359-432A-B861-784FA9056ECB}">
  <dimension ref="B5:F8"/>
  <sheetViews>
    <sheetView showGridLines="0" tabSelected="1" workbookViewId="0">
      <selection activeCell="D17" sqref="D17"/>
    </sheetView>
  </sheetViews>
  <sheetFormatPr defaultRowHeight="12.75" x14ac:dyDescent="0.35"/>
  <cols>
    <col min="1" max="1" width="9.06640625" style="1"/>
    <col min="2" max="2" width="29.86328125" style="1" bestFit="1" customWidth="1"/>
    <col min="3" max="3" width="8.06640625" style="3" bestFit="1" customWidth="1"/>
    <col min="4" max="4" width="15.59765625" style="13" bestFit="1" customWidth="1"/>
    <col min="5" max="5" width="8.06640625" style="1" bestFit="1" customWidth="1"/>
    <col min="6" max="6" width="15.59765625" style="1" bestFit="1" customWidth="1"/>
    <col min="7" max="7" width="21.3984375" style="1" bestFit="1" customWidth="1"/>
    <col min="8" max="16384" width="9.06640625" style="1"/>
  </cols>
  <sheetData>
    <row r="5" spans="2:6" ht="26.25" x14ac:dyDescent="0.4">
      <c r="B5" s="11" t="s">
        <v>5</v>
      </c>
      <c r="C5" s="4" t="s">
        <v>57</v>
      </c>
      <c r="D5" s="52" t="s">
        <v>55</v>
      </c>
      <c r="E5" s="4" t="s">
        <v>58</v>
      </c>
      <c r="F5" s="52" t="s">
        <v>56</v>
      </c>
    </row>
    <row r="6" spans="2:6" x14ac:dyDescent="0.35">
      <c r="B6" s="49" t="s">
        <v>50</v>
      </c>
      <c r="C6" s="50">
        <f ca="1">'Sim wo Risk'!F24</f>
        <v>10703.30925</v>
      </c>
      <c r="D6" s="51">
        <f ca="1">'Sim wo Risk'!F27</f>
        <v>214066.185</v>
      </c>
      <c r="E6" s="50">
        <f t="shared" ref="E6:F8" ca="1" si="0">C6*30</f>
        <v>321099.27750000003</v>
      </c>
      <c r="F6" s="51">
        <f t="shared" ca="1" si="0"/>
        <v>6421985.5499999998</v>
      </c>
    </row>
    <row r="7" spans="2:6" x14ac:dyDescent="0.35">
      <c r="B7" s="49" t="s">
        <v>48</v>
      </c>
      <c r="C7" s="50">
        <f ca="1">'Sim w Risk-Discrete'!F24</f>
        <v>9474.75</v>
      </c>
      <c r="D7" s="51">
        <f ca="1">'Sim w Risk-Discrete'!F27</f>
        <v>189495</v>
      </c>
      <c r="E7" s="50">
        <f t="shared" ca="1" si="0"/>
        <v>284242.5</v>
      </c>
      <c r="F7" s="51">
        <f t="shared" ca="1" si="0"/>
        <v>5684850</v>
      </c>
    </row>
    <row r="8" spans="2:6" x14ac:dyDescent="0.35">
      <c r="B8" s="49" t="s">
        <v>49</v>
      </c>
      <c r="C8" s="50">
        <f ca="1">'Sim w Risk-Normal'!F24</f>
        <v>10580.137500000001</v>
      </c>
      <c r="D8" s="51">
        <f ca="1">'Sim w Risk-Normal'!F27</f>
        <v>211602.75</v>
      </c>
      <c r="E8" s="50">
        <f t="shared" ca="1" si="0"/>
        <v>317404.125</v>
      </c>
      <c r="F8" s="51">
        <f t="shared" ca="1" si="0"/>
        <v>6348082.5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5443-1034-48E2-B593-58FD80C29188}">
  <sheetPr>
    <pageSetUpPr fitToPage="1"/>
  </sheetPr>
  <dimension ref="E1:S1039"/>
  <sheetViews>
    <sheetView showGridLines="0" topLeftCell="A13" workbookViewId="0">
      <selection activeCell="L28" sqref="L28"/>
    </sheetView>
  </sheetViews>
  <sheetFormatPr defaultRowHeight="12.75" x14ac:dyDescent="0.35"/>
  <cols>
    <col min="1" max="4" width="1.59765625" style="1" customWidth="1"/>
    <col min="5" max="5" width="28.9296875" style="1" customWidth="1"/>
    <col min="6" max="6" width="14.265625" style="3" bestFit="1" customWidth="1"/>
    <col min="7" max="7" width="12.3984375" style="3" bestFit="1" customWidth="1"/>
    <col min="8" max="8" width="12.19921875" style="3" bestFit="1" customWidth="1"/>
    <col min="9" max="9" width="1.59765625" style="3" customWidth="1"/>
    <col min="10" max="10" width="16.265625" style="3" bestFit="1" customWidth="1"/>
    <col min="11" max="11" width="12" style="3" bestFit="1" customWidth="1"/>
    <col min="12" max="12" width="9.3984375" style="3" customWidth="1"/>
    <col min="13" max="13" width="17.73046875" style="3" customWidth="1"/>
    <col min="14" max="14" width="12" style="1" bestFit="1" customWidth="1"/>
    <col min="15" max="16" width="9.3984375" style="1" customWidth="1"/>
    <col min="17" max="19" width="15.59765625" style="1" customWidth="1"/>
    <col min="20" max="16384" width="9.06640625" style="1"/>
  </cols>
  <sheetData>
    <row r="1" spans="5:19" ht="13.15" x14ac:dyDescent="0.4">
      <c r="E1" s="2" t="s">
        <v>19</v>
      </c>
    </row>
    <row r="2" spans="5:19" ht="6" customHeight="1" x14ac:dyDescent="0.35"/>
    <row r="3" spans="5:19" ht="13.15" x14ac:dyDescent="0.4">
      <c r="E3" s="31" t="s">
        <v>23</v>
      </c>
    </row>
    <row r="4" spans="5:19" ht="13.15" x14ac:dyDescent="0.4">
      <c r="E4" s="22" t="s">
        <v>35</v>
      </c>
      <c r="F4" s="22" t="s">
        <v>36</v>
      </c>
    </row>
    <row r="5" spans="5:19" x14ac:dyDescent="0.35">
      <c r="E5" s="7" t="s">
        <v>24</v>
      </c>
      <c r="F5" s="9">
        <v>21</v>
      </c>
      <c r="G5" s="1"/>
    </row>
    <row r="6" spans="5:19" x14ac:dyDescent="0.35">
      <c r="E6" s="7" t="s">
        <v>25</v>
      </c>
      <c r="F6" s="9">
        <v>20</v>
      </c>
    </row>
    <row r="7" spans="5:19" x14ac:dyDescent="0.35">
      <c r="E7" s="7" t="s">
        <v>26</v>
      </c>
      <c r="F7" s="9">
        <v>19</v>
      </c>
    </row>
    <row r="8" spans="5:19" ht="13.15" x14ac:dyDescent="0.4">
      <c r="E8" s="11" t="s">
        <v>27</v>
      </c>
      <c r="F8" s="32">
        <f>AVERAGE(F5:F7)</f>
        <v>20</v>
      </c>
      <c r="G8" s="1"/>
    </row>
    <row r="10" spans="5:19" ht="13.15" x14ac:dyDescent="0.4">
      <c r="E10" s="31" t="s">
        <v>30</v>
      </c>
      <c r="F10" s="31"/>
      <c r="J10" s="12"/>
      <c r="K10" s="12"/>
      <c r="L10" s="12"/>
      <c r="M10" s="12"/>
      <c r="Q10" s="3"/>
      <c r="R10" s="3"/>
      <c r="S10" s="3"/>
    </row>
    <row r="11" spans="5:19" ht="13.15" x14ac:dyDescent="0.4">
      <c r="E11" s="53" t="s">
        <v>42</v>
      </c>
      <c r="F11" s="53"/>
      <c r="G11" s="1"/>
      <c r="H11" s="1"/>
      <c r="J11" s="12"/>
      <c r="K11" s="12"/>
      <c r="L11" s="12"/>
      <c r="M11" s="12"/>
      <c r="Q11" s="3"/>
      <c r="R11" s="3"/>
      <c r="S11" s="3"/>
    </row>
    <row r="12" spans="5:19" x14ac:dyDescent="0.35">
      <c r="E12" s="43" t="s">
        <v>41</v>
      </c>
      <c r="F12" s="24">
        <v>8422</v>
      </c>
      <c r="G12" s="1"/>
      <c r="H12" s="1"/>
      <c r="J12" s="12"/>
      <c r="K12" s="12"/>
      <c r="L12" s="12"/>
      <c r="M12" s="12"/>
      <c r="Q12" s="3"/>
      <c r="R12" s="3"/>
      <c r="S12" s="3"/>
    </row>
    <row r="13" spans="5:19" x14ac:dyDescent="0.35">
      <c r="E13" s="43" t="s">
        <v>39</v>
      </c>
      <c r="F13" s="40" t="s">
        <v>40</v>
      </c>
      <c r="G13" s="1"/>
      <c r="H13" s="1"/>
      <c r="J13" s="12"/>
      <c r="K13" s="12"/>
      <c r="L13" s="12"/>
      <c r="M13" s="12"/>
      <c r="Q13" s="3"/>
      <c r="R13" s="3"/>
      <c r="S13" s="3"/>
    </row>
    <row r="14" spans="5:19" x14ac:dyDescent="0.35">
      <c r="E14" s="43" t="s">
        <v>43</v>
      </c>
      <c r="F14" s="24">
        <f>F12/2</f>
        <v>4211</v>
      </c>
      <c r="G14" s="1"/>
      <c r="H14" s="1"/>
      <c r="J14" s="12"/>
      <c r="K14" s="12"/>
      <c r="L14" s="12"/>
      <c r="M14" s="12"/>
      <c r="Q14" s="3"/>
      <c r="R14" s="3"/>
      <c r="S14" s="3"/>
    </row>
    <row r="15" spans="5:19" ht="13.15" x14ac:dyDescent="0.4">
      <c r="E15" s="44" t="s">
        <v>38</v>
      </c>
      <c r="F15" s="24">
        <v>3</v>
      </c>
      <c r="H15" s="1"/>
      <c r="J15" s="25"/>
      <c r="K15" s="25"/>
      <c r="L15" s="25"/>
      <c r="M15" s="12"/>
      <c r="Q15" s="3"/>
      <c r="R15" s="3"/>
      <c r="S15" s="3"/>
    </row>
    <row r="16" spans="5:19" ht="13.15" x14ac:dyDescent="0.4">
      <c r="E16" s="44" t="s">
        <v>51</v>
      </c>
      <c r="F16" s="24">
        <f>F14*F15</f>
        <v>12633</v>
      </c>
      <c r="H16" s="1"/>
      <c r="J16" s="54" t="s">
        <v>1</v>
      </c>
      <c r="K16" s="54"/>
      <c r="L16" s="54"/>
      <c r="Q16" s="3"/>
      <c r="R16" s="3"/>
      <c r="S16" s="3"/>
    </row>
    <row r="17" spans="5:19" ht="26.25" x14ac:dyDescent="0.35">
      <c r="E17" s="4" t="s">
        <v>0</v>
      </c>
      <c r="F17" s="4" t="s">
        <v>18</v>
      </c>
      <c r="G17" s="4" t="s">
        <v>21</v>
      </c>
      <c r="H17" s="4" t="s">
        <v>22</v>
      </c>
      <c r="J17" s="4" t="s">
        <v>3</v>
      </c>
      <c r="K17" s="4" t="s">
        <v>0</v>
      </c>
      <c r="L17" s="4" t="s">
        <v>28</v>
      </c>
      <c r="N17" s="3"/>
      <c r="O17" s="3"/>
      <c r="Q17" s="3"/>
      <c r="R17" s="3"/>
      <c r="S17" s="3"/>
    </row>
    <row r="18" spans="5:19" x14ac:dyDescent="0.35">
      <c r="E18" s="6">
        <v>0.1</v>
      </c>
      <c r="F18" s="10">
        <v>0.25</v>
      </c>
      <c r="G18" s="28">
        <f>$F$16*$F18*0.9</f>
        <v>2842.4250000000002</v>
      </c>
      <c r="H18" s="28">
        <f>$F$16*$F18*1.1</f>
        <v>3474.0750000000003</v>
      </c>
      <c r="J18" s="6">
        <v>0</v>
      </c>
      <c r="K18" s="20">
        <f>E18</f>
        <v>0.1</v>
      </c>
      <c r="L18" s="26">
        <f>AVERAGE(G18:H18)</f>
        <v>3158.25</v>
      </c>
      <c r="N18" s="3"/>
      <c r="O18" s="3"/>
      <c r="Q18" s="3"/>
      <c r="R18" s="3"/>
      <c r="S18" s="3"/>
    </row>
    <row r="19" spans="5:19" x14ac:dyDescent="0.35">
      <c r="E19" s="5">
        <v>0.35</v>
      </c>
      <c r="F19" s="10">
        <v>0.75</v>
      </c>
      <c r="G19" s="28">
        <f>$F$16*$F19*0.9</f>
        <v>8527.2749999999996</v>
      </c>
      <c r="H19" s="28">
        <f>$F$16*$F19*1.1</f>
        <v>10422.225</v>
      </c>
      <c r="J19" s="6">
        <f>K18+J18</f>
        <v>0.1</v>
      </c>
      <c r="K19" s="20">
        <f>E19</f>
        <v>0.35</v>
      </c>
      <c r="L19" s="26">
        <f>AVERAGE(G19:H19)</f>
        <v>9474.75</v>
      </c>
      <c r="N19" s="3"/>
      <c r="O19" s="3"/>
      <c r="Q19" s="3"/>
      <c r="R19" s="3"/>
      <c r="S19" s="3"/>
    </row>
    <row r="20" spans="5:19" x14ac:dyDescent="0.35">
      <c r="E20" s="5">
        <v>0.55000000000000004</v>
      </c>
      <c r="F20" s="10">
        <v>1</v>
      </c>
      <c r="G20" s="28">
        <f>$F$16*$F20*0.9</f>
        <v>11369.7</v>
      </c>
      <c r="H20" s="28">
        <f>$F$16*$F20*1.1</f>
        <v>13896.300000000001</v>
      </c>
      <c r="J20" s="6">
        <f>K19+J19</f>
        <v>0.44999999999999996</v>
      </c>
      <c r="K20" s="20">
        <f>E20</f>
        <v>0.55000000000000004</v>
      </c>
      <c r="L20" s="26">
        <f>AVERAGE(G20:H20)</f>
        <v>12633</v>
      </c>
      <c r="N20" s="3"/>
      <c r="O20" s="3"/>
      <c r="Q20" s="3"/>
      <c r="R20" s="3"/>
      <c r="S20" s="3"/>
    </row>
    <row r="21" spans="5:19" ht="13.15" x14ac:dyDescent="0.4">
      <c r="F21" s="1"/>
      <c r="G21" s="1"/>
      <c r="H21" s="1"/>
      <c r="J21" s="5"/>
      <c r="K21" s="19" t="s">
        <v>2</v>
      </c>
      <c r="L21" s="27">
        <f>SUMPRODUCT(L18:L20,K18:K20)</f>
        <v>10580.137500000001</v>
      </c>
      <c r="N21" s="3"/>
      <c r="O21" s="3"/>
      <c r="Q21" s="3"/>
      <c r="R21" s="3"/>
      <c r="S21" s="3"/>
    </row>
    <row r="22" spans="5:19" ht="13.15" x14ac:dyDescent="0.4">
      <c r="J22" s="5"/>
      <c r="K22" s="19" t="s">
        <v>13</v>
      </c>
      <c r="L22" s="27">
        <f>SQRT(SUM((L18-$L$21)^2*K18+(L19-$L$21)^2*K19+(L20-$L$21)^2))</f>
        <v>3185.9605119926646</v>
      </c>
      <c r="N22" s="3"/>
      <c r="O22" s="3"/>
      <c r="Q22" s="3"/>
      <c r="R22" s="3"/>
      <c r="S22" s="3"/>
    </row>
    <row r="23" spans="5:19" ht="13.15" x14ac:dyDescent="0.4">
      <c r="E23" s="8" t="s">
        <v>4</v>
      </c>
      <c r="F23" s="3" t="s">
        <v>52</v>
      </c>
      <c r="G23" s="3" t="s">
        <v>53</v>
      </c>
      <c r="H23" s="1"/>
      <c r="J23" s="8"/>
      <c r="L23" s="1"/>
      <c r="M23" s="12"/>
      <c r="N23" s="29"/>
      <c r="O23" s="30"/>
      <c r="Q23" s="3"/>
      <c r="R23" s="3"/>
      <c r="S23" s="3"/>
    </row>
    <row r="24" spans="5:19" ht="13.15" x14ac:dyDescent="0.4">
      <c r="E24" s="7" t="s">
        <v>20</v>
      </c>
      <c r="F24" s="35">
        <f ca="1">G31</f>
        <v>10703.30925</v>
      </c>
      <c r="G24" s="35">
        <f ca="1">F24*30</f>
        <v>321099.27750000003</v>
      </c>
      <c r="L24" s="1"/>
      <c r="M24" s="12"/>
      <c r="N24" s="29"/>
      <c r="O24" s="30"/>
      <c r="Q24" s="3"/>
      <c r="R24" s="3"/>
      <c r="S24" s="3"/>
    </row>
    <row r="25" spans="5:19" ht="13.15" x14ac:dyDescent="0.4">
      <c r="E25" s="2"/>
      <c r="L25" s="1"/>
      <c r="M25" s="12"/>
      <c r="N25" s="29"/>
      <c r="O25" s="30"/>
      <c r="Q25" s="3"/>
      <c r="R25" s="3"/>
      <c r="S25" s="3"/>
    </row>
    <row r="26" spans="5:19" ht="13.15" x14ac:dyDescent="0.4">
      <c r="E26" s="8" t="s">
        <v>29</v>
      </c>
      <c r="F26" s="3" t="s">
        <v>52</v>
      </c>
      <c r="G26" s="3" t="s">
        <v>53</v>
      </c>
      <c r="H26" s="1"/>
      <c r="J26" s="8"/>
      <c r="L26" s="1"/>
      <c r="M26" s="12"/>
      <c r="N26" s="29"/>
      <c r="O26" s="30"/>
      <c r="Q26" s="3"/>
      <c r="R26" s="3"/>
      <c r="S26" s="3"/>
    </row>
    <row r="27" spans="5:19" ht="13.15" x14ac:dyDescent="0.4">
      <c r="E27" s="7" t="s">
        <v>54</v>
      </c>
      <c r="F27" s="36">
        <f ca="1">F8*F24</f>
        <v>214066.185</v>
      </c>
      <c r="G27" s="36">
        <f ca="1">F27*30</f>
        <v>6421985.5499999998</v>
      </c>
      <c r="L27" s="1"/>
      <c r="M27" s="12"/>
      <c r="N27" s="29"/>
      <c r="O27" s="30"/>
      <c r="Q27" s="3"/>
      <c r="R27" s="3"/>
      <c r="S27" s="3"/>
    </row>
    <row r="28" spans="5:19" ht="13.15" x14ac:dyDescent="0.4">
      <c r="E28" s="2"/>
      <c r="L28" s="1"/>
      <c r="M28" s="12"/>
      <c r="N28" s="29"/>
      <c r="O28" s="30"/>
      <c r="Q28" s="3"/>
      <c r="R28" s="3"/>
      <c r="S28" s="3"/>
    </row>
    <row r="29" spans="5:19" ht="14.25" customHeight="1" x14ac:dyDescent="0.4">
      <c r="E29" s="55" t="s">
        <v>6</v>
      </c>
      <c r="F29" s="60" t="s">
        <v>47</v>
      </c>
      <c r="G29" s="60"/>
      <c r="H29" s="60"/>
      <c r="L29" s="1"/>
      <c r="M29" s="1"/>
    </row>
    <row r="30" spans="5:19" ht="13.15" x14ac:dyDescent="0.4">
      <c r="E30" s="56"/>
      <c r="F30" s="16"/>
      <c r="G30" s="4" t="s">
        <v>9</v>
      </c>
      <c r="H30" s="22" t="s">
        <v>46</v>
      </c>
      <c r="L30" s="1"/>
      <c r="M30" s="1"/>
    </row>
    <row r="31" spans="5:19" ht="13.15" x14ac:dyDescent="0.4">
      <c r="E31" s="11" t="s">
        <v>10</v>
      </c>
      <c r="F31" s="17"/>
      <c r="G31" s="45">
        <f ca="1">AVERAGE(G$39:G$1038)</f>
        <v>10703.30925</v>
      </c>
      <c r="H31" s="47">
        <f ca="1">AVERAGE(H$39:H$1038)</f>
        <v>214066.185</v>
      </c>
      <c r="L31" s="1"/>
      <c r="M31" s="1"/>
    </row>
    <row r="32" spans="5:19" ht="13.15" x14ac:dyDescent="0.4">
      <c r="E32" s="11" t="s">
        <v>11</v>
      </c>
      <c r="F32" s="17"/>
      <c r="G32" s="28">
        <f ca="1">MIN(G$39:G$1038)</f>
        <v>3158.25</v>
      </c>
      <c r="H32" s="48">
        <f ca="1">MIN(H$39:H$1038)</f>
        <v>63165</v>
      </c>
      <c r="I32" s="1"/>
      <c r="J32" s="1"/>
      <c r="K32" s="1"/>
      <c r="L32" s="1"/>
      <c r="M32" s="1"/>
    </row>
    <row r="33" spans="5:16" ht="13.15" x14ac:dyDescent="0.4">
      <c r="E33" s="11" t="s">
        <v>12</v>
      </c>
      <c r="F33" s="17"/>
      <c r="G33" s="28">
        <f ca="1">MAX(G$39:G$1038)</f>
        <v>12633</v>
      </c>
      <c r="H33" s="48">
        <f ca="1">MAX(H$39:H$1038)</f>
        <v>252660</v>
      </c>
      <c r="I33" s="1"/>
      <c r="J33" s="1"/>
      <c r="K33" s="1"/>
      <c r="L33" s="1"/>
      <c r="M33" s="1"/>
    </row>
    <row r="34" spans="5:16" ht="13.15" x14ac:dyDescent="0.4">
      <c r="E34" s="11" t="s">
        <v>13</v>
      </c>
      <c r="F34" s="17"/>
      <c r="G34" s="28">
        <f ca="1">_xlfn.STDEV.S(G$39:G$1038)</f>
        <v>2850.2983045598785</v>
      </c>
      <c r="H34" s="48">
        <f ca="1">_xlfn.STDEV.S(H$39:H$1038)</f>
        <v>57005.966091197544</v>
      </c>
      <c r="I34" s="1"/>
      <c r="J34" s="1"/>
      <c r="K34" s="1"/>
      <c r="L34" s="1"/>
      <c r="M34" s="1"/>
    </row>
    <row r="35" spans="5:16" ht="13.15" x14ac:dyDescent="0.4">
      <c r="E35" s="2"/>
      <c r="H35" s="1"/>
      <c r="I35" s="1"/>
      <c r="J35" s="1"/>
      <c r="K35" s="1"/>
      <c r="L35" s="1"/>
    </row>
    <row r="36" spans="5:16" ht="13.15" x14ac:dyDescent="0.4">
      <c r="E36" s="8" t="s">
        <v>5</v>
      </c>
      <c r="H36" s="1"/>
      <c r="I36" s="1"/>
      <c r="J36" s="1"/>
      <c r="K36" s="1"/>
      <c r="L36" s="1"/>
    </row>
    <row r="37" spans="5:16" ht="13.15" x14ac:dyDescent="0.4">
      <c r="E37" s="57" t="s">
        <v>44</v>
      </c>
      <c r="F37" s="58"/>
      <c r="G37" s="58"/>
      <c r="H37" s="59"/>
      <c r="I37" s="1"/>
      <c r="J37" s="1"/>
      <c r="K37" s="1"/>
      <c r="L37" s="1"/>
      <c r="M37" s="1"/>
    </row>
    <row r="38" spans="5:16" s="14" customFormat="1" ht="26.25" x14ac:dyDescent="0.35">
      <c r="E38" s="46" t="s">
        <v>7</v>
      </c>
      <c r="F38" s="46" t="s">
        <v>31</v>
      </c>
      <c r="G38" s="46" t="s">
        <v>8</v>
      </c>
      <c r="H38" s="46" t="s">
        <v>45</v>
      </c>
      <c r="I38" s="1"/>
      <c r="J38" s="1"/>
      <c r="K38" s="1"/>
      <c r="L38" s="1"/>
      <c r="M38" s="1"/>
      <c r="N38" s="1"/>
      <c r="O38" s="1"/>
      <c r="P38" s="1"/>
    </row>
    <row r="39" spans="5:16" x14ac:dyDescent="0.35">
      <c r="E39" s="5">
        <v>1</v>
      </c>
      <c r="F39" s="5">
        <f ca="1">RAND()</f>
        <v>0.22951318211124905</v>
      </c>
      <c r="G39" s="18">
        <f ca="1">VLOOKUP(F39,$J$18:$L$20,3,3)</f>
        <v>9474.75</v>
      </c>
      <c r="H39" s="9">
        <f ca="1">G39*$F$8</f>
        <v>189495</v>
      </c>
      <c r="L39" s="1"/>
      <c r="M39" s="1"/>
    </row>
    <row r="40" spans="5:16" x14ac:dyDescent="0.35">
      <c r="E40" s="5">
        <f>E39+1</f>
        <v>2</v>
      </c>
      <c r="F40" s="5">
        <f ca="1">RAND()</f>
        <v>0.53691285017745838</v>
      </c>
      <c r="G40" s="18">
        <f t="shared" ref="G40:G103" ca="1" si="0">VLOOKUP(F40,$J$18:$L$20,3,3)</f>
        <v>12633</v>
      </c>
      <c r="H40" s="9">
        <f t="shared" ref="H40:H103" ca="1" si="1">G40*$F$8</f>
        <v>252660</v>
      </c>
      <c r="L40" s="1"/>
      <c r="M40" s="1"/>
    </row>
    <row r="41" spans="5:16" x14ac:dyDescent="0.35">
      <c r="E41" s="5">
        <f t="shared" ref="E41:E104" si="2">E40+1</f>
        <v>3</v>
      </c>
      <c r="F41" s="5">
        <f t="shared" ref="F41:F104" ca="1" si="3">RAND()</f>
        <v>0.78670502478973403</v>
      </c>
      <c r="G41" s="18">
        <f t="shared" ca="1" si="0"/>
        <v>12633</v>
      </c>
      <c r="H41" s="9">
        <f t="shared" ca="1" si="1"/>
        <v>252660</v>
      </c>
      <c r="L41" s="1"/>
      <c r="M41" s="1"/>
    </row>
    <row r="42" spans="5:16" x14ac:dyDescent="0.35">
      <c r="E42" s="5">
        <f t="shared" si="2"/>
        <v>4</v>
      </c>
      <c r="F42" s="5">
        <f t="shared" ca="1" si="3"/>
        <v>0.64652016620294595</v>
      </c>
      <c r="G42" s="18">
        <f t="shared" ca="1" si="0"/>
        <v>12633</v>
      </c>
      <c r="H42" s="9">
        <f t="shared" ca="1" si="1"/>
        <v>252660</v>
      </c>
      <c r="L42" s="1"/>
      <c r="M42" s="1"/>
    </row>
    <row r="43" spans="5:16" x14ac:dyDescent="0.35">
      <c r="E43" s="5">
        <f t="shared" si="2"/>
        <v>5</v>
      </c>
      <c r="F43" s="5">
        <f t="shared" ca="1" si="3"/>
        <v>0.48404030651033181</v>
      </c>
      <c r="G43" s="18">
        <f t="shared" ca="1" si="0"/>
        <v>12633</v>
      </c>
      <c r="H43" s="9">
        <f t="shared" ca="1" si="1"/>
        <v>252660</v>
      </c>
      <c r="L43" s="1"/>
      <c r="M43" s="1"/>
    </row>
    <row r="44" spans="5:16" x14ac:dyDescent="0.35">
      <c r="E44" s="5">
        <f t="shared" si="2"/>
        <v>6</v>
      </c>
      <c r="F44" s="5">
        <f t="shared" ca="1" si="3"/>
        <v>0.4176833263459544</v>
      </c>
      <c r="G44" s="18">
        <f t="shared" ca="1" si="0"/>
        <v>9474.75</v>
      </c>
      <c r="H44" s="9">
        <f t="shared" ca="1" si="1"/>
        <v>189495</v>
      </c>
      <c r="L44" s="1"/>
      <c r="M44" s="1"/>
    </row>
    <row r="45" spans="5:16" x14ac:dyDescent="0.35">
      <c r="E45" s="5">
        <f t="shared" si="2"/>
        <v>7</v>
      </c>
      <c r="F45" s="5">
        <f t="shared" ca="1" si="3"/>
        <v>0.69264221606993026</v>
      </c>
      <c r="G45" s="18">
        <f t="shared" ca="1" si="0"/>
        <v>12633</v>
      </c>
      <c r="H45" s="9">
        <f t="shared" ca="1" si="1"/>
        <v>252660</v>
      </c>
      <c r="L45" s="1"/>
      <c r="M45" s="1"/>
    </row>
    <row r="46" spans="5:16" x14ac:dyDescent="0.35">
      <c r="E46" s="5">
        <f t="shared" si="2"/>
        <v>8</v>
      </c>
      <c r="F46" s="5">
        <f t="shared" ca="1" si="3"/>
        <v>0.67944740676155491</v>
      </c>
      <c r="G46" s="18">
        <f t="shared" ca="1" si="0"/>
        <v>12633</v>
      </c>
      <c r="H46" s="9">
        <f t="shared" ca="1" si="1"/>
        <v>252660</v>
      </c>
      <c r="L46" s="1"/>
      <c r="M46" s="1"/>
    </row>
    <row r="47" spans="5:16" x14ac:dyDescent="0.35">
      <c r="E47" s="5">
        <f t="shared" si="2"/>
        <v>9</v>
      </c>
      <c r="F47" s="5">
        <f t="shared" ca="1" si="3"/>
        <v>0.56816186189949902</v>
      </c>
      <c r="G47" s="18">
        <f t="shared" ca="1" si="0"/>
        <v>12633</v>
      </c>
      <c r="H47" s="9">
        <f t="shared" ca="1" si="1"/>
        <v>252660</v>
      </c>
      <c r="L47" s="1"/>
      <c r="M47" s="1"/>
    </row>
    <row r="48" spans="5:16" x14ac:dyDescent="0.35">
      <c r="E48" s="5">
        <f t="shared" si="2"/>
        <v>10</v>
      </c>
      <c r="F48" s="5">
        <f t="shared" ca="1" si="3"/>
        <v>0.50238830694464776</v>
      </c>
      <c r="G48" s="18">
        <f t="shared" ca="1" si="0"/>
        <v>12633</v>
      </c>
      <c r="H48" s="9">
        <f t="shared" ca="1" si="1"/>
        <v>252660</v>
      </c>
      <c r="L48" s="1"/>
      <c r="M48" s="1"/>
    </row>
    <row r="49" spans="5:13" x14ac:dyDescent="0.35">
      <c r="E49" s="5">
        <f t="shared" si="2"/>
        <v>11</v>
      </c>
      <c r="F49" s="5">
        <f t="shared" ca="1" si="3"/>
        <v>0.6808666621899766</v>
      </c>
      <c r="G49" s="18">
        <f t="shared" ca="1" si="0"/>
        <v>12633</v>
      </c>
      <c r="H49" s="9">
        <f t="shared" ca="1" si="1"/>
        <v>252660</v>
      </c>
      <c r="L49" s="1"/>
      <c r="M49" s="1"/>
    </row>
    <row r="50" spans="5:13" x14ac:dyDescent="0.35">
      <c r="E50" s="5">
        <f t="shared" si="2"/>
        <v>12</v>
      </c>
      <c r="F50" s="5">
        <f t="shared" ca="1" si="3"/>
        <v>0.68866108639503698</v>
      </c>
      <c r="G50" s="18">
        <f t="shared" ca="1" si="0"/>
        <v>12633</v>
      </c>
      <c r="H50" s="9">
        <f t="shared" ca="1" si="1"/>
        <v>252660</v>
      </c>
      <c r="L50" s="1"/>
      <c r="M50" s="1"/>
    </row>
    <row r="51" spans="5:13" x14ac:dyDescent="0.35">
      <c r="E51" s="5">
        <f t="shared" si="2"/>
        <v>13</v>
      </c>
      <c r="F51" s="5">
        <f t="shared" ca="1" si="3"/>
        <v>0.57444336489179559</v>
      </c>
      <c r="G51" s="18">
        <f t="shared" ca="1" si="0"/>
        <v>12633</v>
      </c>
      <c r="H51" s="9">
        <f t="shared" ca="1" si="1"/>
        <v>252660</v>
      </c>
      <c r="L51" s="1"/>
      <c r="M51" s="1"/>
    </row>
    <row r="52" spans="5:13" x14ac:dyDescent="0.35">
      <c r="E52" s="5">
        <f t="shared" si="2"/>
        <v>14</v>
      </c>
      <c r="F52" s="5">
        <f t="shared" ca="1" si="3"/>
        <v>0.87480314189030006</v>
      </c>
      <c r="G52" s="18">
        <f t="shared" ca="1" si="0"/>
        <v>12633</v>
      </c>
      <c r="H52" s="9">
        <f t="shared" ca="1" si="1"/>
        <v>252660</v>
      </c>
      <c r="L52" s="1"/>
      <c r="M52" s="1"/>
    </row>
    <row r="53" spans="5:13" x14ac:dyDescent="0.35">
      <c r="E53" s="5">
        <f t="shared" si="2"/>
        <v>15</v>
      </c>
      <c r="F53" s="5">
        <f t="shared" ca="1" si="3"/>
        <v>0.77848008399512236</v>
      </c>
      <c r="G53" s="18">
        <f t="shared" ca="1" si="0"/>
        <v>12633</v>
      </c>
      <c r="H53" s="9">
        <f t="shared" ca="1" si="1"/>
        <v>252660</v>
      </c>
      <c r="L53" s="1"/>
      <c r="M53" s="1"/>
    </row>
    <row r="54" spans="5:13" x14ac:dyDescent="0.35">
      <c r="E54" s="5">
        <f t="shared" si="2"/>
        <v>16</v>
      </c>
      <c r="F54" s="5">
        <f t="shared" ca="1" si="3"/>
        <v>4.6737207105032708E-2</v>
      </c>
      <c r="G54" s="18">
        <f t="shared" ca="1" si="0"/>
        <v>3158.25</v>
      </c>
      <c r="H54" s="9">
        <f t="shared" ca="1" si="1"/>
        <v>63165</v>
      </c>
      <c r="L54" s="1"/>
      <c r="M54" s="1"/>
    </row>
    <row r="55" spans="5:13" x14ac:dyDescent="0.35">
      <c r="E55" s="5">
        <f t="shared" si="2"/>
        <v>17</v>
      </c>
      <c r="F55" s="5">
        <f t="shared" ca="1" si="3"/>
        <v>6.322925394927148E-2</v>
      </c>
      <c r="G55" s="18">
        <f t="shared" ca="1" si="0"/>
        <v>3158.25</v>
      </c>
      <c r="H55" s="9">
        <f t="shared" ca="1" si="1"/>
        <v>63165</v>
      </c>
      <c r="L55" s="1"/>
      <c r="M55" s="1"/>
    </row>
    <row r="56" spans="5:13" x14ac:dyDescent="0.35">
      <c r="E56" s="5">
        <f t="shared" si="2"/>
        <v>18</v>
      </c>
      <c r="F56" s="5">
        <f t="shared" ca="1" si="3"/>
        <v>0.93282807310513205</v>
      </c>
      <c r="G56" s="18">
        <f t="shared" ca="1" si="0"/>
        <v>12633</v>
      </c>
      <c r="H56" s="9">
        <f t="shared" ca="1" si="1"/>
        <v>252660</v>
      </c>
      <c r="L56" s="1"/>
      <c r="M56" s="1"/>
    </row>
    <row r="57" spans="5:13" x14ac:dyDescent="0.35">
      <c r="E57" s="5">
        <f t="shared" si="2"/>
        <v>19</v>
      </c>
      <c r="F57" s="5">
        <f t="shared" ca="1" si="3"/>
        <v>0.43872538815422368</v>
      </c>
      <c r="G57" s="18">
        <f t="shared" ca="1" si="0"/>
        <v>9474.75</v>
      </c>
      <c r="H57" s="9">
        <f t="shared" ca="1" si="1"/>
        <v>189495</v>
      </c>
      <c r="L57" s="1"/>
      <c r="M57" s="1"/>
    </row>
    <row r="58" spans="5:13" x14ac:dyDescent="0.35">
      <c r="E58" s="5">
        <f t="shared" si="2"/>
        <v>20</v>
      </c>
      <c r="F58" s="5">
        <f t="shared" ca="1" si="3"/>
        <v>0.24240671984256523</v>
      </c>
      <c r="G58" s="18">
        <f t="shared" ca="1" si="0"/>
        <v>9474.75</v>
      </c>
      <c r="H58" s="9">
        <f t="shared" ca="1" si="1"/>
        <v>189495</v>
      </c>
      <c r="L58" s="1"/>
      <c r="M58" s="1"/>
    </row>
    <row r="59" spans="5:13" x14ac:dyDescent="0.35">
      <c r="E59" s="5">
        <f t="shared" si="2"/>
        <v>21</v>
      </c>
      <c r="F59" s="5">
        <f t="shared" ca="1" si="3"/>
        <v>0.787884360593472</v>
      </c>
      <c r="G59" s="18">
        <f t="shared" ca="1" si="0"/>
        <v>12633</v>
      </c>
      <c r="H59" s="9">
        <f t="shared" ca="1" si="1"/>
        <v>252660</v>
      </c>
      <c r="L59" s="1"/>
      <c r="M59" s="1"/>
    </row>
    <row r="60" spans="5:13" x14ac:dyDescent="0.35">
      <c r="E60" s="5">
        <f t="shared" si="2"/>
        <v>22</v>
      </c>
      <c r="F60" s="5">
        <f t="shared" ca="1" si="3"/>
        <v>0.8024452202511192</v>
      </c>
      <c r="G60" s="18">
        <f t="shared" ca="1" si="0"/>
        <v>12633</v>
      </c>
      <c r="H60" s="9">
        <f t="shared" ca="1" si="1"/>
        <v>252660</v>
      </c>
      <c r="L60" s="1"/>
      <c r="M60" s="1"/>
    </row>
    <row r="61" spans="5:13" x14ac:dyDescent="0.35">
      <c r="E61" s="5">
        <f t="shared" si="2"/>
        <v>23</v>
      </c>
      <c r="F61" s="5">
        <f t="shared" ca="1" si="3"/>
        <v>0.25933600908446164</v>
      </c>
      <c r="G61" s="18">
        <f t="shared" ca="1" si="0"/>
        <v>9474.75</v>
      </c>
      <c r="H61" s="9">
        <f t="shared" ca="1" si="1"/>
        <v>189495</v>
      </c>
      <c r="L61" s="1"/>
      <c r="M61" s="1"/>
    </row>
    <row r="62" spans="5:13" x14ac:dyDescent="0.35">
      <c r="E62" s="5">
        <f t="shared" si="2"/>
        <v>24</v>
      </c>
      <c r="F62" s="5">
        <f t="shared" ca="1" si="3"/>
        <v>0.61888414041730533</v>
      </c>
      <c r="G62" s="18">
        <f t="shared" ca="1" si="0"/>
        <v>12633</v>
      </c>
      <c r="H62" s="9">
        <f t="shared" ca="1" si="1"/>
        <v>252660</v>
      </c>
      <c r="L62" s="1"/>
      <c r="M62" s="1"/>
    </row>
    <row r="63" spans="5:13" x14ac:dyDescent="0.35">
      <c r="E63" s="5">
        <f t="shared" si="2"/>
        <v>25</v>
      </c>
      <c r="F63" s="5">
        <f t="shared" ca="1" si="3"/>
        <v>0.41537985854502169</v>
      </c>
      <c r="G63" s="18">
        <f t="shared" ca="1" si="0"/>
        <v>9474.75</v>
      </c>
      <c r="H63" s="9">
        <f t="shared" ca="1" si="1"/>
        <v>189495</v>
      </c>
      <c r="L63" s="1"/>
      <c r="M63" s="1"/>
    </row>
    <row r="64" spans="5:13" x14ac:dyDescent="0.35">
      <c r="E64" s="5">
        <f t="shared" si="2"/>
        <v>26</v>
      </c>
      <c r="F64" s="5">
        <f t="shared" ca="1" si="3"/>
        <v>0.41897528537622108</v>
      </c>
      <c r="G64" s="18">
        <f t="shared" ca="1" si="0"/>
        <v>9474.75</v>
      </c>
      <c r="H64" s="9">
        <f t="shared" ca="1" si="1"/>
        <v>189495</v>
      </c>
      <c r="L64" s="1"/>
      <c r="M64" s="1"/>
    </row>
    <row r="65" spans="5:13" x14ac:dyDescent="0.35">
      <c r="E65" s="5">
        <f t="shared" si="2"/>
        <v>27</v>
      </c>
      <c r="F65" s="5">
        <f t="shared" ca="1" si="3"/>
        <v>0.1613371977550454</v>
      </c>
      <c r="G65" s="18">
        <f t="shared" ca="1" si="0"/>
        <v>9474.75</v>
      </c>
      <c r="H65" s="9">
        <f t="shared" ca="1" si="1"/>
        <v>189495</v>
      </c>
      <c r="L65" s="1"/>
      <c r="M65" s="1"/>
    </row>
    <row r="66" spans="5:13" x14ac:dyDescent="0.35">
      <c r="E66" s="5">
        <f t="shared" si="2"/>
        <v>28</v>
      </c>
      <c r="F66" s="5">
        <f t="shared" ca="1" si="3"/>
        <v>0.28312457897631249</v>
      </c>
      <c r="G66" s="18">
        <f t="shared" ca="1" si="0"/>
        <v>9474.75</v>
      </c>
      <c r="H66" s="9">
        <f t="shared" ca="1" si="1"/>
        <v>189495</v>
      </c>
      <c r="L66" s="1"/>
      <c r="M66" s="1"/>
    </row>
    <row r="67" spans="5:13" x14ac:dyDescent="0.35">
      <c r="E67" s="5">
        <f t="shared" si="2"/>
        <v>29</v>
      </c>
      <c r="F67" s="5">
        <f t="shared" ca="1" si="3"/>
        <v>0.59089458794017136</v>
      </c>
      <c r="G67" s="18">
        <f t="shared" ca="1" si="0"/>
        <v>12633</v>
      </c>
      <c r="H67" s="9">
        <f t="shared" ca="1" si="1"/>
        <v>252660</v>
      </c>
      <c r="L67" s="1"/>
      <c r="M67" s="1"/>
    </row>
    <row r="68" spans="5:13" x14ac:dyDescent="0.35">
      <c r="E68" s="5">
        <f t="shared" si="2"/>
        <v>30</v>
      </c>
      <c r="F68" s="5">
        <f t="shared" ca="1" si="3"/>
        <v>0.67405172875527797</v>
      </c>
      <c r="G68" s="18">
        <f t="shared" ca="1" si="0"/>
        <v>12633</v>
      </c>
      <c r="H68" s="9">
        <f t="shared" ca="1" si="1"/>
        <v>252660</v>
      </c>
      <c r="L68" s="1"/>
      <c r="M68" s="1"/>
    </row>
    <row r="69" spans="5:13" x14ac:dyDescent="0.35">
      <c r="E69" s="5">
        <f t="shared" si="2"/>
        <v>31</v>
      </c>
      <c r="F69" s="5">
        <f t="shared" ca="1" si="3"/>
        <v>0.79826696872368208</v>
      </c>
      <c r="G69" s="18">
        <f t="shared" ca="1" si="0"/>
        <v>12633</v>
      </c>
      <c r="H69" s="9">
        <f t="shared" ca="1" si="1"/>
        <v>252660</v>
      </c>
      <c r="L69" s="1"/>
      <c r="M69" s="1"/>
    </row>
    <row r="70" spans="5:13" x14ac:dyDescent="0.35">
      <c r="E70" s="5">
        <f t="shared" si="2"/>
        <v>32</v>
      </c>
      <c r="F70" s="5">
        <f t="shared" ca="1" si="3"/>
        <v>0.89493004113510066</v>
      </c>
      <c r="G70" s="18">
        <f t="shared" ca="1" si="0"/>
        <v>12633</v>
      </c>
      <c r="H70" s="9">
        <f t="shared" ca="1" si="1"/>
        <v>252660</v>
      </c>
      <c r="L70" s="1"/>
      <c r="M70" s="1"/>
    </row>
    <row r="71" spans="5:13" x14ac:dyDescent="0.35">
      <c r="E71" s="5">
        <f t="shared" si="2"/>
        <v>33</v>
      </c>
      <c r="F71" s="5">
        <f t="shared" ca="1" si="3"/>
        <v>0.45912555471818262</v>
      </c>
      <c r="G71" s="18">
        <f t="shared" ca="1" si="0"/>
        <v>12633</v>
      </c>
      <c r="H71" s="9">
        <f t="shared" ca="1" si="1"/>
        <v>252660</v>
      </c>
      <c r="L71" s="1"/>
      <c r="M71" s="1"/>
    </row>
    <row r="72" spans="5:13" x14ac:dyDescent="0.35">
      <c r="E72" s="5">
        <f t="shared" si="2"/>
        <v>34</v>
      </c>
      <c r="F72" s="5">
        <f t="shared" ca="1" si="3"/>
        <v>0.43384329954092471</v>
      </c>
      <c r="G72" s="18">
        <f t="shared" ca="1" si="0"/>
        <v>9474.75</v>
      </c>
      <c r="H72" s="9">
        <f t="shared" ca="1" si="1"/>
        <v>189495</v>
      </c>
      <c r="L72" s="1"/>
      <c r="M72" s="1"/>
    </row>
    <row r="73" spans="5:13" x14ac:dyDescent="0.35">
      <c r="E73" s="5">
        <f t="shared" si="2"/>
        <v>35</v>
      </c>
      <c r="F73" s="5">
        <f t="shared" ca="1" si="3"/>
        <v>0.53935944234316102</v>
      </c>
      <c r="G73" s="18">
        <f t="shared" ca="1" si="0"/>
        <v>12633</v>
      </c>
      <c r="H73" s="9">
        <f t="shared" ca="1" si="1"/>
        <v>252660</v>
      </c>
      <c r="L73" s="1"/>
      <c r="M73" s="1"/>
    </row>
    <row r="74" spans="5:13" x14ac:dyDescent="0.35">
      <c r="E74" s="5">
        <f t="shared" si="2"/>
        <v>36</v>
      </c>
      <c r="F74" s="5">
        <f t="shared" ca="1" si="3"/>
        <v>0.16275380690894525</v>
      </c>
      <c r="G74" s="18">
        <f t="shared" ca="1" si="0"/>
        <v>9474.75</v>
      </c>
      <c r="H74" s="9">
        <f t="shared" ca="1" si="1"/>
        <v>189495</v>
      </c>
      <c r="L74" s="1"/>
      <c r="M74" s="1"/>
    </row>
    <row r="75" spans="5:13" x14ac:dyDescent="0.35">
      <c r="E75" s="5">
        <f t="shared" si="2"/>
        <v>37</v>
      </c>
      <c r="F75" s="5">
        <f t="shared" ca="1" si="3"/>
        <v>0.8433758953953755</v>
      </c>
      <c r="G75" s="18">
        <f t="shared" ca="1" si="0"/>
        <v>12633</v>
      </c>
      <c r="H75" s="9">
        <f t="shared" ca="1" si="1"/>
        <v>252660</v>
      </c>
      <c r="L75" s="1"/>
      <c r="M75" s="1"/>
    </row>
    <row r="76" spans="5:13" x14ac:dyDescent="0.35">
      <c r="E76" s="5">
        <f t="shared" si="2"/>
        <v>38</v>
      </c>
      <c r="F76" s="5">
        <f t="shared" ca="1" si="3"/>
        <v>0.20926164876908626</v>
      </c>
      <c r="G76" s="18">
        <f t="shared" ca="1" si="0"/>
        <v>9474.75</v>
      </c>
      <c r="H76" s="9">
        <f t="shared" ca="1" si="1"/>
        <v>189495</v>
      </c>
      <c r="L76" s="1"/>
      <c r="M76" s="1"/>
    </row>
    <row r="77" spans="5:13" x14ac:dyDescent="0.35">
      <c r="E77" s="5">
        <f t="shared" si="2"/>
        <v>39</v>
      </c>
      <c r="F77" s="5">
        <f t="shared" ca="1" si="3"/>
        <v>0.70719711656938833</v>
      </c>
      <c r="G77" s="18">
        <f t="shared" ca="1" si="0"/>
        <v>12633</v>
      </c>
      <c r="H77" s="9">
        <f t="shared" ca="1" si="1"/>
        <v>252660</v>
      </c>
      <c r="L77" s="1"/>
      <c r="M77" s="1"/>
    </row>
    <row r="78" spans="5:13" x14ac:dyDescent="0.35">
      <c r="E78" s="5">
        <f t="shared" si="2"/>
        <v>40</v>
      </c>
      <c r="F78" s="5">
        <f t="shared" ca="1" si="3"/>
        <v>5.2961380212492637E-2</v>
      </c>
      <c r="G78" s="18">
        <f t="shared" ca="1" si="0"/>
        <v>3158.25</v>
      </c>
      <c r="H78" s="9">
        <f t="shared" ca="1" si="1"/>
        <v>63165</v>
      </c>
      <c r="L78" s="1"/>
      <c r="M78" s="1"/>
    </row>
    <row r="79" spans="5:13" x14ac:dyDescent="0.35">
      <c r="E79" s="5">
        <f t="shared" si="2"/>
        <v>41</v>
      </c>
      <c r="F79" s="5">
        <f t="shared" ca="1" si="3"/>
        <v>0.72369866122924376</v>
      </c>
      <c r="G79" s="18">
        <f t="shared" ca="1" si="0"/>
        <v>12633</v>
      </c>
      <c r="H79" s="9">
        <f t="shared" ca="1" si="1"/>
        <v>252660</v>
      </c>
      <c r="L79" s="1"/>
      <c r="M79" s="1"/>
    </row>
    <row r="80" spans="5:13" x14ac:dyDescent="0.35">
      <c r="E80" s="5">
        <f t="shared" si="2"/>
        <v>42</v>
      </c>
      <c r="F80" s="5">
        <f t="shared" ca="1" si="3"/>
        <v>0.66353599943191677</v>
      </c>
      <c r="G80" s="18">
        <f t="shared" ca="1" si="0"/>
        <v>12633</v>
      </c>
      <c r="H80" s="9">
        <f t="shared" ca="1" si="1"/>
        <v>252660</v>
      </c>
      <c r="L80" s="1"/>
      <c r="M80" s="1"/>
    </row>
    <row r="81" spans="5:13" x14ac:dyDescent="0.35">
      <c r="E81" s="5">
        <f t="shared" si="2"/>
        <v>43</v>
      </c>
      <c r="F81" s="5">
        <f t="shared" ca="1" si="3"/>
        <v>0.32534816072771655</v>
      </c>
      <c r="G81" s="18">
        <f t="shared" ca="1" si="0"/>
        <v>9474.75</v>
      </c>
      <c r="H81" s="9">
        <f t="shared" ca="1" si="1"/>
        <v>189495</v>
      </c>
      <c r="L81" s="1"/>
      <c r="M81" s="1"/>
    </row>
    <row r="82" spans="5:13" x14ac:dyDescent="0.35">
      <c r="E82" s="5">
        <f t="shared" si="2"/>
        <v>44</v>
      </c>
      <c r="F82" s="5">
        <f t="shared" ca="1" si="3"/>
        <v>0.62448808533746758</v>
      </c>
      <c r="G82" s="18">
        <f t="shared" ca="1" si="0"/>
        <v>12633</v>
      </c>
      <c r="H82" s="9">
        <f t="shared" ca="1" si="1"/>
        <v>252660</v>
      </c>
      <c r="L82" s="1"/>
      <c r="M82" s="1"/>
    </row>
    <row r="83" spans="5:13" x14ac:dyDescent="0.35">
      <c r="E83" s="5">
        <f t="shared" si="2"/>
        <v>45</v>
      </c>
      <c r="F83" s="5">
        <f t="shared" ca="1" si="3"/>
        <v>0.35932842111626018</v>
      </c>
      <c r="G83" s="18">
        <f t="shared" ca="1" si="0"/>
        <v>9474.75</v>
      </c>
      <c r="H83" s="9">
        <f t="shared" ca="1" si="1"/>
        <v>189495</v>
      </c>
      <c r="L83" s="1"/>
      <c r="M83" s="1"/>
    </row>
    <row r="84" spans="5:13" x14ac:dyDescent="0.35">
      <c r="E84" s="5">
        <f t="shared" si="2"/>
        <v>46</v>
      </c>
      <c r="F84" s="5">
        <f t="shared" ca="1" si="3"/>
        <v>0.56682813269921406</v>
      </c>
      <c r="G84" s="18">
        <f t="shared" ca="1" si="0"/>
        <v>12633</v>
      </c>
      <c r="H84" s="9">
        <f t="shared" ca="1" si="1"/>
        <v>252660</v>
      </c>
      <c r="L84" s="1"/>
      <c r="M84" s="1"/>
    </row>
    <row r="85" spans="5:13" x14ac:dyDescent="0.35">
      <c r="E85" s="5">
        <f t="shared" si="2"/>
        <v>47</v>
      </c>
      <c r="F85" s="5">
        <f t="shared" ca="1" si="3"/>
        <v>0.50128962362379725</v>
      </c>
      <c r="G85" s="18">
        <f t="shared" ca="1" si="0"/>
        <v>12633</v>
      </c>
      <c r="H85" s="9">
        <f t="shared" ca="1" si="1"/>
        <v>252660</v>
      </c>
      <c r="L85" s="1"/>
      <c r="M85" s="1"/>
    </row>
    <row r="86" spans="5:13" x14ac:dyDescent="0.35">
      <c r="E86" s="5">
        <f t="shared" si="2"/>
        <v>48</v>
      </c>
      <c r="F86" s="5">
        <f t="shared" ca="1" si="3"/>
        <v>0.58452715881633777</v>
      </c>
      <c r="G86" s="18">
        <f t="shared" ca="1" si="0"/>
        <v>12633</v>
      </c>
      <c r="H86" s="9">
        <f t="shared" ca="1" si="1"/>
        <v>252660</v>
      </c>
      <c r="L86" s="1"/>
      <c r="M86" s="1"/>
    </row>
    <row r="87" spans="5:13" x14ac:dyDescent="0.35">
      <c r="E87" s="5">
        <f t="shared" si="2"/>
        <v>49</v>
      </c>
      <c r="F87" s="5">
        <f t="shared" ca="1" si="3"/>
        <v>0.50615096806932403</v>
      </c>
      <c r="G87" s="18">
        <f t="shared" ca="1" si="0"/>
        <v>12633</v>
      </c>
      <c r="H87" s="9">
        <f t="shared" ca="1" si="1"/>
        <v>252660</v>
      </c>
      <c r="L87" s="1"/>
      <c r="M87" s="1"/>
    </row>
    <row r="88" spans="5:13" x14ac:dyDescent="0.35">
      <c r="E88" s="5">
        <f t="shared" si="2"/>
        <v>50</v>
      </c>
      <c r="F88" s="5">
        <f t="shared" ca="1" si="3"/>
        <v>0.65734210644633684</v>
      </c>
      <c r="G88" s="18">
        <f t="shared" ca="1" si="0"/>
        <v>12633</v>
      </c>
      <c r="H88" s="9">
        <f t="shared" ca="1" si="1"/>
        <v>252660</v>
      </c>
      <c r="L88" s="1"/>
      <c r="M88" s="1"/>
    </row>
    <row r="89" spans="5:13" x14ac:dyDescent="0.35">
      <c r="E89" s="5">
        <f t="shared" si="2"/>
        <v>51</v>
      </c>
      <c r="F89" s="5">
        <f t="shared" ca="1" si="3"/>
        <v>0.29800426270896929</v>
      </c>
      <c r="G89" s="18">
        <f t="shared" ca="1" si="0"/>
        <v>9474.75</v>
      </c>
      <c r="H89" s="9">
        <f t="shared" ca="1" si="1"/>
        <v>189495</v>
      </c>
      <c r="L89" s="1"/>
      <c r="M89" s="1"/>
    </row>
    <row r="90" spans="5:13" x14ac:dyDescent="0.35">
      <c r="E90" s="5">
        <f t="shared" si="2"/>
        <v>52</v>
      </c>
      <c r="F90" s="5">
        <f t="shared" ca="1" si="3"/>
        <v>0.2531585898882206</v>
      </c>
      <c r="G90" s="18">
        <f t="shared" ca="1" si="0"/>
        <v>9474.75</v>
      </c>
      <c r="H90" s="9">
        <f t="shared" ca="1" si="1"/>
        <v>189495</v>
      </c>
      <c r="L90" s="1"/>
      <c r="M90" s="1"/>
    </row>
    <row r="91" spans="5:13" x14ac:dyDescent="0.35">
      <c r="E91" s="5">
        <f t="shared" si="2"/>
        <v>53</v>
      </c>
      <c r="F91" s="5">
        <f t="shared" ca="1" si="3"/>
        <v>0.81571727464436139</v>
      </c>
      <c r="G91" s="18">
        <f t="shared" ca="1" si="0"/>
        <v>12633</v>
      </c>
      <c r="H91" s="9">
        <f t="shared" ca="1" si="1"/>
        <v>252660</v>
      </c>
      <c r="L91" s="1"/>
      <c r="M91" s="1"/>
    </row>
    <row r="92" spans="5:13" x14ac:dyDescent="0.35">
      <c r="E92" s="5">
        <f t="shared" si="2"/>
        <v>54</v>
      </c>
      <c r="F92" s="5">
        <f t="shared" ca="1" si="3"/>
        <v>0.66978913405693874</v>
      </c>
      <c r="G92" s="18">
        <f t="shared" ca="1" si="0"/>
        <v>12633</v>
      </c>
      <c r="H92" s="9">
        <f t="shared" ca="1" si="1"/>
        <v>252660</v>
      </c>
      <c r="L92" s="1"/>
      <c r="M92" s="1"/>
    </row>
    <row r="93" spans="5:13" x14ac:dyDescent="0.35">
      <c r="E93" s="5">
        <f t="shared" si="2"/>
        <v>55</v>
      </c>
      <c r="F93" s="5">
        <f t="shared" ca="1" si="3"/>
        <v>0.68836164454735371</v>
      </c>
      <c r="G93" s="18">
        <f t="shared" ca="1" si="0"/>
        <v>12633</v>
      </c>
      <c r="H93" s="9">
        <f t="shared" ca="1" si="1"/>
        <v>252660</v>
      </c>
      <c r="L93" s="1"/>
      <c r="M93" s="1"/>
    </row>
    <row r="94" spans="5:13" x14ac:dyDescent="0.35">
      <c r="E94" s="5">
        <f t="shared" si="2"/>
        <v>56</v>
      </c>
      <c r="F94" s="5">
        <f t="shared" ca="1" si="3"/>
        <v>0.55607188250079798</v>
      </c>
      <c r="G94" s="18">
        <f t="shared" ca="1" si="0"/>
        <v>12633</v>
      </c>
      <c r="H94" s="9">
        <f t="shared" ca="1" si="1"/>
        <v>252660</v>
      </c>
      <c r="L94" s="1"/>
      <c r="M94" s="1"/>
    </row>
    <row r="95" spans="5:13" x14ac:dyDescent="0.35">
      <c r="E95" s="5">
        <f t="shared" si="2"/>
        <v>57</v>
      </c>
      <c r="F95" s="5">
        <f t="shared" ca="1" si="3"/>
        <v>0.45340694193346898</v>
      </c>
      <c r="G95" s="18">
        <f t="shared" ca="1" si="0"/>
        <v>12633</v>
      </c>
      <c r="H95" s="9">
        <f t="shared" ca="1" si="1"/>
        <v>252660</v>
      </c>
      <c r="L95" s="1"/>
      <c r="M95" s="1"/>
    </row>
    <row r="96" spans="5:13" x14ac:dyDescent="0.35">
      <c r="E96" s="5">
        <f t="shared" si="2"/>
        <v>58</v>
      </c>
      <c r="F96" s="5">
        <f t="shared" ca="1" si="3"/>
        <v>0.87269865164337168</v>
      </c>
      <c r="G96" s="18">
        <f t="shared" ca="1" si="0"/>
        <v>12633</v>
      </c>
      <c r="H96" s="9">
        <f t="shared" ca="1" si="1"/>
        <v>252660</v>
      </c>
      <c r="L96" s="1"/>
      <c r="M96" s="1"/>
    </row>
    <row r="97" spans="5:13" x14ac:dyDescent="0.35">
      <c r="E97" s="5">
        <f t="shared" si="2"/>
        <v>59</v>
      </c>
      <c r="F97" s="5">
        <f t="shared" ca="1" si="3"/>
        <v>0.64365251240157206</v>
      </c>
      <c r="G97" s="18">
        <f t="shared" ca="1" si="0"/>
        <v>12633</v>
      </c>
      <c r="H97" s="9">
        <f t="shared" ca="1" si="1"/>
        <v>252660</v>
      </c>
      <c r="L97" s="1"/>
      <c r="M97" s="1"/>
    </row>
    <row r="98" spans="5:13" x14ac:dyDescent="0.35">
      <c r="E98" s="5">
        <f t="shared" si="2"/>
        <v>60</v>
      </c>
      <c r="F98" s="5">
        <f t="shared" ca="1" si="3"/>
        <v>0.93858595610987483</v>
      </c>
      <c r="G98" s="18">
        <f t="shared" ca="1" si="0"/>
        <v>12633</v>
      </c>
      <c r="H98" s="9">
        <f t="shared" ca="1" si="1"/>
        <v>252660</v>
      </c>
      <c r="L98" s="1"/>
      <c r="M98" s="1"/>
    </row>
    <row r="99" spans="5:13" x14ac:dyDescent="0.35">
      <c r="E99" s="5">
        <f t="shared" si="2"/>
        <v>61</v>
      </c>
      <c r="F99" s="5">
        <f t="shared" ca="1" si="3"/>
        <v>0.2359999277584488</v>
      </c>
      <c r="G99" s="18">
        <f t="shared" ca="1" si="0"/>
        <v>9474.75</v>
      </c>
      <c r="H99" s="9">
        <f t="shared" ca="1" si="1"/>
        <v>189495</v>
      </c>
      <c r="L99" s="1"/>
      <c r="M99" s="1"/>
    </row>
    <row r="100" spans="5:13" x14ac:dyDescent="0.35">
      <c r="E100" s="5">
        <f t="shared" si="2"/>
        <v>62</v>
      </c>
      <c r="F100" s="5">
        <f t="shared" ca="1" si="3"/>
        <v>0.24021050920849907</v>
      </c>
      <c r="G100" s="18">
        <f t="shared" ca="1" si="0"/>
        <v>9474.75</v>
      </c>
      <c r="H100" s="9">
        <f t="shared" ca="1" si="1"/>
        <v>189495</v>
      </c>
      <c r="L100" s="1"/>
      <c r="M100" s="1"/>
    </row>
    <row r="101" spans="5:13" x14ac:dyDescent="0.35">
      <c r="E101" s="5">
        <f t="shared" si="2"/>
        <v>63</v>
      </c>
      <c r="F101" s="5">
        <f t="shared" ca="1" si="3"/>
        <v>0.81267658212947103</v>
      </c>
      <c r="G101" s="18">
        <f t="shared" ca="1" si="0"/>
        <v>12633</v>
      </c>
      <c r="H101" s="9">
        <f t="shared" ca="1" si="1"/>
        <v>252660</v>
      </c>
      <c r="L101" s="1"/>
      <c r="M101" s="1"/>
    </row>
    <row r="102" spans="5:13" x14ac:dyDescent="0.35">
      <c r="E102" s="5">
        <f t="shared" si="2"/>
        <v>64</v>
      </c>
      <c r="F102" s="5">
        <f t="shared" ca="1" si="3"/>
        <v>0.98607196472529124</v>
      </c>
      <c r="G102" s="18">
        <f t="shared" ca="1" si="0"/>
        <v>12633</v>
      </c>
      <c r="H102" s="9">
        <f t="shared" ca="1" si="1"/>
        <v>252660</v>
      </c>
      <c r="L102" s="1"/>
      <c r="M102" s="1"/>
    </row>
    <row r="103" spans="5:13" x14ac:dyDescent="0.35">
      <c r="E103" s="5">
        <f t="shared" si="2"/>
        <v>65</v>
      </c>
      <c r="F103" s="5">
        <f t="shared" ca="1" si="3"/>
        <v>0.28389465065798469</v>
      </c>
      <c r="G103" s="18">
        <f t="shared" ca="1" si="0"/>
        <v>9474.75</v>
      </c>
      <c r="H103" s="9">
        <f t="shared" ca="1" si="1"/>
        <v>189495</v>
      </c>
      <c r="L103" s="1"/>
      <c r="M103" s="1"/>
    </row>
    <row r="104" spans="5:13" x14ac:dyDescent="0.35">
      <c r="E104" s="5">
        <f t="shared" si="2"/>
        <v>66</v>
      </c>
      <c r="F104" s="5">
        <f t="shared" ca="1" si="3"/>
        <v>0.55614306150375259</v>
      </c>
      <c r="G104" s="18">
        <f t="shared" ref="G104:G167" ca="1" si="4">VLOOKUP(F104,$J$18:$L$20,3,3)</f>
        <v>12633</v>
      </c>
      <c r="H104" s="9">
        <f t="shared" ref="H104:H167" ca="1" si="5">G104*$F$8</f>
        <v>252660</v>
      </c>
      <c r="L104" s="1"/>
      <c r="M104" s="1"/>
    </row>
    <row r="105" spans="5:13" x14ac:dyDescent="0.35">
      <c r="E105" s="5">
        <f t="shared" ref="E105:E168" si="6">E104+1</f>
        <v>67</v>
      </c>
      <c r="F105" s="5">
        <f t="shared" ref="F105:F168" ca="1" si="7">RAND()</f>
        <v>0.1217829545174437</v>
      </c>
      <c r="G105" s="18">
        <f t="shared" ca="1" si="4"/>
        <v>9474.75</v>
      </c>
      <c r="H105" s="9">
        <f t="shared" ca="1" si="5"/>
        <v>189495</v>
      </c>
      <c r="L105" s="1"/>
      <c r="M105" s="1"/>
    </row>
    <row r="106" spans="5:13" x14ac:dyDescent="0.35">
      <c r="E106" s="5">
        <f t="shared" si="6"/>
        <v>68</v>
      </c>
      <c r="F106" s="5">
        <f t="shared" ca="1" si="7"/>
        <v>0.12392229953490885</v>
      </c>
      <c r="G106" s="18">
        <f t="shared" ca="1" si="4"/>
        <v>9474.75</v>
      </c>
      <c r="H106" s="9">
        <f t="shared" ca="1" si="5"/>
        <v>189495</v>
      </c>
      <c r="L106" s="1"/>
      <c r="M106" s="1"/>
    </row>
    <row r="107" spans="5:13" x14ac:dyDescent="0.35">
      <c r="E107" s="5">
        <f t="shared" si="6"/>
        <v>69</v>
      </c>
      <c r="F107" s="5">
        <f t="shared" ca="1" si="7"/>
        <v>0.83517858881556273</v>
      </c>
      <c r="G107" s="18">
        <f t="shared" ca="1" si="4"/>
        <v>12633</v>
      </c>
      <c r="H107" s="9">
        <f t="shared" ca="1" si="5"/>
        <v>252660</v>
      </c>
      <c r="L107" s="1"/>
      <c r="M107" s="1"/>
    </row>
    <row r="108" spans="5:13" x14ac:dyDescent="0.35">
      <c r="E108" s="5">
        <f t="shared" si="6"/>
        <v>70</v>
      </c>
      <c r="F108" s="5">
        <f t="shared" ca="1" si="7"/>
        <v>1.8238743685812242E-3</v>
      </c>
      <c r="G108" s="18">
        <f t="shared" ca="1" si="4"/>
        <v>3158.25</v>
      </c>
      <c r="H108" s="9">
        <f t="shared" ca="1" si="5"/>
        <v>63165</v>
      </c>
      <c r="L108" s="1"/>
      <c r="M108" s="1"/>
    </row>
    <row r="109" spans="5:13" x14ac:dyDescent="0.35">
      <c r="E109" s="5">
        <f t="shared" si="6"/>
        <v>71</v>
      </c>
      <c r="F109" s="5">
        <f t="shared" ca="1" si="7"/>
        <v>0.17247985492418527</v>
      </c>
      <c r="G109" s="18">
        <f t="shared" ca="1" si="4"/>
        <v>9474.75</v>
      </c>
      <c r="H109" s="9">
        <f t="shared" ca="1" si="5"/>
        <v>189495</v>
      </c>
      <c r="L109" s="1"/>
      <c r="M109" s="1"/>
    </row>
    <row r="110" spans="5:13" x14ac:dyDescent="0.35">
      <c r="E110" s="5">
        <f t="shared" si="6"/>
        <v>72</v>
      </c>
      <c r="F110" s="5">
        <f t="shared" ca="1" si="7"/>
        <v>0.20816628810608451</v>
      </c>
      <c r="G110" s="18">
        <f t="shared" ca="1" si="4"/>
        <v>9474.75</v>
      </c>
      <c r="H110" s="9">
        <f t="shared" ca="1" si="5"/>
        <v>189495</v>
      </c>
      <c r="L110" s="1"/>
      <c r="M110" s="1"/>
    </row>
    <row r="111" spans="5:13" x14ac:dyDescent="0.35">
      <c r="E111" s="5">
        <f t="shared" si="6"/>
        <v>73</v>
      </c>
      <c r="F111" s="5">
        <f t="shared" ca="1" si="7"/>
        <v>0.67855841797665217</v>
      </c>
      <c r="G111" s="18">
        <f t="shared" ca="1" si="4"/>
        <v>12633</v>
      </c>
      <c r="H111" s="9">
        <f t="shared" ca="1" si="5"/>
        <v>252660</v>
      </c>
      <c r="L111" s="1"/>
      <c r="M111" s="1"/>
    </row>
    <row r="112" spans="5:13" x14ac:dyDescent="0.35">
      <c r="E112" s="5">
        <f t="shared" si="6"/>
        <v>74</v>
      </c>
      <c r="F112" s="5">
        <f t="shared" ca="1" si="7"/>
        <v>0.69677589256849037</v>
      </c>
      <c r="G112" s="18">
        <f t="shared" ca="1" si="4"/>
        <v>12633</v>
      </c>
      <c r="H112" s="9">
        <f t="shared" ca="1" si="5"/>
        <v>252660</v>
      </c>
      <c r="L112" s="1"/>
      <c r="M112" s="1"/>
    </row>
    <row r="113" spans="5:13" x14ac:dyDescent="0.35">
      <c r="E113" s="5">
        <f t="shared" si="6"/>
        <v>75</v>
      </c>
      <c r="F113" s="5">
        <f t="shared" ca="1" si="7"/>
        <v>0.75940634280931385</v>
      </c>
      <c r="G113" s="18">
        <f t="shared" ca="1" si="4"/>
        <v>12633</v>
      </c>
      <c r="H113" s="9">
        <f t="shared" ca="1" si="5"/>
        <v>252660</v>
      </c>
      <c r="L113" s="1"/>
      <c r="M113" s="1"/>
    </row>
    <row r="114" spans="5:13" x14ac:dyDescent="0.35">
      <c r="E114" s="5">
        <f t="shared" si="6"/>
        <v>76</v>
      </c>
      <c r="F114" s="5">
        <f t="shared" ca="1" si="7"/>
        <v>0.12508316985089418</v>
      </c>
      <c r="G114" s="18">
        <f t="shared" ca="1" si="4"/>
        <v>9474.75</v>
      </c>
      <c r="H114" s="9">
        <f t="shared" ca="1" si="5"/>
        <v>189495</v>
      </c>
      <c r="L114" s="1"/>
      <c r="M114" s="1"/>
    </row>
    <row r="115" spans="5:13" x14ac:dyDescent="0.35">
      <c r="E115" s="5">
        <f t="shared" si="6"/>
        <v>77</v>
      </c>
      <c r="F115" s="5">
        <f t="shared" ca="1" si="7"/>
        <v>0.37573087872054467</v>
      </c>
      <c r="G115" s="18">
        <f t="shared" ca="1" si="4"/>
        <v>9474.75</v>
      </c>
      <c r="H115" s="9">
        <f t="shared" ca="1" si="5"/>
        <v>189495</v>
      </c>
      <c r="L115" s="1"/>
      <c r="M115" s="1"/>
    </row>
    <row r="116" spans="5:13" x14ac:dyDescent="0.35">
      <c r="E116" s="5">
        <f t="shared" si="6"/>
        <v>78</v>
      </c>
      <c r="F116" s="5">
        <f t="shared" ca="1" si="7"/>
        <v>0.82478753543399752</v>
      </c>
      <c r="G116" s="18">
        <f t="shared" ca="1" si="4"/>
        <v>12633</v>
      </c>
      <c r="H116" s="9">
        <f t="shared" ca="1" si="5"/>
        <v>252660</v>
      </c>
      <c r="L116" s="1"/>
      <c r="M116" s="1"/>
    </row>
    <row r="117" spans="5:13" x14ac:dyDescent="0.35">
      <c r="E117" s="5">
        <f t="shared" si="6"/>
        <v>79</v>
      </c>
      <c r="F117" s="5">
        <f t="shared" ca="1" si="7"/>
        <v>0.20119348014914795</v>
      </c>
      <c r="G117" s="18">
        <f t="shared" ca="1" si="4"/>
        <v>9474.75</v>
      </c>
      <c r="H117" s="9">
        <f t="shared" ca="1" si="5"/>
        <v>189495</v>
      </c>
      <c r="L117" s="1"/>
      <c r="M117" s="1"/>
    </row>
    <row r="118" spans="5:13" x14ac:dyDescent="0.35">
      <c r="E118" s="5">
        <f t="shared" si="6"/>
        <v>80</v>
      </c>
      <c r="F118" s="5">
        <f t="shared" ca="1" si="7"/>
        <v>0.62181344447559139</v>
      </c>
      <c r="G118" s="18">
        <f t="shared" ca="1" si="4"/>
        <v>12633</v>
      </c>
      <c r="H118" s="9">
        <f t="shared" ca="1" si="5"/>
        <v>252660</v>
      </c>
      <c r="L118" s="1"/>
      <c r="M118" s="1"/>
    </row>
    <row r="119" spans="5:13" x14ac:dyDescent="0.35">
      <c r="E119" s="5">
        <f t="shared" si="6"/>
        <v>81</v>
      </c>
      <c r="F119" s="5">
        <f t="shared" ca="1" si="7"/>
        <v>0.23266085448907359</v>
      </c>
      <c r="G119" s="18">
        <f t="shared" ca="1" si="4"/>
        <v>9474.75</v>
      </c>
      <c r="H119" s="9">
        <f t="shared" ca="1" si="5"/>
        <v>189495</v>
      </c>
      <c r="L119" s="1"/>
      <c r="M119" s="1"/>
    </row>
    <row r="120" spans="5:13" x14ac:dyDescent="0.35">
      <c r="E120" s="5">
        <f t="shared" si="6"/>
        <v>82</v>
      </c>
      <c r="F120" s="5">
        <f t="shared" ca="1" si="7"/>
        <v>0.53606232490081318</v>
      </c>
      <c r="G120" s="18">
        <f t="shared" ca="1" si="4"/>
        <v>12633</v>
      </c>
      <c r="H120" s="9">
        <f t="shared" ca="1" si="5"/>
        <v>252660</v>
      </c>
      <c r="L120" s="1"/>
      <c r="M120" s="1"/>
    </row>
    <row r="121" spans="5:13" x14ac:dyDescent="0.35">
      <c r="E121" s="5">
        <f t="shared" si="6"/>
        <v>83</v>
      </c>
      <c r="F121" s="5">
        <f t="shared" ca="1" si="7"/>
        <v>5.3157051248632792E-2</v>
      </c>
      <c r="G121" s="18">
        <f t="shared" ca="1" si="4"/>
        <v>3158.25</v>
      </c>
      <c r="H121" s="9">
        <f t="shared" ca="1" si="5"/>
        <v>63165</v>
      </c>
      <c r="L121" s="1"/>
      <c r="M121" s="1"/>
    </row>
    <row r="122" spans="5:13" x14ac:dyDescent="0.35">
      <c r="E122" s="5">
        <f t="shared" si="6"/>
        <v>84</v>
      </c>
      <c r="F122" s="5">
        <f t="shared" ca="1" si="7"/>
        <v>0.16036100732277037</v>
      </c>
      <c r="G122" s="18">
        <f t="shared" ca="1" si="4"/>
        <v>9474.75</v>
      </c>
      <c r="H122" s="9">
        <f t="shared" ca="1" si="5"/>
        <v>189495</v>
      </c>
      <c r="L122" s="1"/>
      <c r="M122" s="1"/>
    </row>
    <row r="123" spans="5:13" x14ac:dyDescent="0.35">
      <c r="E123" s="5">
        <f t="shared" si="6"/>
        <v>85</v>
      </c>
      <c r="F123" s="5">
        <f t="shared" ca="1" si="7"/>
        <v>0.72633920603073931</v>
      </c>
      <c r="G123" s="18">
        <f t="shared" ca="1" si="4"/>
        <v>12633</v>
      </c>
      <c r="H123" s="9">
        <f t="shared" ca="1" si="5"/>
        <v>252660</v>
      </c>
      <c r="L123" s="1"/>
      <c r="M123" s="1"/>
    </row>
    <row r="124" spans="5:13" x14ac:dyDescent="0.35">
      <c r="E124" s="5">
        <f t="shared" si="6"/>
        <v>86</v>
      </c>
      <c r="F124" s="5">
        <f t="shared" ca="1" si="7"/>
        <v>0.30615843661066355</v>
      </c>
      <c r="G124" s="18">
        <f t="shared" ca="1" si="4"/>
        <v>9474.75</v>
      </c>
      <c r="H124" s="9">
        <f t="shared" ca="1" si="5"/>
        <v>189495</v>
      </c>
      <c r="L124" s="1"/>
      <c r="M124" s="1"/>
    </row>
    <row r="125" spans="5:13" x14ac:dyDescent="0.35">
      <c r="E125" s="5">
        <f t="shared" si="6"/>
        <v>87</v>
      </c>
      <c r="F125" s="5">
        <f t="shared" ca="1" si="7"/>
        <v>0.63308184315614446</v>
      </c>
      <c r="G125" s="18">
        <f t="shared" ca="1" si="4"/>
        <v>12633</v>
      </c>
      <c r="H125" s="9">
        <f t="shared" ca="1" si="5"/>
        <v>252660</v>
      </c>
      <c r="L125" s="1"/>
      <c r="M125" s="1"/>
    </row>
    <row r="126" spans="5:13" x14ac:dyDescent="0.35">
      <c r="E126" s="5">
        <f t="shared" si="6"/>
        <v>88</v>
      </c>
      <c r="F126" s="5">
        <f t="shared" ca="1" si="7"/>
        <v>0.3839599441488426</v>
      </c>
      <c r="G126" s="18">
        <f t="shared" ca="1" si="4"/>
        <v>9474.75</v>
      </c>
      <c r="H126" s="9">
        <f t="shared" ca="1" si="5"/>
        <v>189495</v>
      </c>
      <c r="L126" s="1"/>
      <c r="M126" s="1"/>
    </row>
    <row r="127" spans="5:13" x14ac:dyDescent="0.35">
      <c r="E127" s="5">
        <f t="shared" si="6"/>
        <v>89</v>
      </c>
      <c r="F127" s="5">
        <f t="shared" ca="1" si="7"/>
        <v>0.16248040882967985</v>
      </c>
      <c r="G127" s="18">
        <f t="shared" ca="1" si="4"/>
        <v>9474.75</v>
      </c>
      <c r="H127" s="9">
        <f t="shared" ca="1" si="5"/>
        <v>189495</v>
      </c>
      <c r="L127" s="1"/>
      <c r="M127" s="1"/>
    </row>
    <row r="128" spans="5:13" x14ac:dyDescent="0.35">
      <c r="E128" s="5">
        <f t="shared" si="6"/>
        <v>90</v>
      </c>
      <c r="F128" s="5">
        <f t="shared" ca="1" si="7"/>
        <v>0.14536699306520695</v>
      </c>
      <c r="G128" s="18">
        <f t="shared" ca="1" si="4"/>
        <v>9474.75</v>
      </c>
      <c r="H128" s="9">
        <f t="shared" ca="1" si="5"/>
        <v>189495</v>
      </c>
      <c r="L128" s="1"/>
      <c r="M128" s="1"/>
    </row>
    <row r="129" spans="5:13" x14ac:dyDescent="0.35">
      <c r="E129" s="5">
        <f t="shared" si="6"/>
        <v>91</v>
      </c>
      <c r="F129" s="5">
        <f t="shared" ca="1" si="7"/>
        <v>0.73876784937314777</v>
      </c>
      <c r="G129" s="18">
        <f t="shared" ca="1" si="4"/>
        <v>12633</v>
      </c>
      <c r="H129" s="9">
        <f t="shared" ca="1" si="5"/>
        <v>252660</v>
      </c>
      <c r="L129" s="1"/>
      <c r="M129" s="1"/>
    </row>
    <row r="130" spans="5:13" x14ac:dyDescent="0.35">
      <c r="E130" s="5">
        <f t="shared" si="6"/>
        <v>92</v>
      </c>
      <c r="F130" s="5">
        <f t="shared" ca="1" si="7"/>
        <v>0.67749625468529884</v>
      </c>
      <c r="G130" s="18">
        <f t="shared" ca="1" si="4"/>
        <v>12633</v>
      </c>
      <c r="H130" s="9">
        <f t="shared" ca="1" si="5"/>
        <v>252660</v>
      </c>
      <c r="L130" s="1"/>
      <c r="M130" s="1"/>
    </row>
    <row r="131" spans="5:13" x14ac:dyDescent="0.35">
      <c r="E131" s="5">
        <f t="shared" si="6"/>
        <v>93</v>
      </c>
      <c r="F131" s="5">
        <f t="shared" ca="1" si="7"/>
        <v>0.49229451687932313</v>
      </c>
      <c r="G131" s="18">
        <f t="shared" ca="1" si="4"/>
        <v>12633</v>
      </c>
      <c r="H131" s="9">
        <f t="shared" ca="1" si="5"/>
        <v>252660</v>
      </c>
      <c r="L131" s="1"/>
      <c r="M131" s="1"/>
    </row>
    <row r="132" spans="5:13" x14ac:dyDescent="0.35">
      <c r="E132" s="5">
        <f t="shared" si="6"/>
        <v>94</v>
      </c>
      <c r="F132" s="5">
        <f t="shared" ca="1" si="7"/>
        <v>0.75720791370513207</v>
      </c>
      <c r="G132" s="18">
        <f t="shared" ca="1" si="4"/>
        <v>12633</v>
      </c>
      <c r="H132" s="9">
        <f t="shared" ca="1" si="5"/>
        <v>252660</v>
      </c>
      <c r="L132" s="1"/>
      <c r="M132" s="1"/>
    </row>
    <row r="133" spans="5:13" x14ac:dyDescent="0.35">
      <c r="E133" s="5">
        <f t="shared" si="6"/>
        <v>95</v>
      </c>
      <c r="F133" s="5">
        <f t="shared" ca="1" si="7"/>
        <v>3.9247573895291321E-2</v>
      </c>
      <c r="G133" s="18">
        <f t="shared" ca="1" si="4"/>
        <v>3158.25</v>
      </c>
      <c r="H133" s="9">
        <f t="shared" ca="1" si="5"/>
        <v>63165</v>
      </c>
      <c r="L133" s="1"/>
      <c r="M133" s="1"/>
    </row>
    <row r="134" spans="5:13" x14ac:dyDescent="0.35">
      <c r="E134" s="5">
        <f t="shared" si="6"/>
        <v>96</v>
      </c>
      <c r="F134" s="5">
        <f t="shared" ca="1" si="7"/>
        <v>0.53214712098338146</v>
      </c>
      <c r="G134" s="18">
        <f t="shared" ca="1" si="4"/>
        <v>12633</v>
      </c>
      <c r="H134" s="9">
        <f t="shared" ca="1" si="5"/>
        <v>252660</v>
      </c>
      <c r="L134" s="1"/>
      <c r="M134" s="1"/>
    </row>
    <row r="135" spans="5:13" x14ac:dyDescent="0.35">
      <c r="E135" s="5">
        <f t="shared" si="6"/>
        <v>97</v>
      </c>
      <c r="F135" s="5">
        <f t="shared" ca="1" si="7"/>
        <v>0.12806158588864414</v>
      </c>
      <c r="G135" s="18">
        <f t="shared" ca="1" si="4"/>
        <v>9474.75</v>
      </c>
      <c r="H135" s="9">
        <f t="shared" ca="1" si="5"/>
        <v>189495</v>
      </c>
      <c r="L135" s="1"/>
      <c r="M135" s="1"/>
    </row>
    <row r="136" spans="5:13" x14ac:dyDescent="0.35">
      <c r="E136" s="5">
        <f t="shared" si="6"/>
        <v>98</v>
      </c>
      <c r="F136" s="5">
        <f t="shared" ca="1" si="7"/>
        <v>0.87714176873376315</v>
      </c>
      <c r="G136" s="18">
        <f t="shared" ca="1" si="4"/>
        <v>12633</v>
      </c>
      <c r="H136" s="9">
        <f t="shared" ca="1" si="5"/>
        <v>252660</v>
      </c>
      <c r="L136" s="1"/>
      <c r="M136" s="1"/>
    </row>
    <row r="137" spans="5:13" x14ac:dyDescent="0.35">
      <c r="E137" s="5">
        <f t="shared" si="6"/>
        <v>99</v>
      </c>
      <c r="F137" s="5">
        <f t="shared" ca="1" si="7"/>
        <v>0.39661268345405898</v>
      </c>
      <c r="G137" s="18">
        <f t="shared" ca="1" si="4"/>
        <v>9474.75</v>
      </c>
      <c r="H137" s="9">
        <f t="shared" ca="1" si="5"/>
        <v>189495</v>
      </c>
      <c r="L137" s="1"/>
      <c r="M137" s="1"/>
    </row>
    <row r="138" spans="5:13" x14ac:dyDescent="0.35">
      <c r="E138" s="5">
        <f t="shared" si="6"/>
        <v>100</v>
      </c>
      <c r="F138" s="5">
        <f t="shared" ca="1" si="7"/>
        <v>0.91576090872194749</v>
      </c>
      <c r="G138" s="18">
        <f t="shared" ca="1" si="4"/>
        <v>12633</v>
      </c>
      <c r="H138" s="9">
        <f t="shared" ca="1" si="5"/>
        <v>252660</v>
      </c>
      <c r="L138" s="1"/>
      <c r="M138" s="1"/>
    </row>
    <row r="139" spans="5:13" x14ac:dyDescent="0.35">
      <c r="E139" s="5">
        <f t="shared" si="6"/>
        <v>101</v>
      </c>
      <c r="F139" s="5">
        <f t="shared" ca="1" si="7"/>
        <v>0.13117787094912825</v>
      </c>
      <c r="G139" s="18">
        <f t="shared" ca="1" si="4"/>
        <v>9474.75</v>
      </c>
      <c r="H139" s="9">
        <f t="shared" ca="1" si="5"/>
        <v>189495</v>
      </c>
      <c r="L139" s="1"/>
      <c r="M139" s="1"/>
    </row>
    <row r="140" spans="5:13" x14ac:dyDescent="0.35">
      <c r="E140" s="5">
        <f t="shared" si="6"/>
        <v>102</v>
      </c>
      <c r="F140" s="5">
        <f t="shared" ca="1" si="7"/>
        <v>0.11803843809679371</v>
      </c>
      <c r="G140" s="18">
        <f t="shared" ca="1" si="4"/>
        <v>9474.75</v>
      </c>
      <c r="H140" s="9">
        <f t="shared" ca="1" si="5"/>
        <v>189495</v>
      </c>
      <c r="L140" s="1"/>
      <c r="M140" s="1"/>
    </row>
    <row r="141" spans="5:13" x14ac:dyDescent="0.35">
      <c r="E141" s="5">
        <f t="shared" si="6"/>
        <v>103</v>
      </c>
      <c r="F141" s="5">
        <f t="shared" ca="1" si="7"/>
        <v>0.91483082150488804</v>
      </c>
      <c r="G141" s="18">
        <f t="shared" ca="1" si="4"/>
        <v>12633</v>
      </c>
      <c r="H141" s="9">
        <f t="shared" ca="1" si="5"/>
        <v>252660</v>
      </c>
      <c r="L141" s="1"/>
      <c r="M141" s="1"/>
    </row>
    <row r="142" spans="5:13" x14ac:dyDescent="0.35">
      <c r="E142" s="5">
        <f t="shared" si="6"/>
        <v>104</v>
      </c>
      <c r="F142" s="5">
        <f t="shared" ca="1" si="7"/>
        <v>0.8023946899334059</v>
      </c>
      <c r="G142" s="18">
        <f t="shared" ca="1" si="4"/>
        <v>12633</v>
      </c>
      <c r="H142" s="9">
        <f t="shared" ca="1" si="5"/>
        <v>252660</v>
      </c>
      <c r="L142" s="1"/>
      <c r="M142" s="1"/>
    </row>
    <row r="143" spans="5:13" x14ac:dyDescent="0.35">
      <c r="E143" s="5">
        <f t="shared" si="6"/>
        <v>105</v>
      </c>
      <c r="F143" s="5">
        <f t="shared" ca="1" si="7"/>
        <v>0.77744173870559674</v>
      </c>
      <c r="G143" s="18">
        <f t="shared" ca="1" si="4"/>
        <v>12633</v>
      </c>
      <c r="H143" s="9">
        <f t="shared" ca="1" si="5"/>
        <v>252660</v>
      </c>
      <c r="L143" s="1"/>
      <c r="M143" s="1"/>
    </row>
    <row r="144" spans="5:13" x14ac:dyDescent="0.35">
      <c r="E144" s="5">
        <f t="shared" si="6"/>
        <v>106</v>
      </c>
      <c r="F144" s="5">
        <f t="shared" ca="1" si="7"/>
        <v>0.71107514049070952</v>
      </c>
      <c r="G144" s="18">
        <f t="shared" ca="1" si="4"/>
        <v>12633</v>
      </c>
      <c r="H144" s="9">
        <f t="shared" ca="1" si="5"/>
        <v>252660</v>
      </c>
      <c r="L144" s="1"/>
      <c r="M144" s="1"/>
    </row>
    <row r="145" spans="5:13" x14ac:dyDescent="0.35">
      <c r="E145" s="5">
        <f t="shared" si="6"/>
        <v>107</v>
      </c>
      <c r="F145" s="5">
        <f t="shared" ca="1" si="7"/>
        <v>0.5673211195348582</v>
      </c>
      <c r="G145" s="18">
        <f t="shared" ca="1" si="4"/>
        <v>12633</v>
      </c>
      <c r="H145" s="9">
        <f t="shared" ca="1" si="5"/>
        <v>252660</v>
      </c>
      <c r="L145" s="1"/>
      <c r="M145" s="1"/>
    </row>
    <row r="146" spans="5:13" x14ac:dyDescent="0.35">
      <c r="E146" s="5">
        <f t="shared" si="6"/>
        <v>108</v>
      </c>
      <c r="F146" s="5">
        <f t="shared" ca="1" si="7"/>
        <v>0.64745947363732215</v>
      </c>
      <c r="G146" s="18">
        <f t="shared" ca="1" si="4"/>
        <v>12633</v>
      </c>
      <c r="H146" s="9">
        <f t="shared" ca="1" si="5"/>
        <v>252660</v>
      </c>
      <c r="L146" s="1"/>
      <c r="M146" s="1"/>
    </row>
    <row r="147" spans="5:13" x14ac:dyDescent="0.35">
      <c r="E147" s="5">
        <f t="shared" si="6"/>
        <v>109</v>
      </c>
      <c r="F147" s="5">
        <f t="shared" ca="1" si="7"/>
        <v>0.92601145453643641</v>
      </c>
      <c r="G147" s="18">
        <f t="shared" ca="1" si="4"/>
        <v>12633</v>
      </c>
      <c r="H147" s="9">
        <f t="shared" ca="1" si="5"/>
        <v>252660</v>
      </c>
      <c r="L147" s="1"/>
      <c r="M147" s="1"/>
    </row>
    <row r="148" spans="5:13" x14ac:dyDescent="0.35">
      <c r="E148" s="5">
        <f t="shared" si="6"/>
        <v>110</v>
      </c>
      <c r="F148" s="5">
        <f t="shared" ca="1" si="7"/>
        <v>0.94230573053842248</v>
      </c>
      <c r="G148" s="18">
        <f t="shared" ca="1" si="4"/>
        <v>12633</v>
      </c>
      <c r="H148" s="9">
        <f t="shared" ca="1" si="5"/>
        <v>252660</v>
      </c>
      <c r="L148" s="1"/>
      <c r="M148" s="1"/>
    </row>
    <row r="149" spans="5:13" x14ac:dyDescent="0.35">
      <c r="E149" s="5">
        <f t="shared" si="6"/>
        <v>111</v>
      </c>
      <c r="F149" s="5">
        <f t="shared" ca="1" si="7"/>
        <v>9.0932666577499099E-2</v>
      </c>
      <c r="G149" s="18">
        <f t="shared" ca="1" si="4"/>
        <v>3158.25</v>
      </c>
      <c r="H149" s="9">
        <f t="shared" ca="1" si="5"/>
        <v>63165</v>
      </c>
      <c r="L149" s="1"/>
      <c r="M149" s="1"/>
    </row>
    <row r="150" spans="5:13" x14ac:dyDescent="0.35">
      <c r="E150" s="5">
        <f t="shared" si="6"/>
        <v>112</v>
      </c>
      <c r="F150" s="5">
        <f t="shared" ca="1" si="7"/>
        <v>0.44885711898637515</v>
      </c>
      <c r="G150" s="18">
        <f t="shared" ca="1" si="4"/>
        <v>9474.75</v>
      </c>
      <c r="H150" s="9">
        <f t="shared" ca="1" si="5"/>
        <v>189495</v>
      </c>
      <c r="L150" s="1"/>
      <c r="M150" s="1"/>
    </row>
    <row r="151" spans="5:13" x14ac:dyDescent="0.35">
      <c r="E151" s="5">
        <f t="shared" si="6"/>
        <v>113</v>
      </c>
      <c r="F151" s="5">
        <f t="shared" ca="1" si="7"/>
        <v>0.29159678430868885</v>
      </c>
      <c r="G151" s="18">
        <f t="shared" ca="1" si="4"/>
        <v>9474.75</v>
      </c>
      <c r="H151" s="9">
        <f t="shared" ca="1" si="5"/>
        <v>189495</v>
      </c>
      <c r="L151" s="1"/>
      <c r="M151" s="1"/>
    </row>
    <row r="152" spans="5:13" x14ac:dyDescent="0.35">
      <c r="E152" s="5">
        <f t="shared" si="6"/>
        <v>114</v>
      </c>
      <c r="F152" s="5">
        <f t="shared" ca="1" si="7"/>
        <v>0.50292493398949745</v>
      </c>
      <c r="G152" s="18">
        <f t="shared" ca="1" si="4"/>
        <v>12633</v>
      </c>
      <c r="H152" s="9">
        <f t="shared" ca="1" si="5"/>
        <v>252660</v>
      </c>
      <c r="L152" s="1"/>
      <c r="M152" s="1"/>
    </row>
    <row r="153" spans="5:13" x14ac:dyDescent="0.35">
      <c r="E153" s="5">
        <f t="shared" si="6"/>
        <v>115</v>
      </c>
      <c r="F153" s="5">
        <f t="shared" ca="1" si="7"/>
        <v>0.27052886749820493</v>
      </c>
      <c r="G153" s="18">
        <f t="shared" ca="1" si="4"/>
        <v>9474.75</v>
      </c>
      <c r="H153" s="9">
        <f t="shared" ca="1" si="5"/>
        <v>189495</v>
      </c>
      <c r="L153" s="1"/>
      <c r="M153" s="1"/>
    </row>
    <row r="154" spans="5:13" x14ac:dyDescent="0.35">
      <c r="E154" s="5">
        <f t="shared" si="6"/>
        <v>116</v>
      </c>
      <c r="F154" s="5">
        <f t="shared" ca="1" si="7"/>
        <v>1.1490207728262813E-2</v>
      </c>
      <c r="G154" s="18">
        <f t="shared" ca="1" si="4"/>
        <v>3158.25</v>
      </c>
      <c r="H154" s="9">
        <f t="shared" ca="1" si="5"/>
        <v>63165</v>
      </c>
      <c r="L154" s="1"/>
      <c r="M154" s="1"/>
    </row>
    <row r="155" spans="5:13" x14ac:dyDescent="0.35">
      <c r="E155" s="5">
        <f t="shared" si="6"/>
        <v>117</v>
      </c>
      <c r="F155" s="5">
        <f t="shared" ca="1" si="7"/>
        <v>0.34950609835123148</v>
      </c>
      <c r="G155" s="18">
        <f t="shared" ca="1" si="4"/>
        <v>9474.75</v>
      </c>
      <c r="H155" s="9">
        <f t="shared" ca="1" si="5"/>
        <v>189495</v>
      </c>
      <c r="L155" s="1"/>
      <c r="M155" s="1"/>
    </row>
    <row r="156" spans="5:13" x14ac:dyDescent="0.35">
      <c r="E156" s="5">
        <f t="shared" si="6"/>
        <v>118</v>
      </c>
      <c r="F156" s="5">
        <f t="shared" ca="1" si="7"/>
        <v>9.0100623134931945E-2</v>
      </c>
      <c r="G156" s="18">
        <f t="shared" ca="1" si="4"/>
        <v>3158.25</v>
      </c>
      <c r="H156" s="9">
        <f t="shared" ca="1" si="5"/>
        <v>63165</v>
      </c>
      <c r="L156" s="1"/>
      <c r="M156" s="1"/>
    </row>
    <row r="157" spans="5:13" x14ac:dyDescent="0.35">
      <c r="E157" s="5">
        <f t="shared" si="6"/>
        <v>119</v>
      </c>
      <c r="F157" s="5">
        <f t="shared" ca="1" si="7"/>
        <v>0.3809959952222316</v>
      </c>
      <c r="G157" s="18">
        <f t="shared" ca="1" si="4"/>
        <v>9474.75</v>
      </c>
      <c r="H157" s="9">
        <f t="shared" ca="1" si="5"/>
        <v>189495</v>
      </c>
      <c r="L157" s="1"/>
      <c r="M157" s="1"/>
    </row>
    <row r="158" spans="5:13" x14ac:dyDescent="0.35">
      <c r="E158" s="5">
        <f t="shared" si="6"/>
        <v>120</v>
      </c>
      <c r="F158" s="5">
        <f t="shared" ca="1" si="7"/>
        <v>0.20490922124156263</v>
      </c>
      <c r="G158" s="18">
        <f t="shared" ca="1" si="4"/>
        <v>9474.75</v>
      </c>
      <c r="H158" s="9">
        <f t="shared" ca="1" si="5"/>
        <v>189495</v>
      </c>
      <c r="L158" s="1"/>
      <c r="M158" s="1"/>
    </row>
    <row r="159" spans="5:13" x14ac:dyDescent="0.35">
      <c r="E159" s="5">
        <f t="shared" si="6"/>
        <v>121</v>
      </c>
      <c r="F159" s="5">
        <f t="shared" ca="1" si="7"/>
        <v>0.32086580801040809</v>
      </c>
      <c r="G159" s="18">
        <f t="shared" ca="1" si="4"/>
        <v>9474.75</v>
      </c>
      <c r="H159" s="9">
        <f t="shared" ca="1" si="5"/>
        <v>189495</v>
      </c>
      <c r="L159" s="1"/>
      <c r="M159" s="1"/>
    </row>
    <row r="160" spans="5:13" x14ac:dyDescent="0.35">
      <c r="E160" s="5">
        <f t="shared" si="6"/>
        <v>122</v>
      </c>
      <c r="F160" s="5">
        <f t="shared" ca="1" si="7"/>
        <v>0.88491364417249108</v>
      </c>
      <c r="G160" s="18">
        <f t="shared" ca="1" si="4"/>
        <v>12633</v>
      </c>
      <c r="H160" s="9">
        <f t="shared" ca="1" si="5"/>
        <v>252660</v>
      </c>
      <c r="L160" s="1"/>
      <c r="M160" s="1"/>
    </row>
    <row r="161" spans="5:13" x14ac:dyDescent="0.35">
      <c r="E161" s="5">
        <f t="shared" si="6"/>
        <v>123</v>
      </c>
      <c r="F161" s="5">
        <f t="shared" ca="1" si="7"/>
        <v>3.6955918651342734E-2</v>
      </c>
      <c r="G161" s="18">
        <f t="shared" ca="1" si="4"/>
        <v>3158.25</v>
      </c>
      <c r="H161" s="9">
        <f t="shared" ca="1" si="5"/>
        <v>63165</v>
      </c>
      <c r="L161" s="1"/>
      <c r="M161" s="1"/>
    </row>
    <row r="162" spans="5:13" x14ac:dyDescent="0.35">
      <c r="E162" s="5">
        <f t="shared" si="6"/>
        <v>124</v>
      </c>
      <c r="F162" s="5">
        <f t="shared" ca="1" si="7"/>
        <v>0.97379827766580396</v>
      </c>
      <c r="G162" s="18">
        <f t="shared" ca="1" si="4"/>
        <v>12633</v>
      </c>
      <c r="H162" s="9">
        <f t="shared" ca="1" si="5"/>
        <v>252660</v>
      </c>
      <c r="L162" s="1"/>
      <c r="M162" s="1"/>
    </row>
    <row r="163" spans="5:13" x14ac:dyDescent="0.35">
      <c r="E163" s="5">
        <f t="shared" si="6"/>
        <v>125</v>
      </c>
      <c r="F163" s="5">
        <f t="shared" ca="1" si="7"/>
        <v>0.21552431990671561</v>
      </c>
      <c r="G163" s="18">
        <f t="shared" ca="1" si="4"/>
        <v>9474.75</v>
      </c>
      <c r="H163" s="9">
        <f t="shared" ca="1" si="5"/>
        <v>189495</v>
      </c>
      <c r="L163" s="1"/>
      <c r="M163" s="1"/>
    </row>
    <row r="164" spans="5:13" x14ac:dyDescent="0.35">
      <c r="E164" s="5">
        <f t="shared" si="6"/>
        <v>126</v>
      </c>
      <c r="F164" s="5">
        <f t="shared" ca="1" si="7"/>
        <v>0.65835620972754927</v>
      </c>
      <c r="G164" s="18">
        <f t="shared" ca="1" si="4"/>
        <v>12633</v>
      </c>
      <c r="H164" s="9">
        <f t="shared" ca="1" si="5"/>
        <v>252660</v>
      </c>
      <c r="L164" s="1"/>
      <c r="M164" s="1"/>
    </row>
    <row r="165" spans="5:13" x14ac:dyDescent="0.35">
      <c r="E165" s="5">
        <f t="shared" si="6"/>
        <v>127</v>
      </c>
      <c r="F165" s="5">
        <f t="shared" ca="1" si="7"/>
        <v>0.85254216271335936</v>
      </c>
      <c r="G165" s="18">
        <f t="shared" ca="1" si="4"/>
        <v>12633</v>
      </c>
      <c r="H165" s="9">
        <f t="shared" ca="1" si="5"/>
        <v>252660</v>
      </c>
      <c r="L165" s="1"/>
      <c r="M165" s="1"/>
    </row>
    <row r="166" spans="5:13" x14ac:dyDescent="0.35">
      <c r="E166" s="5">
        <f t="shared" si="6"/>
        <v>128</v>
      </c>
      <c r="F166" s="5">
        <f t="shared" ca="1" si="7"/>
        <v>0.71930170079837097</v>
      </c>
      <c r="G166" s="18">
        <f t="shared" ca="1" si="4"/>
        <v>12633</v>
      </c>
      <c r="H166" s="9">
        <f t="shared" ca="1" si="5"/>
        <v>252660</v>
      </c>
      <c r="L166" s="1"/>
      <c r="M166" s="1"/>
    </row>
    <row r="167" spans="5:13" x14ac:dyDescent="0.35">
      <c r="E167" s="5">
        <f t="shared" si="6"/>
        <v>129</v>
      </c>
      <c r="F167" s="5">
        <f t="shared" ca="1" si="7"/>
        <v>0.95791062642378011</v>
      </c>
      <c r="G167" s="18">
        <f t="shared" ca="1" si="4"/>
        <v>12633</v>
      </c>
      <c r="H167" s="9">
        <f t="shared" ca="1" si="5"/>
        <v>252660</v>
      </c>
      <c r="L167" s="1"/>
      <c r="M167" s="1"/>
    </row>
    <row r="168" spans="5:13" x14ac:dyDescent="0.35">
      <c r="E168" s="5">
        <f t="shared" si="6"/>
        <v>130</v>
      </c>
      <c r="F168" s="5">
        <f t="shared" ca="1" si="7"/>
        <v>0.38200288151471684</v>
      </c>
      <c r="G168" s="18">
        <f t="shared" ref="G168:G231" ca="1" si="8">VLOOKUP(F168,$J$18:$L$20,3,3)</f>
        <v>9474.75</v>
      </c>
      <c r="H168" s="9">
        <f t="shared" ref="H168:H231" ca="1" si="9">G168*$F$8</f>
        <v>189495</v>
      </c>
      <c r="L168" s="1"/>
      <c r="M168" s="1"/>
    </row>
    <row r="169" spans="5:13" x14ac:dyDescent="0.35">
      <c r="E169" s="5">
        <f t="shared" ref="E169:E232" si="10">E168+1</f>
        <v>131</v>
      </c>
      <c r="F169" s="5">
        <f t="shared" ref="F169:F232" ca="1" si="11">RAND()</f>
        <v>6.5827181606228691E-2</v>
      </c>
      <c r="G169" s="18">
        <f t="shared" ca="1" si="8"/>
        <v>3158.25</v>
      </c>
      <c r="H169" s="9">
        <f t="shared" ca="1" si="9"/>
        <v>63165</v>
      </c>
      <c r="L169" s="1"/>
      <c r="M169" s="1"/>
    </row>
    <row r="170" spans="5:13" x14ac:dyDescent="0.35">
      <c r="E170" s="5">
        <f t="shared" si="10"/>
        <v>132</v>
      </c>
      <c r="F170" s="5">
        <f t="shared" ca="1" si="11"/>
        <v>0.36268697522660076</v>
      </c>
      <c r="G170" s="18">
        <f t="shared" ca="1" si="8"/>
        <v>9474.75</v>
      </c>
      <c r="H170" s="9">
        <f t="shared" ca="1" si="9"/>
        <v>189495</v>
      </c>
      <c r="L170" s="1"/>
      <c r="M170" s="1"/>
    </row>
    <row r="171" spans="5:13" x14ac:dyDescent="0.35">
      <c r="E171" s="5">
        <f t="shared" si="10"/>
        <v>133</v>
      </c>
      <c r="F171" s="5">
        <f t="shared" ca="1" si="11"/>
        <v>0.87515654658917863</v>
      </c>
      <c r="G171" s="18">
        <f t="shared" ca="1" si="8"/>
        <v>12633</v>
      </c>
      <c r="H171" s="9">
        <f t="shared" ca="1" si="9"/>
        <v>252660</v>
      </c>
      <c r="L171" s="1"/>
      <c r="M171" s="1"/>
    </row>
    <row r="172" spans="5:13" x14ac:dyDescent="0.35">
      <c r="E172" s="5">
        <f t="shared" si="10"/>
        <v>134</v>
      </c>
      <c r="F172" s="5">
        <f t="shared" ca="1" si="11"/>
        <v>0.20237690437630851</v>
      </c>
      <c r="G172" s="18">
        <f t="shared" ca="1" si="8"/>
        <v>9474.75</v>
      </c>
      <c r="H172" s="9">
        <f t="shared" ca="1" si="9"/>
        <v>189495</v>
      </c>
      <c r="L172" s="1"/>
      <c r="M172" s="1"/>
    </row>
    <row r="173" spans="5:13" x14ac:dyDescent="0.35">
      <c r="E173" s="5">
        <f t="shared" si="10"/>
        <v>135</v>
      </c>
      <c r="F173" s="5">
        <f t="shared" ca="1" si="11"/>
        <v>0.61632378188441084</v>
      </c>
      <c r="G173" s="18">
        <f t="shared" ca="1" si="8"/>
        <v>12633</v>
      </c>
      <c r="H173" s="9">
        <f t="shared" ca="1" si="9"/>
        <v>252660</v>
      </c>
      <c r="L173" s="1"/>
      <c r="M173" s="1"/>
    </row>
    <row r="174" spans="5:13" x14ac:dyDescent="0.35">
      <c r="E174" s="5">
        <f t="shared" si="10"/>
        <v>136</v>
      </c>
      <c r="F174" s="5">
        <f t="shared" ca="1" si="11"/>
        <v>0.81148627409105667</v>
      </c>
      <c r="G174" s="18">
        <f t="shared" ca="1" si="8"/>
        <v>12633</v>
      </c>
      <c r="H174" s="9">
        <f t="shared" ca="1" si="9"/>
        <v>252660</v>
      </c>
      <c r="L174" s="1"/>
      <c r="M174" s="1"/>
    </row>
    <row r="175" spans="5:13" x14ac:dyDescent="0.35">
      <c r="E175" s="5">
        <f t="shared" si="10"/>
        <v>137</v>
      </c>
      <c r="F175" s="5">
        <f t="shared" ca="1" si="11"/>
        <v>0.28762677158264505</v>
      </c>
      <c r="G175" s="18">
        <f t="shared" ca="1" si="8"/>
        <v>9474.75</v>
      </c>
      <c r="H175" s="9">
        <f t="shared" ca="1" si="9"/>
        <v>189495</v>
      </c>
      <c r="L175" s="1"/>
      <c r="M175" s="1"/>
    </row>
    <row r="176" spans="5:13" x14ac:dyDescent="0.35">
      <c r="E176" s="5">
        <f t="shared" si="10"/>
        <v>138</v>
      </c>
      <c r="F176" s="5">
        <f t="shared" ca="1" si="11"/>
        <v>0.44205003423384837</v>
      </c>
      <c r="G176" s="18">
        <f t="shared" ca="1" si="8"/>
        <v>9474.75</v>
      </c>
      <c r="H176" s="9">
        <f t="shared" ca="1" si="9"/>
        <v>189495</v>
      </c>
      <c r="L176" s="1"/>
      <c r="M176" s="1"/>
    </row>
    <row r="177" spans="5:13" x14ac:dyDescent="0.35">
      <c r="E177" s="5">
        <f t="shared" si="10"/>
        <v>139</v>
      </c>
      <c r="F177" s="5">
        <f t="shared" ca="1" si="11"/>
        <v>0.58044371263335892</v>
      </c>
      <c r="G177" s="18">
        <f t="shared" ca="1" si="8"/>
        <v>12633</v>
      </c>
      <c r="H177" s="9">
        <f t="shared" ca="1" si="9"/>
        <v>252660</v>
      </c>
      <c r="L177" s="1"/>
      <c r="M177" s="1"/>
    </row>
    <row r="178" spans="5:13" x14ac:dyDescent="0.35">
      <c r="E178" s="5">
        <f t="shared" si="10"/>
        <v>140</v>
      </c>
      <c r="F178" s="5">
        <f t="shared" ca="1" si="11"/>
        <v>0.60916224585888534</v>
      </c>
      <c r="G178" s="18">
        <f t="shared" ca="1" si="8"/>
        <v>12633</v>
      </c>
      <c r="H178" s="9">
        <f t="shared" ca="1" si="9"/>
        <v>252660</v>
      </c>
      <c r="L178" s="1"/>
      <c r="M178" s="1"/>
    </row>
    <row r="179" spans="5:13" x14ac:dyDescent="0.35">
      <c r="E179" s="5">
        <f t="shared" si="10"/>
        <v>141</v>
      </c>
      <c r="F179" s="5">
        <f t="shared" ca="1" si="11"/>
        <v>0.79428187928493232</v>
      </c>
      <c r="G179" s="18">
        <f t="shared" ca="1" si="8"/>
        <v>12633</v>
      </c>
      <c r="H179" s="9">
        <f t="shared" ca="1" si="9"/>
        <v>252660</v>
      </c>
      <c r="L179" s="1"/>
      <c r="M179" s="1"/>
    </row>
    <row r="180" spans="5:13" x14ac:dyDescent="0.35">
      <c r="E180" s="5">
        <f t="shared" si="10"/>
        <v>142</v>
      </c>
      <c r="F180" s="5">
        <f t="shared" ca="1" si="11"/>
        <v>0.64893983941652378</v>
      </c>
      <c r="G180" s="18">
        <f t="shared" ca="1" si="8"/>
        <v>12633</v>
      </c>
      <c r="H180" s="9">
        <f t="shared" ca="1" si="9"/>
        <v>252660</v>
      </c>
      <c r="L180" s="1"/>
      <c r="M180" s="1"/>
    </row>
    <row r="181" spans="5:13" x14ac:dyDescent="0.35">
      <c r="E181" s="5">
        <f t="shared" si="10"/>
        <v>143</v>
      </c>
      <c r="F181" s="5">
        <f t="shared" ca="1" si="11"/>
        <v>0.10052632908572756</v>
      </c>
      <c r="G181" s="18">
        <f t="shared" ca="1" si="8"/>
        <v>9474.75</v>
      </c>
      <c r="H181" s="9">
        <f t="shared" ca="1" si="9"/>
        <v>189495</v>
      </c>
      <c r="L181" s="1"/>
      <c r="M181" s="1"/>
    </row>
    <row r="182" spans="5:13" x14ac:dyDescent="0.35">
      <c r="E182" s="5">
        <f t="shared" si="10"/>
        <v>144</v>
      </c>
      <c r="F182" s="5">
        <f t="shared" ca="1" si="11"/>
        <v>0.8945706367144266</v>
      </c>
      <c r="G182" s="18">
        <f t="shared" ca="1" si="8"/>
        <v>12633</v>
      </c>
      <c r="H182" s="9">
        <f t="shared" ca="1" si="9"/>
        <v>252660</v>
      </c>
      <c r="L182" s="1"/>
      <c r="M182" s="1"/>
    </row>
    <row r="183" spans="5:13" x14ac:dyDescent="0.35">
      <c r="E183" s="5">
        <f t="shared" si="10"/>
        <v>145</v>
      </c>
      <c r="F183" s="5">
        <f t="shared" ca="1" si="11"/>
        <v>0.41950904718444704</v>
      </c>
      <c r="G183" s="18">
        <f t="shared" ca="1" si="8"/>
        <v>9474.75</v>
      </c>
      <c r="H183" s="9">
        <f t="shared" ca="1" si="9"/>
        <v>189495</v>
      </c>
      <c r="L183" s="1"/>
      <c r="M183" s="1"/>
    </row>
    <row r="184" spans="5:13" x14ac:dyDescent="0.35">
      <c r="E184" s="5">
        <f t="shared" si="10"/>
        <v>146</v>
      </c>
      <c r="F184" s="5">
        <f t="shared" ca="1" si="11"/>
        <v>5.7082085475818833E-2</v>
      </c>
      <c r="G184" s="18">
        <f t="shared" ca="1" si="8"/>
        <v>3158.25</v>
      </c>
      <c r="H184" s="9">
        <f t="shared" ca="1" si="9"/>
        <v>63165</v>
      </c>
      <c r="L184" s="1"/>
      <c r="M184" s="1"/>
    </row>
    <row r="185" spans="5:13" x14ac:dyDescent="0.35">
      <c r="E185" s="5">
        <f t="shared" si="10"/>
        <v>147</v>
      </c>
      <c r="F185" s="5">
        <f t="shared" ca="1" si="11"/>
        <v>0.50575175654575155</v>
      </c>
      <c r="G185" s="18">
        <f t="shared" ca="1" si="8"/>
        <v>12633</v>
      </c>
      <c r="H185" s="9">
        <f t="shared" ca="1" si="9"/>
        <v>252660</v>
      </c>
      <c r="L185" s="1"/>
      <c r="M185" s="1"/>
    </row>
    <row r="186" spans="5:13" x14ac:dyDescent="0.35">
      <c r="E186" s="5">
        <f t="shared" si="10"/>
        <v>148</v>
      </c>
      <c r="F186" s="5">
        <f t="shared" ca="1" si="11"/>
        <v>0.67439228008229191</v>
      </c>
      <c r="G186" s="18">
        <f t="shared" ca="1" si="8"/>
        <v>12633</v>
      </c>
      <c r="H186" s="9">
        <f t="shared" ca="1" si="9"/>
        <v>252660</v>
      </c>
      <c r="L186" s="1"/>
      <c r="M186" s="1"/>
    </row>
    <row r="187" spans="5:13" x14ac:dyDescent="0.35">
      <c r="E187" s="5">
        <f t="shared" si="10"/>
        <v>149</v>
      </c>
      <c r="F187" s="5">
        <f t="shared" ca="1" si="11"/>
        <v>0.29579947509908666</v>
      </c>
      <c r="G187" s="18">
        <f t="shared" ca="1" si="8"/>
        <v>9474.75</v>
      </c>
      <c r="H187" s="9">
        <f t="shared" ca="1" si="9"/>
        <v>189495</v>
      </c>
      <c r="L187" s="1"/>
      <c r="M187" s="1"/>
    </row>
    <row r="188" spans="5:13" x14ac:dyDescent="0.35">
      <c r="E188" s="5">
        <f t="shared" si="10"/>
        <v>150</v>
      </c>
      <c r="F188" s="5">
        <f t="shared" ca="1" si="11"/>
        <v>0.8354185278378069</v>
      </c>
      <c r="G188" s="18">
        <f t="shared" ca="1" si="8"/>
        <v>12633</v>
      </c>
      <c r="H188" s="9">
        <f t="shared" ca="1" si="9"/>
        <v>252660</v>
      </c>
      <c r="L188" s="1"/>
      <c r="M188" s="1"/>
    </row>
    <row r="189" spans="5:13" x14ac:dyDescent="0.35">
      <c r="E189" s="5">
        <f t="shared" si="10"/>
        <v>151</v>
      </c>
      <c r="F189" s="5">
        <f t="shared" ca="1" si="11"/>
        <v>7.333419718744838E-2</v>
      </c>
      <c r="G189" s="18">
        <f t="shared" ca="1" si="8"/>
        <v>3158.25</v>
      </c>
      <c r="H189" s="9">
        <f t="shared" ca="1" si="9"/>
        <v>63165</v>
      </c>
      <c r="L189" s="1"/>
      <c r="M189" s="1"/>
    </row>
    <row r="190" spans="5:13" x14ac:dyDescent="0.35">
      <c r="E190" s="5">
        <f t="shared" si="10"/>
        <v>152</v>
      </c>
      <c r="F190" s="5">
        <f t="shared" ca="1" si="11"/>
        <v>0.9801136362685724</v>
      </c>
      <c r="G190" s="18">
        <f t="shared" ca="1" si="8"/>
        <v>12633</v>
      </c>
      <c r="H190" s="9">
        <f t="shared" ca="1" si="9"/>
        <v>252660</v>
      </c>
      <c r="L190" s="1"/>
      <c r="M190" s="1"/>
    </row>
    <row r="191" spans="5:13" x14ac:dyDescent="0.35">
      <c r="E191" s="5">
        <f t="shared" si="10"/>
        <v>153</v>
      </c>
      <c r="F191" s="5">
        <f t="shared" ca="1" si="11"/>
        <v>0.14777126723182854</v>
      </c>
      <c r="G191" s="18">
        <f t="shared" ca="1" si="8"/>
        <v>9474.75</v>
      </c>
      <c r="H191" s="9">
        <f t="shared" ca="1" si="9"/>
        <v>189495</v>
      </c>
      <c r="L191" s="1"/>
      <c r="M191" s="1"/>
    </row>
    <row r="192" spans="5:13" x14ac:dyDescent="0.35">
      <c r="E192" s="5">
        <f t="shared" si="10"/>
        <v>154</v>
      </c>
      <c r="F192" s="5">
        <f t="shared" ca="1" si="11"/>
        <v>6.9475703811993639E-2</v>
      </c>
      <c r="G192" s="18">
        <f t="shared" ca="1" si="8"/>
        <v>3158.25</v>
      </c>
      <c r="H192" s="9">
        <f t="shared" ca="1" si="9"/>
        <v>63165</v>
      </c>
      <c r="L192" s="1"/>
      <c r="M192" s="1"/>
    </row>
    <row r="193" spans="5:13" x14ac:dyDescent="0.35">
      <c r="E193" s="5">
        <f t="shared" si="10"/>
        <v>155</v>
      </c>
      <c r="F193" s="5">
        <f t="shared" ca="1" si="11"/>
        <v>0.26288277660990422</v>
      </c>
      <c r="G193" s="18">
        <f t="shared" ca="1" si="8"/>
        <v>9474.75</v>
      </c>
      <c r="H193" s="9">
        <f t="shared" ca="1" si="9"/>
        <v>189495</v>
      </c>
      <c r="L193" s="1"/>
      <c r="M193" s="1"/>
    </row>
    <row r="194" spans="5:13" x14ac:dyDescent="0.35">
      <c r="E194" s="5">
        <f t="shared" si="10"/>
        <v>156</v>
      </c>
      <c r="F194" s="5">
        <f t="shared" ca="1" si="11"/>
        <v>2.417560990490919E-2</v>
      </c>
      <c r="G194" s="18">
        <f t="shared" ca="1" si="8"/>
        <v>3158.25</v>
      </c>
      <c r="H194" s="9">
        <f t="shared" ca="1" si="9"/>
        <v>63165</v>
      </c>
      <c r="L194" s="1"/>
      <c r="M194" s="1"/>
    </row>
    <row r="195" spans="5:13" x14ac:dyDescent="0.35">
      <c r="E195" s="5">
        <f t="shared" si="10"/>
        <v>157</v>
      </c>
      <c r="F195" s="5">
        <f t="shared" ca="1" si="11"/>
        <v>1.940549310402484E-2</v>
      </c>
      <c r="G195" s="18">
        <f t="shared" ca="1" si="8"/>
        <v>3158.25</v>
      </c>
      <c r="H195" s="9">
        <f t="shared" ca="1" si="9"/>
        <v>63165</v>
      </c>
      <c r="L195" s="1"/>
      <c r="M195" s="1"/>
    </row>
    <row r="196" spans="5:13" x14ac:dyDescent="0.35">
      <c r="E196" s="5">
        <f t="shared" si="10"/>
        <v>158</v>
      </c>
      <c r="F196" s="5">
        <f t="shared" ca="1" si="11"/>
        <v>0.19415206757598003</v>
      </c>
      <c r="G196" s="18">
        <f t="shared" ca="1" si="8"/>
        <v>9474.75</v>
      </c>
      <c r="H196" s="9">
        <f t="shared" ca="1" si="9"/>
        <v>189495</v>
      </c>
      <c r="L196" s="1"/>
      <c r="M196" s="1"/>
    </row>
    <row r="197" spans="5:13" x14ac:dyDescent="0.35">
      <c r="E197" s="5">
        <f t="shared" si="10"/>
        <v>159</v>
      </c>
      <c r="F197" s="5">
        <f t="shared" ca="1" si="11"/>
        <v>0.86710638559993647</v>
      </c>
      <c r="G197" s="18">
        <f t="shared" ca="1" si="8"/>
        <v>12633</v>
      </c>
      <c r="H197" s="9">
        <f t="shared" ca="1" si="9"/>
        <v>252660</v>
      </c>
      <c r="L197" s="1"/>
      <c r="M197" s="1"/>
    </row>
    <row r="198" spans="5:13" x14ac:dyDescent="0.35">
      <c r="E198" s="5">
        <f t="shared" si="10"/>
        <v>160</v>
      </c>
      <c r="F198" s="5">
        <f t="shared" ca="1" si="11"/>
        <v>0.74556719573347852</v>
      </c>
      <c r="G198" s="18">
        <f t="shared" ca="1" si="8"/>
        <v>12633</v>
      </c>
      <c r="H198" s="9">
        <f t="shared" ca="1" si="9"/>
        <v>252660</v>
      </c>
      <c r="L198" s="1"/>
      <c r="M198" s="1"/>
    </row>
    <row r="199" spans="5:13" x14ac:dyDescent="0.35">
      <c r="E199" s="5">
        <f t="shared" si="10"/>
        <v>161</v>
      </c>
      <c r="F199" s="5">
        <f t="shared" ca="1" si="11"/>
        <v>0.65892197087103788</v>
      </c>
      <c r="G199" s="18">
        <f t="shared" ca="1" si="8"/>
        <v>12633</v>
      </c>
      <c r="H199" s="9">
        <f t="shared" ca="1" si="9"/>
        <v>252660</v>
      </c>
      <c r="L199" s="1"/>
      <c r="M199" s="1"/>
    </row>
    <row r="200" spans="5:13" x14ac:dyDescent="0.35">
      <c r="E200" s="5">
        <f t="shared" si="10"/>
        <v>162</v>
      </c>
      <c r="F200" s="5">
        <f t="shared" ca="1" si="11"/>
        <v>0.48889578692516666</v>
      </c>
      <c r="G200" s="18">
        <f t="shared" ca="1" si="8"/>
        <v>12633</v>
      </c>
      <c r="H200" s="9">
        <f t="shared" ca="1" si="9"/>
        <v>252660</v>
      </c>
      <c r="L200" s="1"/>
      <c r="M200" s="1"/>
    </row>
    <row r="201" spans="5:13" x14ac:dyDescent="0.35">
      <c r="E201" s="5">
        <f t="shared" si="10"/>
        <v>163</v>
      </c>
      <c r="F201" s="5">
        <f t="shared" ca="1" si="11"/>
        <v>0.58347326513786046</v>
      </c>
      <c r="G201" s="18">
        <f t="shared" ca="1" si="8"/>
        <v>12633</v>
      </c>
      <c r="H201" s="9">
        <f t="shared" ca="1" si="9"/>
        <v>252660</v>
      </c>
      <c r="L201" s="1"/>
      <c r="M201" s="1"/>
    </row>
    <row r="202" spans="5:13" x14ac:dyDescent="0.35">
      <c r="E202" s="5">
        <f t="shared" si="10"/>
        <v>164</v>
      </c>
      <c r="F202" s="5">
        <f t="shared" ca="1" si="11"/>
        <v>0.62879335495293354</v>
      </c>
      <c r="G202" s="18">
        <f t="shared" ca="1" si="8"/>
        <v>12633</v>
      </c>
      <c r="H202" s="9">
        <f t="shared" ca="1" si="9"/>
        <v>252660</v>
      </c>
      <c r="L202" s="1"/>
      <c r="M202" s="1"/>
    </row>
    <row r="203" spans="5:13" x14ac:dyDescent="0.35">
      <c r="E203" s="5">
        <f t="shared" si="10"/>
        <v>165</v>
      </c>
      <c r="F203" s="5">
        <f t="shared" ca="1" si="11"/>
        <v>0.47685218666311835</v>
      </c>
      <c r="G203" s="18">
        <f t="shared" ca="1" si="8"/>
        <v>12633</v>
      </c>
      <c r="H203" s="9">
        <f t="shared" ca="1" si="9"/>
        <v>252660</v>
      </c>
      <c r="L203" s="1"/>
      <c r="M203" s="1"/>
    </row>
    <row r="204" spans="5:13" x14ac:dyDescent="0.35">
      <c r="E204" s="5">
        <f t="shared" si="10"/>
        <v>166</v>
      </c>
      <c r="F204" s="5">
        <f t="shared" ca="1" si="11"/>
        <v>0.8890304579318159</v>
      </c>
      <c r="G204" s="18">
        <f t="shared" ca="1" si="8"/>
        <v>12633</v>
      </c>
      <c r="H204" s="9">
        <f t="shared" ca="1" si="9"/>
        <v>252660</v>
      </c>
      <c r="L204" s="1"/>
      <c r="M204" s="1"/>
    </row>
    <row r="205" spans="5:13" x14ac:dyDescent="0.35">
      <c r="E205" s="5">
        <f t="shared" si="10"/>
        <v>167</v>
      </c>
      <c r="F205" s="5">
        <f t="shared" ca="1" si="11"/>
        <v>0.94564653407502786</v>
      </c>
      <c r="G205" s="18">
        <f t="shared" ca="1" si="8"/>
        <v>12633</v>
      </c>
      <c r="H205" s="9">
        <f t="shared" ca="1" si="9"/>
        <v>252660</v>
      </c>
      <c r="L205" s="1"/>
      <c r="M205" s="1"/>
    </row>
    <row r="206" spans="5:13" x14ac:dyDescent="0.35">
      <c r="E206" s="5">
        <f t="shared" si="10"/>
        <v>168</v>
      </c>
      <c r="F206" s="5">
        <f t="shared" ca="1" si="11"/>
        <v>0.73965232461982089</v>
      </c>
      <c r="G206" s="18">
        <f t="shared" ca="1" si="8"/>
        <v>12633</v>
      </c>
      <c r="H206" s="9">
        <f t="shared" ca="1" si="9"/>
        <v>252660</v>
      </c>
      <c r="L206" s="1"/>
      <c r="M206" s="1"/>
    </row>
    <row r="207" spans="5:13" x14ac:dyDescent="0.35">
      <c r="E207" s="5">
        <f t="shared" si="10"/>
        <v>169</v>
      </c>
      <c r="F207" s="5">
        <f t="shared" ca="1" si="11"/>
        <v>0.29794668397160307</v>
      </c>
      <c r="G207" s="18">
        <f t="shared" ca="1" si="8"/>
        <v>9474.75</v>
      </c>
      <c r="H207" s="9">
        <f t="shared" ca="1" si="9"/>
        <v>189495</v>
      </c>
      <c r="L207" s="1"/>
      <c r="M207" s="1"/>
    </row>
    <row r="208" spans="5:13" x14ac:dyDescent="0.35">
      <c r="E208" s="5">
        <f t="shared" si="10"/>
        <v>170</v>
      </c>
      <c r="F208" s="5">
        <f t="shared" ca="1" si="11"/>
        <v>0.67850949992560505</v>
      </c>
      <c r="G208" s="18">
        <f t="shared" ca="1" si="8"/>
        <v>12633</v>
      </c>
      <c r="H208" s="9">
        <f t="shared" ca="1" si="9"/>
        <v>252660</v>
      </c>
      <c r="L208" s="1"/>
      <c r="M208" s="1"/>
    </row>
    <row r="209" spans="5:13" x14ac:dyDescent="0.35">
      <c r="E209" s="5">
        <f t="shared" si="10"/>
        <v>171</v>
      </c>
      <c r="F209" s="5">
        <f t="shared" ca="1" si="11"/>
        <v>0.53880770044718185</v>
      </c>
      <c r="G209" s="18">
        <f t="shared" ca="1" si="8"/>
        <v>12633</v>
      </c>
      <c r="H209" s="9">
        <f t="shared" ca="1" si="9"/>
        <v>252660</v>
      </c>
      <c r="L209" s="1"/>
      <c r="M209" s="1"/>
    </row>
    <row r="210" spans="5:13" x14ac:dyDescent="0.35">
      <c r="E210" s="5">
        <f t="shared" si="10"/>
        <v>172</v>
      </c>
      <c r="F210" s="5">
        <f t="shared" ca="1" si="11"/>
        <v>0.85146771021265266</v>
      </c>
      <c r="G210" s="18">
        <f t="shared" ca="1" si="8"/>
        <v>12633</v>
      </c>
      <c r="H210" s="9">
        <f t="shared" ca="1" si="9"/>
        <v>252660</v>
      </c>
      <c r="L210" s="1"/>
      <c r="M210" s="1"/>
    </row>
    <row r="211" spans="5:13" x14ac:dyDescent="0.35">
      <c r="E211" s="5">
        <f t="shared" si="10"/>
        <v>173</v>
      </c>
      <c r="F211" s="5">
        <f t="shared" ca="1" si="11"/>
        <v>0.33907493087972151</v>
      </c>
      <c r="G211" s="18">
        <f t="shared" ca="1" si="8"/>
        <v>9474.75</v>
      </c>
      <c r="H211" s="9">
        <f t="shared" ca="1" si="9"/>
        <v>189495</v>
      </c>
      <c r="L211" s="1"/>
      <c r="M211" s="1"/>
    </row>
    <row r="212" spans="5:13" x14ac:dyDescent="0.35">
      <c r="E212" s="5">
        <f t="shared" si="10"/>
        <v>174</v>
      </c>
      <c r="F212" s="5">
        <f t="shared" ca="1" si="11"/>
        <v>0.25145345570801092</v>
      </c>
      <c r="G212" s="18">
        <f t="shared" ca="1" si="8"/>
        <v>9474.75</v>
      </c>
      <c r="H212" s="9">
        <f t="shared" ca="1" si="9"/>
        <v>189495</v>
      </c>
      <c r="L212" s="1"/>
      <c r="M212" s="1"/>
    </row>
    <row r="213" spans="5:13" x14ac:dyDescent="0.35">
      <c r="E213" s="5">
        <f t="shared" si="10"/>
        <v>175</v>
      </c>
      <c r="F213" s="5">
        <f t="shared" ca="1" si="11"/>
        <v>0.19683752405348098</v>
      </c>
      <c r="G213" s="18">
        <f t="shared" ca="1" si="8"/>
        <v>9474.75</v>
      </c>
      <c r="H213" s="9">
        <f t="shared" ca="1" si="9"/>
        <v>189495</v>
      </c>
      <c r="L213" s="1"/>
      <c r="M213" s="1"/>
    </row>
    <row r="214" spans="5:13" x14ac:dyDescent="0.35">
      <c r="E214" s="5">
        <f t="shared" si="10"/>
        <v>176</v>
      </c>
      <c r="F214" s="5">
        <f t="shared" ca="1" si="11"/>
        <v>0.69152341323570876</v>
      </c>
      <c r="G214" s="18">
        <f t="shared" ca="1" si="8"/>
        <v>12633</v>
      </c>
      <c r="H214" s="9">
        <f t="shared" ca="1" si="9"/>
        <v>252660</v>
      </c>
      <c r="L214" s="1"/>
      <c r="M214" s="1"/>
    </row>
    <row r="215" spans="5:13" x14ac:dyDescent="0.35">
      <c r="E215" s="5">
        <f t="shared" si="10"/>
        <v>177</v>
      </c>
      <c r="F215" s="5">
        <f t="shared" ca="1" si="11"/>
        <v>0.74695405443190466</v>
      </c>
      <c r="G215" s="18">
        <f t="shared" ca="1" si="8"/>
        <v>12633</v>
      </c>
      <c r="H215" s="9">
        <f t="shared" ca="1" si="9"/>
        <v>252660</v>
      </c>
      <c r="L215" s="1"/>
      <c r="M215" s="1"/>
    </row>
    <row r="216" spans="5:13" x14ac:dyDescent="0.35">
      <c r="E216" s="5">
        <f t="shared" si="10"/>
        <v>178</v>
      </c>
      <c r="F216" s="5">
        <f t="shared" ca="1" si="11"/>
        <v>2.2684666933912134E-2</v>
      </c>
      <c r="G216" s="18">
        <f t="shared" ca="1" si="8"/>
        <v>3158.25</v>
      </c>
      <c r="H216" s="9">
        <f t="shared" ca="1" si="9"/>
        <v>63165</v>
      </c>
      <c r="L216" s="1"/>
      <c r="M216" s="1"/>
    </row>
    <row r="217" spans="5:13" x14ac:dyDescent="0.35">
      <c r="E217" s="5">
        <f t="shared" si="10"/>
        <v>179</v>
      </c>
      <c r="F217" s="5">
        <f t="shared" ca="1" si="11"/>
        <v>0.93221410216238354</v>
      </c>
      <c r="G217" s="18">
        <f t="shared" ca="1" si="8"/>
        <v>12633</v>
      </c>
      <c r="H217" s="9">
        <f t="shared" ca="1" si="9"/>
        <v>252660</v>
      </c>
      <c r="L217" s="1"/>
      <c r="M217" s="1"/>
    </row>
    <row r="218" spans="5:13" x14ac:dyDescent="0.35">
      <c r="E218" s="5">
        <f t="shared" si="10"/>
        <v>180</v>
      </c>
      <c r="F218" s="5">
        <f t="shared" ca="1" si="11"/>
        <v>0.16801199223548113</v>
      </c>
      <c r="G218" s="18">
        <f t="shared" ca="1" si="8"/>
        <v>9474.75</v>
      </c>
      <c r="H218" s="9">
        <f t="shared" ca="1" si="9"/>
        <v>189495</v>
      </c>
      <c r="L218" s="1"/>
      <c r="M218" s="1"/>
    </row>
    <row r="219" spans="5:13" x14ac:dyDescent="0.35">
      <c r="E219" s="5">
        <f t="shared" si="10"/>
        <v>181</v>
      </c>
      <c r="F219" s="5">
        <f t="shared" ca="1" si="11"/>
        <v>0.83655089804857596</v>
      </c>
      <c r="G219" s="18">
        <f t="shared" ca="1" si="8"/>
        <v>12633</v>
      </c>
      <c r="H219" s="9">
        <f t="shared" ca="1" si="9"/>
        <v>252660</v>
      </c>
      <c r="L219" s="1"/>
      <c r="M219" s="1"/>
    </row>
    <row r="220" spans="5:13" x14ac:dyDescent="0.35">
      <c r="E220" s="5">
        <f t="shared" si="10"/>
        <v>182</v>
      </c>
      <c r="F220" s="5">
        <f t="shared" ca="1" si="11"/>
        <v>0.97889992017546223</v>
      </c>
      <c r="G220" s="18">
        <f t="shared" ca="1" si="8"/>
        <v>12633</v>
      </c>
      <c r="H220" s="9">
        <f t="shared" ca="1" si="9"/>
        <v>252660</v>
      </c>
      <c r="L220" s="1"/>
      <c r="M220" s="1"/>
    </row>
    <row r="221" spans="5:13" x14ac:dyDescent="0.35">
      <c r="E221" s="5">
        <f t="shared" si="10"/>
        <v>183</v>
      </c>
      <c r="F221" s="5">
        <f t="shared" ca="1" si="11"/>
        <v>0.80757533050998298</v>
      </c>
      <c r="G221" s="18">
        <f t="shared" ca="1" si="8"/>
        <v>12633</v>
      </c>
      <c r="H221" s="9">
        <f t="shared" ca="1" si="9"/>
        <v>252660</v>
      </c>
      <c r="L221" s="1"/>
      <c r="M221" s="1"/>
    </row>
    <row r="222" spans="5:13" x14ac:dyDescent="0.35">
      <c r="E222" s="5">
        <f t="shared" si="10"/>
        <v>184</v>
      </c>
      <c r="F222" s="5">
        <f t="shared" ca="1" si="11"/>
        <v>6.4590392966494603E-2</v>
      </c>
      <c r="G222" s="18">
        <f t="shared" ca="1" si="8"/>
        <v>3158.25</v>
      </c>
      <c r="H222" s="9">
        <f t="shared" ca="1" si="9"/>
        <v>63165</v>
      </c>
      <c r="L222" s="1"/>
      <c r="M222" s="1"/>
    </row>
    <row r="223" spans="5:13" x14ac:dyDescent="0.35">
      <c r="E223" s="5">
        <f t="shared" si="10"/>
        <v>185</v>
      </c>
      <c r="F223" s="5">
        <f t="shared" ca="1" si="11"/>
        <v>0.95570329382863406</v>
      </c>
      <c r="G223" s="18">
        <f t="shared" ca="1" si="8"/>
        <v>12633</v>
      </c>
      <c r="H223" s="9">
        <f t="shared" ca="1" si="9"/>
        <v>252660</v>
      </c>
      <c r="L223" s="1"/>
      <c r="M223" s="1"/>
    </row>
    <row r="224" spans="5:13" x14ac:dyDescent="0.35">
      <c r="E224" s="5">
        <f t="shared" si="10"/>
        <v>186</v>
      </c>
      <c r="F224" s="5">
        <f t="shared" ca="1" si="11"/>
        <v>0.45780309894809146</v>
      </c>
      <c r="G224" s="18">
        <f t="shared" ca="1" si="8"/>
        <v>12633</v>
      </c>
      <c r="H224" s="9">
        <f t="shared" ca="1" si="9"/>
        <v>252660</v>
      </c>
      <c r="L224" s="1"/>
      <c r="M224" s="1"/>
    </row>
    <row r="225" spans="5:13" x14ac:dyDescent="0.35">
      <c r="E225" s="5">
        <f t="shared" si="10"/>
        <v>187</v>
      </c>
      <c r="F225" s="5">
        <f t="shared" ca="1" si="11"/>
        <v>0.75714881711260562</v>
      </c>
      <c r="G225" s="18">
        <f t="shared" ca="1" si="8"/>
        <v>12633</v>
      </c>
      <c r="H225" s="9">
        <f t="shared" ca="1" si="9"/>
        <v>252660</v>
      </c>
      <c r="L225" s="1"/>
      <c r="M225" s="1"/>
    </row>
    <row r="226" spans="5:13" x14ac:dyDescent="0.35">
      <c r="E226" s="5">
        <f t="shared" si="10"/>
        <v>188</v>
      </c>
      <c r="F226" s="5">
        <f t="shared" ca="1" si="11"/>
        <v>0.63895132538854404</v>
      </c>
      <c r="G226" s="18">
        <f t="shared" ca="1" si="8"/>
        <v>12633</v>
      </c>
      <c r="H226" s="9">
        <f t="shared" ca="1" si="9"/>
        <v>252660</v>
      </c>
      <c r="L226" s="1"/>
      <c r="M226" s="1"/>
    </row>
    <row r="227" spans="5:13" x14ac:dyDescent="0.35">
      <c r="E227" s="5">
        <f t="shared" si="10"/>
        <v>189</v>
      </c>
      <c r="F227" s="5">
        <f t="shared" ca="1" si="11"/>
        <v>0.99039673619863156</v>
      </c>
      <c r="G227" s="18">
        <f t="shared" ca="1" si="8"/>
        <v>12633</v>
      </c>
      <c r="H227" s="9">
        <f t="shared" ca="1" si="9"/>
        <v>252660</v>
      </c>
      <c r="L227" s="1"/>
      <c r="M227" s="1"/>
    </row>
    <row r="228" spans="5:13" x14ac:dyDescent="0.35">
      <c r="E228" s="5">
        <f t="shared" si="10"/>
        <v>190</v>
      </c>
      <c r="F228" s="5">
        <f t="shared" ca="1" si="11"/>
        <v>0.60262282924869737</v>
      </c>
      <c r="G228" s="18">
        <f t="shared" ca="1" si="8"/>
        <v>12633</v>
      </c>
      <c r="H228" s="9">
        <f t="shared" ca="1" si="9"/>
        <v>252660</v>
      </c>
      <c r="L228" s="1"/>
      <c r="M228" s="1"/>
    </row>
    <row r="229" spans="5:13" x14ac:dyDescent="0.35">
      <c r="E229" s="5">
        <f t="shared" si="10"/>
        <v>191</v>
      </c>
      <c r="F229" s="5">
        <f t="shared" ca="1" si="11"/>
        <v>0.80901639356994326</v>
      </c>
      <c r="G229" s="18">
        <f t="shared" ca="1" si="8"/>
        <v>12633</v>
      </c>
      <c r="H229" s="9">
        <f t="shared" ca="1" si="9"/>
        <v>252660</v>
      </c>
      <c r="L229" s="1"/>
      <c r="M229" s="1"/>
    </row>
    <row r="230" spans="5:13" x14ac:dyDescent="0.35">
      <c r="E230" s="5">
        <f t="shared" si="10"/>
        <v>192</v>
      </c>
      <c r="F230" s="5">
        <f t="shared" ca="1" si="11"/>
        <v>0.75957299397044675</v>
      </c>
      <c r="G230" s="18">
        <f t="shared" ca="1" si="8"/>
        <v>12633</v>
      </c>
      <c r="H230" s="9">
        <f t="shared" ca="1" si="9"/>
        <v>252660</v>
      </c>
      <c r="L230" s="1"/>
      <c r="M230" s="1"/>
    </row>
    <row r="231" spans="5:13" x14ac:dyDescent="0.35">
      <c r="E231" s="5">
        <f t="shared" si="10"/>
        <v>193</v>
      </c>
      <c r="F231" s="5">
        <f t="shared" ca="1" si="11"/>
        <v>0.51227948134750645</v>
      </c>
      <c r="G231" s="18">
        <f t="shared" ca="1" si="8"/>
        <v>12633</v>
      </c>
      <c r="H231" s="9">
        <f t="shared" ca="1" si="9"/>
        <v>252660</v>
      </c>
      <c r="L231" s="1"/>
      <c r="M231" s="1"/>
    </row>
    <row r="232" spans="5:13" x14ac:dyDescent="0.35">
      <c r="E232" s="5">
        <f t="shared" si="10"/>
        <v>194</v>
      </c>
      <c r="F232" s="5">
        <f t="shared" ca="1" si="11"/>
        <v>5.8664407510290117E-2</v>
      </c>
      <c r="G232" s="18">
        <f t="shared" ref="G232:G295" ca="1" si="12">VLOOKUP(F232,$J$18:$L$20,3,3)</f>
        <v>3158.25</v>
      </c>
      <c r="H232" s="9">
        <f t="shared" ref="H232:H295" ca="1" si="13">G232*$F$8</f>
        <v>63165</v>
      </c>
      <c r="L232" s="1"/>
      <c r="M232" s="1"/>
    </row>
    <row r="233" spans="5:13" x14ac:dyDescent="0.35">
      <c r="E233" s="5">
        <f t="shared" ref="E233:E296" si="14">E232+1</f>
        <v>195</v>
      </c>
      <c r="F233" s="5">
        <f t="shared" ref="F233:F296" ca="1" si="15">RAND()</f>
        <v>0.41245797345902391</v>
      </c>
      <c r="G233" s="18">
        <f t="shared" ca="1" si="12"/>
        <v>9474.75</v>
      </c>
      <c r="H233" s="9">
        <f t="shared" ca="1" si="13"/>
        <v>189495</v>
      </c>
      <c r="L233" s="1"/>
      <c r="M233" s="1"/>
    </row>
    <row r="234" spans="5:13" x14ac:dyDescent="0.35">
      <c r="E234" s="5">
        <f t="shared" si="14"/>
        <v>196</v>
      </c>
      <c r="F234" s="5">
        <f t="shared" ca="1" si="15"/>
        <v>0.51492003557496091</v>
      </c>
      <c r="G234" s="18">
        <f t="shared" ca="1" si="12"/>
        <v>12633</v>
      </c>
      <c r="H234" s="9">
        <f t="shared" ca="1" si="13"/>
        <v>252660</v>
      </c>
      <c r="L234" s="1"/>
      <c r="M234" s="1"/>
    </row>
    <row r="235" spans="5:13" x14ac:dyDescent="0.35">
      <c r="E235" s="5">
        <f t="shared" si="14"/>
        <v>197</v>
      </c>
      <c r="F235" s="5">
        <f t="shared" ca="1" si="15"/>
        <v>0.38578530854279414</v>
      </c>
      <c r="G235" s="18">
        <f t="shared" ca="1" si="12"/>
        <v>9474.75</v>
      </c>
      <c r="H235" s="9">
        <f t="shared" ca="1" si="13"/>
        <v>189495</v>
      </c>
      <c r="L235" s="1"/>
      <c r="M235" s="1"/>
    </row>
    <row r="236" spans="5:13" x14ac:dyDescent="0.35">
      <c r="E236" s="5">
        <f t="shared" si="14"/>
        <v>198</v>
      </c>
      <c r="F236" s="5">
        <f t="shared" ca="1" si="15"/>
        <v>0.8542850370200199</v>
      </c>
      <c r="G236" s="18">
        <f t="shared" ca="1" si="12"/>
        <v>12633</v>
      </c>
      <c r="H236" s="9">
        <f t="shared" ca="1" si="13"/>
        <v>252660</v>
      </c>
      <c r="L236" s="1"/>
      <c r="M236" s="1"/>
    </row>
    <row r="237" spans="5:13" x14ac:dyDescent="0.35">
      <c r="E237" s="5">
        <f t="shared" si="14"/>
        <v>199</v>
      </c>
      <c r="F237" s="5">
        <f t="shared" ca="1" si="15"/>
        <v>0.22137605043281949</v>
      </c>
      <c r="G237" s="18">
        <f t="shared" ca="1" si="12"/>
        <v>9474.75</v>
      </c>
      <c r="H237" s="9">
        <f t="shared" ca="1" si="13"/>
        <v>189495</v>
      </c>
      <c r="L237" s="1"/>
      <c r="M237" s="1"/>
    </row>
    <row r="238" spans="5:13" x14ac:dyDescent="0.35">
      <c r="E238" s="5">
        <f t="shared" si="14"/>
        <v>200</v>
      </c>
      <c r="F238" s="5">
        <f t="shared" ca="1" si="15"/>
        <v>0.92329163139310133</v>
      </c>
      <c r="G238" s="18">
        <f t="shared" ca="1" si="12"/>
        <v>12633</v>
      </c>
      <c r="H238" s="9">
        <f t="shared" ca="1" si="13"/>
        <v>252660</v>
      </c>
      <c r="L238" s="1"/>
      <c r="M238" s="1"/>
    </row>
    <row r="239" spans="5:13" x14ac:dyDescent="0.35">
      <c r="E239" s="5">
        <f t="shared" si="14"/>
        <v>201</v>
      </c>
      <c r="F239" s="5">
        <f t="shared" ca="1" si="15"/>
        <v>0.83270742665890596</v>
      </c>
      <c r="G239" s="18">
        <f t="shared" ca="1" si="12"/>
        <v>12633</v>
      </c>
      <c r="H239" s="9">
        <f t="shared" ca="1" si="13"/>
        <v>252660</v>
      </c>
      <c r="L239" s="1"/>
      <c r="M239" s="1"/>
    </row>
    <row r="240" spans="5:13" x14ac:dyDescent="0.35">
      <c r="E240" s="5">
        <f t="shared" si="14"/>
        <v>202</v>
      </c>
      <c r="F240" s="5">
        <f t="shared" ca="1" si="15"/>
        <v>0.90508307023625112</v>
      </c>
      <c r="G240" s="18">
        <f t="shared" ca="1" si="12"/>
        <v>12633</v>
      </c>
      <c r="H240" s="9">
        <f t="shared" ca="1" si="13"/>
        <v>252660</v>
      </c>
      <c r="L240" s="1"/>
      <c r="M240" s="1"/>
    </row>
    <row r="241" spans="5:13" x14ac:dyDescent="0.35">
      <c r="E241" s="5">
        <f t="shared" si="14"/>
        <v>203</v>
      </c>
      <c r="F241" s="5">
        <f t="shared" ca="1" si="15"/>
        <v>0.57893540535353016</v>
      </c>
      <c r="G241" s="18">
        <f t="shared" ca="1" si="12"/>
        <v>12633</v>
      </c>
      <c r="H241" s="9">
        <f t="shared" ca="1" si="13"/>
        <v>252660</v>
      </c>
      <c r="L241" s="1"/>
      <c r="M241" s="1"/>
    </row>
    <row r="242" spans="5:13" x14ac:dyDescent="0.35">
      <c r="E242" s="5">
        <f t="shared" si="14"/>
        <v>204</v>
      </c>
      <c r="F242" s="5">
        <f t="shared" ca="1" si="15"/>
        <v>0.7394380164601968</v>
      </c>
      <c r="G242" s="18">
        <f t="shared" ca="1" si="12"/>
        <v>12633</v>
      </c>
      <c r="H242" s="9">
        <f t="shared" ca="1" si="13"/>
        <v>252660</v>
      </c>
      <c r="L242" s="1"/>
      <c r="M242" s="1"/>
    </row>
    <row r="243" spans="5:13" x14ac:dyDescent="0.35">
      <c r="E243" s="5">
        <f t="shared" si="14"/>
        <v>205</v>
      </c>
      <c r="F243" s="5">
        <f t="shared" ca="1" si="15"/>
        <v>0.40721202303414661</v>
      </c>
      <c r="G243" s="18">
        <f t="shared" ca="1" si="12"/>
        <v>9474.75</v>
      </c>
      <c r="H243" s="9">
        <f t="shared" ca="1" si="13"/>
        <v>189495</v>
      </c>
      <c r="L243" s="1"/>
      <c r="M243" s="1"/>
    </row>
    <row r="244" spans="5:13" x14ac:dyDescent="0.35">
      <c r="E244" s="5">
        <f t="shared" si="14"/>
        <v>206</v>
      </c>
      <c r="F244" s="5">
        <f t="shared" ca="1" si="15"/>
        <v>0.98496620251606559</v>
      </c>
      <c r="G244" s="18">
        <f t="shared" ca="1" si="12"/>
        <v>12633</v>
      </c>
      <c r="H244" s="9">
        <f t="shared" ca="1" si="13"/>
        <v>252660</v>
      </c>
      <c r="L244" s="1"/>
      <c r="M244" s="1"/>
    </row>
    <row r="245" spans="5:13" x14ac:dyDescent="0.35">
      <c r="E245" s="5">
        <f t="shared" si="14"/>
        <v>207</v>
      </c>
      <c r="F245" s="5">
        <f t="shared" ca="1" si="15"/>
        <v>0.6101177379559376</v>
      </c>
      <c r="G245" s="18">
        <f t="shared" ca="1" si="12"/>
        <v>12633</v>
      </c>
      <c r="H245" s="9">
        <f t="shared" ca="1" si="13"/>
        <v>252660</v>
      </c>
      <c r="L245" s="1"/>
      <c r="M245" s="1"/>
    </row>
    <row r="246" spans="5:13" x14ac:dyDescent="0.35">
      <c r="E246" s="5">
        <f t="shared" si="14"/>
        <v>208</v>
      </c>
      <c r="F246" s="5">
        <f t="shared" ca="1" si="15"/>
        <v>0.95611861324107872</v>
      </c>
      <c r="G246" s="18">
        <f t="shared" ca="1" si="12"/>
        <v>12633</v>
      </c>
      <c r="H246" s="9">
        <f t="shared" ca="1" si="13"/>
        <v>252660</v>
      </c>
      <c r="L246" s="1"/>
      <c r="M246" s="1"/>
    </row>
    <row r="247" spans="5:13" x14ac:dyDescent="0.35">
      <c r="E247" s="5">
        <f t="shared" si="14"/>
        <v>209</v>
      </c>
      <c r="F247" s="5">
        <f t="shared" ca="1" si="15"/>
        <v>0.24021966698843134</v>
      </c>
      <c r="G247" s="18">
        <f t="shared" ca="1" si="12"/>
        <v>9474.75</v>
      </c>
      <c r="H247" s="9">
        <f t="shared" ca="1" si="13"/>
        <v>189495</v>
      </c>
      <c r="L247" s="1"/>
      <c r="M247" s="1"/>
    </row>
    <row r="248" spans="5:13" x14ac:dyDescent="0.35">
      <c r="E248" s="5">
        <f t="shared" si="14"/>
        <v>210</v>
      </c>
      <c r="F248" s="5">
        <f t="shared" ca="1" si="15"/>
        <v>0.84095577040147496</v>
      </c>
      <c r="G248" s="18">
        <f t="shared" ca="1" si="12"/>
        <v>12633</v>
      </c>
      <c r="H248" s="9">
        <f t="shared" ca="1" si="13"/>
        <v>252660</v>
      </c>
      <c r="L248" s="1"/>
      <c r="M248" s="1"/>
    </row>
    <row r="249" spans="5:13" x14ac:dyDescent="0.35">
      <c r="E249" s="5">
        <f t="shared" si="14"/>
        <v>211</v>
      </c>
      <c r="F249" s="5">
        <f t="shared" ca="1" si="15"/>
        <v>0.46357054171369949</v>
      </c>
      <c r="G249" s="18">
        <f t="shared" ca="1" si="12"/>
        <v>12633</v>
      </c>
      <c r="H249" s="9">
        <f t="shared" ca="1" si="13"/>
        <v>252660</v>
      </c>
      <c r="L249" s="1"/>
      <c r="M249" s="1"/>
    </row>
    <row r="250" spans="5:13" x14ac:dyDescent="0.35">
      <c r="E250" s="5">
        <f t="shared" si="14"/>
        <v>212</v>
      </c>
      <c r="F250" s="5">
        <f t="shared" ca="1" si="15"/>
        <v>0.16754652779360713</v>
      </c>
      <c r="G250" s="18">
        <f t="shared" ca="1" si="12"/>
        <v>9474.75</v>
      </c>
      <c r="H250" s="9">
        <f t="shared" ca="1" si="13"/>
        <v>189495</v>
      </c>
      <c r="L250" s="1"/>
      <c r="M250" s="1"/>
    </row>
    <row r="251" spans="5:13" x14ac:dyDescent="0.35">
      <c r="E251" s="5">
        <f t="shared" si="14"/>
        <v>213</v>
      </c>
      <c r="F251" s="5">
        <f t="shared" ca="1" si="15"/>
        <v>0.16637729799871404</v>
      </c>
      <c r="G251" s="18">
        <f t="shared" ca="1" si="12"/>
        <v>9474.75</v>
      </c>
      <c r="H251" s="9">
        <f t="shared" ca="1" si="13"/>
        <v>189495</v>
      </c>
      <c r="L251" s="1"/>
      <c r="M251" s="1"/>
    </row>
    <row r="252" spans="5:13" x14ac:dyDescent="0.35">
      <c r="E252" s="5">
        <f t="shared" si="14"/>
        <v>214</v>
      </c>
      <c r="F252" s="5">
        <f t="shared" ca="1" si="15"/>
        <v>4.7274791280180972E-2</v>
      </c>
      <c r="G252" s="18">
        <f t="shared" ca="1" si="12"/>
        <v>3158.25</v>
      </c>
      <c r="H252" s="9">
        <f t="shared" ca="1" si="13"/>
        <v>63165</v>
      </c>
      <c r="L252" s="1"/>
      <c r="M252" s="1"/>
    </row>
    <row r="253" spans="5:13" x14ac:dyDescent="0.35">
      <c r="E253" s="5">
        <f t="shared" si="14"/>
        <v>215</v>
      </c>
      <c r="F253" s="5">
        <f t="shared" ca="1" si="15"/>
        <v>0.76921075587661014</v>
      </c>
      <c r="G253" s="18">
        <f t="shared" ca="1" si="12"/>
        <v>12633</v>
      </c>
      <c r="H253" s="9">
        <f t="shared" ca="1" si="13"/>
        <v>252660</v>
      </c>
      <c r="L253" s="1"/>
      <c r="M253" s="1"/>
    </row>
    <row r="254" spans="5:13" x14ac:dyDescent="0.35">
      <c r="E254" s="5">
        <f t="shared" si="14"/>
        <v>216</v>
      </c>
      <c r="F254" s="5">
        <f t="shared" ca="1" si="15"/>
        <v>4.2493792673008346E-2</v>
      </c>
      <c r="G254" s="18">
        <f t="shared" ca="1" si="12"/>
        <v>3158.25</v>
      </c>
      <c r="H254" s="9">
        <f t="shared" ca="1" si="13"/>
        <v>63165</v>
      </c>
      <c r="L254" s="1"/>
      <c r="M254" s="1"/>
    </row>
    <row r="255" spans="5:13" x14ac:dyDescent="0.35">
      <c r="E255" s="5">
        <f t="shared" si="14"/>
        <v>217</v>
      </c>
      <c r="F255" s="5">
        <f t="shared" ca="1" si="15"/>
        <v>0.59007242770384127</v>
      </c>
      <c r="G255" s="18">
        <f t="shared" ca="1" si="12"/>
        <v>12633</v>
      </c>
      <c r="H255" s="9">
        <f t="shared" ca="1" si="13"/>
        <v>252660</v>
      </c>
      <c r="L255" s="1"/>
      <c r="M255" s="1"/>
    </row>
    <row r="256" spans="5:13" x14ac:dyDescent="0.35">
      <c r="E256" s="5">
        <f t="shared" si="14"/>
        <v>218</v>
      </c>
      <c r="F256" s="5">
        <f t="shared" ca="1" si="15"/>
        <v>0.6059924143493336</v>
      </c>
      <c r="G256" s="18">
        <f t="shared" ca="1" si="12"/>
        <v>12633</v>
      </c>
      <c r="H256" s="9">
        <f t="shared" ca="1" si="13"/>
        <v>252660</v>
      </c>
      <c r="L256" s="1"/>
      <c r="M256" s="1"/>
    </row>
    <row r="257" spans="5:13" x14ac:dyDescent="0.35">
      <c r="E257" s="5">
        <f t="shared" si="14"/>
        <v>219</v>
      </c>
      <c r="F257" s="5">
        <f t="shared" ca="1" si="15"/>
        <v>6.3199098925871389E-2</v>
      </c>
      <c r="G257" s="18">
        <f t="shared" ca="1" si="12"/>
        <v>3158.25</v>
      </c>
      <c r="H257" s="9">
        <f t="shared" ca="1" si="13"/>
        <v>63165</v>
      </c>
      <c r="L257" s="1"/>
      <c r="M257" s="1"/>
    </row>
    <row r="258" spans="5:13" x14ac:dyDescent="0.35">
      <c r="E258" s="5">
        <f t="shared" si="14"/>
        <v>220</v>
      </c>
      <c r="F258" s="5">
        <f t="shared" ca="1" si="15"/>
        <v>0.91927976034346603</v>
      </c>
      <c r="G258" s="18">
        <f t="shared" ca="1" si="12"/>
        <v>12633</v>
      </c>
      <c r="H258" s="9">
        <f t="shared" ca="1" si="13"/>
        <v>252660</v>
      </c>
      <c r="L258" s="1"/>
      <c r="M258" s="1"/>
    </row>
    <row r="259" spans="5:13" x14ac:dyDescent="0.35">
      <c r="E259" s="5">
        <f t="shared" si="14"/>
        <v>221</v>
      </c>
      <c r="F259" s="5">
        <f t="shared" ca="1" si="15"/>
        <v>0.10399850083872719</v>
      </c>
      <c r="G259" s="18">
        <f t="shared" ca="1" si="12"/>
        <v>9474.75</v>
      </c>
      <c r="H259" s="9">
        <f t="shared" ca="1" si="13"/>
        <v>189495</v>
      </c>
      <c r="L259" s="1"/>
      <c r="M259" s="1"/>
    </row>
    <row r="260" spans="5:13" x14ac:dyDescent="0.35">
      <c r="E260" s="5">
        <f t="shared" si="14"/>
        <v>222</v>
      </c>
      <c r="F260" s="5">
        <f t="shared" ca="1" si="15"/>
        <v>0.35655015156680525</v>
      </c>
      <c r="G260" s="18">
        <f t="shared" ca="1" si="12"/>
        <v>9474.75</v>
      </c>
      <c r="H260" s="9">
        <f t="shared" ca="1" si="13"/>
        <v>189495</v>
      </c>
      <c r="L260" s="1"/>
      <c r="M260" s="1"/>
    </row>
    <row r="261" spans="5:13" x14ac:dyDescent="0.35">
      <c r="E261" s="5">
        <f t="shared" si="14"/>
        <v>223</v>
      </c>
      <c r="F261" s="5">
        <f t="shared" ca="1" si="15"/>
        <v>0.5993598895775657</v>
      </c>
      <c r="G261" s="18">
        <f t="shared" ca="1" si="12"/>
        <v>12633</v>
      </c>
      <c r="H261" s="9">
        <f t="shared" ca="1" si="13"/>
        <v>252660</v>
      </c>
      <c r="L261" s="1"/>
      <c r="M261" s="1"/>
    </row>
    <row r="262" spans="5:13" x14ac:dyDescent="0.35">
      <c r="E262" s="5">
        <f t="shared" si="14"/>
        <v>224</v>
      </c>
      <c r="F262" s="5">
        <f t="shared" ca="1" si="15"/>
        <v>0.57443489108225643</v>
      </c>
      <c r="G262" s="18">
        <f t="shared" ca="1" si="12"/>
        <v>12633</v>
      </c>
      <c r="H262" s="9">
        <f t="shared" ca="1" si="13"/>
        <v>252660</v>
      </c>
      <c r="L262" s="1"/>
      <c r="M262" s="1"/>
    </row>
    <row r="263" spans="5:13" x14ac:dyDescent="0.35">
      <c r="E263" s="5">
        <f t="shared" si="14"/>
        <v>225</v>
      </c>
      <c r="F263" s="5">
        <f t="shared" ca="1" si="15"/>
        <v>0.80841759773899413</v>
      </c>
      <c r="G263" s="18">
        <f t="shared" ca="1" si="12"/>
        <v>12633</v>
      </c>
      <c r="H263" s="9">
        <f t="shared" ca="1" si="13"/>
        <v>252660</v>
      </c>
      <c r="L263" s="1"/>
      <c r="M263" s="1"/>
    </row>
    <row r="264" spans="5:13" x14ac:dyDescent="0.35">
      <c r="E264" s="5">
        <f t="shared" si="14"/>
        <v>226</v>
      </c>
      <c r="F264" s="5">
        <f t="shared" ca="1" si="15"/>
        <v>0.25079827593631021</v>
      </c>
      <c r="G264" s="18">
        <f t="shared" ca="1" si="12"/>
        <v>9474.75</v>
      </c>
      <c r="H264" s="9">
        <f t="shared" ca="1" si="13"/>
        <v>189495</v>
      </c>
      <c r="L264" s="1"/>
      <c r="M264" s="1"/>
    </row>
    <row r="265" spans="5:13" x14ac:dyDescent="0.35">
      <c r="E265" s="5">
        <f t="shared" si="14"/>
        <v>227</v>
      </c>
      <c r="F265" s="5">
        <f t="shared" ca="1" si="15"/>
        <v>0.17002914954669657</v>
      </c>
      <c r="G265" s="18">
        <f t="shared" ca="1" si="12"/>
        <v>9474.75</v>
      </c>
      <c r="H265" s="9">
        <f t="shared" ca="1" si="13"/>
        <v>189495</v>
      </c>
      <c r="L265" s="1"/>
      <c r="M265" s="1"/>
    </row>
    <row r="266" spans="5:13" x14ac:dyDescent="0.35">
      <c r="E266" s="5">
        <f t="shared" si="14"/>
        <v>228</v>
      </c>
      <c r="F266" s="5">
        <f t="shared" ca="1" si="15"/>
        <v>0.65151881389634536</v>
      </c>
      <c r="G266" s="18">
        <f t="shared" ca="1" si="12"/>
        <v>12633</v>
      </c>
      <c r="H266" s="9">
        <f t="shared" ca="1" si="13"/>
        <v>252660</v>
      </c>
      <c r="L266" s="1"/>
      <c r="M266" s="1"/>
    </row>
    <row r="267" spans="5:13" x14ac:dyDescent="0.35">
      <c r="E267" s="5">
        <f t="shared" si="14"/>
        <v>229</v>
      </c>
      <c r="F267" s="5">
        <f t="shared" ca="1" si="15"/>
        <v>0.14855299449625059</v>
      </c>
      <c r="G267" s="18">
        <f t="shared" ca="1" si="12"/>
        <v>9474.75</v>
      </c>
      <c r="H267" s="9">
        <f t="shared" ca="1" si="13"/>
        <v>189495</v>
      </c>
      <c r="L267" s="1"/>
      <c r="M267" s="1"/>
    </row>
    <row r="268" spans="5:13" x14ac:dyDescent="0.35">
      <c r="E268" s="5">
        <f t="shared" si="14"/>
        <v>230</v>
      </c>
      <c r="F268" s="5">
        <f t="shared" ca="1" si="15"/>
        <v>4.6943375646704144E-3</v>
      </c>
      <c r="G268" s="18">
        <f t="shared" ca="1" si="12"/>
        <v>3158.25</v>
      </c>
      <c r="H268" s="9">
        <f t="shared" ca="1" si="13"/>
        <v>63165</v>
      </c>
      <c r="L268" s="1"/>
      <c r="M268" s="1"/>
    </row>
    <row r="269" spans="5:13" x14ac:dyDescent="0.35">
      <c r="E269" s="5">
        <f t="shared" si="14"/>
        <v>231</v>
      </c>
      <c r="F269" s="5">
        <f t="shared" ca="1" si="15"/>
        <v>0.69197618424075935</v>
      </c>
      <c r="G269" s="18">
        <f t="shared" ca="1" si="12"/>
        <v>12633</v>
      </c>
      <c r="H269" s="9">
        <f t="shared" ca="1" si="13"/>
        <v>252660</v>
      </c>
      <c r="L269" s="1"/>
      <c r="M269" s="1"/>
    </row>
    <row r="270" spans="5:13" x14ac:dyDescent="0.35">
      <c r="E270" s="5">
        <f t="shared" si="14"/>
        <v>232</v>
      </c>
      <c r="F270" s="5">
        <f t="shared" ca="1" si="15"/>
        <v>0.85696357129495926</v>
      </c>
      <c r="G270" s="18">
        <f t="shared" ca="1" si="12"/>
        <v>12633</v>
      </c>
      <c r="H270" s="9">
        <f t="shared" ca="1" si="13"/>
        <v>252660</v>
      </c>
      <c r="L270" s="1"/>
      <c r="M270" s="1"/>
    </row>
    <row r="271" spans="5:13" x14ac:dyDescent="0.35">
      <c r="E271" s="5">
        <f t="shared" si="14"/>
        <v>233</v>
      </c>
      <c r="F271" s="5">
        <f t="shared" ca="1" si="15"/>
        <v>4.4272289439009072E-2</v>
      </c>
      <c r="G271" s="18">
        <f t="shared" ca="1" si="12"/>
        <v>3158.25</v>
      </c>
      <c r="H271" s="9">
        <f t="shared" ca="1" si="13"/>
        <v>63165</v>
      </c>
      <c r="L271" s="1"/>
      <c r="M271" s="1"/>
    </row>
    <row r="272" spans="5:13" x14ac:dyDescent="0.35">
      <c r="E272" s="5">
        <f t="shared" si="14"/>
        <v>234</v>
      </c>
      <c r="F272" s="5">
        <f t="shared" ca="1" si="15"/>
        <v>0.35826294669987158</v>
      </c>
      <c r="G272" s="18">
        <f t="shared" ca="1" si="12"/>
        <v>9474.75</v>
      </c>
      <c r="H272" s="9">
        <f t="shared" ca="1" si="13"/>
        <v>189495</v>
      </c>
      <c r="L272" s="1"/>
      <c r="M272" s="1"/>
    </row>
    <row r="273" spans="5:13" x14ac:dyDescent="0.35">
      <c r="E273" s="5">
        <f t="shared" si="14"/>
        <v>235</v>
      </c>
      <c r="F273" s="5">
        <f t="shared" ca="1" si="15"/>
        <v>0.26023840513572127</v>
      </c>
      <c r="G273" s="18">
        <f t="shared" ca="1" si="12"/>
        <v>9474.75</v>
      </c>
      <c r="H273" s="9">
        <f t="shared" ca="1" si="13"/>
        <v>189495</v>
      </c>
      <c r="L273" s="1"/>
      <c r="M273" s="1"/>
    </row>
    <row r="274" spans="5:13" x14ac:dyDescent="0.35">
      <c r="E274" s="5">
        <f t="shared" si="14"/>
        <v>236</v>
      </c>
      <c r="F274" s="5">
        <f t="shared" ca="1" si="15"/>
        <v>0.53269646037300422</v>
      </c>
      <c r="G274" s="18">
        <f t="shared" ca="1" si="12"/>
        <v>12633</v>
      </c>
      <c r="H274" s="9">
        <f t="shared" ca="1" si="13"/>
        <v>252660</v>
      </c>
      <c r="L274" s="1"/>
      <c r="M274" s="1"/>
    </row>
    <row r="275" spans="5:13" x14ac:dyDescent="0.35">
      <c r="E275" s="5">
        <f t="shared" si="14"/>
        <v>237</v>
      </c>
      <c r="F275" s="5">
        <f t="shared" ca="1" si="15"/>
        <v>0.94495771749360724</v>
      </c>
      <c r="G275" s="18">
        <f t="shared" ca="1" si="12"/>
        <v>12633</v>
      </c>
      <c r="H275" s="9">
        <f t="shared" ca="1" si="13"/>
        <v>252660</v>
      </c>
      <c r="L275" s="1"/>
      <c r="M275" s="1"/>
    </row>
    <row r="276" spans="5:13" x14ac:dyDescent="0.35">
      <c r="E276" s="5">
        <f t="shared" si="14"/>
        <v>238</v>
      </c>
      <c r="F276" s="5">
        <f t="shared" ca="1" si="15"/>
        <v>0.60693249073882849</v>
      </c>
      <c r="G276" s="18">
        <f t="shared" ca="1" si="12"/>
        <v>12633</v>
      </c>
      <c r="H276" s="9">
        <f t="shared" ca="1" si="13"/>
        <v>252660</v>
      </c>
      <c r="L276" s="1"/>
      <c r="M276" s="1"/>
    </row>
    <row r="277" spans="5:13" x14ac:dyDescent="0.35">
      <c r="E277" s="5">
        <f t="shared" si="14"/>
        <v>239</v>
      </c>
      <c r="F277" s="5">
        <f t="shared" ca="1" si="15"/>
        <v>0.45467981486849418</v>
      </c>
      <c r="G277" s="18">
        <f t="shared" ca="1" si="12"/>
        <v>12633</v>
      </c>
      <c r="H277" s="9">
        <f t="shared" ca="1" si="13"/>
        <v>252660</v>
      </c>
      <c r="L277" s="1"/>
      <c r="M277" s="1"/>
    </row>
    <row r="278" spans="5:13" x14ac:dyDescent="0.35">
      <c r="E278" s="5">
        <f t="shared" si="14"/>
        <v>240</v>
      </c>
      <c r="F278" s="5">
        <f t="shared" ca="1" si="15"/>
        <v>0.89710852764535298</v>
      </c>
      <c r="G278" s="18">
        <f t="shared" ca="1" si="12"/>
        <v>12633</v>
      </c>
      <c r="H278" s="9">
        <f t="shared" ca="1" si="13"/>
        <v>252660</v>
      </c>
      <c r="L278" s="1"/>
      <c r="M278" s="1"/>
    </row>
    <row r="279" spans="5:13" x14ac:dyDescent="0.35">
      <c r="E279" s="5">
        <f t="shared" si="14"/>
        <v>241</v>
      </c>
      <c r="F279" s="5">
        <f t="shared" ca="1" si="15"/>
        <v>0.65046629628331754</v>
      </c>
      <c r="G279" s="18">
        <f t="shared" ca="1" si="12"/>
        <v>12633</v>
      </c>
      <c r="H279" s="9">
        <f t="shared" ca="1" si="13"/>
        <v>252660</v>
      </c>
      <c r="L279" s="1"/>
      <c r="M279" s="1"/>
    </row>
    <row r="280" spans="5:13" x14ac:dyDescent="0.35">
      <c r="E280" s="5">
        <f t="shared" si="14"/>
        <v>242</v>
      </c>
      <c r="F280" s="5">
        <f t="shared" ca="1" si="15"/>
        <v>0.61525650040630786</v>
      </c>
      <c r="G280" s="18">
        <f t="shared" ca="1" si="12"/>
        <v>12633</v>
      </c>
      <c r="H280" s="9">
        <f t="shared" ca="1" si="13"/>
        <v>252660</v>
      </c>
      <c r="L280" s="1"/>
      <c r="M280" s="1"/>
    </row>
    <row r="281" spans="5:13" x14ac:dyDescent="0.35">
      <c r="E281" s="5">
        <f t="shared" si="14"/>
        <v>243</v>
      </c>
      <c r="F281" s="5">
        <f t="shared" ca="1" si="15"/>
        <v>5.0712648494887214E-3</v>
      </c>
      <c r="G281" s="18">
        <f t="shared" ca="1" si="12"/>
        <v>3158.25</v>
      </c>
      <c r="H281" s="9">
        <f t="shared" ca="1" si="13"/>
        <v>63165</v>
      </c>
      <c r="L281" s="1"/>
      <c r="M281" s="1"/>
    </row>
    <row r="282" spans="5:13" x14ac:dyDescent="0.35">
      <c r="E282" s="5">
        <f t="shared" si="14"/>
        <v>244</v>
      </c>
      <c r="F282" s="5">
        <f t="shared" ca="1" si="15"/>
        <v>0.17815593677066666</v>
      </c>
      <c r="G282" s="18">
        <f t="shared" ca="1" si="12"/>
        <v>9474.75</v>
      </c>
      <c r="H282" s="9">
        <f t="shared" ca="1" si="13"/>
        <v>189495</v>
      </c>
      <c r="L282" s="1"/>
      <c r="M282" s="1"/>
    </row>
    <row r="283" spans="5:13" x14ac:dyDescent="0.35">
      <c r="E283" s="5">
        <f t="shared" si="14"/>
        <v>245</v>
      </c>
      <c r="F283" s="5">
        <f t="shared" ca="1" si="15"/>
        <v>0.56495391512423199</v>
      </c>
      <c r="G283" s="18">
        <f t="shared" ca="1" si="12"/>
        <v>12633</v>
      </c>
      <c r="H283" s="9">
        <f t="shared" ca="1" si="13"/>
        <v>252660</v>
      </c>
      <c r="L283" s="1"/>
      <c r="M283" s="1"/>
    </row>
    <row r="284" spans="5:13" x14ac:dyDescent="0.35">
      <c r="E284" s="5">
        <f t="shared" si="14"/>
        <v>246</v>
      </c>
      <c r="F284" s="5">
        <f t="shared" ca="1" si="15"/>
        <v>0.82491975513874871</v>
      </c>
      <c r="G284" s="18">
        <f t="shared" ca="1" si="12"/>
        <v>12633</v>
      </c>
      <c r="H284" s="9">
        <f t="shared" ca="1" si="13"/>
        <v>252660</v>
      </c>
      <c r="L284" s="1"/>
      <c r="M284" s="1"/>
    </row>
    <row r="285" spans="5:13" x14ac:dyDescent="0.35">
      <c r="E285" s="5">
        <f t="shared" si="14"/>
        <v>247</v>
      </c>
      <c r="F285" s="5">
        <f t="shared" ca="1" si="15"/>
        <v>0.38653508897961364</v>
      </c>
      <c r="G285" s="18">
        <f t="shared" ca="1" si="12"/>
        <v>9474.75</v>
      </c>
      <c r="H285" s="9">
        <f t="shared" ca="1" si="13"/>
        <v>189495</v>
      </c>
      <c r="L285" s="1"/>
      <c r="M285" s="1"/>
    </row>
    <row r="286" spans="5:13" x14ac:dyDescent="0.35">
      <c r="E286" s="5">
        <f t="shared" si="14"/>
        <v>248</v>
      </c>
      <c r="F286" s="5">
        <f t="shared" ca="1" si="15"/>
        <v>0.3585108781366948</v>
      </c>
      <c r="G286" s="18">
        <f t="shared" ca="1" si="12"/>
        <v>9474.75</v>
      </c>
      <c r="H286" s="9">
        <f t="shared" ca="1" si="13"/>
        <v>189495</v>
      </c>
      <c r="L286" s="1"/>
      <c r="M286" s="1"/>
    </row>
    <row r="287" spans="5:13" x14ac:dyDescent="0.35">
      <c r="E287" s="5">
        <f t="shared" si="14"/>
        <v>249</v>
      </c>
      <c r="F287" s="5">
        <f t="shared" ca="1" si="15"/>
        <v>0.91920667374780163</v>
      </c>
      <c r="G287" s="18">
        <f t="shared" ca="1" si="12"/>
        <v>12633</v>
      </c>
      <c r="H287" s="9">
        <f t="shared" ca="1" si="13"/>
        <v>252660</v>
      </c>
      <c r="L287" s="1"/>
      <c r="M287" s="1"/>
    </row>
    <row r="288" spans="5:13" x14ac:dyDescent="0.35">
      <c r="E288" s="5">
        <f t="shared" si="14"/>
        <v>250</v>
      </c>
      <c r="F288" s="5">
        <f t="shared" ca="1" si="15"/>
        <v>0.16620083275121544</v>
      </c>
      <c r="G288" s="18">
        <f t="shared" ca="1" si="12"/>
        <v>9474.75</v>
      </c>
      <c r="H288" s="9">
        <f t="shared" ca="1" si="13"/>
        <v>189495</v>
      </c>
      <c r="L288" s="1"/>
      <c r="M288" s="1"/>
    </row>
    <row r="289" spans="5:13" x14ac:dyDescent="0.35">
      <c r="E289" s="5">
        <f t="shared" si="14"/>
        <v>251</v>
      </c>
      <c r="F289" s="5">
        <f t="shared" ca="1" si="15"/>
        <v>0.19882523873009184</v>
      </c>
      <c r="G289" s="18">
        <f t="shared" ca="1" si="12"/>
        <v>9474.75</v>
      </c>
      <c r="H289" s="9">
        <f t="shared" ca="1" si="13"/>
        <v>189495</v>
      </c>
      <c r="L289" s="1"/>
      <c r="M289" s="1"/>
    </row>
    <row r="290" spans="5:13" x14ac:dyDescent="0.35">
      <c r="E290" s="5">
        <f t="shared" si="14"/>
        <v>252</v>
      </c>
      <c r="F290" s="5">
        <f t="shared" ca="1" si="15"/>
        <v>0.97045220501839824</v>
      </c>
      <c r="G290" s="18">
        <f t="shared" ca="1" si="12"/>
        <v>12633</v>
      </c>
      <c r="H290" s="9">
        <f t="shared" ca="1" si="13"/>
        <v>252660</v>
      </c>
      <c r="L290" s="1"/>
      <c r="M290" s="1"/>
    </row>
    <row r="291" spans="5:13" x14ac:dyDescent="0.35">
      <c r="E291" s="5">
        <f t="shared" si="14"/>
        <v>253</v>
      </c>
      <c r="F291" s="5">
        <f t="shared" ca="1" si="15"/>
        <v>0.91576122778207558</v>
      </c>
      <c r="G291" s="18">
        <f t="shared" ca="1" si="12"/>
        <v>12633</v>
      </c>
      <c r="H291" s="9">
        <f t="shared" ca="1" si="13"/>
        <v>252660</v>
      </c>
      <c r="L291" s="1"/>
      <c r="M291" s="1"/>
    </row>
    <row r="292" spans="5:13" x14ac:dyDescent="0.35">
      <c r="E292" s="5">
        <f t="shared" si="14"/>
        <v>254</v>
      </c>
      <c r="F292" s="5">
        <f t="shared" ca="1" si="15"/>
        <v>0.3699677567024503</v>
      </c>
      <c r="G292" s="18">
        <f t="shared" ca="1" si="12"/>
        <v>9474.75</v>
      </c>
      <c r="H292" s="9">
        <f t="shared" ca="1" si="13"/>
        <v>189495</v>
      </c>
      <c r="L292" s="1"/>
      <c r="M292" s="1"/>
    </row>
    <row r="293" spans="5:13" x14ac:dyDescent="0.35">
      <c r="E293" s="5">
        <f t="shared" si="14"/>
        <v>255</v>
      </c>
      <c r="F293" s="5">
        <f t="shared" ca="1" si="15"/>
        <v>0.22807895379649956</v>
      </c>
      <c r="G293" s="18">
        <f t="shared" ca="1" si="12"/>
        <v>9474.75</v>
      </c>
      <c r="H293" s="9">
        <f t="shared" ca="1" si="13"/>
        <v>189495</v>
      </c>
      <c r="L293" s="1"/>
      <c r="M293" s="1"/>
    </row>
    <row r="294" spans="5:13" x14ac:dyDescent="0.35">
      <c r="E294" s="5">
        <f t="shared" si="14"/>
        <v>256</v>
      </c>
      <c r="F294" s="5">
        <f t="shared" ca="1" si="15"/>
        <v>0.45068335933728565</v>
      </c>
      <c r="G294" s="18">
        <f t="shared" ca="1" si="12"/>
        <v>12633</v>
      </c>
      <c r="H294" s="9">
        <f t="shared" ca="1" si="13"/>
        <v>252660</v>
      </c>
      <c r="L294" s="1"/>
      <c r="M294" s="1"/>
    </row>
    <row r="295" spans="5:13" x14ac:dyDescent="0.35">
      <c r="E295" s="5">
        <f t="shared" si="14"/>
        <v>257</v>
      </c>
      <c r="F295" s="5">
        <f t="shared" ca="1" si="15"/>
        <v>0.40672419138955096</v>
      </c>
      <c r="G295" s="18">
        <f t="shared" ca="1" si="12"/>
        <v>9474.75</v>
      </c>
      <c r="H295" s="9">
        <f t="shared" ca="1" si="13"/>
        <v>189495</v>
      </c>
      <c r="L295" s="1"/>
      <c r="M295" s="1"/>
    </row>
    <row r="296" spans="5:13" x14ac:dyDescent="0.35">
      <c r="E296" s="5">
        <f t="shared" si="14"/>
        <v>258</v>
      </c>
      <c r="F296" s="5">
        <f t="shared" ca="1" si="15"/>
        <v>0.99869975042732817</v>
      </c>
      <c r="G296" s="18">
        <f t="shared" ref="G296:G359" ca="1" si="16">VLOOKUP(F296,$J$18:$L$20,3,3)</f>
        <v>12633</v>
      </c>
      <c r="H296" s="9">
        <f t="shared" ref="H296:H359" ca="1" si="17">G296*$F$8</f>
        <v>252660</v>
      </c>
      <c r="L296" s="1"/>
      <c r="M296" s="1"/>
    </row>
    <row r="297" spans="5:13" x14ac:dyDescent="0.35">
      <c r="E297" s="5">
        <f t="shared" ref="E297:E360" si="18">E296+1</f>
        <v>259</v>
      </c>
      <c r="F297" s="5">
        <f t="shared" ref="F297:F360" ca="1" si="19">RAND()</f>
        <v>0.67553197972747492</v>
      </c>
      <c r="G297" s="18">
        <f t="shared" ca="1" si="16"/>
        <v>12633</v>
      </c>
      <c r="H297" s="9">
        <f t="shared" ca="1" si="17"/>
        <v>252660</v>
      </c>
      <c r="L297" s="1"/>
      <c r="M297" s="1"/>
    </row>
    <row r="298" spans="5:13" x14ac:dyDescent="0.35">
      <c r="E298" s="5">
        <f t="shared" si="18"/>
        <v>260</v>
      </c>
      <c r="F298" s="5">
        <f t="shared" ca="1" si="19"/>
        <v>6.3485556148082156E-2</v>
      </c>
      <c r="G298" s="18">
        <f t="shared" ca="1" si="16"/>
        <v>3158.25</v>
      </c>
      <c r="H298" s="9">
        <f t="shared" ca="1" si="17"/>
        <v>63165</v>
      </c>
      <c r="L298" s="1"/>
      <c r="M298" s="1"/>
    </row>
    <row r="299" spans="5:13" x14ac:dyDescent="0.35">
      <c r="E299" s="5">
        <f t="shared" si="18"/>
        <v>261</v>
      </c>
      <c r="F299" s="5">
        <f t="shared" ca="1" si="19"/>
        <v>0.53760557298536005</v>
      </c>
      <c r="G299" s="18">
        <f t="shared" ca="1" si="16"/>
        <v>12633</v>
      </c>
      <c r="H299" s="9">
        <f t="shared" ca="1" si="17"/>
        <v>252660</v>
      </c>
      <c r="L299" s="1"/>
      <c r="M299" s="1"/>
    </row>
    <row r="300" spans="5:13" x14ac:dyDescent="0.35">
      <c r="E300" s="5">
        <f t="shared" si="18"/>
        <v>262</v>
      </c>
      <c r="F300" s="5">
        <f t="shared" ca="1" si="19"/>
        <v>0.13569752960366188</v>
      </c>
      <c r="G300" s="18">
        <f t="shared" ca="1" si="16"/>
        <v>9474.75</v>
      </c>
      <c r="H300" s="9">
        <f t="shared" ca="1" si="17"/>
        <v>189495</v>
      </c>
      <c r="L300" s="1"/>
      <c r="M300" s="1"/>
    </row>
    <row r="301" spans="5:13" x14ac:dyDescent="0.35">
      <c r="E301" s="5">
        <f t="shared" si="18"/>
        <v>263</v>
      </c>
      <c r="F301" s="5">
        <f t="shared" ca="1" si="19"/>
        <v>0.9115433123507235</v>
      </c>
      <c r="G301" s="18">
        <f t="shared" ca="1" si="16"/>
        <v>12633</v>
      </c>
      <c r="H301" s="9">
        <f t="shared" ca="1" si="17"/>
        <v>252660</v>
      </c>
      <c r="L301" s="1"/>
      <c r="M301" s="1"/>
    </row>
    <row r="302" spans="5:13" x14ac:dyDescent="0.35">
      <c r="E302" s="5">
        <f t="shared" si="18"/>
        <v>264</v>
      </c>
      <c r="F302" s="5">
        <f t="shared" ca="1" si="19"/>
        <v>0.54139888121003277</v>
      </c>
      <c r="G302" s="18">
        <f t="shared" ca="1" si="16"/>
        <v>12633</v>
      </c>
      <c r="H302" s="9">
        <f t="shared" ca="1" si="17"/>
        <v>252660</v>
      </c>
      <c r="L302" s="1"/>
      <c r="M302" s="1"/>
    </row>
    <row r="303" spans="5:13" x14ac:dyDescent="0.35">
      <c r="E303" s="5">
        <f t="shared" si="18"/>
        <v>265</v>
      </c>
      <c r="F303" s="5">
        <f t="shared" ca="1" si="19"/>
        <v>4.781628895621548E-2</v>
      </c>
      <c r="G303" s="18">
        <f t="shared" ca="1" si="16"/>
        <v>3158.25</v>
      </c>
      <c r="H303" s="9">
        <f t="shared" ca="1" si="17"/>
        <v>63165</v>
      </c>
      <c r="L303" s="1"/>
      <c r="M303" s="1"/>
    </row>
    <row r="304" spans="5:13" x14ac:dyDescent="0.35">
      <c r="E304" s="5">
        <f t="shared" si="18"/>
        <v>266</v>
      </c>
      <c r="F304" s="5">
        <f t="shared" ca="1" si="19"/>
        <v>0.51582535683117015</v>
      </c>
      <c r="G304" s="18">
        <f t="shared" ca="1" si="16"/>
        <v>12633</v>
      </c>
      <c r="H304" s="9">
        <f t="shared" ca="1" si="17"/>
        <v>252660</v>
      </c>
      <c r="L304" s="1"/>
      <c r="M304" s="1"/>
    </row>
    <row r="305" spans="5:13" x14ac:dyDescent="0.35">
      <c r="E305" s="5">
        <f t="shared" si="18"/>
        <v>267</v>
      </c>
      <c r="F305" s="5">
        <f t="shared" ca="1" si="19"/>
        <v>0.17364168944981706</v>
      </c>
      <c r="G305" s="18">
        <f t="shared" ca="1" si="16"/>
        <v>9474.75</v>
      </c>
      <c r="H305" s="9">
        <f t="shared" ca="1" si="17"/>
        <v>189495</v>
      </c>
      <c r="L305" s="1"/>
      <c r="M305" s="1"/>
    </row>
    <row r="306" spans="5:13" x14ac:dyDescent="0.35">
      <c r="E306" s="5">
        <f t="shared" si="18"/>
        <v>268</v>
      </c>
      <c r="F306" s="5">
        <f t="shared" ca="1" si="19"/>
        <v>0.89595885057897251</v>
      </c>
      <c r="G306" s="18">
        <f t="shared" ca="1" si="16"/>
        <v>12633</v>
      </c>
      <c r="H306" s="9">
        <f t="shared" ca="1" si="17"/>
        <v>252660</v>
      </c>
      <c r="L306" s="1"/>
      <c r="M306" s="1"/>
    </row>
    <row r="307" spans="5:13" x14ac:dyDescent="0.35">
      <c r="E307" s="5">
        <f t="shared" si="18"/>
        <v>269</v>
      </c>
      <c r="F307" s="5">
        <f t="shared" ca="1" si="19"/>
        <v>0.50214269014519164</v>
      </c>
      <c r="G307" s="18">
        <f t="shared" ca="1" si="16"/>
        <v>12633</v>
      </c>
      <c r="H307" s="9">
        <f t="shared" ca="1" si="17"/>
        <v>252660</v>
      </c>
      <c r="L307" s="1"/>
      <c r="M307" s="1"/>
    </row>
    <row r="308" spans="5:13" x14ac:dyDescent="0.35">
      <c r="E308" s="5">
        <f t="shared" si="18"/>
        <v>270</v>
      </c>
      <c r="F308" s="5">
        <f t="shared" ca="1" si="19"/>
        <v>0.81738804663014941</v>
      </c>
      <c r="G308" s="18">
        <f t="shared" ca="1" si="16"/>
        <v>12633</v>
      </c>
      <c r="H308" s="9">
        <f t="shared" ca="1" si="17"/>
        <v>252660</v>
      </c>
      <c r="L308" s="1"/>
      <c r="M308" s="1"/>
    </row>
    <row r="309" spans="5:13" x14ac:dyDescent="0.35">
      <c r="E309" s="5">
        <f t="shared" si="18"/>
        <v>271</v>
      </c>
      <c r="F309" s="5">
        <f t="shared" ca="1" si="19"/>
        <v>0.99522510478440041</v>
      </c>
      <c r="G309" s="18">
        <f t="shared" ca="1" si="16"/>
        <v>12633</v>
      </c>
      <c r="H309" s="9">
        <f t="shared" ca="1" si="17"/>
        <v>252660</v>
      </c>
      <c r="L309" s="1"/>
      <c r="M309" s="1"/>
    </row>
    <row r="310" spans="5:13" x14ac:dyDescent="0.35">
      <c r="E310" s="5">
        <f t="shared" si="18"/>
        <v>272</v>
      </c>
      <c r="F310" s="5">
        <f t="shared" ca="1" si="19"/>
        <v>0.26007432434189925</v>
      </c>
      <c r="G310" s="18">
        <f t="shared" ca="1" si="16"/>
        <v>9474.75</v>
      </c>
      <c r="H310" s="9">
        <f t="shared" ca="1" si="17"/>
        <v>189495</v>
      </c>
      <c r="L310" s="1"/>
      <c r="M310" s="1"/>
    </row>
    <row r="311" spans="5:13" x14ac:dyDescent="0.35">
      <c r="E311" s="5">
        <f t="shared" si="18"/>
        <v>273</v>
      </c>
      <c r="F311" s="5">
        <f t="shared" ca="1" si="19"/>
        <v>0.33660472966194088</v>
      </c>
      <c r="G311" s="18">
        <f t="shared" ca="1" si="16"/>
        <v>9474.75</v>
      </c>
      <c r="H311" s="9">
        <f t="shared" ca="1" si="17"/>
        <v>189495</v>
      </c>
      <c r="L311" s="1"/>
      <c r="M311" s="1"/>
    </row>
    <row r="312" spans="5:13" x14ac:dyDescent="0.35">
      <c r="E312" s="5">
        <f t="shared" si="18"/>
        <v>274</v>
      </c>
      <c r="F312" s="5">
        <f t="shared" ca="1" si="19"/>
        <v>0.6336182501729668</v>
      </c>
      <c r="G312" s="18">
        <f t="shared" ca="1" si="16"/>
        <v>12633</v>
      </c>
      <c r="H312" s="9">
        <f t="shared" ca="1" si="17"/>
        <v>252660</v>
      </c>
      <c r="L312" s="1"/>
      <c r="M312" s="1"/>
    </row>
    <row r="313" spans="5:13" x14ac:dyDescent="0.35">
      <c r="E313" s="5">
        <f t="shared" si="18"/>
        <v>275</v>
      </c>
      <c r="F313" s="5">
        <f t="shared" ca="1" si="19"/>
        <v>0.26425830932479122</v>
      </c>
      <c r="G313" s="18">
        <f t="shared" ca="1" si="16"/>
        <v>9474.75</v>
      </c>
      <c r="H313" s="9">
        <f t="shared" ca="1" si="17"/>
        <v>189495</v>
      </c>
      <c r="L313" s="1"/>
      <c r="M313" s="1"/>
    </row>
    <row r="314" spans="5:13" x14ac:dyDescent="0.35">
      <c r="E314" s="5">
        <f t="shared" si="18"/>
        <v>276</v>
      </c>
      <c r="F314" s="5">
        <f t="shared" ca="1" si="19"/>
        <v>0.92628090201379876</v>
      </c>
      <c r="G314" s="18">
        <f t="shared" ca="1" si="16"/>
        <v>12633</v>
      </c>
      <c r="H314" s="9">
        <f t="shared" ca="1" si="17"/>
        <v>252660</v>
      </c>
      <c r="L314" s="1"/>
      <c r="M314" s="1"/>
    </row>
    <row r="315" spans="5:13" x14ac:dyDescent="0.35">
      <c r="E315" s="5">
        <f t="shared" si="18"/>
        <v>277</v>
      </c>
      <c r="F315" s="5">
        <f t="shared" ca="1" si="19"/>
        <v>0.46548875187296246</v>
      </c>
      <c r="G315" s="18">
        <f t="shared" ca="1" si="16"/>
        <v>12633</v>
      </c>
      <c r="H315" s="9">
        <f t="shared" ca="1" si="17"/>
        <v>252660</v>
      </c>
      <c r="L315" s="1"/>
      <c r="M315" s="1"/>
    </row>
    <row r="316" spans="5:13" x14ac:dyDescent="0.35">
      <c r="E316" s="5">
        <f t="shared" si="18"/>
        <v>278</v>
      </c>
      <c r="F316" s="5">
        <f t="shared" ca="1" si="19"/>
        <v>0.33165107802421179</v>
      </c>
      <c r="G316" s="18">
        <f t="shared" ca="1" si="16"/>
        <v>9474.75</v>
      </c>
      <c r="H316" s="9">
        <f t="shared" ca="1" si="17"/>
        <v>189495</v>
      </c>
      <c r="L316" s="1"/>
      <c r="M316" s="1"/>
    </row>
    <row r="317" spans="5:13" x14ac:dyDescent="0.35">
      <c r="E317" s="5">
        <f t="shared" si="18"/>
        <v>279</v>
      </c>
      <c r="F317" s="5">
        <f t="shared" ca="1" si="19"/>
        <v>3.2577753746694693E-2</v>
      </c>
      <c r="G317" s="18">
        <f t="shared" ca="1" si="16"/>
        <v>3158.25</v>
      </c>
      <c r="H317" s="9">
        <f t="shared" ca="1" si="17"/>
        <v>63165</v>
      </c>
      <c r="L317" s="1"/>
      <c r="M317" s="1"/>
    </row>
    <row r="318" spans="5:13" x14ac:dyDescent="0.35">
      <c r="E318" s="5">
        <f t="shared" si="18"/>
        <v>280</v>
      </c>
      <c r="F318" s="5">
        <f t="shared" ca="1" si="19"/>
        <v>0.27993517570695581</v>
      </c>
      <c r="G318" s="18">
        <f t="shared" ca="1" si="16"/>
        <v>9474.75</v>
      </c>
      <c r="H318" s="9">
        <f t="shared" ca="1" si="17"/>
        <v>189495</v>
      </c>
      <c r="L318" s="1"/>
      <c r="M318" s="1"/>
    </row>
    <row r="319" spans="5:13" x14ac:dyDescent="0.35">
      <c r="E319" s="5">
        <f t="shared" si="18"/>
        <v>281</v>
      </c>
      <c r="F319" s="5">
        <f t="shared" ca="1" si="19"/>
        <v>0.22961749363548634</v>
      </c>
      <c r="G319" s="18">
        <f t="shared" ca="1" si="16"/>
        <v>9474.75</v>
      </c>
      <c r="H319" s="9">
        <f t="shared" ca="1" si="17"/>
        <v>189495</v>
      </c>
      <c r="L319" s="1"/>
      <c r="M319" s="1"/>
    </row>
    <row r="320" spans="5:13" x14ac:dyDescent="0.35">
      <c r="E320" s="5">
        <f t="shared" si="18"/>
        <v>282</v>
      </c>
      <c r="F320" s="5">
        <f t="shared" ca="1" si="19"/>
        <v>0.72204961598999617</v>
      </c>
      <c r="G320" s="18">
        <f t="shared" ca="1" si="16"/>
        <v>12633</v>
      </c>
      <c r="H320" s="9">
        <f t="shared" ca="1" si="17"/>
        <v>252660</v>
      </c>
      <c r="L320" s="1"/>
      <c r="M320" s="1"/>
    </row>
    <row r="321" spans="5:13" x14ac:dyDescent="0.35">
      <c r="E321" s="5">
        <f t="shared" si="18"/>
        <v>283</v>
      </c>
      <c r="F321" s="5">
        <f t="shared" ca="1" si="19"/>
        <v>0.99296857291910834</v>
      </c>
      <c r="G321" s="18">
        <f t="shared" ca="1" si="16"/>
        <v>12633</v>
      </c>
      <c r="H321" s="9">
        <f t="shared" ca="1" si="17"/>
        <v>252660</v>
      </c>
      <c r="L321" s="1"/>
      <c r="M321" s="1"/>
    </row>
    <row r="322" spans="5:13" x14ac:dyDescent="0.35">
      <c r="E322" s="5">
        <f t="shared" si="18"/>
        <v>284</v>
      </c>
      <c r="F322" s="5">
        <f t="shared" ca="1" si="19"/>
        <v>0.50560724355483633</v>
      </c>
      <c r="G322" s="18">
        <f t="shared" ca="1" si="16"/>
        <v>12633</v>
      </c>
      <c r="H322" s="9">
        <f t="shared" ca="1" si="17"/>
        <v>252660</v>
      </c>
      <c r="L322" s="1"/>
      <c r="M322" s="1"/>
    </row>
    <row r="323" spans="5:13" x14ac:dyDescent="0.35">
      <c r="E323" s="5">
        <f t="shared" si="18"/>
        <v>285</v>
      </c>
      <c r="F323" s="5">
        <f t="shared" ca="1" si="19"/>
        <v>0.51670233924412667</v>
      </c>
      <c r="G323" s="18">
        <f t="shared" ca="1" si="16"/>
        <v>12633</v>
      </c>
      <c r="H323" s="9">
        <f t="shared" ca="1" si="17"/>
        <v>252660</v>
      </c>
      <c r="L323" s="1"/>
      <c r="M323" s="1"/>
    </row>
    <row r="324" spans="5:13" x14ac:dyDescent="0.35">
      <c r="E324" s="5">
        <f t="shared" si="18"/>
        <v>286</v>
      </c>
      <c r="F324" s="5">
        <f t="shared" ca="1" si="19"/>
        <v>0.71200689089346947</v>
      </c>
      <c r="G324" s="18">
        <f t="shared" ca="1" si="16"/>
        <v>12633</v>
      </c>
      <c r="H324" s="9">
        <f t="shared" ca="1" si="17"/>
        <v>252660</v>
      </c>
      <c r="L324" s="1"/>
      <c r="M324" s="1"/>
    </row>
    <row r="325" spans="5:13" x14ac:dyDescent="0.35">
      <c r="E325" s="5">
        <f t="shared" si="18"/>
        <v>287</v>
      </c>
      <c r="F325" s="5">
        <f t="shared" ca="1" si="19"/>
        <v>0.41399692168125535</v>
      </c>
      <c r="G325" s="18">
        <f t="shared" ca="1" si="16"/>
        <v>9474.75</v>
      </c>
      <c r="H325" s="9">
        <f t="shared" ca="1" si="17"/>
        <v>189495</v>
      </c>
      <c r="L325" s="1"/>
      <c r="M325" s="1"/>
    </row>
    <row r="326" spans="5:13" x14ac:dyDescent="0.35">
      <c r="E326" s="5">
        <f t="shared" si="18"/>
        <v>288</v>
      </c>
      <c r="F326" s="5">
        <f t="shared" ca="1" si="19"/>
        <v>0.83128960934012175</v>
      </c>
      <c r="G326" s="18">
        <f t="shared" ca="1" si="16"/>
        <v>12633</v>
      </c>
      <c r="H326" s="9">
        <f t="shared" ca="1" si="17"/>
        <v>252660</v>
      </c>
      <c r="L326" s="1"/>
      <c r="M326" s="1"/>
    </row>
    <row r="327" spans="5:13" x14ac:dyDescent="0.35">
      <c r="E327" s="5">
        <f t="shared" si="18"/>
        <v>289</v>
      </c>
      <c r="F327" s="5">
        <f t="shared" ca="1" si="19"/>
        <v>0.32483688174096537</v>
      </c>
      <c r="G327" s="18">
        <f t="shared" ca="1" si="16"/>
        <v>9474.75</v>
      </c>
      <c r="H327" s="9">
        <f t="shared" ca="1" si="17"/>
        <v>189495</v>
      </c>
      <c r="L327" s="1"/>
      <c r="M327" s="1"/>
    </row>
    <row r="328" spans="5:13" x14ac:dyDescent="0.35">
      <c r="E328" s="5">
        <f t="shared" si="18"/>
        <v>290</v>
      </c>
      <c r="F328" s="5">
        <f t="shared" ca="1" si="19"/>
        <v>0.48661501221356684</v>
      </c>
      <c r="G328" s="18">
        <f t="shared" ca="1" si="16"/>
        <v>12633</v>
      </c>
      <c r="H328" s="9">
        <f t="shared" ca="1" si="17"/>
        <v>252660</v>
      </c>
      <c r="L328" s="1"/>
      <c r="M328" s="1"/>
    </row>
    <row r="329" spans="5:13" x14ac:dyDescent="0.35">
      <c r="E329" s="5">
        <f t="shared" si="18"/>
        <v>291</v>
      </c>
      <c r="F329" s="5">
        <f t="shared" ca="1" si="19"/>
        <v>0.80758962656439093</v>
      </c>
      <c r="G329" s="18">
        <f t="shared" ca="1" si="16"/>
        <v>12633</v>
      </c>
      <c r="H329" s="9">
        <f t="shared" ca="1" si="17"/>
        <v>252660</v>
      </c>
      <c r="L329" s="1"/>
      <c r="M329" s="1"/>
    </row>
    <row r="330" spans="5:13" x14ac:dyDescent="0.35">
      <c r="E330" s="5">
        <f t="shared" si="18"/>
        <v>292</v>
      </c>
      <c r="F330" s="5">
        <f t="shared" ca="1" si="19"/>
        <v>0.65948309132706961</v>
      </c>
      <c r="G330" s="18">
        <f t="shared" ca="1" si="16"/>
        <v>12633</v>
      </c>
      <c r="H330" s="9">
        <f t="shared" ca="1" si="17"/>
        <v>252660</v>
      </c>
      <c r="L330" s="1"/>
      <c r="M330" s="1"/>
    </row>
    <row r="331" spans="5:13" x14ac:dyDescent="0.35">
      <c r="E331" s="5">
        <f t="shared" si="18"/>
        <v>293</v>
      </c>
      <c r="F331" s="5">
        <f t="shared" ca="1" si="19"/>
        <v>0.11293450119830351</v>
      </c>
      <c r="G331" s="18">
        <f t="shared" ca="1" si="16"/>
        <v>9474.75</v>
      </c>
      <c r="H331" s="9">
        <f t="shared" ca="1" si="17"/>
        <v>189495</v>
      </c>
      <c r="L331" s="1"/>
      <c r="M331" s="1"/>
    </row>
    <row r="332" spans="5:13" x14ac:dyDescent="0.35">
      <c r="E332" s="5">
        <f t="shared" si="18"/>
        <v>294</v>
      </c>
      <c r="F332" s="5">
        <f t="shared" ca="1" si="19"/>
        <v>0.45108407534741968</v>
      </c>
      <c r="G332" s="18">
        <f t="shared" ca="1" si="16"/>
        <v>12633</v>
      </c>
      <c r="H332" s="9">
        <f t="shared" ca="1" si="17"/>
        <v>252660</v>
      </c>
      <c r="L332" s="1"/>
      <c r="M332" s="1"/>
    </row>
    <row r="333" spans="5:13" x14ac:dyDescent="0.35">
      <c r="E333" s="5">
        <f t="shared" si="18"/>
        <v>295</v>
      </c>
      <c r="F333" s="5">
        <f t="shared" ca="1" si="19"/>
        <v>0.50964370433448491</v>
      </c>
      <c r="G333" s="18">
        <f t="shared" ca="1" si="16"/>
        <v>12633</v>
      </c>
      <c r="H333" s="9">
        <f t="shared" ca="1" si="17"/>
        <v>252660</v>
      </c>
      <c r="L333" s="1"/>
      <c r="M333" s="1"/>
    </row>
    <row r="334" spans="5:13" x14ac:dyDescent="0.35">
      <c r="E334" s="5">
        <f t="shared" si="18"/>
        <v>296</v>
      </c>
      <c r="F334" s="5">
        <f t="shared" ca="1" si="19"/>
        <v>0.59835183004907255</v>
      </c>
      <c r="G334" s="18">
        <f t="shared" ca="1" si="16"/>
        <v>12633</v>
      </c>
      <c r="H334" s="9">
        <f t="shared" ca="1" si="17"/>
        <v>252660</v>
      </c>
      <c r="L334" s="1"/>
      <c r="M334" s="1"/>
    </row>
    <row r="335" spans="5:13" x14ac:dyDescent="0.35">
      <c r="E335" s="5">
        <f t="shared" si="18"/>
        <v>297</v>
      </c>
      <c r="F335" s="5">
        <f t="shared" ca="1" si="19"/>
        <v>0.56391505449342993</v>
      </c>
      <c r="G335" s="18">
        <f t="shared" ca="1" si="16"/>
        <v>12633</v>
      </c>
      <c r="H335" s="9">
        <f t="shared" ca="1" si="17"/>
        <v>252660</v>
      </c>
      <c r="L335" s="1"/>
      <c r="M335" s="1"/>
    </row>
    <row r="336" spans="5:13" x14ac:dyDescent="0.35">
      <c r="E336" s="5">
        <f t="shared" si="18"/>
        <v>298</v>
      </c>
      <c r="F336" s="5">
        <f t="shared" ca="1" si="19"/>
        <v>0.98268842291402669</v>
      </c>
      <c r="G336" s="18">
        <f t="shared" ca="1" si="16"/>
        <v>12633</v>
      </c>
      <c r="H336" s="9">
        <f t="shared" ca="1" si="17"/>
        <v>252660</v>
      </c>
      <c r="L336" s="1"/>
      <c r="M336" s="1"/>
    </row>
    <row r="337" spans="5:13" x14ac:dyDescent="0.35">
      <c r="E337" s="5">
        <f t="shared" si="18"/>
        <v>299</v>
      </c>
      <c r="F337" s="5">
        <f t="shared" ca="1" si="19"/>
        <v>0.82225162030562982</v>
      </c>
      <c r="G337" s="18">
        <f t="shared" ca="1" si="16"/>
        <v>12633</v>
      </c>
      <c r="H337" s="9">
        <f t="shared" ca="1" si="17"/>
        <v>252660</v>
      </c>
      <c r="L337" s="1"/>
      <c r="M337" s="1"/>
    </row>
    <row r="338" spans="5:13" x14ac:dyDescent="0.35">
      <c r="E338" s="5">
        <f t="shared" si="18"/>
        <v>300</v>
      </c>
      <c r="F338" s="5">
        <f t="shared" ca="1" si="19"/>
        <v>0.98569243604254242</v>
      </c>
      <c r="G338" s="18">
        <f t="shared" ca="1" si="16"/>
        <v>12633</v>
      </c>
      <c r="H338" s="9">
        <f t="shared" ca="1" si="17"/>
        <v>252660</v>
      </c>
      <c r="L338" s="1"/>
      <c r="M338" s="1"/>
    </row>
    <row r="339" spans="5:13" x14ac:dyDescent="0.35">
      <c r="E339" s="5">
        <f t="shared" si="18"/>
        <v>301</v>
      </c>
      <c r="F339" s="5">
        <f t="shared" ca="1" si="19"/>
        <v>0.85159022094327208</v>
      </c>
      <c r="G339" s="18">
        <f t="shared" ca="1" si="16"/>
        <v>12633</v>
      </c>
      <c r="H339" s="9">
        <f t="shared" ca="1" si="17"/>
        <v>252660</v>
      </c>
      <c r="L339" s="1"/>
      <c r="M339" s="1"/>
    </row>
    <row r="340" spans="5:13" x14ac:dyDescent="0.35">
      <c r="E340" s="5">
        <f t="shared" si="18"/>
        <v>302</v>
      </c>
      <c r="F340" s="5">
        <f t="shared" ca="1" si="19"/>
        <v>0.18821838887968689</v>
      </c>
      <c r="G340" s="18">
        <f t="shared" ca="1" si="16"/>
        <v>9474.75</v>
      </c>
      <c r="H340" s="9">
        <f t="shared" ca="1" si="17"/>
        <v>189495</v>
      </c>
      <c r="L340" s="1"/>
      <c r="M340" s="1"/>
    </row>
    <row r="341" spans="5:13" x14ac:dyDescent="0.35">
      <c r="E341" s="5">
        <f t="shared" si="18"/>
        <v>303</v>
      </c>
      <c r="F341" s="5">
        <f t="shared" ca="1" si="19"/>
        <v>0.84355829268042581</v>
      </c>
      <c r="G341" s="18">
        <f t="shared" ca="1" si="16"/>
        <v>12633</v>
      </c>
      <c r="H341" s="9">
        <f t="shared" ca="1" si="17"/>
        <v>252660</v>
      </c>
      <c r="L341" s="1"/>
      <c r="M341" s="1"/>
    </row>
    <row r="342" spans="5:13" x14ac:dyDescent="0.35">
      <c r="E342" s="5">
        <f t="shared" si="18"/>
        <v>304</v>
      </c>
      <c r="F342" s="5">
        <f t="shared" ca="1" si="19"/>
        <v>0.40431416055912861</v>
      </c>
      <c r="G342" s="18">
        <f t="shared" ca="1" si="16"/>
        <v>9474.75</v>
      </c>
      <c r="H342" s="9">
        <f t="shared" ca="1" si="17"/>
        <v>189495</v>
      </c>
      <c r="L342" s="1"/>
      <c r="M342" s="1"/>
    </row>
    <row r="343" spans="5:13" x14ac:dyDescent="0.35">
      <c r="E343" s="5">
        <f t="shared" si="18"/>
        <v>305</v>
      </c>
      <c r="F343" s="5">
        <f t="shared" ca="1" si="19"/>
        <v>0.41354749672879709</v>
      </c>
      <c r="G343" s="18">
        <f t="shared" ca="1" si="16"/>
        <v>9474.75</v>
      </c>
      <c r="H343" s="9">
        <f t="shared" ca="1" si="17"/>
        <v>189495</v>
      </c>
      <c r="L343" s="1"/>
      <c r="M343" s="1"/>
    </row>
    <row r="344" spans="5:13" x14ac:dyDescent="0.35">
      <c r="E344" s="5">
        <f t="shared" si="18"/>
        <v>306</v>
      </c>
      <c r="F344" s="5">
        <f t="shared" ca="1" si="19"/>
        <v>0.59219488499717166</v>
      </c>
      <c r="G344" s="18">
        <f t="shared" ca="1" si="16"/>
        <v>12633</v>
      </c>
      <c r="H344" s="9">
        <f t="shared" ca="1" si="17"/>
        <v>252660</v>
      </c>
      <c r="L344" s="1"/>
      <c r="M344" s="1"/>
    </row>
    <row r="345" spans="5:13" x14ac:dyDescent="0.35">
      <c r="E345" s="5">
        <f t="shared" si="18"/>
        <v>307</v>
      </c>
      <c r="F345" s="5">
        <f t="shared" ca="1" si="19"/>
        <v>3.6938740903881828E-2</v>
      </c>
      <c r="G345" s="18">
        <f t="shared" ca="1" si="16"/>
        <v>3158.25</v>
      </c>
      <c r="H345" s="9">
        <f t="shared" ca="1" si="17"/>
        <v>63165</v>
      </c>
      <c r="L345" s="1"/>
      <c r="M345" s="1"/>
    </row>
    <row r="346" spans="5:13" x14ac:dyDescent="0.35">
      <c r="E346" s="5">
        <f t="shared" si="18"/>
        <v>308</v>
      </c>
      <c r="F346" s="5">
        <f t="shared" ca="1" si="19"/>
        <v>0.6048113329718342</v>
      </c>
      <c r="G346" s="18">
        <f t="shared" ca="1" si="16"/>
        <v>12633</v>
      </c>
      <c r="H346" s="9">
        <f t="shared" ca="1" si="17"/>
        <v>252660</v>
      </c>
      <c r="L346" s="1"/>
      <c r="M346" s="1"/>
    </row>
    <row r="347" spans="5:13" x14ac:dyDescent="0.35">
      <c r="E347" s="5">
        <f t="shared" si="18"/>
        <v>309</v>
      </c>
      <c r="F347" s="5">
        <f t="shared" ca="1" si="19"/>
        <v>0.26276013896247652</v>
      </c>
      <c r="G347" s="18">
        <f t="shared" ca="1" si="16"/>
        <v>9474.75</v>
      </c>
      <c r="H347" s="9">
        <f t="shared" ca="1" si="17"/>
        <v>189495</v>
      </c>
      <c r="L347" s="1"/>
      <c r="M347" s="1"/>
    </row>
    <row r="348" spans="5:13" x14ac:dyDescent="0.35">
      <c r="E348" s="5">
        <f t="shared" si="18"/>
        <v>310</v>
      </c>
      <c r="F348" s="5">
        <f t="shared" ca="1" si="19"/>
        <v>5.3902658134187931E-2</v>
      </c>
      <c r="G348" s="18">
        <f t="shared" ca="1" si="16"/>
        <v>3158.25</v>
      </c>
      <c r="H348" s="9">
        <f t="shared" ca="1" si="17"/>
        <v>63165</v>
      </c>
      <c r="L348" s="1"/>
      <c r="M348" s="1"/>
    </row>
    <row r="349" spans="5:13" x14ac:dyDescent="0.35">
      <c r="E349" s="5">
        <f t="shared" si="18"/>
        <v>311</v>
      </c>
      <c r="F349" s="5">
        <f t="shared" ca="1" si="19"/>
        <v>0.70108575433645848</v>
      </c>
      <c r="G349" s="18">
        <f t="shared" ca="1" si="16"/>
        <v>12633</v>
      </c>
      <c r="H349" s="9">
        <f t="shared" ca="1" si="17"/>
        <v>252660</v>
      </c>
      <c r="L349" s="1"/>
      <c r="M349" s="1"/>
    </row>
    <row r="350" spans="5:13" x14ac:dyDescent="0.35">
      <c r="E350" s="5">
        <f t="shared" si="18"/>
        <v>312</v>
      </c>
      <c r="F350" s="5">
        <f t="shared" ca="1" si="19"/>
        <v>0.14729478730081635</v>
      </c>
      <c r="G350" s="18">
        <f t="shared" ca="1" si="16"/>
        <v>9474.75</v>
      </c>
      <c r="H350" s="9">
        <f t="shared" ca="1" si="17"/>
        <v>189495</v>
      </c>
      <c r="L350" s="1"/>
      <c r="M350" s="1"/>
    </row>
    <row r="351" spans="5:13" x14ac:dyDescent="0.35">
      <c r="E351" s="5">
        <f t="shared" si="18"/>
        <v>313</v>
      </c>
      <c r="F351" s="5">
        <f t="shared" ca="1" si="19"/>
        <v>0.26087523007065994</v>
      </c>
      <c r="G351" s="18">
        <f t="shared" ca="1" si="16"/>
        <v>9474.75</v>
      </c>
      <c r="H351" s="9">
        <f t="shared" ca="1" si="17"/>
        <v>189495</v>
      </c>
      <c r="L351" s="1"/>
      <c r="M351" s="1"/>
    </row>
    <row r="352" spans="5:13" x14ac:dyDescent="0.35">
      <c r="E352" s="5">
        <f t="shared" si="18"/>
        <v>314</v>
      </c>
      <c r="F352" s="5">
        <f t="shared" ca="1" si="19"/>
        <v>0.28875194819247174</v>
      </c>
      <c r="G352" s="18">
        <f t="shared" ca="1" si="16"/>
        <v>9474.75</v>
      </c>
      <c r="H352" s="9">
        <f t="shared" ca="1" si="17"/>
        <v>189495</v>
      </c>
      <c r="L352" s="1"/>
      <c r="M352" s="1"/>
    </row>
    <row r="353" spans="5:13" x14ac:dyDescent="0.35">
      <c r="E353" s="5">
        <f t="shared" si="18"/>
        <v>315</v>
      </c>
      <c r="F353" s="5">
        <f t="shared" ca="1" si="19"/>
        <v>0.50032753372163596</v>
      </c>
      <c r="G353" s="18">
        <f t="shared" ca="1" si="16"/>
        <v>12633</v>
      </c>
      <c r="H353" s="9">
        <f t="shared" ca="1" si="17"/>
        <v>252660</v>
      </c>
      <c r="L353" s="1"/>
      <c r="M353" s="1"/>
    </row>
    <row r="354" spans="5:13" x14ac:dyDescent="0.35">
      <c r="E354" s="5">
        <f t="shared" si="18"/>
        <v>316</v>
      </c>
      <c r="F354" s="5">
        <f t="shared" ca="1" si="19"/>
        <v>0.67553061077780474</v>
      </c>
      <c r="G354" s="18">
        <f t="shared" ca="1" si="16"/>
        <v>12633</v>
      </c>
      <c r="H354" s="9">
        <f t="shared" ca="1" si="17"/>
        <v>252660</v>
      </c>
      <c r="L354" s="1"/>
      <c r="M354" s="1"/>
    </row>
    <row r="355" spans="5:13" x14ac:dyDescent="0.35">
      <c r="E355" s="5">
        <f t="shared" si="18"/>
        <v>317</v>
      </c>
      <c r="F355" s="5">
        <f t="shared" ca="1" si="19"/>
        <v>0.86263712039615925</v>
      </c>
      <c r="G355" s="18">
        <f t="shared" ca="1" si="16"/>
        <v>12633</v>
      </c>
      <c r="H355" s="9">
        <f t="shared" ca="1" si="17"/>
        <v>252660</v>
      </c>
      <c r="L355" s="1"/>
      <c r="M355" s="1"/>
    </row>
    <row r="356" spans="5:13" x14ac:dyDescent="0.35">
      <c r="E356" s="5">
        <f t="shared" si="18"/>
        <v>318</v>
      </c>
      <c r="F356" s="5">
        <f t="shared" ca="1" si="19"/>
        <v>8.7841668076658719E-2</v>
      </c>
      <c r="G356" s="18">
        <f t="shared" ca="1" si="16"/>
        <v>3158.25</v>
      </c>
      <c r="H356" s="9">
        <f t="shared" ca="1" si="17"/>
        <v>63165</v>
      </c>
      <c r="L356" s="1"/>
      <c r="M356" s="1"/>
    </row>
    <row r="357" spans="5:13" x14ac:dyDescent="0.35">
      <c r="E357" s="5">
        <f t="shared" si="18"/>
        <v>319</v>
      </c>
      <c r="F357" s="5">
        <f t="shared" ca="1" si="19"/>
        <v>0.467542571049678</v>
      </c>
      <c r="G357" s="18">
        <f t="shared" ca="1" si="16"/>
        <v>12633</v>
      </c>
      <c r="H357" s="9">
        <f t="shared" ca="1" si="17"/>
        <v>252660</v>
      </c>
      <c r="L357" s="1"/>
      <c r="M357" s="1"/>
    </row>
    <row r="358" spans="5:13" x14ac:dyDescent="0.35">
      <c r="E358" s="5">
        <f t="shared" si="18"/>
        <v>320</v>
      </c>
      <c r="F358" s="5">
        <f t="shared" ca="1" si="19"/>
        <v>0.27103714433732407</v>
      </c>
      <c r="G358" s="18">
        <f t="shared" ca="1" si="16"/>
        <v>9474.75</v>
      </c>
      <c r="H358" s="9">
        <f t="shared" ca="1" si="17"/>
        <v>189495</v>
      </c>
      <c r="L358" s="1"/>
      <c r="M358" s="1"/>
    </row>
    <row r="359" spans="5:13" x14ac:dyDescent="0.35">
      <c r="E359" s="5">
        <f t="shared" si="18"/>
        <v>321</v>
      </c>
      <c r="F359" s="5">
        <f t="shared" ca="1" si="19"/>
        <v>0.31696323436456275</v>
      </c>
      <c r="G359" s="18">
        <f t="shared" ca="1" si="16"/>
        <v>9474.75</v>
      </c>
      <c r="H359" s="9">
        <f t="shared" ca="1" si="17"/>
        <v>189495</v>
      </c>
      <c r="L359" s="1"/>
      <c r="M359" s="1"/>
    </row>
    <row r="360" spans="5:13" x14ac:dyDescent="0.35">
      <c r="E360" s="5">
        <f t="shared" si="18"/>
        <v>322</v>
      </c>
      <c r="F360" s="5">
        <f t="shared" ca="1" si="19"/>
        <v>0.56345168308621574</v>
      </c>
      <c r="G360" s="18">
        <f t="shared" ref="G360:G423" ca="1" si="20">VLOOKUP(F360,$J$18:$L$20,3,3)</f>
        <v>12633</v>
      </c>
      <c r="H360" s="9">
        <f t="shared" ref="H360:H423" ca="1" si="21">G360*$F$8</f>
        <v>252660</v>
      </c>
      <c r="L360" s="1"/>
      <c r="M360" s="1"/>
    </row>
    <row r="361" spans="5:13" x14ac:dyDescent="0.35">
      <c r="E361" s="5">
        <f t="shared" ref="E361:E424" si="22">E360+1</f>
        <v>323</v>
      </c>
      <c r="F361" s="5">
        <f t="shared" ref="F361:F424" ca="1" si="23">RAND()</f>
        <v>0.9448049809878909</v>
      </c>
      <c r="G361" s="18">
        <f t="shared" ca="1" si="20"/>
        <v>12633</v>
      </c>
      <c r="H361" s="9">
        <f t="shared" ca="1" si="21"/>
        <v>252660</v>
      </c>
      <c r="L361" s="1"/>
      <c r="M361" s="1"/>
    </row>
    <row r="362" spans="5:13" x14ac:dyDescent="0.35">
      <c r="E362" s="5">
        <f t="shared" si="22"/>
        <v>324</v>
      </c>
      <c r="F362" s="5">
        <f t="shared" ca="1" si="23"/>
        <v>0.34912661458130545</v>
      </c>
      <c r="G362" s="18">
        <f t="shared" ca="1" si="20"/>
        <v>9474.75</v>
      </c>
      <c r="H362" s="9">
        <f t="shared" ca="1" si="21"/>
        <v>189495</v>
      </c>
      <c r="L362" s="1"/>
      <c r="M362" s="1"/>
    </row>
    <row r="363" spans="5:13" x14ac:dyDescent="0.35">
      <c r="E363" s="5">
        <f t="shared" si="22"/>
        <v>325</v>
      </c>
      <c r="F363" s="5">
        <f t="shared" ca="1" si="23"/>
        <v>8.9667392756878184E-2</v>
      </c>
      <c r="G363" s="18">
        <f t="shared" ca="1" si="20"/>
        <v>3158.25</v>
      </c>
      <c r="H363" s="9">
        <f t="shared" ca="1" si="21"/>
        <v>63165</v>
      </c>
      <c r="L363" s="1"/>
      <c r="M363" s="1"/>
    </row>
    <row r="364" spans="5:13" x14ac:dyDescent="0.35">
      <c r="E364" s="5">
        <f t="shared" si="22"/>
        <v>326</v>
      </c>
      <c r="F364" s="5">
        <f t="shared" ca="1" si="23"/>
        <v>0.89822843429744581</v>
      </c>
      <c r="G364" s="18">
        <f t="shared" ca="1" si="20"/>
        <v>12633</v>
      </c>
      <c r="H364" s="9">
        <f t="shared" ca="1" si="21"/>
        <v>252660</v>
      </c>
      <c r="L364" s="1"/>
      <c r="M364" s="1"/>
    </row>
    <row r="365" spans="5:13" x14ac:dyDescent="0.35">
      <c r="E365" s="5">
        <f t="shared" si="22"/>
        <v>327</v>
      </c>
      <c r="F365" s="5">
        <f t="shared" ca="1" si="23"/>
        <v>0.44749171026388701</v>
      </c>
      <c r="G365" s="18">
        <f t="shared" ca="1" si="20"/>
        <v>9474.75</v>
      </c>
      <c r="H365" s="9">
        <f t="shared" ca="1" si="21"/>
        <v>189495</v>
      </c>
      <c r="L365" s="1"/>
      <c r="M365" s="1"/>
    </row>
    <row r="366" spans="5:13" x14ac:dyDescent="0.35">
      <c r="E366" s="5">
        <f t="shared" si="22"/>
        <v>328</v>
      </c>
      <c r="F366" s="5">
        <f t="shared" ca="1" si="23"/>
        <v>6.6697358644833504E-2</v>
      </c>
      <c r="G366" s="18">
        <f t="shared" ca="1" si="20"/>
        <v>3158.25</v>
      </c>
      <c r="H366" s="9">
        <f t="shared" ca="1" si="21"/>
        <v>63165</v>
      </c>
      <c r="L366" s="1"/>
      <c r="M366" s="1"/>
    </row>
    <row r="367" spans="5:13" x14ac:dyDescent="0.35">
      <c r="E367" s="5">
        <f t="shared" si="22"/>
        <v>329</v>
      </c>
      <c r="F367" s="5">
        <f t="shared" ca="1" si="23"/>
        <v>0.91987853443446854</v>
      </c>
      <c r="G367" s="18">
        <f t="shared" ca="1" si="20"/>
        <v>12633</v>
      </c>
      <c r="H367" s="9">
        <f t="shared" ca="1" si="21"/>
        <v>252660</v>
      </c>
      <c r="L367" s="1"/>
      <c r="M367" s="1"/>
    </row>
    <row r="368" spans="5:13" x14ac:dyDescent="0.35">
      <c r="E368" s="5">
        <f t="shared" si="22"/>
        <v>330</v>
      </c>
      <c r="F368" s="5">
        <f t="shared" ca="1" si="23"/>
        <v>0.34657981634697077</v>
      </c>
      <c r="G368" s="18">
        <f t="shared" ca="1" si="20"/>
        <v>9474.75</v>
      </c>
      <c r="H368" s="9">
        <f t="shared" ca="1" si="21"/>
        <v>189495</v>
      </c>
      <c r="L368" s="1"/>
      <c r="M368" s="1"/>
    </row>
    <row r="369" spans="5:13" x14ac:dyDescent="0.35">
      <c r="E369" s="5">
        <f t="shared" si="22"/>
        <v>331</v>
      </c>
      <c r="F369" s="5">
        <f t="shared" ca="1" si="23"/>
        <v>0.71418709621597132</v>
      </c>
      <c r="G369" s="18">
        <f t="shared" ca="1" si="20"/>
        <v>12633</v>
      </c>
      <c r="H369" s="9">
        <f t="shared" ca="1" si="21"/>
        <v>252660</v>
      </c>
      <c r="L369" s="1"/>
      <c r="M369" s="1"/>
    </row>
    <row r="370" spans="5:13" x14ac:dyDescent="0.35">
      <c r="E370" s="5">
        <f t="shared" si="22"/>
        <v>332</v>
      </c>
      <c r="F370" s="5">
        <f t="shared" ca="1" si="23"/>
        <v>0.82331456708146</v>
      </c>
      <c r="G370" s="18">
        <f t="shared" ca="1" si="20"/>
        <v>12633</v>
      </c>
      <c r="H370" s="9">
        <f t="shared" ca="1" si="21"/>
        <v>252660</v>
      </c>
      <c r="L370" s="1"/>
      <c r="M370" s="1"/>
    </row>
    <row r="371" spans="5:13" x14ac:dyDescent="0.35">
      <c r="E371" s="5">
        <f t="shared" si="22"/>
        <v>333</v>
      </c>
      <c r="F371" s="5">
        <f t="shared" ca="1" si="23"/>
        <v>0.25434673958941445</v>
      </c>
      <c r="G371" s="18">
        <f t="shared" ca="1" si="20"/>
        <v>9474.75</v>
      </c>
      <c r="H371" s="9">
        <f t="shared" ca="1" si="21"/>
        <v>189495</v>
      </c>
      <c r="L371" s="1"/>
      <c r="M371" s="1"/>
    </row>
    <row r="372" spans="5:13" x14ac:dyDescent="0.35">
      <c r="E372" s="5">
        <f t="shared" si="22"/>
        <v>334</v>
      </c>
      <c r="F372" s="5">
        <f t="shared" ca="1" si="23"/>
        <v>0.34225567124361034</v>
      </c>
      <c r="G372" s="18">
        <f t="shared" ca="1" si="20"/>
        <v>9474.75</v>
      </c>
      <c r="H372" s="9">
        <f t="shared" ca="1" si="21"/>
        <v>189495</v>
      </c>
      <c r="L372" s="1"/>
      <c r="M372" s="1"/>
    </row>
    <row r="373" spans="5:13" x14ac:dyDescent="0.35">
      <c r="E373" s="5">
        <f t="shared" si="22"/>
        <v>335</v>
      </c>
      <c r="F373" s="5">
        <f t="shared" ca="1" si="23"/>
        <v>0.6639463096485031</v>
      </c>
      <c r="G373" s="18">
        <f t="shared" ca="1" si="20"/>
        <v>12633</v>
      </c>
      <c r="H373" s="9">
        <f t="shared" ca="1" si="21"/>
        <v>252660</v>
      </c>
      <c r="L373" s="1"/>
      <c r="M373" s="1"/>
    </row>
    <row r="374" spans="5:13" x14ac:dyDescent="0.35">
      <c r="E374" s="5">
        <f t="shared" si="22"/>
        <v>336</v>
      </c>
      <c r="F374" s="5">
        <f t="shared" ca="1" si="23"/>
        <v>0.31401361016260276</v>
      </c>
      <c r="G374" s="18">
        <f t="shared" ca="1" si="20"/>
        <v>9474.75</v>
      </c>
      <c r="H374" s="9">
        <f t="shared" ca="1" si="21"/>
        <v>189495</v>
      </c>
      <c r="L374" s="1"/>
      <c r="M374" s="1"/>
    </row>
    <row r="375" spans="5:13" x14ac:dyDescent="0.35">
      <c r="E375" s="5">
        <f t="shared" si="22"/>
        <v>337</v>
      </c>
      <c r="F375" s="5">
        <f t="shared" ca="1" si="23"/>
        <v>0.74414929395285612</v>
      </c>
      <c r="G375" s="18">
        <f t="shared" ca="1" si="20"/>
        <v>12633</v>
      </c>
      <c r="H375" s="9">
        <f t="shared" ca="1" si="21"/>
        <v>252660</v>
      </c>
      <c r="L375" s="1"/>
      <c r="M375" s="1"/>
    </row>
    <row r="376" spans="5:13" x14ac:dyDescent="0.35">
      <c r="E376" s="5">
        <f t="shared" si="22"/>
        <v>338</v>
      </c>
      <c r="F376" s="5">
        <f t="shared" ca="1" si="23"/>
        <v>0.49857991810638935</v>
      </c>
      <c r="G376" s="18">
        <f t="shared" ca="1" si="20"/>
        <v>12633</v>
      </c>
      <c r="H376" s="9">
        <f t="shared" ca="1" si="21"/>
        <v>252660</v>
      </c>
      <c r="L376" s="1"/>
      <c r="M376" s="1"/>
    </row>
    <row r="377" spans="5:13" x14ac:dyDescent="0.35">
      <c r="E377" s="5">
        <f t="shared" si="22"/>
        <v>339</v>
      </c>
      <c r="F377" s="5">
        <f t="shared" ca="1" si="23"/>
        <v>0.56895413684919083</v>
      </c>
      <c r="G377" s="18">
        <f t="shared" ca="1" si="20"/>
        <v>12633</v>
      </c>
      <c r="H377" s="9">
        <f t="shared" ca="1" si="21"/>
        <v>252660</v>
      </c>
      <c r="L377" s="1"/>
      <c r="M377" s="1"/>
    </row>
    <row r="378" spans="5:13" x14ac:dyDescent="0.35">
      <c r="E378" s="5">
        <f t="shared" si="22"/>
        <v>340</v>
      </c>
      <c r="F378" s="5">
        <f t="shared" ca="1" si="23"/>
        <v>0.4638854405342191</v>
      </c>
      <c r="G378" s="18">
        <f t="shared" ca="1" si="20"/>
        <v>12633</v>
      </c>
      <c r="H378" s="9">
        <f t="shared" ca="1" si="21"/>
        <v>252660</v>
      </c>
      <c r="L378" s="1"/>
      <c r="M378" s="1"/>
    </row>
    <row r="379" spans="5:13" x14ac:dyDescent="0.35">
      <c r="E379" s="5">
        <f t="shared" si="22"/>
        <v>341</v>
      </c>
      <c r="F379" s="5">
        <f t="shared" ca="1" si="23"/>
        <v>0.52296193699492632</v>
      </c>
      <c r="G379" s="18">
        <f t="shared" ca="1" si="20"/>
        <v>12633</v>
      </c>
      <c r="H379" s="9">
        <f t="shared" ca="1" si="21"/>
        <v>252660</v>
      </c>
      <c r="L379" s="1"/>
      <c r="M379" s="1"/>
    </row>
    <row r="380" spans="5:13" x14ac:dyDescent="0.35">
      <c r="E380" s="5">
        <f t="shared" si="22"/>
        <v>342</v>
      </c>
      <c r="F380" s="5">
        <f t="shared" ca="1" si="23"/>
        <v>0.41114619168662481</v>
      </c>
      <c r="G380" s="18">
        <f t="shared" ca="1" si="20"/>
        <v>9474.75</v>
      </c>
      <c r="H380" s="9">
        <f t="shared" ca="1" si="21"/>
        <v>189495</v>
      </c>
      <c r="L380" s="1"/>
      <c r="M380" s="1"/>
    </row>
    <row r="381" spans="5:13" x14ac:dyDescent="0.35">
      <c r="E381" s="5">
        <f t="shared" si="22"/>
        <v>343</v>
      </c>
      <c r="F381" s="5">
        <f t="shared" ca="1" si="23"/>
        <v>0.93662752755300438</v>
      </c>
      <c r="G381" s="18">
        <f t="shared" ca="1" si="20"/>
        <v>12633</v>
      </c>
      <c r="H381" s="9">
        <f t="shared" ca="1" si="21"/>
        <v>252660</v>
      </c>
      <c r="L381" s="1"/>
      <c r="M381" s="1"/>
    </row>
    <row r="382" spans="5:13" x14ac:dyDescent="0.35">
      <c r="E382" s="5">
        <f t="shared" si="22"/>
        <v>344</v>
      </c>
      <c r="F382" s="5">
        <f t="shared" ca="1" si="23"/>
        <v>0.62659751082768234</v>
      </c>
      <c r="G382" s="18">
        <f t="shared" ca="1" si="20"/>
        <v>12633</v>
      </c>
      <c r="H382" s="9">
        <f t="shared" ca="1" si="21"/>
        <v>252660</v>
      </c>
      <c r="L382" s="1"/>
      <c r="M382" s="1"/>
    </row>
    <row r="383" spans="5:13" x14ac:dyDescent="0.35">
      <c r="E383" s="5">
        <f t="shared" si="22"/>
        <v>345</v>
      </c>
      <c r="F383" s="5">
        <f t="shared" ca="1" si="23"/>
        <v>0.62322407491974585</v>
      </c>
      <c r="G383" s="18">
        <f t="shared" ca="1" si="20"/>
        <v>12633</v>
      </c>
      <c r="H383" s="9">
        <f t="shared" ca="1" si="21"/>
        <v>252660</v>
      </c>
      <c r="L383" s="1"/>
      <c r="M383" s="1"/>
    </row>
    <row r="384" spans="5:13" x14ac:dyDescent="0.35">
      <c r="E384" s="5">
        <f t="shared" si="22"/>
        <v>346</v>
      </c>
      <c r="F384" s="5">
        <f t="shared" ca="1" si="23"/>
        <v>0.54528874014515238</v>
      </c>
      <c r="G384" s="18">
        <f t="shared" ca="1" si="20"/>
        <v>12633</v>
      </c>
      <c r="H384" s="9">
        <f t="shared" ca="1" si="21"/>
        <v>252660</v>
      </c>
      <c r="L384" s="1"/>
      <c r="M384" s="1"/>
    </row>
    <row r="385" spans="5:13" x14ac:dyDescent="0.35">
      <c r="E385" s="5">
        <f t="shared" si="22"/>
        <v>347</v>
      </c>
      <c r="F385" s="5">
        <f t="shared" ca="1" si="23"/>
        <v>0.68627543836474614</v>
      </c>
      <c r="G385" s="18">
        <f t="shared" ca="1" si="20"/>
        <v>12633</v>
      </c>
      <c r="H385" s="9">
        <f t="shared" ca="1" si="21"/>
        <v>252660</v>
      </c>
      <c r="L385" s="1"/>
      <c r="M385" s="1"/>
    </row>
    <row r="386" spans="5:13" x14ac:dyDescent="0.35">
      <c r="E386" s="5">
        <f t="shared" si="22"/>
        <v>348</v>
      </c>
      <c r="F386" s="5">
        <f t="shared" ca="1" si="23"/>
        <v>0.15132063156447795</v>
      </c>
      <c r="G386" s="18">
        <f t="shared" ca="1" si="20"/>
        <v>9474.75</v>
      </c>
      <c r="H386" s="9">
        <f t="shared" ca="1" si="21"/>
        <v>189495</v>
      </c>
      <c r="L386" s="1"/>
      <c r="M386" s="1"/>
    </row>
    <row r="387" spans="5:13" x14ac:dyDescent="0.35">
      <c r="E387" s="5">
        <f t="shared" si="22"/>
        <v>349</v>
      </c>
      <c r="F387" s="5">
        <f t="shared" ca="1" si="23"/>
        <v>0.20371173935834863</v>
      </c>
      <c r="G387" s="18">
        <f t="shared" ca="1" si="20"/>
        <v>9474.75</v>
      </c>
      <c r="H387" s="9">
        <f t="shared" ca="1" si="21"/>
        <v>189495</v>
      </c>
      <c r="L387" s="1"/>
      <c r="M387" s="1"/>
    </row>
    <row r="388" spans="5:13" x14ac:dyDescent="0.35">
      <c r="E388" s="5">
        <f t="shared" si="22"/>
        <v>350</v>
      </c>
      <c r="F388" s="5">
        <f t="shared" ca="1" si="23"/>
        <v>0.19429265924681827</v>
      </c>
      <c r="G388" s="18">
        <f t="shared" ca="1" si="20"/>
        <v>9474.75</v>
      </c>
      <c r="H388" s="9">
        <f t="shared" ca="1" si="21"/>
        <v>189495</v>
      </c>
      <c r="L388" s="1"/>
      <c r="M388" s="1"/>
    </row>
    <row r="389" spans="5:13" x14ac:dyDescent="0.35">
      <c r="E389" s="5">
        <f t="shared" si="22"/>
        <v>351</v>
      </c>
      <c r="F389" s="5">
        <f t="shared" ca="1" si="23"/>
        <v>0.94006387023073801</v>
      </c>
      <c r="G389" s="18">
        <f t="shared" ca="1" si="20"/>
        <v>12633</v>
      </c>
      <c r="H389" s="9">
        <f t="shared" ca="1" si="21"/>
        <v>252660</v>
      </c>
      <c r="L389" s="1"/>
      <c r="M389" s="1"/>
    </row>
    <row r="390" spans="5:13" x14ac:dyDescent="0.35">
      <c r="E390" s="5">
        <f t="shared" si="22"/>
        <v>352</v>
      </c>
      <c r="F390" s="5">
        <f t="shared" ca="1" si="23"/>
        <v>0.86258244687113539</v>
      </c>
      <c r="G390" s="18">
        <f t="shared" ca="1" si="20"/>
        <v>12633</v>
      </c>
      <c r="H390" s="9">
        <f t="shared" ca="1" si="21"/>
        <v>252660</v>
      </c>
      <c r="L390" s="1"/>
      <c r="M390" s="1"/>
    </row>
    <row r="391" spans="5:13" x14ac:dyDescent="0.35">
      <c r="E391" s="5">
        <f t="shared" si="22"/>
        <v>353</v>
      </c>
      <c r="F391" s="5">
        <f t="shared" ca="1" si="23"/>
        <v>0.50192271030054869</v>
      </c>
      <c r="G391" s="18">
        <f t="shared" ca="1" si="20"/>
        <v>12633</v>
      </c>
      <c r="H391" s="9">
        <f t="shared" ca="1" si="21"/>
        <v>252660</v>
      </c>
      <c r="L391" s="1"/>
      <c r="M391" s="1"/>
    </row>
    <row r="392" spans="5:13" x14ac:dyDescent="0.35">
      <c r="E392" s="5">
        <f t="shared" si="22"/>
        <v>354</v>
      </c>
      <c r="F392" s="5">
        <f t="shared" ca="1" si="23"/>
        <v>0.70497511847635785</v>
      </c>
      <c r="G392" s="18">
        <f t="shared" ca="1" si="20"/>
        <v>12633</v>
      </c>
      <c r="H392" s="9">
        <f t="shared" ca="1" si="21"/>
        <v>252660</v>
      </c>
      <c r="L392" s="1"/>
      <c r="M392" s="1"/>
    </row>
    <row r="393" spans="5:13" x14ac:dyDescent="0.35">
      <c r="E393" s="5">
        <f t="shared" si="22"/>
        <v>355</v>
      </c>
      <c r="F393" s="5">
        <f t="shared" ca="1" si="23"/>
        <v>0.72180645907637031</v>
      </c>
      <c r="G393" s="18">
        <f t="shared" ca="1" si="20"/>
        <v>12633</v>
      </c>
      <c r="H393" s="9">
        <f t="shared" ca="1" si="21"/>
        <v>252660</v>
      </c>
      <c r="L393" s="1"/>
      <c r="M393" s="1"/>
    </row>
    <row r="394" spans="5:13" x14ac:dyDescent="0.35">
      <c r="E394" s="5">
        <f t="shared" si="22"/>
        <v>356</v>
      </c>
      <c r="F394" s="5">
        <f t="shared" ca="1" si="23"/>
        <v>0.80354165932146271</v>
      </c>
      <c r="G394" s="18">
        <f t="shared" ca="1" si="20"/>
        <v>12633</v>
      </c>
      <c r="H394" s="9">
        <f t="shared" ca="1" si="21"/>
        <v>252660</v>
      </c>
      <c r="L394" s="1"/>
      <c r="M394" s="1"/>
    </row>
    <row r="395" spans="5:13" x14ac:dyDescent="0.35">
      <c r="E395" s="5">
        <f t="shared" si="22"/>
        <v>357</v>
      </c>
      <c r="F395" s="5">
        <f t="shared" ca="1" si="23"/>
        <v>0.6274493041772814</v>
      </c>
      <c r="G395" s="18">
        <f t="shared" ca="1" si="20"/>
        <v>12633</v>
      </c>
      <c r="H395" s="9">
        <f t="shared" ca="1" si="21"/>
        <v>252660</v>
      </c>
      <c r="L395" s="1"/>
      <c r="M395" s="1"/>
    </row>
    <row r="396" spans="5:13" x14ac:dyDescent="0.35">
      <c r="E396" s="5">
        <f t="shared" si="22"/>
        <v>358</v>
      </c>
      <c r="F396" s="5">
        <f t="shared" ca="1" si="23"/>
        <v>0.63077731659312675</v>
      </c>
      <c r="G396" s="18">
        <f t="shared" ca="1" si="20"/>
        <v>12633</v>
      </c>
      <c r="H396" s="9">
        <f t="shared" ca="1" si="21"/>
        <v>252660</v>
      </c>
      <c r="L396" s="1"/>
      <c r="M396" s="1"/>
    </row>
    <row r="397" spans="5:13" x14ac:dyDescent="0.35">
      <c r="E397" s="5">
        <f t="shared" si="22"/>
        <v>359</v>
      </c>
      <c r="F397" s="5">
        <f t="shared" ca="1" si="23"/>
        <v>0.76704308042794389</v>
      </c>
      <c r="G397" s="18">
        <f t="shared" ca="1" si="20"/>
        <v>12633</v>
      </c>
      <c r="H397" s="9">
        <f t="shared" ca="1" si="21"/>
        <v>252660</v>
      </c>
      <c r="L397" s="1"/>
      <c r="M397" s="1"/>
    </row>
    <row r="398" spans="5:13" x14ac:dyDescent="0.35">
      <c r="E398" s="5">
        <f t="shared" si="22"/>
        <v>360</v>
      </c>
      <c r="F398" s="5">
        <f t="shared" ca="1" si="23"/>
        <v>5.0140625107577219E-2</v>
      </c>
      <c r="G398" s="18">
        <f t="shared" ca="1" si="20"/>
        <v>3158.25</v>
      </c>
      <c r="H398" s="9">
        <f t="shared" ca="1" si="21"/>
        <v>63165</v>
      </c>
      <c r="L398" s="1"/>
      <c r="M398" s="1"/>
    </row>
    <row r="399" spans="5:13" x14ac:dyDescent="0.35">
      <c r="E399" s="5">
        <f t="shared" si="22"/>
        <v>361</v>
      </c>
      <c r="F399" s="5">
        <f t="shared" ca="1" si="23"/>
        <v>0.22530086101645863</v>
      </c>
      <c r="G399" s="18">
        <f t="shared" ca="1" si="20"/>
        <v>9474.75</v>
      </c>
      <c r="H399" s="9">
        <f t="shared" ca="1" si="21"/>
        <v>189495</v>
      </c>
      <c r="L399" s="1"/>
      <c r="M399" s="1"/>
    </row>
    <row r="400" spans="5:13" x14ac:dyDescent="0.35">
      <c r="E400" s="5">
        <f t="shared" si="22"/>
        <v>362</v>
      </c>
      <c r="F400" s="5">
        <f t="shared" ca="1" si="23"/>
        <v>0.18587360832331301</v>
      </c>
      <c r="G400" s="18">
        <f t="shared" ca="1" si="20"/>
        <v>9474.75</v>
      </c>
      <c r="H400" s="9">
        <f t="shared" ca="1" si="21"/>
        <v>189495</v>
      </c>
      <c r="L400" s="1"/>
      <c r="M400" s="1"/>
    </row>
    <row r="401" spans="5:13" x14ac:dyDescent="0.35">
      <c r="E401" s="5">
        <f t="shared" si="22"/>
        <v>363</v>
      </c>
      <c r="F401" s="5">
        <f t="shared" ca="1" si="23"/>
        <v>0.41865651168737894</v>
      </c>
      <c r="G401" s="18">
        <f t="shared" ca="1" si="20"/>
        <v>9474.75</v>
      </c>
      <c r="H401" s="9">
        <f t="shared" ca="1" si="21"/>
        <v>189495</v>
      </c>
      <c r="L401" s="1"/>
      <c r="M401" s="1"/>
    </row>
    <row r="402" spans="5:13" x14ac:dyDescent="0.35">
      <c r="E402" s="5">
        <f t="shared" si="22"/>
        <v>364</v>
      </c>
      <c r="F402" s="5">
        <f t="shared" ca="1" si="23"/>
        <v>0.24735662335307618</v>
      </c>
      <c r="G402" s="18">
        <f t="shared" ca="1" si="20"/>
        <v>9474.75</v>
      </c>
      <c r="H402" s="9">
        <f t="shared" ca="1" si="21"/>
        <v>189495</v>
      </c>
      <c r="L402" s="1"/>
      <c r="M402" s="1"/>
    </row>
    <row r="403" spans="5:13" x14ac:dyDescent="0.35">
      <c r="E403" s="5">
        <f t="shared" si="22"/>
        <v>365</v>
      </c>
      <c r="F403" s="5">
        <f t="shared" ca="1" si="23"/>
        <v>0.17781601514089995</v>
      </c>
      <c r="G403" s="18">
        <f t="shared" ca="1" si="20"/>
        <v>9474.75</v>
      </c>
      <c r="H403" s="9">
        <f t="shared" ca="1" si="21"/>
        <v>189495</v>
      </c>
      <c r="L403" s="1"/>
      <c r="M403" s="1"/>
    </row>
    <row r="404" spans="5:13" x14ac:dyDescent="0.35">
      <c r="E404" s="5">
        <f t="shared" si="22"/>
        <v>366</v>
      </c>
      <c r="F404" s="5">
        <f t="shared" ca="1" si="23"/>
        <v>1.0985056204634303E-3</v>
      </c>
      <c r="G404" s="18">
        <f t="shared" ca="1" si="20"/>
        <v>3158.25</v>
      </c>
      <c r="H404" s="9">
        <f t="shared" ca="1" si="21"/>
        <v>63165</v>
      </c>
      <c r="L404" s="1"/>
      <c r="M404" s="1"/>
    </row>
    <row r="405" spans="5:13" x14ac:dyDescent="0.35">
      <c r="E405" s="5">
        <f t="shared" si="22"/>
        <v>367</v>
      </c>
      <c r="F405" s="5">
        <f t="shared" ca="1" si="23"/>
        <v>0.85615112977721242</v>
      </c>
      <c r="G405" s="18">
        <f t="shared" ca="1" si="20"/>
        <v>12633</v>
      </c>
      <c r="H405" s="9">
        <f t="shared" ca="1" si="21"/>
        <v>252660</v>
      </c>
      <c r="L405" s="1"/>
      <c r="M405" s="1"/>
    </row>
    <row r="406" spans="5:13" x14ac:dyDescent="0.35">
      <c r="E406" s="5">
        <f t="shared" si="22"/>
        <v>368</v>
      </c>
      <c r="F406" s="5">
        <f t="shared" ca="1" si="23"/>
        <v>0.55093139987542628</v>
      </c>
      <c r="G406" s="18">
        <f t="shared" ca="1" si="20"/>
        <v>12633</v>
      </c>
      <c r="H406" s="9">
        <f t="shared" ca="1" si="21"/>
        <v>252660</v>
      </c>
      <c r="L406" s="1"/>
      <c r="M406" s="1"/>
    </row>
    <row r="407" spans="5:13" x14ac:dyDescent="0.35">
      <c r="E407" s="5">
        <f t="shared" si="22"/>
        <v>369</v>
      </c>
      <c r="F407" s="5">
        <f t="shared" ca="1" si="23"/>
        <v>0.42127898545380371</v>
      </c>
      <c r="G407" s="18">
        <f t="shared" ca="1" si="20"/>
        <v>9474.75</v>
      </c>
      <c r="H407" s="9">
        <f t="shared" ca="1" si="21"/>
        <v>189495</v>
      </c>
      <c r="L407" s="1"/>
      <c r="M407" s="1"/>
    </row>
    <row r="408" spans="5:13" x14ac:dyDescent="0.35">
      <c r="E408" s="5">
        <f t="shared" si="22"/>
        <v>370</v>
      </c>
      <c r="F408" s="5">
        <f t="shared" ca="1" si="23"/>
        <v>0.54445127277799166</v>
      </c>
      <c r="G408" s="18">
        <f t="shared" ca="1" si="20"/>
        <v>12633</v>
      </c>
      <c r="H408" s="9">
        <f t="shared" ca="1" si="21"/>
        <v>252660</v>
      </c>
      <c r="L408" s="1"/>
      <c r="M408" s="1"/>
    </row>
    <row r="409" spans="5:13" x14ac:dyDescent="0.35">
      <c r="E409" s="5">
        <f t="shared" si="22"/>
        <v>371</v>
      </c>
      <c r="F409" s="5">
        <f t="shared" ca="1" si="23"/>
        <v>0.21390459745836776</v>
      </c>
      <c r="G409" s="18">
        <f t="shared" ca="1" si="20"/>
        <v>9474.75</v>
      </c>
      <c r="H409" s="9">
        <f t="shared" ca="1" si="21"/>
        <v>189495</v>
      </c>
      <c r="L409" s="1"/>
      <c r="M409" s="1"/>
    </row>
    <row r="410" spans="5:13" x14ac:dyDescent="0.35">
      <c r="E410" s="5">
        <f t="shared" si="22"/>
        <v>372</v>
      </c>
      <c r="F410" s="5">
        <f t="shared" ca="1" si="23"/>
        <v>0.76465998601957708</v>
      </c>
      <c r="G410" s="18">
        <f t="shared" ca="1" si="20"/>
        <v>12633</v>
      </c>
      <c r="H410" s="9">
        <f t="shared" ca="1" si="21"/>
        <v>252660</v>
      </c>
      <c r="L410" s="1"/>
      <c r="M410" s="1"/>
    </row>
    <row r="411" spans="5:13" x14ac:dyDescent="0.35">
      <c r="E411" s="5">
        <f t="shared" si="22"/>
        <v>373</v>
      </c>
      <c r="F411" s="5">
        <f t="shared" ca="1" si="23"/>
        <v>0.47923491232396676</v>
      </c>
      <c r="G411" s="18">
        <f t="shared" ca="1" si="20"/>
        <v>12633</v>
      </c>
      <c r="H411" s="9">
        <f t="shared" ca="1" si="21"/>
        <v>252660</v>
      </c>
      <c r="L411" s="1"/>
      <c r="M411" s="1"/>
    </row>
    <row r="412" spans="5:13" x14ac:dyDescent="0.35">
      <c r="E412" s="5">
        <f t="shared" si="22"/>
        <v>374</v>
      </c>
      <c r="F412" s="5">
        <f t="shared" ca="1" si="23"/>
        <v>5.947779407610243E-2</v>
      </c>
      <c r="G412" s="18">
        <f t="shared" ca="1" si="20"/>
        <v>3158.25</v>
      </c>
      <c r="H412" s="9">
        <f t="shared" ca="1" si="21"/>
        <v>63165</v>
      </c>
      <c r="L412" s="1"/>
      <c r="M412" s="1"/>
    </row>
    <row r="413" spans="5:13" x14ac:dyDescent="0.35">
      <c r="E413" s="5">
        <f t="shared" si="22"/>
        <v>375</v>
      </c>
      <c r="F413" s="5">
        <f t="shared" ca="1" si="23"/>
        <v>7.3726298548766778E-2</v>
      </c>
      <c r="G413" s="18">
        <f t="shared" ca="1" si="20"/>
        <v>3158.25</v>
      </c>
      <c r="H413" s="9">
        <f t="shared" ca="1" si="21"/>
        <v>63165</v>
      </c>
      <c r="L413" s="1"/>
      <c r="M413" s="1"/>
    </row>
    <row r="414" spans="5:13" x14ac:dyDescent="0.35">
      <c r="E414" s="5">
        <f t="shared" si="22"/>
        <v>376</v>
      </c>
      <c r="F414" s="5">
        <f t="shared" ca="1" si="23"/>
        <v>0.46644853762885974</v>
      </c>
      <c r="G414" s="18">
        <f t="shared" ca="1" si="20"/>
        <v>12633</v>
      </c>
      <c r="H414" s="9">
        <f t="shared" ca="1" si="21"/>
        <v>252660</v>
      </c>
      <c r="L414" s="1"/>
      <c r="M414" s="1"/>
    </row>
    <row r="415" spans="5:13" x14ac:dyDescent="0.35">
      <c r="E415" s="5">
        <f t="shared" si="22"/>
        <v>377</v>
      </c>
      <c r="F415" s="5">
        <f t="shared" ca="1" si="23"/>
        <v>0.90610832809016417</v>
      </c>
      <c r="G415" s="18">
        <f t="shared" ca="1" si="20"/>
        <v>12633</v>
      </c>
      <c r="H415" s="9">
        <f t="shared" ca="1" si="21"/>
        <v>252660</v>
      </c>
      <c r="L415" s="1"/>
      <c r="M415" s="1"/>
    </row>
    <row r="416" spans="5:13" x14ac:dyDescent="0.35">
      <c r="E416" s="5">
        <f t="shared" si="22"/>
        <v>378</v>
      </c>
      <c r="F416" s="5">
        <f t="shared" ca="1" si="23"/>
        <v>9.3361102358197168E-2</v>
      </c>
      <c r="G416" s="18">
        <f t="shared" ca="1" si="20"/>
        <v>3158.25</v>
      </c>
      <c r="H416" s="9">
        <f t="shared" ca="1" si="21"/>
        <v>63165</v>
      </c>
      <c r="L416" s="1"/>
      <c r="M416" s="1"/>
    </row>
    <row r="417" spans="5:13" x14ac:dyDescent="0.35">
      <c r="E417" s="5">
        <f t="shared" si="22"/>
        <v>379</v>
      </c>
      <c r="F417" s="5">
        <f t="shared" ca="1" si="23"/>
        <v>0.72429479745285485</v>
      </c>
      <c r="G417" s="18">
        <f t="shared" ca="1" si="20"/>
        <v>12633</v>
      </c>
      <c r="H417" s="9">
        <f t="shared" ca="1" si="21"/>
        <v>252660</v>
      </c>
      <c r="L417" s="1"/>
      <c r="M417" s="1"/>
    </row>
    <row r="418" spans="5:13" x14ac:dyDescent="0.35">
      <c r="E418" s="5">
        <f t="shared" si="22"/>
        <v>380</v>
      </c>
      <c r="F418" s="5">
        <f t="shared" ca="1" si="23"/>
        <v>0.42977380483540817</v>
      </c>
      <c r="G418" s="18">
        <f t="shared" ca="1" si="20"/>
        <v>9474.75</v>
      </c>
      <c r="H418" s="9">
        <f t="shared" ca="1" si="21"/>
        <v>189495</v>
      </c>
      <c r="L418" s="1"/>
      <c r="M418" s="1"/>
    </row>
    <row r="419" spans="5:13" x14ac:dyDescent="0.35">
      <c r="E419" s="5">
        <f t="shared" si="22"/>
        <v>381</v>
      </c>
      <c r="F419" s="5">
        <f t="shared" ca="1" si="23"/>
        <v>0.48547493084069582</v>
      </c>
      <c r="G419" s="18">
        <f t="shared" ca="1" si="20"/>
        <v>12633</v>
      </c>
      <c r="H419" s="9">
        <f t="shared" ca="1" si="21"/>
        <v>252660</v>
      </c>
      <c r="L419" s="1"/>
      <c r="M419" s="1"/>
    </row>
    <row r="420" spans="5:13" x14ac:dyDescent="0.35">
      <c r="E420" s="5">
        <f t="shared" si="22"/>
        <v>382</v>
      </c>
      <c r="F420" s="5">
        <f t="shared" ca="1" si="23"/>
        <v>0.97324105578573494</v>
      </c>
      <c r="G420" s="18">
        <f t="shared" ca="1" si="20"/>
        <v>12633</v>
      </c>
      <c r="H420" s="9">
        <f t="shared" ca="1" si="21"/>
        <v>252660</v>
      </c>
      <c r="L420" s="1"/>
      <c r="M420" s="1"/>
    </row>
    <row r="421" spans="5:13" x14ac:dyDescent="0.35">
      <c r="E421" s="5">
        <f t="shared" si="22"/>
        <v>383</v>
      </c>
      <c r="F421" s="5">
        <f t="shared" ca="1" si="23"/>
        <v>0.32774994015791725</v>
      </c>
      <c r="G421" s="18">
        <f t="shared" ca="1" si="20"/>
        <v>9474.75</v>
      </c>
      <c r="H421" s="9">
        <f t="shared" ca="1" si="21"/>
        <v>189495</v>
      </c>
      <c r="L421" s="1"/>
      <c r="M421" s="1"/>
    </row>
    <row r="422" spans="5:13" x14ac:dyDescent="0.35">
      <c r="E422" s="5">
        <f t="shared" si="22"/>
        <v>384</v>
      </c>
      <c r="F422" s="5">
        <f t="shared" ca="1" si="23"/>
        <v>0.45030198729592985</v>
      </c>
      <c r="G422" s="18">
        <f t="shared" ca="1" si="20"/>
        <v>12633</v>
      </c>
      <c r="H422" s="9">
        <f t="shared" ca="1" si="21"/>
        <v>252660</v>
      </c>
      <c r="L422" s="1"/>
      <c r="M422" s="1"/>
    </row>
    <row r="423" spans="5:13" x14ac:dyDescent="0.35">
      <c r="E423" s="5">
        <f t="shared" si="22"/>
        <v>385</v>
      </c>
      <c r="F423" s="5">
        <f t="shared" ca="1" si="23"/>
        <v>0.65147440690817893</v>
      </c>
      <c r="G423" s="18">
        <f t="shared" ca="1" si="20"/>
        <v>12633</v>
      </c>
      <c r="H423" s="9">
        <f t="shared" ca="1" si="21"/>
        <v>252660</v>
      </c>
      <c r="L423" s="1"/>
      <c r="M423" s="1"/>
    </row>
    <row r="424" spans="5:13" x14ac:dyDescent="0.35">
      <c r="E424" s="5">
        <f t="shared" si="22"/>
        <v>386</v>
      </c>
      <c r="F424" s="5">
        <f t="shared" ca="1" si="23"/>
        <v>0.24708152149519635</v>
      </c>
      <c r="G424" s="18">
        <f t="shared" ref="G424:G487" ca="1" si="24">VLOOKUP(F424,$J$18:$L$20,3,3)</f>
        <v>9474.75</v>
      </c>
      <c r="H424" s="9">
        <f t="shared" ref="H424:H487" ca="1" si="25">G424*$F$8</f>
        <v>189495</v>
      </c>
      <c r="L424" s="1"/>
      <c r="M424" s="1"/>
    </row>
    <row r="425" spans="5:13" x14ac:dyDescent="0.35">
      <c r="E425" s="5">
        <f t="shared" ref="E425:E488" si="26">E424+1</f>
        <v>387</v>
      </c>
      <c r="F425" s="5">
        <f t="shared" ref="F425:F488" ca="1" si="27">RAND()</f>
        <v>0.90260432759607745</v>
      </c>
      <c r="G425" s="18">
        <f t="shared" ca="1" si="24"/>
        <v>12633</v>
      </c>
      <c r="H425" s="9">
        <f t="shared" ca="1" si="25"/>
        <v>252660</v>
      </c>
      <c r="L425" s="1"/>
      <c r="M425" s="1"/>
    </row>
    <row r="426" spans="5:13" x14ac:dyDescent="0.35">
      <c r="E426" s="5">
        <f t="shared" si="26"/>
        <v>388</v>
      </c>
      <c r="F426" s="5">
        <f t="shared" ca="1" si="27"/>
        <v>0.90790216843093863</v>
      </c>
      <c r="G426" s="18">
        <f t="shared" ca="1" si="24"/>
        <v>12633</v>
      </c>
      <c r="H426" s="9">
        <f t="shared" ca="1" si="25"/>
        <v>252660</v>
      </c>
      <c r="L426" s="1"/>
      <c r="M426" s="1"/>
    </row>
    <row r="427" spans="5:13" x14ac:dyDescent="0.35">
      <c r="E427" s="5">
        <f t="shared" si="26"/>
        <v>389</v>
      </c>
      <c r="F427" s="5">
        <f t="shared" ca="1" si="27"/>
        <v>0.92354104684418858</v>
      </c>
      <c r="G427" s="18">
        <f t="shared" ca="1" si="24"/>
        <v>12633</v>
      </c>
      <c r="H427" s="9">
        <f t="shared" ca="1" si="25"/>
        <v>252660</v>
      </c>
      <c r="L427" s="1"/>
      <c r="M427" s="1"/>
    </row>
    <row r="428" spans="5:13" x14ac:dyDescent="0.35">
      <c r="E428" s="5">
        <f t="shared" si="26"/>
        <v>390</v>
      </c>
      <c r="F428" s="5">
        <f t="shared" ca="1" si="27"/>
        <v>0.54399468602001866</v>
      </c>
      <c r="G428" s="18">
        <f t="shared" ca="1" si="24"/>
        <v>12633</v>
      </c>
      <c r="H428" s="9">
        <f t="shared" ca="1" si="25"/>
        <v>252660</v>
      </c>
      <c r="L428" s="1"/>
      <c r="M428" s="1"/>
    </row>
    <row r="429" spans="5:13" x14ac:dyDescent="0.35">
      <c r="E429" s="5">
        <f t="shared" si="26"/>
        <v>391</v>
      </c>
      <c r="F429" s="5">
        <f t="shared" ca="1" si="27"/>
        <v>0.19074534460972581</v>
      </c>
      <c r="G429" s="18">
        <f t="shared" ca="1" si="24"/>
        <v>9474.75</v>
      </c>
      <c r="H429" s="9">
        <f t="shared" ca="1" si="25"/>
        <v>189495</v>
      </c>
      <c r="L429" s="1"/>
      <c r="M429" s="1"/>
    </row>
    <row r="430" spans="5:13" x14ac:dyDescent="0.35">
      <c r="E430" s="5">
        <f t="shared" si="26"/>
        <v>392</v>
      </c>
      <c r="F430" s="5">
        <f t="shared" ca="1" si="27"/>
        <v>0.94146211524336665</v>
      </c>
      <c r="G430" s="18">
        <f t="shared" ca="1" si="24"/>
        <v>12633</v>
      </c>
      <c r="H430" s="9">
        <f t="shared" ca="1" si="25"/>
        <v>252660</v>
      </c>
      <c r="L430" s="1"/>
      <c r="M430" s="1"/>
    </row>
    <row r="431" spans="5:13" x14ac:dyDescent="0.35">
      <c r="E431" s="5">
        <f t="shared" si="26"/>
        <v>393</v>
      </c>
      <c r="F431" s="5">
        <f t="shared" ca="1" si="27"/>
        <v>3.7858977544891981E-2</v>
      </c>
      <c r="G431" s="18">
        <f t="shared" ca="1" si="24"/>
        <v>3158.25</v>
      </c>
      <c r="H431" s="9">
        <f t="shared" ca="1" si="25"/>
        <v>63165</v>
      </c>
      <c r="L431" s="1"/>
      <c r="M431" s="1"/>
    </row>
    <row r="432" spans="5:13" x14ac:dyDescent="0.35">
      <c r="E432" s="5">
        <f t="shared" si="26"/>
        <v>394</v>
      </c>
      <c r="F432" s="5">
        <f t="shared" ca="1" si="27"/>
        <v>0.32567912808754296</v>
      </c>
      <c r="G432" s="18">
        <f t="shared" ca="1" si="24"/>
        <v>9474.75</v>
      </c>
      <c r="H432" s="9">
        <f t="shared" ca="1" si="25"/>
        <v>189495</v>
      </c>
      <c r="L432" s="1"/>
      <c r="M432" s="1"/>
    </row>
    <row r="433" spans="5:13" x14ac:dyDescent="0.35">
      <c r="E433" s="5">
        <f t="shared" si="26"/>
        <v>395</v>
      </c>
      <c r="F433" s="5">
        <f t="shared" ca="1" si="27"/>
        <v>0.81145187974253363</v>
      </c>
      <c r="G433" s="18">
        <f t="shared" ca="1" si="24"/>
        <v>12633</v>
      </c>
      <c r="H433" s="9">
        <f t="shared" ca="1" si="25"/>
        <v>252660</v>
      </c>
      <c r="L433" s="1"/>
      <c r="M433" s="1"/>
    </row>
    <row r="434" spans="5:13" x14ac:dyDescent="0.35">
      <c r="E434" s="5">
        <f t="shared" si="26"/>
        <v>396</v>
      </c>
      <c r="F434" s="5">
        <f t="shared" ca="1" si="27"/>
        <v>0.30322148518800462</v>
      </c>
      <c r="G434" s="18">
        <f t="shared" ca="1" si="24"/>
        <v>9474.75</v>
      </c>
      <c r="H434" s="9">
        <f t="shared" ca="1" si="25"/>
        <v>189495</v>
      </c>
      <c r="L434" s="1"/>
      <c r="M434" s="1"/>
    </row>
    <row r="435" spans="5:13" x14ac:dyDescent="0.35">
      <c r="E435" s="5">
        <f t="shared" si="26"/>
        <v>397</v>
      </c>
      <c r="F435" s="5">
        <f t="shared" ca="1" si="27"/>
        <v>0.88552120459873418</v>
      </c>
      <c r="G435" s="18">
        <f t="shared" ca="1" si="24"/>
        <v>12633</v>
      </c>
      <c r="H435" s="9">
        <f t="shared" ca="1" si="25"/>
        <v>252660</v>
      </c>
      <c r="L435" s="1"/>
      <c r="M435" s="1"/>
    </row>
    <row r="436" spans="5:13" x14ac:dyDescent="0.35">
      <c r="E436" s="5">
        <f t="shared" si="26"/>
        <v>398</v>
      </c>
      <c r="F436" s="5">
        <f t="shared" ca="1" si="27"/>
        <v>0.50806893691257204</v>
      </c>
      <c r="G436" s="18">
        <f t="shared" ca="1" si="24"/>
        <v>12633</v>
      </c>
      <c r="H436" s="9">
        <f t="shared" ca="1" si="25"/>
        <v>252660</v>
      </c>
      <c r="L436" s="1"/>
      <c r="M436" s="1"/>
    </row>
    <row r="437" spans="5:13" x14ac:dyDescent="0.35">
      <c r="E437" s="5">
        <f t="shared" si="26"/>
        <v>399</v>
      </c>
      <c r="F437" s="5">
        <f t="shared" ca="1" si="27"/>
        <v>0.71578276527285878</v>
      </c>
      <c r="G437" s="18">
        <f t="shared" ca="1" si="24"/>
        <v>12633</v>
      </c>
      <c r="H437" s="9">
        <f t="shared" ca="1" si="25"/>
        <v>252660</v>
      </c>
      <c r="L437" s="1"/>
      <c r="M437" s="1"/>
    </row>
    <row r="438" spans="5:13" x14ac:dyDescent="0.35">
      <c r="E438" s="5">
        <f t="shared" si="26"/>
        <v>400</v>
      </c>
      <c r="F438" s="5">
        <f t="shared" ca="1" si="27"/>
        <v>0.15096757145109596</v>
      </c>
      <c r="G438" s="18">
        <f t="shared" ca="1" si="24"/>
        <v>9474.75</v>
      </c>
      <c r="H438" s="9">
        <f t="shared" ca="1" si="25"/>
        <v>189495</v>
      </c>
      <c r="L438" s="1"/>
      <c r="M438" s="1"/>
    </row>
    <row r="439" spans="5:13" x14ac:dyDescent="0.35">
      <c r="E439" s="5">
        <f t="shared" si="26"/>
        <v>401</v>
      </c>
      <c r="F439" s="5">
        <f t="shared" ca="1" si="27"/>
        <v>0.96017871575173175</v>
      </c>
      <c r="G439" s="18">
        <f t="shared" ca="1" si="24"/>
        <v>12633</v>
      </c>
      <c r="H439" s="9">
        <f t="shared" ca="1" si="25"/>
        <v>252660</v>
      </c>
      <c r="L439" s="1"/>
      <c r="M439" s="1"/>
    </row>
    <row r="440" spans="5:13" x14ac:dyDescent="0.35">
      <c r="E440" s="5">
        <f t="shared" si="26"/>
        <v>402</v>
      </c>
      <c r="F440" s="5">
        <f t="shared" ca="1" si="27"/>
        <v>0.49786831013319954</v>
      </c>
      <c r="G440" s="18">
        <f t="shared" ca="1" si="24"/>
        <v>12633</v>
      </c>
      <c r="H440" s="9">
        <f t="shared" ca="1" si="25"/>
        <v>252660</v>
      </c>
      <c r="L440" s="1"/>
      <c r="M440" s="1"/>
    </row>
    <row r="441" spans="5:13" x14ac:dyDescent="0.35">
      <c r="E441" s="5">
        <f t="shared" si="26"/>
        <v>403</v>
      </c>
      <c r="F441" s="5">
        <f t="shared" ca="1" si="27"/>
        <v>0.64766973896659741</v>
      </c>
      <c r="G441" s="18">
        <f t="shared" ca="1" si="24"/>
        <v>12633</v>
      </c>
      <c r="H441" s="9">
        <f t="shared" ca="1" si="25"/>
        <v>252660</v>
      </c>
      <c r="L441" s="1"/>
      <c r="M441" s="1"/>
    </row>
    <row r="442" spans="5:13" x14ac:dyDescent="0.35">
      <c r="E442" s="5">
        <f t="shared" si="26"/>
        <v>404</v>
      </c>
      <c r="F442" s="5">
        <f t="shared" ca="1" si="27"/>
        <v>0.95771667058715337</v>
      </c>
      <c r="G442" s="18">
        <f t="shared" ca="1" si="24"/>
        <v>12633</v>
      </c>
      <c r="H442" s="9">
        <f t="shared" ca="1" si="25"/>
        <v>252660</v>
      </c>
      <c r="L442" s="1"/>
      <c r="M442" s="1"/>
    </row>
    <row r="443" spans="5:13" x14ac:dyDescent="0.35">
      <c r="E443" s="5">
        <f t="shared" si="26"/>
        <v>405</v>
      </c>
      <c r="F443" s="5">
        <f t="shared" ca="1" si="27"/>
        <v>0.92191194985352365</v>
      </c>
      <c r="G443" s="18">
        <f t="shared" ca="1" si="24"/>
        <v>12633</v>
      </c>
      <c r="H443" s="9">
        <f t="shared" ca="1" si="25"/>
        <v>252660</v>
      </c>
      <c r="L443" s="1"/>
      <c r="M443" s="1"/>
    </row>
    <row r="444" spans="5:13" x14ac:dyDescent="0.35">
      <c r="E444" s="5">
        <f t="shared" si="26"/>
        <v>406</v>
      </c>
      <c r="F444" s="5">
        <f t="shared" ca="1" si="27"/>
        <v>0.26906044176457533</v>
      </c>
      <c r="G444" s="18">
        <f t="shared" ca="1" si="24"/>
        <v>9474.75</v>
      </c>
      <c r="H444" s="9">
        <f t="shared" ca="1" si="25"/>
        <v>189495</v>
      </c>
      <c r="L444" s="1"/>
      <c r="M444" s="1"/>
    </row>
    <row r="445" spans="5:13" x14ac:dyDescent="0.35">
      <c r="E445" s="5">
        <f t="shared" si="26"/>
        <v>407</v>
      </c>
      <c r="F445" s="5">
        <f t="shared" ca="1" si="27"/>
        <v>0.61834278112912711</v>
      </c>
      <c r="G445" s="18">
        <f t="shared" ca="1" si="24"/>
        <v>12633</v>
      </c>
      <c r="H445" s="9">
        <f t="shared" ca="1" si="25"/>
        <v>252660</v>
      </c>
      <c r="L445" s="1"/>
      <c r="M445" s="1"/>
    </row>
    <row r="446" spans="5:13" x14ac:dyDescent="0.35">
      <c r="E446" s="5">
        <f t="shared" si="26"/>
        <v>408</v>
      </c>
      <c r="F446" s="5">
        <f t="shared" ca="1" si="27"/>
        <v>0.7563865536000679</v>
      </c>
      <c r="G446" s="18">
        <f t="shared" ca="1" si="24"/>
        <v>12633</v>
      </c>
      <c r="H446" s="9">
        <f t="shared" ca="1" si="25"/>
        <v>252660</v>
      </c>
      <c r="L446" s="1"/>
      <c r="M446" s="1"/>
    </row>
    <row r="447" spans="5:13" x14ac:dyDescent="0.35">
      <c r="E447" s="5">
        <f t="shared" si="26"/>
        <v>409</v>
      </c>
      <c r="F447" s="5">
        <f t="shared" ca="1" si="27"/>
        <v>0.86340714263889062</v>
      </c>
      <c r="G447" s="18">
        <f t="shared" ca="1" si="24"/>
        <v>12633</v>
      </c>
      <c r="H447" s="9">
        <f t="shared" ca="1" si="25"/>
        <v>252660</v>
      </c>
      <c r="L447" s="1"/>
      <c r="M447" s="1"/>
    </row>
    <row r="448" spans="5:13" x14ac:dyDescent="0.35">
      <c r="E448" s="5">
        <f t="shared" si="26"/>
        <v>410</v>
      </c>
      <c r="F448" s="5">
        <f t="shared" ca="1" si="27"/>
        <v>2.4792350121604301E-2</v>
      </c>
      <c r="G448" s="18">
        <f t="shared" ca="1" si="24"/>
        <v>3158.25</v>
      </c>
      <c r="H448" s="9">
        <f t="shared" ca="1" si="25"/>
        <v>63165</v>
      </c>
      <c r="L448" s="1"/>
      <c r="M448" s="1"/>
    </row>
    <row r="449" spans="5:13" x14ac:dyDescent="0.35">
      <c r="E449" s="5">
        <f t="shared" si="26"/>
        <v>411</v>
      </c>
      <c r="F449" s="5">
        <f t="shared" ca="1" si="27"/>
        <v>0.21462324998219973</v>
      </c>
      <c r="G449" s="18">
        <f t="shared" ca="1" si="24"/>
        <v>9474.75</v>
      </c>
      <c r="H449" s="9">
        <f t="shared" ca="1" si="25"/>
        <v>189495</v>
      </c>
      <c r="L449" s="1"/>
      <c r="M449" s="1"/>
    </row>
    <row r="450" spans="5:13" x14ac:dyDescent="0.35">
      <c r="E450" s="5">
        <f t="shared" si="26"/>
        <v>412</v>
      </c>
      <c r="F450" s="5">
        <f t="shared" ca="1" si="27"/>
        <v>0.76842079269984875</v>
      </c>
      <c r="G450" s="18">
        <f t="shared" ca="1" si="24"/>
        <v>12633</v>
      </c>
      <c r="H450" s="9">
        <f t="shared" ca="1" si="25"/>
        <v>252660</v>
      </c>
      <c r="L450" s="1"/>
      <c r="M450" s="1"/>
    </row>
    <row r="451" spans="5:13" x14ac:dyDescent="0.35">
      <c r="E451" s="5">
        <f t="shared" si="26"/>
        <v>413</v>
      </c>
      <c r="F451" s="5">
        <f t="shared" ca="1" si="27"/>
        <v>0.38384106619931224</v>
      </c>
      <c r="G451" s="18">
        <f t="shared" ca="1" si="24"/>
        <v>9474.75</v>
      </c>
      <c r="H451" s="9">
        <f t="shared" ca="1" si="25"/>
        <v>189495</v>
      </c>
      <c r="L451" s="1"/>
      <c r="M451" s="1"/>
    </row>
    <row r="452" spans="5:13" x14ac:dyDescent="0.35">
      <c r="E452" s="5">
        <f t="shared" si="26"/>
        <v>414</v>
      </c>
      <c r="F452" s="5">
        <f t="shared" ca="1" si="27"/>
        <v>0.39893431178192695</v>
      </c>
      <c r="G452" s="18">
        <f t="shared" ca="1" si="24"/>
        <v>9474.75</v>
      </c>
      <c r="H452" s="9">
        <f t="shared" ca="1" si="25"/>
        <v>189495</v>
      </c>
      <c r="L452" s="1"/>
      <c r="M452" s="1"/>
    </row>
    <row r="453" spans="5:13" x14ac:dyDescent="0.35">
      <c r="E453" s="5">
        <f t="shared" si="26"/>
        <v>415</v>
      </c>
      <c r="F453" s="5">
        <f t="shared" ca="1" si="27"/>
        <v>0.5799214922681919</v>
      </c>
      <c r="G453" s="18">
        <f t="shared" ca="1" si="24"/>
        <v>12633</v>
      </c>
      <c r="H453" s="9">
        <f t="shared" ca="1" si="25"/>
        <v>252660</v>
      </c>
      <c r="L453" s="1"/>
      <c r="M453" s="1"/>
    </row>
    <row r="454" spans="5:13" x14ac:dyDescent="0.35">
      <c r="E454" s="5">
        <f t="shared" si="26"/>
        <v>416</v>
      </c>
      <c r="F454" s="5">
        <f t="shared" ca="1" si="27"/>
        <v>0.60291561315886066</v>
      </c>
      <c r="G454" s="18">
        <f t="shared" ca="1" si="24"/>
        <v>12633</v>
      </c>
      <c r="H454" s="9">
        <f t="shared" ca="1" si="25"/>
        <v>252660</v>
      </c>
      <c r="L454" s="1"/>
      <c r="M454" s="1"/>
    </row>
    <row r="455" spans="5:13" x14ac:dyDescent="0.35">
      <c r="E455" s="5">
        <f t="shared" si="26"/>
        <v>417</v>
      </c>
      <c r="F455" s="5">
        <f t="shared" ca="1" si="27"/>
        <v>0.20316983864681037</v>
      </c>
      <c r="G455" s="18">
        <f t="shared" ca="1" si="24"/>
        <v>9474.75</v>
      </c>
      <c r="H455" s="9">
        <f t="shared" ca="1" si="25"/>
        <v>189495</v>
      </c>
      <c r="L455" s="1"/>
      <c r="M455" s="1"/>
    </row>
    <row r="456" spans="5:13" x14ac:dyDescent="0.35">
      <c r="E456" s="5">
        <f t="shared" si="26"/>
        <v>418</v>
      </c>
      <c r="F456" s="5">
        <f t="shared" ca="1" si="27"/>
        <v>0.93000321450782319</v>
      </c>
      <c r="G456" s="18">
        <f t="shared" ca="1" si="24"/>
        <v>12633</v>
      </c>
      <c r="H456" s="9">
        <f t="shared" ca="1" si="25"/>
        <v>252660</v>
      </c>
      <c r="L456" s="1"/>
      <c r="M456" s="1"/>
    </row>
    <row r="457" spans="5:13" x14ac:dyDescent="0.35">
      <c r="E457" s="5">
        <f t="shared" si="26"/>
        <v>419</v>
      </c>
      <c r="F457" s="5">
        <f t="shared" ca="1" si="27"/>
        <v>0.15507432324387682</v>
      </c>
      <c r="G457" s="18">
        <f t="shared" ca="1" si="24"/>
        <v>9474.75</v>
      </c>
      <c r="H457" s="9">
        <f t="shared" ca="1" si="25"/>
        <v>189495</v>
      </c>
      <c r="L457" s="1"/>
      <c r="M457" s="1"/>
    </row>
    <row r="458" spans="5:13" x14ac:dyDescent="0.35">
      <c r="E458" s="5">
        <f t="shared" si="26"/>
        <v>420</v>
      </c>
      <c r="F458" s="5">
        <f t="shared" ca="1" si="27"/>
        <v>0.65960064243382888</v>
      </c>
      <c r="G458" s="18">
        <f t="shared" ca="1" si="24"/>
        <v>12633</v>
      </c>
      <c r="H458" s="9">
        <f t="shared" ca="1" si="25"/>
        <v>252660</v>
      </c>
      <c r="L458" s="1"/>
      <c r="M458" s="1"/>
    </row>
    <row r="459" spans="5:13" x14ac:dyDescent="0.35">
      <c r="E459" s="5">
        <f t="shared" si="26"/>
        <v>421</v>
      </c>
      <c r="F459" s="5">
        <f t="shared" ca="1" si="27"/>
        <v>0.44155291979114819</v>
      </c>
      <c r="G459" s="18">
        <f t="shared" ca="1" si="24"/>
        <v>9474.75</v>
      </c>
      <c r="H459" s="9">
        <f t="shared" ca="1" si="25"/>
        <v>189495</v>
      </c>
      <c r="L459" s="1"/>
      <c r="M459" s="1"/>
    </row>
    <row r="460" spans="5:13" x14ac:dyDescent="0.35">
      <c r="E460" s="5">
        <f t="shared" si="26"/>
        <v>422</v>
      </c>
      <c r="F460" s="5">
        <f t="shared" ca="1" si="27"/>
        <v>0.976918780715061</v>
      </c>
      <c r="G460" s="18">
        <f t="shared" ca="1" si="24"/>
        <v>12633</v>
      </c>
      <c r="H460" s="9">
        <f t="shared" ca="1" si="25"/>
        <v>252660</v>
      </c>
      <c r="L460" s="1"/>
      <c r="M460" s="1"/>
    </row>
    <row r="461" spans="5:13" x14ac:dyDescent="0.35">
      <c r="E461" s="5">
        <f t="shared" si="26"/>
        <v>423</v>
      </c>
      <c r="F461" s="5">
        <f t="shared" ca="1" si="27"/>
        <v>0.46920182716472925</v>
      </c>
      <c r="G461" s="18">
        <f t="shared" ca="1" si="24"/>
        <v>12633</v>
      </c>
      <c r="H461" s="9">
        <f t="shared" ca="1" si="25"/>
        <v>252660</v>
      </c>
      <c r="L461" s="1"/>
      <c r="M461" s="1"/>
    </row>
    <row r="462" spans="5:13" x14ac:dyDescent="0.35">
      <c r="E462" s="5">
        <f t="shared" si="26"/>
        <v>424</v>
      </c>
      <c r="F462" s="5">
        <f t="shared" ca="1" si="27"/>
        <v>0.54314349441901666</v>
      </c>
      <c r="G462" s="18">
        <f t="shared" ca="1" si="24"/>
        <v>12633</v>
      </c>
      <c r="H462" s="9">
        <f t="shared" ca="1" si="25"/>
        <v>252660</v>
      </c>
      <c r="L462" s="1"/>
      <c r="M462" s="1"/>
    </row>
    <row r="463" spans="5:13" x14ac:dyDescent="0.35">
      <c r="E463" s="5">
        <f t="shared" si="26"/>
        <v>425</v>
      </c>
      <c r="F463" s="5">
        <f t="shared" ca="1" si="27"/>
        <v>0.6338096447162046</v>
      </c>
      <c r="G463" s="18">
        <f t="shared" ca="1" si="24"/>
        <v>12633</v>
      </c>
      <c r="H463" s="9">
        <f t="shared" ca="1" si="25"/>
        <v>252660</v>
      </c>
      <c r="L463" s="1"/>
      <c r="M463" s="1"/>
    </row>
    <row r="464" spans="5:13" x14ac:dyDescent="0.35">
      <c r="E464" s="5">
        <f t="shared" si="26"/>
        <v>426</v>
      </c>
      <c r="F464" s="5">
        <f t="shared" ca="1" si="27"/>
        <v>0.18369585648592213</v>
      </c>
      <c r="G464" s="18">
        <f t="shared" ca="1" si="24"/>
        <v>9474.75</v>
      </c>
      <c r="H464" s="9">
        <f t="shared" ca="1" si="25"/>
        <v>189495</v>
      </c>
      <c r="L464" s="1"/>
      <c r="M464" s="1"/>
    </row>
    <row r="465" spans="5:13" x14ac:dyDescent="0.35">
      <c r="E465" s="5">
        <f t="shared" si="26"/>
        <v>427</v>
      </c>
      <c r="F465" s="5">
        <f t="shared" ca="1" si="27"/>
        <v>0.13123517457874867</v>
      </c>
      <c r="G465" s="18">
        <f t="shared" ca="1" si="24"/>
        <v>9474.75</v>
      </c>
      <c r="H465" s="9">
        <f t="shared" ca="1" si="25"/>
        <v>189495</v>
      </c>
      <c r="L465" s="1"/>
      <c r="M465" s="1"/>
    </row>
    <row r="466" spans="5:13" x14ac:dyDescent="0.35">
      <c r="E466" s="5">
        <f t="shared" si="26"/>
        <v>428</v>
      </c>
      <c r="F466" s="5">
        <f t="shared" ca="1" si="27"/>
        <v>0.79355507289364258</v>
      </c>
      <c r="G466" s="18">
        <f t="shared" ca="1" si="24"/>
        <v>12633</v>
      </c>
      <c r="H466" s="9">
        <f t="shared" ca="1" si="25"/>
        <v>252660</v>
      </c>
      <c r="L466" s="1"/>
      <c r="M466" s="1"/>
    </row>
    <row r="467" spans="5:13" x14ac:dyDescent="0.35">
      <c r="E467" s="5">
        <f t="shared" si="26"/>
        <v>429</v>
      </c>
      <c r="F467" s="5">
        <f t="shared" ca="1" si="27"/>
        <v>0.80333838599398522</v>
      </c>
      <c r="G467" s="18">
        <f t="shared" ca="1" si="24"/>
        <v>12633</v>
      </c>
      <c r="H467" s="9">
        <f t="shared" ca="1" si="25"/>
        <v>252660</v>
      </c>
      <c r="L467" s="1"/>
      <c r="M467" s="1"/>
    </row>
    <row r="468" spans="5:13" x14ac:dyDescent="0.35">
      <c r="E468" s="5">
        <f t="shared" si="26"/>
        <v>430</v>
      </c>
      <c r="F468" s="5">
        <f t="shared" ca="1" si="27"/>
        <v>0.95893231351460217</v>
      </c>
      <c r="G468" s="18">
        <f t="shared" ca="1" si="24"/>
        <v>12633</v>
      </c>
      <c r="H468" s="9">
        <f t="shared" ca="1" si="25"/>
        <v>252660</v>
      </c>
      <c r="L468" s="1"/>
      <c r="M468" s="1"/>
    </row>
    <row r="469" spans="5:13" x14ac:dyDescent="0.35">
      <c r="E469" s="5">
        <f t="shared" si="26"/>
        <v>431</v>
      </c>
      <c r="F469" s="5">
        <f t="shared" ca="1" si="27"/>
        <v>0.77641869277613929</v>
      </c>
      <c r="G469" s="18">
        <f t="shared" ca="1" si="24"/>
        <v>12633</v>
      </c>
      <c r="H469" s="9">
        <f t="shared" ca="1" si="25"/>
        <v>252660</v>
      </c>
      <c r="L469" s="1"/>
      <c r="M469" s="1"/>
    </row>
    <row r="470" spans="5:13" x14ac:dyDescent="0.35">
      <c r="E470" s="5">
        <f t="shared" si="26"/>
        <v>432</v>
      </c>
      <c r="F470" s="5">
        <f t="shared" ca="1" si="27"/>
        <v>0.10483216352408908</v>
      </c>
      <c r="G470" s="18">
        <f t="shared" ca="1" si="24"/>
        <v>9474.75</v>
      </c>
      <c r="H470" s="9">
        <f t="shared" ca="1" si="25"/>
        <v>189495</v>
      </c>
      <c r="L470" s="1"/>
      <c r="M470" s="1"/>
    </row>
    <row r="471" spans="5:13" x14ac:dyDescent="0.35">
      <c r="E471" s="5">
        <f t="shared" si="26"/>
        <v>433</v>
      </c>
      <c r="F471" s="5">
        <f t="shared" ca="1" si="27"/>
        <v>0.57304225043423951</v>
      </c>
      <c r="G471" s="18">
        <f t="shared" ca="1" si="24"/>
        <v>12633</v>
      </c>
      <c r="H471" s="9">
        <f t="shared" ca="1" si="25"/>
        <v>252660</v>
      </c>
      <c r="L471" s="1"/>
      <c r="M471" s="1"/>
    </row>
    <row r="472" spans="5:13" x14ac:dyDescent="0.35">
      <c r="E472" s="5">
        <f t="shared" si="26"/>
        <v>434</v>
      </c>
      <c r="F472" s="5">
        <f t="shared" ca="1" si="27"/>
        <v>0.8054767743329958</v>
      </c>
      <c r="G472" s="18">
        <f t="shared" ca="1" si="24"/>
        <v>12633</v>
      </c>
      <c r="H472" s="9">
        <f t="shared" ca="1" si="25"/>
        <v>252660</v>
      </c>
      <c r="L472" s="1"/>
      <c r="M472" s="1"/>
    </row>
    <row r="473" spans="5:13" x14ac:dyDescent="0.35">
      <c r="E473" s="5">
        <f t="shared" si="26"/>
        <v>435</v>
      </c>
      <c r="F473" s="5">
        <f t="shared" ca="1" si="27"/>
        <v>0.20336333834788001</v>
      </c>
      <c r="G473" s="18">
        <f t="shared" ca="1" si="24"/>
        <v>9474.75</v>
      </c>
      <c r="H473" s="9">
        <f t="shared" ca="1" si="25"/>
        <v>189495</v>
      </c>
      <c r="L473" s="1"/>
      <c r="M473" s="1"/>
    </row>
    <row r="474" spans="5:13" x14ac:dyDescent="0.35">
      <c r="E474" s="5">
        <f t="shared" si="26"/>
        <v>436</v>
      </c>
      <c r="F474" s="5">
        <f t="shared" ca="1" si="27"/>
        <v>0.54856182747692916</v>
      </c>
      <c r="G474" s="18">
        <f t="shared" ca="1" si="24"/>
        <v>12633</v>
      </c>
      <c r="H474" s="9">
        <f t="shared" ca="1" si="25"/>
        <v>252660</v>
      </c>
      <c r="L474" s="1"/>
      <c r="M474" s="1"/>
    </row>
    <row r="475" spans="5:13" x14ac:dyDescent="0.35">
      <c r="E475" s="5">
        <f t="shared" si="26"/>
        <v>437</v>
      </c>
      <c r="F475" s="5">
        <f t="shared" ca="1" si="27"/>
        <v>0.34496200455500559</v>
      </c>
      <c r="G475" s="18">
        <f t="shared" ca="1" si="24"/>
        <v>9474.75</v>
      </c>
      <c r="H475" s="9">
        <f t="shared" ca="1" si="25"/>
        <v>189495</v>
      </c>
      <c r="L475" s="1"/>
      <c r="M475" s="1"/>
    </row>
    <row r="476" spans="5:13" x14ac:dyDescent="0.35">
      <c r="E476" s="5">
        <f t="shared" si="26"/>
        <v>438</v>
      </c>
      <c r="F476" s="5">
        <f t="shared" ca="1" si="27"/>
        <v>0.12332777086702418</v>
      </c>
      <c r="G476" s="18">
        <f t="shared" ca="1" si="24"/>
        <v>9474.75</v>
      </c>
      <c r="H476" s="9">
        <f t="shared" ca="1" si="25"/>
        <v>189495</v>
      </c>
      <c r="L476" s="1"/>
      <c r="M476" s="1"/>
    </row>
    <row r="477" spans="5:13" x14ac:dyDescent="0.35">
      <c r="E477" s="5">
        <f t="shared" si="26"/>
        <v>439</v>
      </c>
      <c r="F477" s="5">
        <f t="shared" ca="1" si="27"/>
        <v>0.37524166529696978</v>
      </c>
      <c r="G477" s="18">
        <f t="shared" ca="1" si="24"/>
        <v>9474.75</v>
      </c>
      <c r="H477" s="9">
        <f t="shared" ca="1" si="25"/>
        <v>189495</v>
      </c>
      <c r="L477" s="1"/>
      <c r="M477" s="1"/>
    </row>
    <row r="478" spans="5:13" x14ac:dyDescent="0.35">
      <c r="E478" s="5">
        <f t="shared" si="26"/>
        <v>440</v>
      </c>
      <c r="F478" s="5">
        <f t="shared" ca="1" si="27"/>
        <v>0.69270646985373707</v>
      </c>
      <c r="G478" s="18">
        <f t="shared" ca="1" si="24"/>
        <v>12633</v>
      </c>
      <c r="H478" s="9">
        <f t="shared" ca="1" si="25"/>
        <v>252660</v>
      </c>
      <c r="L478" s="1"/>
      <c r="M478" s="1"/>
    </row>
    <row r="479" spans="5:13" x14ac:dyDescent="0.35">
      <c r="E479" s="5">
        <f t="shared" si="26"/>
        <v>441</v>
      </c>
      <c r="F479" s="5">
        <f t="shared" ca="1" si="27"/>
        <v>0.71028804107598875</v>
      </c>
      <c r="G479" s="18">
        <f t="shared" ca="1" si="24"/>
        <v>12633</v>
      </c>
      <c r="H479" s="9">
        <f t="shared" ca="1" si="25"/>
        <v>252660</v>
      </c>
      <c r="L479" s="1"/>
      <c r="M479" s="1"/>
    </row>
    <row r="480" spans="5:13" x14ac:dyDescent="0.35">
      <c r="E480" s="5">
        <f t="shared" si="26"/>
        <v>442</v>
      </c>
      <c r="F480" s="5">
        <f t="shared" ca="1" si="27"/>
        <v>0.3073357109105378</v>
      </c>
      <c r="G480" s="18">
        <f t="shared" ca="1" si="24"/>
        <v>9474.75</v>
      </c>
      <c r="H480" s="9">
        <f t="shared" ca="1" si="25"/>
        <v>189495</v>
      </c>
      <c r="L480" s="1"/>
      <c r="M480" s="1"/>
    </row>
    <row r="481" spans="5:13" x14ac:dyDescent="0.35">
      <c r="E481" s="5">
        <f t="shared" si="26"/>
        <v>443</v>
      </c>
      <c r="F481" s="5">
        <f t="shared" ca="1" si="27"/>
        <v>0.22948685458550511</v>
      </c>
      <c r="G481" s="18">
        <f t="shared" ca="1" si="24"/>
        <v>9474.75</v>
      </c>
      <c r="H481" s="9">
        <f t="shared" ca="1" si="25"/>
        <v>189495</v>
      </c>
      <c r="L481" s="1"/>
      <c r="M481" s="1"/>
    </row>
    <row r="482" spans="5:13" x14ac:dyDescent="0.35">
      <c r="E482" s="5">
        <f t="shared" si="26"/>
        <v>444</v>
      </c>
      <c r="F482" s="5">
        <f t="shared" ca="1" si="27"/>
        <v>0.89015762242443452</v>
      </c>
      <c r="G482" s="18">
        <f t="shared" ca="1" si="24"/>
        <v>12633</v>
      </c>
      <c r="H482" s="9">
        <f t="shared" ca="1" si="25"/>
        <v>252660</v>
      </c>
      <c r="L482" s="1"/>
      <c r="M482" s="1"/>
    </row>
    <row r="483" spans="5:13" x14ac:dyDescent="0.35">
      <c r="E483" s="5">
        <f t="shared" si="26"/>
        <v>445</v>
      </c>
      <c r="F483" s="5">
        <f t="shared" ca="1" si="27"/>
        <v>0.72350695066194681</v>
      </c>
      <c r="G483" s="18">
        <f t="shared" ca="1" si="24"/>
        <v>12633</v>
      </c>
      <c r="H483" s="9">
        <f t="shared" ca="1" si="25"/>
        <v>252660</v>
      </c>
      <c r="L483" s="1"/>
      <c r="M483" s="1"/>
    </row>
    <row r="484" spans="5:13" x14ac:dyDescent="0.35">
      <c r="E484" s="5">
        <f t="shared" si="26"/>
        <v>446</v>
      </c>
      <c r="F484" s="5">
        <f t="shared" ca="1" si="27"/>
        <v>0.86205857528159713</v>
      </c>
      <c r="G484" s="18">
        <f t="shared" ca="1" si="24"/>
        <v>12633</v>
      </c>
      <c r="H484" s="9">
        <f t="shared" ca="1" si="25"/>
        <v>252660</v>
      </c>
      <c r="L484" s="1"/>
      <c r="M484" s="1"/>
    </row>
    <row r="485" spans="5:13" x14ac:dyDescent="0.35">
      <c r="E485" s="5">
        <f t="shared" si="26"/>
        <v>447</v>
      </c>
      <c r="F485" s="5">
        <f t="shared" ca="1" si="27"/>
        <v>0.2218382281464979</v>
      </c>
      <c r="G485" s="18">
        <f t="shared" ca="1" si="24"/>
        <v>9474.75</v>
      </c>
      <c r="H485" s="9">
        <f t="shared" ca="1" si="25"/>
        <v>189495</v>
      </c>
      <c r="L485" s="1"/>
      <c r="M485" s="1"/>
    </row>
    <row r="486" spans="5:13" x14ac:dyDescent="0.35">
      <c r="E486" s="5">
        <f t="shared" si="26"/>
        <v>448</v>
      </c>
      <c r="F486" s="5">
        <f t="shared" ca="1" si="27"/>
        <v>0.66270859633307699</v>
      </c>
      <c r="G486" s="18">
        <f t="shared" ca="1" si="24"/>
        <v>12633</v>
      </c>
      <c r="H486" s="9">
        <f t="shared" ca="1" si="25"/>
        <v>252660</v>
      </c>
      <c r="L486" s="1"/>
      <c r="M486" s="1"/>
    </row>
    <row r="487" spans="5:13" x14ac:dyDescent="0.35">
      <c r="E487" s="5">
        <f t="shared" si="26"/>
        <v>449</v>
      </c>
      <c r="F487" s="5">
        <f t="shared" ca="1" si="27"/>
        <v>0.83568730809072189</v>
      </c>
      <c r="G487" s="18">
        <f t="shared" ca="1" si="24"/>
        <v>12633</v>
      </c>
      <c r="H487" s="9">
        <f t="shared" ca="1" si="25"/>
        <v>252660</v>
      </c>
      <c r="L487" s="1"/>
      <c r="M487" s="1"/>
    </row>
    <row r="488" spans="5:13" x14ac:dyDescent="0.35">
      <c r="E488" s="5">
        <f t="shared" si="26"/>
        <v>450</v>
      </c>
      <c r="F488" s="5">
        <f t="shared" ca="1" si="27"/>
        <v>0.32494885402636364</v>
      </c>
      <c r="G488" s="18">
        <f t="shared" ref="G488:G551" ca="1" si="28">VLOOKUP(F488,$J$18:$L$20,3,3)</f>
        <v>9474.75</v>
      </c>
      <c r="H488" s="9">
        <f t="shared" ref="H488:H551" ca="1" si="29">G488*$F$8</f>
        <v>189495</v>
      </c>
      <c r="L488" s="1"/>
      <c r="M488" s="1"/>
    </row>
    <row r="489" spans="5:13" x14ac:dyDescent="0.35">
      <c r="E489" s="5">
        <f t="shared" ref="E489:E552" si="30">E488+1</f>
        <v>451</v>
      </c>
      <c r="F489" s="5">
        <f t="shared" ref="F489:F552" ca="1" si="31">RAND()</f>
        <v>0.39430522425747494</v>
      </c>
      <c r="G489" s="18">
        <f t="shared" ca="1" si="28"/>
        <v>9474.75</v>
      </c>
      <c r="H489" s="9">
        <f t="shared" ca="1" si="29"/>
        <v>189495</v>
      </c>
      <c r="L489" s="1"/>
      <c r="M489" s="1"/>
    </row>
    <row r="490" spans="5:13" x14ac:dyDescent="0.35">
      <c r="E490" s="5">
        <f t="shared" si="30"/>
        <v>452</v>
      </c>
      <c r="F490" s="5">
        <f t="shared" ca="1" si="31"/>
        <v>0.68347237190254229</v>
      </c>
      <c r="G490" s="18">
        <f t="shared" ca="1" si="28"/>
        <v>12633</v>
      </c>
      <c r="H490" s="9">
        <f t="shared" ca="1" si="29"/>
        <v>252660</v>
      </c>
      <c r="L490" s="1"/>
      <c r="M490" s="1"/>
    </row>
    <row r="491" spans="5:13" x14ac:dyDescent="0.35">
      <c r="E491" s="5">
        <f t="shared" si="30"/>
        <v>453</v>
      </c>
      <c r="F491" s="5">
        <f t="shared" ca="1" si="31"/>
        <v>0.95647140903274686</v>
      </c>
      <c r="G491" s="18">
        <f t="shared" ca="1" si="28"/>
        <v>12633</v>
      </c>
      <c r="H491" s="9">
        <f t="shared" ca="1" si="29"/>
        <v>252660</v>
      </c>
      <c r="L491" s="1"/>
      <c r="M491" s="1"/>
    </row>
    <row r="492" spans="5:13" x14ac:dyDescent="0.35">
      <c r="E492" s="5">
        <f t="shared" si="30"/>
        <v>454</v>
      </c>
      <c r="F492" s="5">
        <f t="shared" ca="1" si="31"/>
        <v>0.47635870087102072</v>
      </c>
      <c r="G492" s="18">
        <f t="shared" ca="1" si="28"/>
        <v>12633</v>
      </c>
      <c r="H492" s="9">
        <f t="shared" ca="1" si="29"/>
        <v>252660</v>
      </c>
      <c r="L492" s="1"/>
      <c r="M492" s="1"/>
    </row>
    <row r="493" spans="5:13" x14ac:dyDescent="0.35">
      <c r="E493" s="5">
        <f t="shared" si="30"/>
        <v>455</v>
      </c>
      <c r="F493" s="5">
        <f t="shared" ca="1" si="31"/>
        <v>0.29384405773820477</v>
      </c>
      <c r="G493" s="18">
        <f t="shared" ca="1" si="28"/>
        <v>9474.75</v>
      </c>
      <c r="H493" s="9">
        <f t="shared" ca="1" si="29"/>
        <v>189495</v>
      </c>
      <c r="L493" s="1"/>
      <c r="M493" s="1"/>
    </row>
    <row r="494" spans="5:13" x14ac:dyDescent="0.35">
      <c r="E494" s="5">
        <f t="shared" si="30"/>
        <v>456</v>
      </c>
      <c r="F494" s="5">
        <f t="shared" ca="1" si="31"/>
        <v>0.68540416388643077</v>
      </c>
      <c r="G494" s="18">
        <f t="shared" ca="1" si="28"/>
        <v>12633</v>
      </c>
      <c r="H494" s="9">
        <f t="shared" ca="1" si="29"/>
        <v>252660</v>
      </c>
      <c r="L494" s="1"/>
      <c r="M494" s="1"/>
    </row>
    <row r="495" spans="5:13" x14ac:dyDescent="0.35">
      <c r="E495" s="5">
        <f t="shared" si="30"/>
        <v>457</v>
      </c>
      <c r="F495" s="5">
        <f t="shared" ca="1" si="31"/>
        <v>0.45713391311067431</v>
      </c>
      <c r="G495" s="18">
        <f t="shared" ca="1" si="28"/>
        <v>12633</v>
      </c>
      <c r="H495" s="9">
        <f t="shared" ca="1" si="29"/>
        <v>252660</v>
      </c>
      <c r="L495" s="1"/>
      <c r="M495" s="1"/>
    </row>
    <row r="496" spans="5:13" x14ac:dyDescent="0.35">
      <c r="E496" s="5">
        <f t="shared" si="30"/>
        <v>458</v>
      </c>
      <c r="F496" s="5">
        <f t="shared" ca="1" si="31"/>
        <v>0.33468624886014009</v>
      </c>
      <c r="G496" s="18">
        <f t="shared" ca="1" si="28"/>
        <v>9474.75</v>
      </c>
      <c r="H496" s="9">
        <f t="shared" ca="1" si="29"/>
        <v>189495</v>
      </c>
      <c r="L496" s="1"/>
      <c r="M496" s="1"/>
    </row>
    <row r="497" spans="5:13" x14ac:dyDescent="0.35">
      <c r="E497" s="5">
        <f t="shared" si="30"/>
        <v>459</v>
      </c>
      <c r="F497" s="5">
        <f t="shared" ca="1" si="31"/>
        <v>0.8421715366003113</v>
      </c>
      <c r="G497" s="18">
        <f t="shared" ca="1" si="28"/>
        <v>12633</v>
      </c>
      <c r="H497" s="9">
        <f t="shared" ca="1" si="29"/>
        <v>252660</v>
      </c>
      <c r="L497" s="1"/>
      <c r="M497" s="1"/>
    </row>
    <row r="498" spans="5:13" x14ac:dyDescent="0.35">
      <c r="E498" s="5">
        <f t="shared" si="30"/>
        <v>460</v>
      </c>
      <c r="F498" s="5">
        <f t="shared" ca="1" si="31"/>
        <v>0.81700565462557617</v>
      </c>
      <c r="G498" s="18">
        <f t="shared" ca="1" si="28"/>
        <v>12633</v>
      </c>
      <c r="H498" s="9">
        <f t="shared" ca="1" si="29"/>
        <v>252660</v>
      </c>
      <c r="L498" s="1"/>
      <c r="M498" s="1"/>
    </row>
    <row r="499" spans="5:13" x14ac:dyDescent="0.35">
      <c r="E499" s="5">
        <f t="shared" si="30"/>
        <v>461</v>
      </c>
      <c r="F499" s="5">
        <f t="shared" ca="1" si="31"/>
        <v>0.17947935417306193</v>
      </c>
      <c r="G499" s="18">
        <f t="shared" ca="1" si="28"/>
        <v>9474.75</v>
      </c>
      <c r="H499" s="9">
        <f t="shared" ca="1" si="29"/>
        <v>189495</v>
      </c>
      <c r="L499" s="1"/>
      <c r="M499" s="1"/>
    </row>
    <row r="500" spans="5:13" x14ac:dyDescent="0.35">
      <c r="E500" s="5">
        <f t="shared" si="30"/>
        <v>462</v>
      </c>
      <c r="F500" s="5">
        <f t="shared" ca="1" si="31"/>
        <v>0.31245572432943713</v>
      </c>
      <c r="G500" s="18">
        <f t="shared" ca="1" si="28"/>
        <v>9474.75</v>
      </c>
      <c r="H500" s="9">
        <f t="shared" ca="1" si="29"/>
        <v>189495</v>
      </c>
      <c r="L500" s="1"/>
      <c r="M500" s="1"/>
    </row>
    <row r="501" spans="5:13" x14ac:dyDescent="0.35">
      <c r="E501" s="5">
        <f t="shared" si="30"/>
        <v>463</v>
      </c>
      <c r="F501" s="5">
        <f t="shared" ca="1" si="31"/>
        <v>0.49260211852679847</v>
      </c>
      <c r="G501" s="18">
        <f t="shared" ca="1" si="28"/>
        <v>12633</v>
      </c>
      <c r="H501" s="9">
        <f t="shared" ca="1" si="29"/>
        <v>252660</v>
      </c>
      <c r="L501" s="1"/>
      <c r="M501" s="1"/>
    </row>
    <row r="502" spans="5:13" x14ac:dyDescent="0.35">
      <c r="E502" s="5">
        <f t="shared" si="30"/>
        <v>464</v>
      </c>
      <c r="F502" s="5">
        <f t="shared" ca="1" si="31"/>
        <v>0.63975194567569182</v>
      </c>
      <c r="G502" s="18">
        <f t="shared" ca="1" si="28"/>
        <v>12633</v>
      </c>
      <c r="H502" s="9">
        <f t="shared" ca="1" si="29"/>
        <v>252660</v>
      </c>
      <c r="L502" s="1"/>
      <c r="M502" s="1"/>
    </row>
    <row r="503" spans="5:13" x14ac:dyDescent="0.35">
      <c r="E503" s="5">
        <f t="shared" si="30"/>
        <v>465</v>
      </c>
      <c r="F503" s="5">
        <f t="shared" ca="1" si="31"/>
        <v>0.26224395289386104</v>
      </c>
      <c r="G503" s="18">
        <f t="shared" ca="1" si="28"/>
        <v>9474.75</v>
      </c>
      <c r="H503" s="9">
        <f t="shared" ca="1" si="29"/>
        <v>189495</v>
      </c>
      <c r="L503" s="1"/>
      <c r="M503" s="1"/>
    </row>
    <row r="504" spans="5:13" x14ac:dyDescent="0.35">
      <c r="E504" s="5">
        <f t="shared" si="30"/>
        <v>466</v>
      </c>
      <c r="F504" s="5">
        <f t="shared" ca="1" si="31"/>
        <v>0.187131257174176</v>
      </c>
      <c r="G504" s="18">
        <f t="shared" ca="1" si="28"/>
        <v>9474.75</v>
      </c>
      <c r="H504" s="9">
        <f t="shared" ca="1" si="29"/>
        <v>189495</v>
      </c>
      <c r="L504" s="1"/>
      <c r="M504" s="1"/>
    </row>
    <row r="505" spans="5:13" x14ac:dyDescent="0.35">
      <c r="E505" s="5">
        <f t="shared" si="30"/>
        <v>467</v>
      </c>
      <c r="F505" s="5">
        <f t="shared" ca="1" si="31"/>
        <v>0.66220389244373556</v>
      </c>
      <c r="G505" s="18">
        <f t="shared" ca="1" si="28"/>
        <v>12633</v>
      </c>
      <c r="H505" s="9">
        <f t="shared" ca="1" si="29"/>
        <v>252660</v>
      </c>
      <c r="L505" s="1"/>
      <c r="M505" s="1"/>
    </row>
    <row r="506" spans="5:13" x14ac:dyDescent="0.35">
      <c r="E506" s="5">
        <f t="shared" si="30"/>
        <v>468</v>
      </c>
      <c r="F506" s="5">
        <f t="shared" ca="1" si="31"/>
        <v>0.97660063026293942</v>
      </c>
      <c r="G506" s="18">
        <f t="shared" ca="1" si="28"/>
        <v>12633</v>
      </c>
      <c r="H506" s="9">
        <f t="shared" ca="1" si="29"/>
        <v>252660</v>
      </c>
      <c r="L506" s="1"/>
      <c r="M506" s="1"/>
    </row>
    <row r="507" spans="5:13" x14ac:dyDescent="0.35">
      <c r="E507" s="5">
        <f t="shared" si="30"/>
        <v>469</v>
      </c>
      <c r="F507" s="5">
        <f t="shared" ca="1" si="31"/>
        <v>0.16532508709893379</v>
      </c>
      <c r="G507" s="18">
        <f t="shared" ca="1" si="28"/>
        <v>9474.75</v>
      </c>
      <c r="H507" s="9">
        <f t="shared" ca="1" si="29"/>
        <v>189495</v>
      </c>
      <c r="L507" s="1"/>
      <c r="M507" s="1"/>
    </row>
    <row r="508" spans="5:13" x14ac:dyDescent="0.35">
      <c r="E508" s="5">
        <f t="shared" si="30"/>
        <v>470</v>
      </c>
      <c r="F508" s="5">
        <f t="shared" ca="1" si="31"/>
        <v>0.5476965215361016</v>
      </c>
      <c r="G508" s="18">
        <f t="shared" ca="1" si="28"/>
        <v>12633</v>
      </c>
      <c r="H508" s="9">
        <f t="shared" ca="1" si="29"/>
        <v>252660</v>
      </c>
      <c r="L508" s="1"/>
      <c r="M508" s="1"/>
    </row>
    <row r="509" spans="5:13" x14ac:dyDescent="0.35">
      <c r="E509" s="5">
        <f t="shared" si="30"/>
        <v>471</v>
      </c>
      <c r="F509" s="5">
        <f t="shared" ca="1" si="31"/>
        <v>0.24484568387907046</v>
      </c>
      <c r="G509" s="18">
        <f t="shared" ca="1" si="28"/>
        <v>9474.75</v>
      </c>
      <c r="H509" s="9">
        <f t="shared" ca="1" si="29"/>
        <v>189495</v>
      </c>
      <c r="L509" s="1"/>
      <c r="M509" s="1"/>
    </row>
    <row r="510" spans="5:13" x14ac:dyDescent="0.35">
      <c r="E510" s="5">
        <f t="shared" si="30"/>
        <v>472</v>
      </c>
      <c r="F510" s="5">
        <f t="shared" ca="1" si="31"/>
        <v>0.73343628410279271</v>
      </c>
      <c r="G510" s="18">
        <f t="shared" ca="1" si="28"/>
        <v>12633</v>
      </c>
      <c r="H510" s="9">
        <f t="shared" ca="1" si="29"/>
        <v>252660</v>
      </c>
      <c r="L510" s="1"/>
      <c r="M510" s="1"/>
    </row>
    <row r="511" spans="5:13" x14ac:dyDescent="0.35">
      <c r="E511" s="5">
        <f t="shared" si="30"/>
        <v>473</v>
      </c>
      <c r="F511" s="5">
        <f t="shared" ca="1" si="31"/>
        <v>0.91348233980517912</v>
      </c>
      <c r="G511" s="18">
        <f t="shared" ca="1" si="28"/>
        <v>12633</v>
      </c>
      <c r="H511" s="9">
        <f t="shared" ca="1" si="29"/>
        <v>252660</v>
      </c>
      <c r="L511" s="1"/>
      <c r="M511" s="1"/>
    </row>
    <row r="512" spans="5:13" x14ac:dyDescent="0.35">
      <c r="E512" s="5">
        <f t="shared" si="30"/>
        <v>474</v>
      </c>
      <c r="F512" s="5">
        <f t="shared" ca="1" si="31"/>
        <v>0.55136631584424289</v>
      </c>
      <c r="G512" s="18">
        <f t="shared" ca="1" si="28"/>
        <v>12633</v>
      </c>
      <c r="H512" s="9">
        <f t="shared" ca="1" si="29"/>
        <v>252660</v>
      </c>
      <c r="L512" s="1"/>
      <c r="M512" s="1"/>
    </row>
    <row r="513" spans="5:13" x14ac:dyDescent="0.35">
      <c r="E513" s="5">
        <f t="shared" si="30"/>
        <v>475</v>
      </c>
      <c r="F513" s="5">
        <f t="shared" ca="1" si="31"/>
        <v>0.62770852553142475</v>
      </c>
      <c r="G513" s="18">
        <f t="shared" ca="1" si="28"/>
        <v>12633</v>
      </c>
      <c r="H513" s="9">
        <f t="shared" ca="1" si="29"/>
        <v>252660</v>
      </c>
      <c r="L513" s="1"/>
      <c r="M513" s="1"/>
    </row>
    <row r="514" spans="5:13" x14ac:dyDescent="0.35">
      <c r="E514" s="5">
        <f t="shared" si="30"/>
        <v>476</v>
      </c>
      <c r="F514" s="5">
        <f t="shared" ca="1" si="31"/>
        <v>0.33880291758184788</v>
      </c>
      <c r="G514" s="18">
        <f t="shared" ca="1" si="28"/>
        <v>9474.75</v>
      </c>
      <c r="H514" s="9">
        <f t="shared" ca="1" si="29"/>
        <v>189495</v>
      </c>
      <c r="L514" s="1"/>
      <c r="M514" s="1"/>
    </row>
    <row r="515" spans="5:13" x14ac:dyDescent="0.35">
      <c r="E515" s="5">
        <f t="shared" si="30"/>
        <v>477</v>
      </c>
      <c r="F515" s="5">
        <f t="shared" ca="1" si="31"/>
        <v>0.711734255725884</v>
      </c>
      <c r="G515" s="18">
        <f t="shared" ca="1" si="28"/>
        <v>12633</v>
      </c>
      <c r="H515" s="9">
        <f t="shared" ca="1" si="29"/>
        <v>252660</v>
      </c>
      <c r="L515" s="1"/>
      <c r="M515" s="1"/>
    </row>
    <row r="516" spans="5:13" x14ac:dyDescent="0.35">
      <c r="E516" s="5">
        <f t="shared" si="30"/>
        <v>478</v>
      </c>
      <c r="F516" s="5">
        <f t="shared" ca="1" si="31"/>
        <v>0.80790149697200231</v>
      </c>
      <c r="G516" s="18">
        <f t="shared" ca="1" si="28"/>
        <v>12633</v>
      </c>
      <c r="H516" s="9">
        <f t="shared" ca="1" si="29"/>
        <v>252660</v>
      </c>
      <c r="L516" s="1"/>
      <c r="M516" s="1"/>
    </row>
    <row r="517" spans="5:13" x14ac:dyDescent="0.35">
      <c r="E517" s="5">
        <f t="shared" si="30"/>
        <v>479</v>
      </c>
      <c r="F517" s="5">
        <f t="shared" ca="1" si="31"/>
        <v>0.52193452498068382</v>
      </c>
      <c r="G517" s="18">
        <f t="shared" ca="1" si="28"/>
        <v>12633</v>
      </c>
      <c r="H517" s="9">
        <f t="shared" ca="1" si="29"/>
        <v>252660</v>
      </c>
      <c r="L517" s="1"/>
      <c r="M517" s="1"/>
    </row>
    <row r="518" spans="5:13" x14ac:dyDescent="0.35">
      <c r="E518" s="5">
        <f t="shared" si="30"/>
        <v>480</v>
      </c>
      <c r="F518" s="5">
        <f t="shared" ca="1" si="31"/>
        <v>0.11738810157645996</v>
      </c>
      <c r="G518" s="18">
        <f t="shared" ca="1" si="28"/>
        <v>9474.75</v>
      </c>
      <c r="H518" s="9">
        <f t="shared" ca="1" si="29"/>
        <v>189495</v>
      </c>
      <c r="L518" s="1"/>
      <c r="M518" s="1"/>
    </row>
    <row r="519" spans="5:13" x14ac:dyDescent="0.35">
      <c r="E519" s="5">
        <f t="shared" si="30"/>
        <v>481</v>
      </c>
      <c r="F519" s="5">
        <f t="shared" ca="1" si="31"/>
        <v>0.69153366256761029</v>
      </c>
      <c r="G519" s="18">
        <f t="shared" ca="1" si="28"/>
        <v>12633</v>
      </c>
      <c r="H519" s="9">
        <f t="shared" ca="1" si="29"/>
        <v>252660</v>
      </c>
      <c r="L519" s="1"/>
      <c r="M519" s="1"/>
    </row>
    <row r="520" spans="5:13" x14ac:dyDescent="0.35">
      <c r="E520" s="5">
        <f t="shared" si="30"/>
        <v>482</v>
      </c>
      <c r="F520" s="5">
        <f t="shared" ca="1" si="31"/>
        <v>0.65969474157084607</v>
      </c>
      <c r="G520" s="18">
        <f t="shared" ca="1" si="28"/>
        <v>12633</v>
      </c>
      <c r="H520" s="9">
        <f t="shared" ca="1" si="29"/>
        <v>252660</v>
      </c>
      <c r="L520" s="1"/>
      <c r="M520" s="1"/>
    </row>
    <row r="521" spans="5:13" x14ac:dyDescent="0.35">
      <c r="E521" s="5">
        <f t="shared" si="30"/>
        <v>483</v>
      </c>
      <c r="F521" s="5">
        <f t="shared" ca="1" si="31"/>
        <v>0.50141408719135783</v>
      </c>
      <c r="G521" s="18">
        <f t="shared" ca="1" si="28"/>
        <v>12633</v>
      </c>
      <c r="H521" s="9">
        <f t="shared" ca="1" si="29"/>
        <v>252660</v>
      </c>
      <c r="L521" s="1"/>
      <c r="M521" s="1"/>
    </row>
    <row r="522" spans="5:13" x14ac:dyDescent="0.35">
      <c r="E522" s="5">
        <f t="shared" si="30"/>
        <v>484</v>
      </c>
      <c r="F522" s="5">
        <f t="shared" ca="1" si="31"/>
        <v>0.84275631782420801</v>
      </c>
      <c r="G522" s="18">
        <f t="shared" ca="1" si="28"/>
        <v>12633</v>
      </c>
      <c r="H522" s="9">
        <f t="shared" ca="1" si="29"/>
        <v>252660</v>
      </c>
      <c r="L522" s="1"/>
      <c r="M522" s="1"/>
    </row>
    <row r="523" spans="5:13" x14ac:dyDescent="0.35">
      <c r="E523" s="5">
        <f t="shared" si="30"/>
        <v>485</v>
      </c>
      <c r="F523" s="5">
        <f t="shared" ca="1" si="31"/>
        <v>0.10469354804444519</v>
      </c>
      <c r="G523" s="18">
        <f t="shared" ca="1" si="28"/>
        <v>9474.75</v>
      </c>
      <c r="H523" s="9">
        <f t="shared" ca="1" si="29"/>
        <v>189495</v>
      </c>
      <c r="L523" s="1"/>
      <c r="M523" s="1"/>
    </row>
    <row r="524" spans="5:13" x14ac:dyDescent="0.35">
      <c r="E524" s="5">
        <f t="shared" si="30"/>
        <v>486</v>
      </c>
      <c r="F524" s="5">
        <f t="shared" ca="1" si="31"/>
        <v>0.37577404944478432</v>
      </c>
      <c r="G524" s="18">
        <f t="shared" ca="1" si="28"/>
        <v>9474.75</v>
      </c>
      <c r="H524" s="9">
        <f t="shared" ca="1" si="29"/>
        <v>189495</v>
      </c>
      <c r="L524" s="1"/>
      <c r="M524" s="1"/>
    </row>
    <row r="525" spans="5:13" x14ac:dyDescent="0.35">
      <c r="E525" s="5">
        <f t="shared" si="30"/>
        <v>487</v>
      </c>
      <c r="F525" s="5">
        <f t="shared" ca="1" si="31"/>
        <v>0.94935545577431613</v>
      </c>
      <c r="G525" s="18">
        <f t="shared" ca="1" si="28"/>
        <v>12633</v>
      </c>
      <c r="H525" s="9">
        <f t="shared" ca="1" si="29"/>
        <v>252660</v>
      </c>
      <c r="L525" s="1"/>
      <c r="M525" s="1"/>
    </row>
    <row r="526" spans="5:13" x14ac:dyDescent="0.35">
      <c r="E526" s="5">
        <f t="shared" si="30"/>
        <v>488</v>
      </c>
      <c r="F526" s="5">
        <f t="shared" ca="1" si="31"/>
        <v>0.66482828482777367</v>
      </c>
      <c r="G526" s="18">
        <f t="shared" ca="1" si="28"/>
        <v>12633</v>
      </c>
      <c r="H526" s="9">
        <f t="shared" ca="1" si="29"/>
        <v>252660</v>
      </c>
      <c r="L526" s="1"/>
      <c r="M526" s="1"/>
    </row>
    <row r="527" spans="5:13" x14ac:dyDescent="0.35">
      <c r="E527" s="5">
        <f t="shared" si="30"/>
        <v>489</v>
      </c>
      <c r="F527" s="5">
        <f t="shared" ca="1" si="31"/>
        <v>0.3887027656768316</v>
      </c>
      <c r="G527" s="18">
        <f t="shared" ca="1" si="28"/>
        <v>9474.75</v>
      </c>
      <c r="H527" s="9">
        <f t="shared" ca="1" si="29"/>
        <v>189495</v>
      </c>
      <c r="L527" s="1"/>
      <c r="M527" s="1"/>
    </row>
    <row r="528" spans="5:13" x14ac:dyDescent="0.35">
      <c r="E528" s="5">
        <f t="shared" si="30"/>
        <v>490</v>
      </c>
      <c r="F528" s="5">
        <f t="shared" ca="1" si="31"/>
        <v>0.90014203531416537</v>
      </c>
      <c r="G528" s="18">
        <f t="shared" ca="1" si="28"/>
        <v>12633</v>
      </c>
      <c r="H528" s="9">
        <f t="shared" ca="1" si="29"/>
        <v>252660</v>
      </c>
      <c r="L528" s="1"/>
      <c r="M528" s="1"/>
    </row>
    <row r="529" spans="5:13" x14ac:dyDescent="0.35">
      <c r="E529" s="5">
        <f t="shared" si="30"/>
        <v>491</v>
      </c>
      <c r="F529" s="5">
        <f t="shared" ca="1" si="31"/>
        <v>0.39740697084537979</v>
      </c>
      <c r="G529" s="18">
        <f t="shared" ca="1" si="28"/>
        <v>9474.75</v>
      </c>
      <c r="H529" s="9">
        <f t="shared" ca="1" si="29"/>
        <v>189495</v>
      </c>
      <c r="L529" s="1"/>
      <c r="M529" s="1"/>
    </row>
    <row r="530" spans="5:13" x14ac:dyDescent="0.35">
      <c r="E530" s="5">
        <f t="shared" si="30"/>
        <v>492</v>
      </c>
      <c r="F530" s="5">
        <f t="shared" ca="1" si="31"/>
        <v>0.89109765386234363</v>
      </c>
      <c r="G530" s="18">
        <f t="shared" ca="1" si="28"/>
        <v>12633</v>
      </c>
      <c r="H530" s="9">
        <f t="shared" ca="1" si="29"/>
        <v>252660</v>
      </c>
      <c r="L530" s="1"/>
      <c r="M530" s="1"/>
    </row>
    <row r="531" spans="5:13" x14ac:dyDescent="0.35">
      <c r="E531" s="5">
        <f t="shared" si="30"/>
        <v>493</v>
      </c>
      <c r="F531" s="5">
        <f t="shared" ca="1" si="31"/>
        <v>0.6947791131973734</v>
      </c>
      <c r="G531" s="18">
        <f t="shared" ca="1" si="28"/>
        <v>12633</v>
      </c>
      <c r="H531" s="9">
        <f t="shared" ca="1" si="29"/>
        <v>252660</v>
      </c>
      <c r="L531" s="1"/>
      <c r="M531" s="1"/>
    </row>
    <row r="532" spans="5:13" x14ac:dyDescent="0.35">
      <c r="E532" s="5">
        <f t="shared" si="30"/>
        <v>494</v>
      </c>
      <c r="F532" s="5">
        <f t="shared" ca="1" si="31"/>
        <v>0.28293282028624733</v>
      </c>
      <c r="G532" s="18">
        <f t="shared" ca="1" si="28"/>
        <v>9474.75</v>
      </c>
      <c r="H532" s="9">
        <f t="shared" ca="1" si="29"/>
        <v>189495</v>
      </c>
      <c r="L532" s="1"/>
      <c r="M532" s="1"/>
    </row>
    <row r="533" spans="5:13" x14ac:dyDescent="0.35">
      <c r="E533" s="5">
        <f t="shared" si="30"/>
        <v>495</v>
      </c>
      <c r="F533" s="5">
        <f t="shared" ca="1" si="31"/>
        <v>7.353081954622831E-2</v>
      </c>
      <c r="G533" s="18">
        <f t="shared" ca="1" si="28"/>
        <v>3158.25</v>
      </c>
      <c r="H533" s="9">
        <f t="shared" ca="1" si="29"/>
        <v>63165</v>
      </c>
      <c r="L533" s="1"/>
      <c r="M533" s="1"/>
    </row>
    <row r="534" spans="5:13" x14ac:dyDescent="0.35">
      <c r="E534" s="5">
        <f t="shared" si="30"/>
        <v>496</v>
      </c>
      <c r="F534" s="5">
        <f t="shared" ca="1" si="31"/>
        <v>0.61689746128921963</v>
      </c>
      <c r="G534" s="18">
        <f t="shared" ca="1" si="28"/>
        <v>12633</v>
      </c>
      <c r="H534" s="9">
        <f t="shared" ca="1" si="29"/>
        <v>252660</v>
      </c>
      <c r="L534" s="1"/>
      <c r="M534" s="1"/>
    </row>
    <row r="535" spans="5:13" x14ac:dyDescent="0.35">
      <c r="E535" s="5">
        <f t="shared" si="30"/>
        <v>497</v>
      </c>
      <c r="F535" s="5">
        <f t="shared" ca="1" si="31"/>
        <v>0.53078689187484385</v>
      </c>
      <c r="G535" s="18">
        <f t="shared" ca="1" si="28"/>
        <v>12633</v>
      </c>
      <c r="H535" s="9">
        <f t="shared" ca="1" si="29"/>
        <v>252660</v>
      </c>
      <c r="L535" s="1"/>
      <c r="M535" s="1"/>
    </row>
    <row r="536" spans="5:13" x14ac:dyDescent="0.35">
      <c r="E536" s="5">
        <f t="shared" si="30"/>
        <v>498</v>
      </c>
      <c r="F536" s="5">
        <f t="shared" ca="1" si="31"/>
        <v>0.79405725545481243</v>
      </c>
      <c r="G536" s="18">
        <f t="shared" ca="1" si="28"/>
        <v>12633</v>
      </c>
      <c r="H536" s="9">
        <f t="shared" ca="1" si="29"/>
        <v>252660</v>
      </c>
      <c r="L536" s="1"/>
      <c r="M536" s="1"/>
    </row>
    <row r="537" spans="5:13" x14ac:dyDescent="0.35">
      <c r="E537" s="5">
        <f t="shared" si="30"/>
        <v>499</v>
      </c>
      <c r="F537" s="5">
        <f t="shared" ca="1" si="31"/>
        <v>0.97097393455911662</v>
      </c>
      <c r="G537" s="18">
        <f t="shared" ca="1" si="28"/>
        <v>12633</v>
      </c>
      <c r="H537" s="9">
        <f t="shared" ca="1" si="29"/>
        <v>252660</v>
      </c>
      <c r="L537" s="1"/>
      <c r="M537" s="1"/>
    </row>
    <row r="538" spans="5:13" x14ac:dyDescent="0.35">
      <c r="E538" s="5">
        <f t="shared" si="30"/>
        <v>500</v>
      </c>
      <c r="F538" s="5">
        <f t="shared" ca="1" si="31"/>
        <v>0.93093110612516949</v>
      </c>
      <c r="G538" s="18">
        <f t="shared" ca="1" si="28"/>
        <v>12633</v>
      </c>
      <c r="H538" s="9">
        <f t="shared" ca="1" si="29"/>
        <v>252660</v>
      </c>
      <c r="L538" s="1"/>
      <c r="M538" s="1"/>
    </row>
    <row r="539" spans="5:13" x14ac:dyDescent="0.35">
      <c r="E539" s="5">
        <f t="shared" si="30"/>
        <v>501</v>
      </c>
      <c r="F539" s="5">
        <f t="shared" ca="1" si="31"/>
        <v>0.65400882895523604</v>
      </c>
      <c r="G539" s="18">
        <f t="shared" ca="1" si="28"/>
        <v>12633</v>
      </c>
      <c r="H539" s="9">
        <f t="shared" ca="1" si="29"/>
        <v>252660</v>
      </c>
      <c r="L539" s="1"/>
      <c r="M539" s="1"/>
    </row>
    <row r="540" spans="5:13" x14ac:dyDescent="0.35">
      <c r="E540" s="5">
        <f t="shared" si="30"/>
        <v>502</v>
      </c>
      <c r="F540" s="5">
        <f t="shared" ca="1" si="31"/>
        <v>0.83611719849722155</v>
      </c>
      <c r="G540" s="18">
        <f t="shared" ca="1" si="28"/>
        <v>12633</v>
      </c>
      <c r="H540" s="9">
        <f t="shared" ca="1" si="29"/>
        <v>252660</v>
      </c>
      <c r="L540" s="1"/>
      <c r="M540" s="1"/>
    </row>
    <row r="541" spans="5:13" x14ac:dyDescent="0.35">
      <c r="E541" s="5">
        <f t="shared" si="30"/>
        <v>503</v>
      </c>
      <c r="F541" s="5">
        <f t="shared" ca="1" si="31"/>
        <v>0.79496394872517362</v>
      </c>
      <c r="G541" s="18">
        <f t="shared" ca="1" si="28"/>
        <v>12633</v>
      </c>
      <c r="H541" s="9">
        <f t="shared" ca="1" si="29"/>
        <v>252660</v>
      </c>
      <c r="L541" s="1"/>
      <c r="M541" s="1"/>
    </row>
    <row r="542" spans="5:13" x14ac:dyDescent="0.35">
      <c r="E542" s="5">
        <f t="shared" si="30"/>
        <v>504</v>
      </c>
      <c r="F542" s="5">
        <f t="shared" ca="1" si="31"/>
        <v>6.3406864545418884E-2</v>
      </c>
      <c r="G542" s="18">
        <f t="shared" ca="1" si="28"/>
        <v>3158.25</v>
      </c>
      <c r="H542" s="9">
        <f t="shared" ca="1" si="29"/>
        <v>63165</v>
      </c>
      <c r="L542" s="1"/>
      <c r="M542" s="1"/>
    </row>
    <row r="543" spans="5:13" x14ac:dyDescent="0.35">
      <c r="E543" s="5">
        <f t="shared" si="30"/>
        <v>505</v>
      </c>
      <c r="F543" s="5">
        <f t="shared" ca="1" si="31"/>
        <v>0.76052657456025974</v>
      </c>
      <c r="G543" s="18">
        <f t="shared" ca="1" si="28"/>
        <v>12633</v>
      </c>
      <c r="H543" s="9">
        <f t="shared" ca="1" si="29"/>
        <v>252660</v>
      </c>
      <c r="L543" s="1"/>
      <c r="M543" s="1"/>
    </row>
    <row r="544" spans="5:13" x14ac:dyDescent="0.35">
      <c r="E544" s="5">
        <f t="shared" si="30"/>
        <v>506</v>
      </c>
      <c r="F544" s="5">
        <f t="shared" ca="1" si="31"/>
        <v>0.14380887677300491</v>
      </c>
      <c r="G544" s="18">
        <f t="shared" ca="1" si="28"/>
        <v>9474.75</v>
      </c>
      <c r="H544" s="9">
        <f t="shared" ca="1" si="29"/>
        <v>189495</v>
      </c>
      <c r="L544" s="1"/>
      <c r="M544" s="1"/>
    </row>
    <row r="545" spans="5:13" x14ac:dyDescent="0.35">
      <c r="E545" s="5">
        <f t="shared" si="30"/>
        <v>507</v>
      </c>
      <c r="F545" s="5">
        <f t="shared" ca="1" si="31"/>
        <v>0.50665390842645674</v>
      </c>
      <c r="G545" s="18">
        <f t="shared" ca="1" si="28"/>
        <v>12633</v>
      </c>
      <c r="H545" s="9">
        <f t="shared" ca="1" si="29"/>
        <v>252660</v>
      </c>
      <c r="L545" s="1"/>
      <c r="M545" s="1"/>
    </row>
    <row r="546" spans="5:13" x14ac:dyDescent="0.35">
      <c r="E546" s="5">
        <f t="shared" si="30"/>
        <v>508</v>
      </c>
      <c r="F546" s="5">
        <f t="shared" ca="1" si="31"/>
        <v>0.75674559392481533</v>
      </c>
      <c r="G546" s="18">
        <f t="shared" ca="1" si="28"/>
        <v>12633</v>
      </c>
      <c r="H546" s="9">
        <f t="shared" ca="1" si="29"/>
        <v>252660</v>
      </c>
      <c r="L546" s="1"/>
      <c r="M546" s="1"/>
    </row>
    <row r="547" spans="5:13" x14ac:dyDescent="0.35">
      <c r="E547" s="5">
        <f t="shared" si="30"/>
        <v>509</v>
      </c>
      <c r="F547" s="5">
        <f t="shared" ca="1" si="31"/>
        <v>0.94205948479911661</v>
      </c>
      <c r="G547" s="18">
        <f t="shared" ca="1" si="28"/>
        <v>12633</v>
      </c>
      <c r="H547" s="9">
        <f t="shared" ca="1" si="29"/>
        <v>252660</v>
      </c>
      <c r="L547" s="1"/>
      <c r="M547" s="1"/>
    </row>
    <row r="548" spans="5:13" x14ac:dyDescent="0.35">
      <c r="E548" s="5">
        <f t="shared" si="30"/>
        <v>510</v>
      </c>
      <c r="F548" s="5">
        <f t="shared" ca="1" si="31"/>
        <v>0.85155463757568273</v>
      </c>
      <c r="G548" s="18">
        <f t="shared" ca="1" si="28"/>
        <v>12633</v>
      </c>
      <c r="H548" s="9">
        <f t="shared" ca="1" si="29"/>
        <v>252660</v>
      </c>
      <c r="L548" s="1"/>
      <c r="M548" s="1"/>
    </row>
    <row r="549" spans="5:13" x14ac:dyDescent="0.35">
      <c r="E549" s="5">
        <f t="shared" si="30"/>
        <v>511</v>
      </c>
      <c r="F549" s="5">
        <f t="shared" ca="1" si="31"/>
        <v>6.6535334425797843E-2</v>
      </c>
      <c r="G549" s="18">
        <f t="shared" ca="1" si="28"/>
        <v>3158.25</v>
      </c>
      <c r="H549" s="9">
        <f t="shared" ca="1" si="29"/>
        <v>63165</v>
      </c>
      <c r="L549" s="1"/>
      <c r="M549" s="1"/>
    </row>
    <row r="550" spans="5:13" x14ac:dyDescent="0.35">
      <c r="E550" s="5">
        <f t="shared" si="30"/>
        <v>512</v>
      </c>
      <c r="F550" s="5">
        <f t="shared" ca="1" si="31"/>
        <v>6.5610403639768222E-2</v>
      </c>
      <c r="G550" s="18">
        <f t="shared" ca="1" si="28"/>
        <v>3158.25</v>
      </c>
      <c r="H550" s="9">
        <f t="shared" ca="1" si="29"/>
        <v>63165</v>
      </c>
      <c r="L550" s="1"/>
      <c r="M550" s="1"/>
    </row>
    <row r="551" spans="5:13" x14ac:dyDescent="0.35">
      <c r="E551" s="5">
        <f t="shared" si="30"/>
        <v>513</v>
      </c>
      <c r="F551" s="5">
        <f t="shared" ca="1" si="31"/>
        <v>0.98847389838903399</v>
      </c>
      <c r="G551" s="18">
        <f t="shared" ca="1" si="28"/>
        <v>12633</v>
      </c>
      <c r="H551" s="9">
        <f t="shared" ca="1" si="29"/>
        <v>252660</v>
      </c>
      <c r="L551" s="1"/>
      <c r="M551" s="1"/>
    </row>
    <row r="552" spans="5:13" x14ac:dyDescent="0.35">
      <c r="E552" s="5">
        <f t="shared" si="30"/>
        <v>514</v>
      </c>
      <c r="F552" s="5">
        <f t="shared" ca="1" si="31"/>
        <v>0.98651427201667075</v>
      </c>
      <c r="G552" s="18">
        <f t="shared" ref="G552:G615" ca="1" si="32">VLOOKUP(F552,$J$18:$L$20,3,3)</f>
        <v>12633</v>
      </c>
      <c r="H552" s="9">
        <f t="shared" ref="H552:H615" ca="1" si="33">G552*$F$8</f>
        <v>252660</v>
      </c>
      <c r="L552" s="1"/>
      <c r="M552" s="1"/>
    </row>
    <row r="553" spans="5:13" x14ac:dyDescent="0.35">
      <c r="E553" s="5">
        <f t="shared" ref="E553:E616" si="34">E552+1</f>
        <v>515</v>
      </c>
      <c r="F553" s="5">
        <f t="shared" ref="F553:F616" ca="1" si="35">RAND()</f>
        <v>0.64502049955949359</v>
      </c>
      <c r="G553" s="18">
        <f t="shared" ca="1" si="32"/>
        <v>12633</v>
      </c>
      <c r="H553" s="9">
        <f t="shared" ca="1" si="33"/>
        <v>252660</v>
      </c>
      <c r="L553" s="1"/>
      <c r="M553" s="1"/>
    </row>
    <row r="554" spans="5:13" x14ac:dyDescent="0.35">
      <c r="E554" s="5">
        <f t="shared" si="34"/>
        <v>516</v>
      </c>
      <c r="F554" s="5">
        <f t="shared" ca="1" si="35"/>
        <v>0.28104198128824243</v>
      </c>
      <c r="G554" s="18">
        <f t="shared" ca="1" si="32"/>
        <v>9474.75</v>
      </c>
      <c r="H554" s="9">
        <f t="shared" ca="1" si="33"/>
        <v>189495</v>
      </c>
      <c r="L554" s="1"/>
      <c r="M554" s="1"/>
    </row>
    <row r="555" spans="5:13" x14ac:dyDescent="0.35">
      <c r="E555" s="5">
        <f t="shared" si="34"/>
        <v>517</v>
      </c>
      <c r="F555" s="5">
        <f t="shared" ca="1" si="35"/>
        <v>0.93769473419270777</v>
      </c>
      <c r="G555" s="18">
        <f t="shared" ca="1" si="32"/>
        <v>12633</v>
      </c>
      <c r="H555" s="9">
        <f t="shared" ca="1" si="33"/>
        <v>252660</v>
      </c>
      <c r="L555" s="1"/>
      <c r="M555" s="1"/>
    </row>
    <row r="556" spans="5:13" x14ac:dyDescent="0.35">
      <c r="E556" s="5">
        <f t="shared" si="34"/>
        <v>518</v>
      </c>
      <c r="F556" s="5">
        <f t="shared" ca="1" si="35"/>
        <v>0.82982261905720112</v>
      </c>
      <c r="G556" s="18">
        <f t="shared" ca="1" si="32"/>
        <v>12633</v>
      </c>
      <c r="H556" s="9">
        <f t="shared" ca="1" si="33"/>
        <v>252660</v>
      </c>
      <c r="L556" s="1"/>
      <c r="M556" s="1"/>
    </row>
    <row r="557" spans="5:13" x14ac:dyDescent="0.35">
      <c r="E557" s="5">
        <f t="shared" si="34"/>
        <v>519</v>
      </c>
      <c r="F557" s="5">
        <f t="shared" ca="1" si="35"/>
        <v>0.83818530993375362</v>
      </c>
      <c r="G557" s="18">
        <f t="shared" ca="1" si="32"/>
        <v>12633</v>
      </c>
      <c r="H557" s="9">
        <f t="shared" ca="1" si="33"/>
        <v>252660</v>
      </c>
      <c r="L557" s="1"/>
      <c r="M557" s="1"/>
    </row>
    <row r="558" spans="5:13" x14ac:dyDescent="0.35">
      <c r="E558" s="5">
        <f t="shared" si="34"/>
        <v>520</v>
      </c>
      <c r="F558" s="5">
        <f t="shared" ca="1" si="35"/>
        <v>0.68377777616822344</v>
      </c>
      <c r="G558" s="18">
        <f t="shared" ca="1" si="32"/>
        <v>12633</v>
      </c>
      <c r="H558" s="9">
        <f t="shared" ca="1" si="33"/>
        <v>252660</v>
      </c>
      <c r="L558" s="1"/>
      <c r="M558" s="1"/>
    </row>
    <row r="559" spans="5:13" x14ac:dyDescent="0.35">
      <c r="E559" s="5">
        <f t="shared" si="34"/>
        <v>521</v>
      </c>
      <c r="F559" s="5">
        <f t="shared" ca="1" si="35"/>
        <v>0.55664543637028285</v>
      </c>
      <c r="G559" s="18">
        <f t="shared" ca="1" si="32"/>
        <v>12633</v>
      </c>
      <c r="H559" s="9">
        <f t="shared" ca="1" si="33"/>
        <v>252660</v>
      </c>
      <c r="L559" s="1"/>
      <c r="M559" s="1"/>
    </row>
    <row r="560" spans="5:13" x14ac:dyDescent="0.35">
      <c r="E560" s="5">
        <f t="shared" si="34"/>
        <v>522</v>
      </c>
      <c r="F560" s="5">
        <f t="shared" ca="1" si="35"/>
        <v>0.87649041537309991</v>
      </c>
      <c r="G560" s="18">
        <f t="shared" ca="1" si="32"/>
        <v>12633</v>
      </c>
      <c r="H560" s="9">
        <f t="shared" ca="1" si="33"/>
        <v>252660</v>
      </c>
      <c r="L560" s="1"/>
      <c r="M560" s="1"/>
    </row>
    <row r="561" spans="5:13" x14ac:dyDescent="0.35">
      <c r="E561" s="5">
        <f t="shared" si="34"/>
        <v>523</v>
      </c>
      <c r="F561" s="5">
        <f t="shared" ca="1" si="35"/>
        <v>0.14243160097886209</v>
      </c>
      <c r="G561" s="18">
        <f t="shared" ca="1" si="32"/>
        <v>9474.75</v>
      </c>
      <c r="H561" s="9">
        <f t="shared" ca="1" si="33"/>
        <v>189495</v>
      </c>
      <c r="L561" s="1"/>
      <c r="M561" s="1"/>
    </row>
    <row r="562" spans="5:13" x14ac:dyDescent="0.35">
      <c r="E562" s="5">
        <f t="shared" si="34"/>
        <v>524</v>
      </c>
      <c r="F562" s="5">
        <f t="shared" ca="1" si="35"/>
        <v>0.78233901645003212</v>
      </c>
      <c r="G562" s="18">
        <f t="shared" ca="1" si="32"/>
        <v>12633</v>
      </c>
      <c r="H562" s="9">
        <f t="shared" ca="1" si="33"/>
        <v>252660</v>
      </c>
      <c r="L562" s="1"/>
      <c r="M562" s="1"/>
    </row>
    <row r="563" spans="5:13" x14ac:dyDescent="0.35">
      <c r="E563" s="5">
        <f t="shared" si="34"/>
        <v>525</v>
      </c>
      <c r="F563" s="5">
        <f t="shared" ca="1" si="35"/>
        <v>0.46624954543048358</v>
      </c>
      <c r="G563" s="18">
        <f t="shared" ca="1" si="32"/>
        <v>12633</v>
      </c>
      <c r="H563" s="9">
        <f t="shared" ca="1" si="33"/>
        <v>252660</v>
      </c>
      <c r="L563" s="1"/>
      <c r="M563" s="1"/>
    </row>
    <row r="564" spans="5:13" x14ac:dyDescent="0.35">
      <c r="E564" s="5">
        <f t="shared" si="34"/>
        <v>526</v>
      </c>
      <c r="F564" s="5">
        <f t="shared" ca="1" si="35"/>
        <v>2.8523776242731058E-2</v>
      </c>
      <c r="G564" s="18">
        <f t="shared" ca="1" si="32"/>
        <v>3158.25</v>
      </c>
      <c r="H564" s="9">
        <f t="shared" ca="1" si="33"/>
        <v>63165</v>
      </c>
      <c r="L564" s="1"/>
      <c r="M564" s="1"/>
    </row>
    <row r="565" spans="5:13" x14ac:dyDescent="0.35">
      <c r="E565" s="5">
        <f t="shared" si="34"/>
        <v>527</v>
      </c>
      <c r="F565" s="5">
        <f t="shared" ca="1" si="35"/>
        <v>0.95667242076877812</v>
      </c>
      <c r="G565" s="18">
        <f t="shared" ca="1" si="32"/>
        <v>12633</v>
      </c>
      <c r="H565" s="9">
        <f t="shared" ca="1" si="33"/>
        <v>252660</v>
      </c>
      <c r="L565" s="1"/>
      <c r="M565" s="1"/>
    </row>
    <row r="566" spans="5:13" x14ac:dyDescent="0.35">
      <c r="E566" s="5">
        <f t="shared" si="34"/>
        <v>528</v>
      </c>
      <c r="F566" s="5">
        <f t="shared" ca="1" si="35"/>
        <v>0.17552622386235128</v>
      </c>
      <c r="G566" s="18">
        <f t="shared" ca="1" si="32"/>
        <v>9474.75</v>
      </c>
      <c r="H566" s="9">
        <f t="shared" ca="1" si="33"/>
        <v>189495</v>
      </c>
      <c r="L566" s="1"/>
      <c r="M566" s="1"/>
    </row>
    <row r="567" spans="5:13" x14ac:dyDescent="0.35">
      <c r="E567" s="5">
        <f t="shared" si="34"/>
        <v>529</v>
      </c>
      <c r="F567" s="5">
        <f t="shared" ca="1" si="35"/>
        <v>0.82801303048846375</v>
      </c>
      <c r="G567" s="18">
        <f t="shared" ca="1" si="32"/>
        <v>12633</v>
      </c>
      <c r="H567" s="9">
        <f t="shared" ca="1" si="33"/>
        <v>252660</v>
      </c>
      <c r="L567" s="1"/>
      <c r="M567" s="1"/>
    </row>
    <row r="568" spans="5:13" x14ac:dyDescent="0.35">
      <c r="E568" s="5">
        <f t="shared" si="34"/>
        <v>530</v>
      </c>
      <c r="F568" s="5">
        <f t="shared" ca="1" si="35"/>
        <v>0.29435813951284284</v>
      </c>
      <c r="G568" s="18">
        <f t="shared" ca="1" si="32"/>
        <v>9474.75</v>
      </c>
      <c r="H568" s="9">
        <f t="shared" ca="1" si="33"/>
        <v>189495</v>
      </c>
      <c r="L568" s="1"/>
      <c r="M568" s="1"/>
    </row>
    <row r="569" spans="5:13" x14ac:dyDescent="0.35">
      <c r="E569" s="5">
        <f t="shared" si="34"/>
        <v>531</v>
      </c>
      <c r="F569" s="5">
        <f t="shared" ca="1" si="35"/>
        <v>2.818181202558645E-2</v>
      </c>
      <c r="G569" s="18">
        <f t="shared" ca="1" si="32"/>
        <v>3158.25</v>
      </c>
      <c r="H569" s="9">
        <f t="shared" ca="1" si="33"/>
        <v>63165</v>
      </c>
      <c r="L569" s="1"/>
      <c r="M569" s="1"/>
    </row>
    <row r="570" spans="5:13" x14ac:dyDescent="0.35">
      <c r="E570" s="5">
        <f t="shared" si="34"/>
        <v>532</v>
      </c>
      <c r="F570" s="5">
        <f t="shared" ca="1" si="35"/>
        <v>0.56370320284967179</v>
      </c>
      <c r="G570" s="18">
        <f t="shared" ca="1" si="32"/>
        <v>12633</v>
      </c>
      <c r="H570" s="9">
        <f t="shared" ca="1" si="33"/>
        <v>252660</v>
      </c>
      <c r="L570" s="1"/>
      <c r="M570" s="1"/>
    </row>
    <row r="571" spans="5:13" x14ac:dyDescent="0.35">
      <c r="E571" s="5">
        <f t="shared" si="34"/>
        <v>533</v>
      </c>
      <c r="F571" s="5">
        <f t="shared" ca="1" si="35"/>
        <v>0.75156726917147132</v>
      </c>
      <c r="G571" s="18">
        <f t="shared" ca="1" si="32"/>
        <v>12633</v>
      </c>
      <c r="H571" s="9">
        <f t="shared" ca="1" si="33"/>
        <v>252660</v>
      </c>
      <c r="L571" s="1"/>
      <c r="M571" s="1"/>
    </row>
    <row r="572" spans="5:13" x14ac:dyDescent="0.35">
      <c r="E572" s="5">
        <f t="shared" si="34"/>
        <v>534</v>
      </c>
      <c r="F572" s="5">
        <f t="shared" ca="1" si="35"/>
        <v>0.16071938837738797</v>
      </c>
      <c r="G572" s="18">
        <f t="shared" ca="1" si="32"/>
        <v>9474.75</v>
      </c>
      <c r="H572" s="9">
        <f t="shared" ca="1" si="33"/>
        <v>189495</v>
      </c>
      <c r="L572" s="1"/>
      <c r="M572" s="1"/>
    </row>
    <row r="573" spans="5:13" x14ac:dyDescent="0.35">
      <c r="E573" s="5">
        <f t="shared" si="34"/>
        <v>535</v>
      </c>
      <c r="F573" s="5">
        <f t="shared" ca="1" si="35"/>
        <v>0.46822420715803659</v>
      </c>
      <c r="G573" s="18">
        <f t="shared" ca="1" si="32"/>
        <v>12633</v>
      </c>
      <c r="H573" s="9">
        <f t="shared" ca="1" si="33"/>
        <v>252660</v>
      </c>
      <c r="L573" s="1"/>
      <c r="M573" s="1"/>
    </row>
    <row r="574" spans="5:13" x14ac:dyDescent="0.35">
      <c r="E574" s="5">
        <f t="shared" si="34"/>
        <v>536</v>
      </c>
      <c r="F574" s="5">
        <f t="shared" ca="1" si="35"/>
        <v>0.98090898295643214</v>
      </c>
      <c r="G574" s="18">
        <f t="shared" ca="1" si="32"/>
        <v>12633</v>
      </c>
      <c r="H574" s="9">
        <f t="shared" ca="1" si="33"/>
        <v>252660</v>
      </c>
      <c r="L574" s="1"/>
      <c r="M574" s="1"/>
    </row>
    <row r="575" spans="5:13" x14ac:dyDescent="0.35">
      <c r="E575" s="5">
        <f t="shared" si="34"/>
        <v>537</v>
      </c>
      <c r="F575" s="5">
        <f t="shared" ca="1" si="35"/>
        <v>0.7410148996678172</v>
      </c>
      <c r="G575" s="18">
        <f t="shared" ca="1" si="32"/>
        <v>12633</v>
      </c>
      <c r="H575" s="9">
        <f t="shared" ca="1" si="33"/>
        <v>252660</v>
      </c>
      <c r="L575" s="1"/>
      <c r="M575" s="1"/>
    </row>
    <row r="576" spans="5:13" x14ac:dyDescent="0.35">
      <c r="E576" s="5">
        <f t="shared" si="34"/>
        <v>538</v>
      </c>
      <c r="F576" s="5">
        <f t="shared" ca="1" si="35"/>
        <v>0.54037863093145533</v>
      </c>
      <c r="G576" s="18">
        <f t="shared" ca="1" si="32"/>
        <v>12633</v>
      </c>
      <c r="H576" s="9">
        <f t="shared" ca="1" si="33"/>
        <v>252660</v>
      </c>
      <c r="L576" s="1"/>
      <c r="M576" s="1"/>
    </row>
    <row r="577" spans="5:13" x14ac:dyDescent="0.35">
      <c r="E577" s="5">
        <f t="shared" si="34"/>
        <v>539</v>
      </c>
      <c r="F577" s="5">
        <f t="shared" ca="1" si="35"/>
        <v>0.19078671500699063</v>
      </c>
      <c r="G577" s="18">
        <f t="shared" ca="1" si="32"/>
        <v>9474.75</v>
      </c>
      <c r="H577" s="9">
        <f t="shared" ca="1" si="33"/>
        <v>189495</v>
      </c>
      <c r="L577" s="1"/>
      <c r="M577" s="1"/>
    </row>
    <row r="578" spans="5:13" x14ac:dyDescent="0.35">
      <c r="E578" s="5">
        <f t="shared" si="34"/>
        <v>540</v>
      </c>
      <c r="F578" s="5">
        <f t="shared" ca="1" si="35"/>
        <v>8.0858596139093963E-3</v>
      </c>
      <c r="G578" s="18">
        <f t="shared" ca="1" si="32"/>
        <v>3158.25</v>
      </c>
      <c r="H578" s="9">
        <f t="shared" ca="1" si="33"/>
        <v>63165</v>
      </c>
      <c r="L578" s="1"/>
      <c r="M578" s="1"/>
    </row>
    <row r="579" spans="5:13" x14ac:dyDescent="0.35">
      <c r="E579" s="5">
        <f t="shared" si="34"/>
        <v>541</v>
      </c>
      <c r="F579" s="5">
        <f t="shared" ca="1" si="35"/>
        <v>0.39545364226388913</v>
      </c>
      <c r="G579" s="18">
        <f t="shared" ca="1" si="32"/>
        <v>9474.75</v>
      </c>
      <c r="H579" s="9">
        <f t="shared" ca="1" si="33"/>
        <v>189495</v>
      </c>
      <c r="L579" s="1"/>
      <c r="M579" s="1"/>
    </row>
    <row r="580" spans="5:13" x14ac:dyDescent="0.35">
      <c r="E580" s="5">
        <f t="shared" si="34"/>
        <v>542</v>
      </c>
      <c r="F580" s="5">
        <f t="shared" ca="1" si="35"/>
        <v>0.57203753144287084</v>
      </c>
      <c r="G580" s="18">
        <f t="shared" ca="1" si="32"/>
        <v>12633</v>
      </c>
      <c r="H580" s="9">
        <f t="shared" ca="1" si="33"/>
        <v>252660</v>
      </c>
      <c r="L580" s="1"/>
      <c r="M580" s="1"/>
    </row>
    <row r="581" spans="5:13" x14ac:dyDescent="0.35">
      <c r="E581" s="5">
        <f t="shared" si="34"/>
        <v>543</v>
      </c>
      <c r="F581" s="5">
        <f t="shared" ca="1" si="35"/>
        <v>0.76099210571441689</v>
      </c>
      <c r="G581" s="18">
        <f t="shared" ca="1" si="32"/>
        <v>12633</v>
      </c>
      <c r="H581" s="9">
        <f t="shared" ca="1" si="33"/>
        <v>252660</v>
      </c>
      <c r="L581" s="1"/>
      <c r="M581" s="1"/>
    </row>
    <row r="582" spans="5:13" x14ac:dyDescent="0.35">
      <c r="E582" s="5">
        <f t="shared" si="34"/>
        <v>544</v>
      </c>
      <c r="F582" s="5">
        <f t="shared" ca="1" si="35"/>
        <v>0.13423915950444332</v>
      </c>
      <c r="G582" s="18">
        <f t="shared" ca="1" si="32"/>
        <v>9474.75</v>
      </c>
      <c r="H582" s="9">
        <f t="shared" ca="1" si="33"/>
        <v>189495</v>
      </c>
      <c r="L582" s="1"/>
      <c r="M582" s="1"/>
    </row>
    <row r="583" spans="5:13" x14ac:dyDescent="0.35">
      <c r="E583" s="5">
        <f t="shared" si="34"/>
        <v>545</v>
      </c>
      <c r="F583" s="5">
        <f t="shared" ca="1" si="35"/>
        <v>0.7593853930882809</v>
      </c>
      <c r="G583" s="18">
        <f t="shared" ca="1" si="32"/>
        <v>12633</v>
      </c>
      <c r="H583" s="9">
        <f t="shared" ca="1" si="33"/>
        <v>252660</v>
      </c>
      <c r="L583" s="1"/>
      <c r="M583" s="1"/>
    </row>
    <row r="584" spans="5:13" x14ac:dyDescent="0.35">
      <c r="E584" s="5">
        <f t="shared" si="34"/>
        <v>546</v>
      </c>
      <c r="F584" s="5">
        <f t="shared" ca="1" si="35"/>
        <v>0.69237608331230094</v>
      </c>
      <c r="G584" s="18">
        <f t="shared" ca="1" si="32"/>
        <v>12633</v>
      </c>
      <c r="H584" s="9">
        <f t="shared" ca="1" si="33"/>
        <v>252660</v>
      </c>
      <c r="L584" s="1"/>
      <c r="M584" s="1"/>
    </row>
    <row r="585" spans="5:13" x14ac:dyDescent="0.35">
      <c r="E585" s="5">
        <f t="shared" si="34"/>
        <v>547</v>
      </c>
      <c r="F585" s="5">
        <f t="shared" ca="1" si="35"/>
        <v>0.40856714217658108</v>
      </c>
      <c r="G585" s="18">
        <f t="shared" ca="1" si="32"/>
        <v>9474.75</v>
      </c>
      <c r="H585" s="9">
        <f t="shared" ca="1" si="33"/>
        <v>189495</v>
      </c>
      <c r="L585" s="1"/>
      <c r="M585" s="1"/>
    </row>
    <row r="586" spans="5:13" x14ac:dyDescent="0.35">
      <c r="E586" s="5">
        <f t="shared" si="34"/>
        <v>548</v>
      </c>
      <c r="F586" s="5">
        <f t="shared" ca="1" si="35"/>
        <v>3.4283758372648188E-2</v>
      </c>
      <c r="G586" s="18">
        <f t="shared" ca="1" si="32"/>
        <v>3158.25</v>
      </c>
      <c r="H586" s="9">
        <f t="shared" ca="1" si="33"/>
        <v>63165</v>
      </c>
      <c r="L586" s="1"/>
      <c r="M586" s="1"/>
    </row>
    <row r="587" spans="5:13" x14ac:dyDescent="0.35">
      <c r="E587" s="5">
        <f t="shared" si="34"/>
        <v>549</v>
      </c>
      <c r="F587" s="5">
        <f t="shared" ca="1" si="35"/>
        <v>0.35374705269827755</v>
      </c>
      <c r="G587" s="18">
        <f t="shared" ca="1" si="32"/>
        <v>9474.75</v>
      </c>
      <c r="H587" s="9">
        <f t="shared" ca="1" si="33"/>
        <v>189495</v>
      </c>
      <c r="L587" s="1"/>
      <c r="M587" s="1"/>
    </row>
    <row r="588" spans="5:13" x14ac:dyDescent="0.35">
      <c r="E588" s="5">
        <f t="shared" si="34"/>
        <v>550</v>
      </c>
      <c r="F588" s="5">
        <f t="shared" ca="1" si="35"/>
        <v>0.34581846594114063</v>
      </c>
      <c r="G588" s="18">
        <f t="shared" ca="1" si="32"/>
        <v>9474.75</v>
      </c>
      <c r="H588" s="9">
        <f t="shared" ca="1" si="33"/>
        <v>189495</v>
      </c>
      <c r="L588" s="1"/>
      <c r="M588" s="1"/>
    </row>
    <row r="589" spans="5:13" x14ac:dyDescent="0.35">
      <c r="E589" s="5">
        <f t="shared" si="34"/>
        <v>551</v>
      </c>
      <c r="F589" s="5">
        <f t="shared" ca="1" si="35"/>
        <v>0.78924879381527757</v>
      </c>
      <c r="G589" s="18">
        <f t="shared" ca="1" si="32"/>
        <v>12633</v>
      </c>
      <c r="H589" s="9">
        <f t="shared" ca="1" si="33"/>
        <v>252660</v>
      </c>
      <c r="L589" s="1"/>
      <c r="M589" s="1"/>
    </row>
    <row r="590" spans="5:13" x14ac:dyDescent="0.35">
      <c r="E590" s="5">
        <f t="shared" si="34"/>
        <v>552</v>
      </c>
      <c r="F590" s="5">
        <f t="shared" ca="1" si="35"/>
        <v>0.29871122234377334</v>
      </c>
      <c r="G590" s="18">
        <f t="shared" ca="1" si="32"/>
        <v>9474.75</v>
      </c>
      <c r="H590" s="9">
        <f t="shared" ca="1" si="33"/>
        <v>189495</v>
      </c>
      <c r="L590" s="1"/>
      <c r="M590" s="1"/>
    </row>
    <row r="591" spans="5:13" x14ac:dyDescent="0.35">
      <c r="E591" s="5">
        <f t="shared" si="34"/>
        <v>553</v>
      </c>
      <c r="F591" s="5">
        <f t="shared" ca="1" si="35"/>
        <v>0.68563729170549592</v>
      </c>
      <c r="G591" s="18">
        <f t="shared" ca="1" si="32"/>
        <v>12633</v>
      </c>
      <c r="H591" s="9">
        <f t="shared" ca="1" si="33"/>
        <v>252660</v>
      </c>
      <c r="L591" s="1"/>
      <c r="M591" s="1"/>
    </row>
    <row r="592" spans="5:13" x14ac:dyDescent="0.35">
      <c r="E592" s="5">
        <f t="shared" si="34"/>
        <v>554</v>
      </c>
      <c r="F592" s="5">
        <f t="shared" ca="1" si="35"/>
        <v>0.22366554545487549</v>
      </c>
      <c r="G592" s="18">
        <f t="shared" ca="1" si="32"/>
        <v>9474.75</v>
      </c>
      <c r="H592" s="9">
        <f t="shared" ca="1" si="33"/>
        <v>189495</v>
      </c>
      <c r="L592" s="1"/>
      <c r="M592" s="1"/>
    </row>
    <row r="593" spans="5:13" x14ac:dyDescent="0.35">
      <c r="E593" s="5">
        <f t="shared" si="34"/>
        <v>555</v>
      </c>
      <c r="F593" s="5">
        <f t="shared" ca="1" si="35"/>
        <v>0.64785936180087611</v>
      </c>
      <c r="G593" s="18">
        <f t="shared" ca="1" si="32"/>
        <v>12633</v>
      </c>
      <c r="H593" s="9">
        <f t="shared" ca="1" si="33"/>
        <v>252660</v>
      </c>
      <c r="L593" s="1"/>
      <c r="M593" s="1"/>
    </row>
    <row r="594" spans="5:13" x14ac:dyDescent="0.35">
      <c r="E594" s="5">
        <f t="shared" si="34"/>
        <v>556</v>
      </c>
      <c r="F594" s="5">
        <f t="shared" ca="1" si="35"/>
        <v>0.73149406894943803</v>
      </c>
      <c r="G594" s="18">
        <f t="shared" ca="1" si="32"/>
        <v>12633</v>
      </c>
      <c r="H594" s="9">
        <f t="shared" ca="1" si="33"/>
        <v>252660</v>
      </c>
      <c r="L594" s="1"/>
      <c r="M594" s="1"/>
    </row>
    <row r="595" spans="5:13" x14ac:dyDescent="0.35">
      <c r="E595" s="5">
        <f t="shared" si="34"/>
        <v>557</v>
      </c>
      <c r="F595" s="5">
        <f t="shared" ca="1" si="35"/>
        <v>0.59457287471210851</v>
      </c>
      <c r="G595" s="18">
        <f t="shared" ca="1" si="32"/>
        <v>12633</v>
      </c>
      <c r="H595" s="9">
        <f t="shared" ca="1" si="33"/>
        <v>252660</v>
      </c>
      <c r="L595" s="1"/>
      <c r="M595" s="1"/>
    </row>
    <row r="596" spans="5:13" x14ac:dyDescent="0.35">
      <c r="E596" s="5">
        <f t="shared" si="34"/>
        <v>558</v>
      </c>
      <c r="F596" s="5">
        <f t="shared" ca="1" si="35"/>
        <v>0.36193192591921319</v>
      </c>
      <c r="G596" s="18">
        <f t="shared" ca="1" si="32"/>
        <v>9474.75</v>
      </c>
      <c r="H596" s="9">
        <f t="shared" ca="1" si="33"/>
        <v>189495</v>
      </c>
      <c r="L596" s="1"/>
      <c r="M596" s="1"/>
    </row>
    <row r="597" spans="5:13" x14ac:dyDescent="0.35">
      <c r="E597" s="5">
        <f t="shared" si="34"/>
        <v>559</v>
      </c>
      <c r="F597" s="5">
        <f t="shared" ca="1" si="35"/>
        <v>0.94330198387289199</v>
      </c>
      <c r="G597" s="18">
        <f t="shared" ca="1" si="32"/>
        <v>12633</v>
      </c>
      <c r="H597" s="9">
        <f t="shared" ca="1" si="33"/>
        <v>252660</v>
      </c>
      <c r="L597" s="1"/>
      <c r="M597" s="1"/>
    </row>
    <row r="598" spans="5:13" x14ac:dyDescent="0.35">
      <c r="E598" s="5">
        <f t="shared" si="34"/>
        <v>560</v>
      </c>
      <c r="F598" s="5">
        <f t="shared" ca="1" si="35"/>
        <v>0.30888554868003415</v>
      </c>
      <c r="G598" s="18">
        <f t="shared" ca="1" si="32"/>
        <v>9474.75</v>
      </c>
      <c r="H598" s="9">
        <f t="shared" ca="1" si="33"/>
        <v>189495</v>
      </c>
      <c r="L598" s="1"/>
      <c r="M598" s="1"/>
    </row>
    <row r="599" spans="5:13" x14ac:dyDescent="0.35">
      <c r="E599" s="5">
        <f t="shared" si="34"/>
        <v>561</v>
      </c>
      <c r="F599" s="5">
        <f t="shared" ca="1" si="35"/>
        <v>0.30301380642448394</v>
      </c>
      <c r="G599" s="18">
        <f t="shared" ca="1" si="32"/>
        <v>9474.75</v>
      </c>
      <c r="H599" s="9">
        <f t="shared" ca="1" si="33"/>
        <v>189495</v>
      </c>
      <c r="L599" s="1"/>
      <c r="M599" s="1"/>
    </row>
    <row r="600" spans="5:13" x14ac:dyDescent="0.35">
      <c r="E600" s="5">
        <f t="shared" si="34"/>
        <v>562</v>
      </c>
      <c r="F600" s="5">
        <f t="shared" ca="1" si="35"/>
        <v>2.6311578432696159E-3</v>
      </c>
      <c r="G600" s="18">
        <f t="shared" ca="1" si="32"/>
        <v>3158.25</v>
      </c>
      <c r="H600" s="9">
        <f t="shared" ca="1" si="33"/>
        <v>63165</v>
      </c>
      <c r="L600" s="1"/>
      <c r="M600" s="1"/>
    </row>
    <row r="601" spans="5:13" x14ac:dyDescent="0.35">
      <c r="E601" s="5">
        <f t="shared" si="34"/>
        <v>563</v>
      </c>
      <c r="F601" s="5">
        <f t="shared" ca="1" si="35"/>
        <v>0.1706493448303763</v>
      </c>
      <c r="G601" s="18">
        <f t="shared" ca="1" si="32"/>
        <v>9474.75</v>
      </c>
      <c r="H601" s="9">
        <f t="shared" ca="1" si="33"/>
        <v>189495</v>
      </c>
      <c r="L601" s="1"/>
      <c r="M601" s="1"/>
    </row>
    <row r="602" spans="5:13" x14ac:dyDescent="0.35">
      <c r="E602" s="5">
        <f t="shared" si="34"/>
        <v>564</v>
      </c>
      <c r="F602" s="5">
        <f t="shared" ca="1" si="35"/>
        <v>4.7475329435047731E-2</v>
      </c>
      <c r="G602" s="18">
        <f t="shared" ca="1" si="32"/>
        <v>3158.25</v>
      </c>
      <c r="H602" s="9">
        <f t="shared" ca="1" si="33"/>
        <v>63165</v>
      </c>
      <c r="L602" s="1"/>
      <c r="M602" s="1"/>
    </row>
    <row r="603" spans="5:13" x14ac:dyDescent="0.35">
      <c r="E603" s="5">
        <f t="shared" si="34"/>
        <v>565</v>
      </c>
      <c r="F603" s="5">
        <f t="shared" ca="1" si="35"/>
        <v>0.6362854783871158</v>
      </c>
      <c r="G603" s="18">
        <f t="shared" ca="1" si="32"/>
        <v>12633</v>
      </c>
      <c r="H603" s="9">
        <f t="shared" ca="1" si="33"/>
        <v>252660</v>
      </c>
      <c r="L603" s="1"/>
      <c r="M603" s="1"/>
    </row>
    <row r="604" spans="5:13" x14ac:dyDescent="0.35">
      <c r="E604" s="5">
        <f t="shared" si="34"/>
        <v>566</v>
      </c>
      <c r="F604" s="5">
        <f t="shared" ca="1" si="35"/>
        <v>0.18666504044363874</v>
      </c>
      <c r="G604" s="18">
        <f t="shared" ca="1" si="32"/>
        <v>9474.75</v>
      </c>
      <c r="H604" s="9">
        <f t="shared" ca="1" si="33"/>
        <v>189495</v>
      </c>
      <c r="L604" s="1"/>
      <c r="M604" s="1"/>
    </row>
    <row r="605" spans="5:13" x14ac:dyDescent="0.35">
      <c r="E605" s="5">
        <f t="shared" si="34"/>
        <v>567</v>
      </c>
      <c r="F605" s="5">
        <f t="shared" ca="1" si="35"/>
        <v>0.43234624191638116</v>
      </c>
      <c r="G605" s="18">
        <f t="shared" ca="1" si="32"/>
        <v>9474.75</v>
      </c>
      <c r="H605" s="9">
        <f t="shared" ca="1" si="33"/>
        <v>189495</v>
      </c>
      <c r="L605" s="1"/>
      <c r="M605" s="1"/>
    </row>
    <row r="606" spans="5:13" x14ac:dyDescent="0.35">
      <c r="E606" s="5">
        <f t="shared" si="34"/>
        <v>568</v>
      </c>
      <c r="F606" s="5">
        <f t="shared" ca="1" si="35"/>
        <v>7.4617077445015112E-2</v>
      </c>
      <c r="G606" s="18">
        <f t="shared" ca="1" si="32"/>
        <v>3158.25</v>
      </c>
      <c r="H606" s="9">
        <f t="shared" ca="1" si="33"/>
        <v>63165</v>
      </c>
      <c r="L606" s="1"/>
      <c r="M606" s="1"/>
    </row>
    <row r="607" spans="5:13" x14ac:dyDescent="0.35">
      <c r="E607" s="5">
        <f t="shared" si="34"/>
        <v>569</v>
      </c>
      <c r="F607" s="5">
        <f t="shared" ca="1" si="35"/>
        <v>0.16232273552326715</v>
      </c>
      <c r="G607" s="18">
        <f t="shared" ca="1" si="32"/>
        <v>9474.75</v>
      </c>
      <c r="H607" s="9">
        <f t="shared" ca="1" si="33"/>
        <v>189495</v>
      </c>
      <c r="L607" s="1"/>
      <c r="M607" s="1"/>
    </row>
    <row r="608" spans="5:13" x14ac:dyDescent="0.35">
      <c r="E608" s="5">
        <f t="shared" si="34"/>
        <v>570</v>
      </c>
      <c r="F608" s="5">
        <f t="shared" ca="1" si="35"/>
        <v>9.1153696722099498E-2</v>
      </c>
      <c r="G608" s="18">
        <f t="shared" ca="1" si="32"/>
        <v>3158.25</v>
      </c>
      <c r="H608" s="9">
        <f t="shared" ca="1" si="33"/>
        <v>63165</v>
      </c>
      <c r="L608" s="1"/>
      <c r="M608" s="1"/>
    </row>
    <row r="609" spans="5:13" x14ac:dyDescent="0.35">
      <c r="E609" s="5">
        <f t="shared" si="34"/>
        <v>571</v>
      </c>
      <c r="F609" s="5">
        <f t="shared" ca="1" si="35"/>
        <v>0.66375456852075099</v>
      </c>
      <c r="G609" s="18">
        <f t="shared" ca="1" si="32"/>
        <v>12633</v>
      </c>
      <c r="H609" s="9">
        <f t="shared" ca="1" si="33"/>
        <v>252660</v>
      </c>
      <c r="L609" s="1"/>
      <c r="M609" s="1"/>
    </row>
    <row r="610" spans="5:13" x14ac:dyDescent="0.35">
      <c r="E610" s="5">
        <f t="shared" si="34"/>
        <v>572</v>
      </c>
      <c r="F610" s="5">
        <f t="shared" ca="1" si="35"/>
        <v>0.70716744937281506</v>
      </c>
      <c r="G610" s="18">
        <f t="shared" ca="1" si="32"/>
        <v>12633</v>
      </c>
      <c r="H610" s="9">
        <f t="shared" ca="1" si="33"/>
        <v>252660</v>
      </c>
      <c r="L610" s="1"/>
      <c r="M610" s="1"/>
    </row>
    <row r="611" spans="5:13" x14ac:dyDescent="0.35">
      <c r="E611" s="5">
        <f t="shared" si="34"/>
        <v>573</v>
      </c>
      <c r="F611" s="5">
        <f t="shared" ca="1" si="35"/>
        <v>0.38287151876958181</v>
      </c>
      <c r="G611" s="18">
        <f t="shared" ca="1" si="32"/>
        <v>9474.75</v>
      </c>
      <c r="H611" s="9">
        <f t="shared" ca="1" si="33"/>
        <v>189495</v>
      </c>
      <c r="L611" s="1"/>
      <c r="M611" s="1"/>
    </row>
    <row r="612" spans="5:13" x14ac:dyDescent="0.35">
      <c r="E612" s="5">
        <f t="shared" si="34"/>
        <v>574</v>
      </c>
      <c r="F612" s="5">
        <f t="shared" ca="1" si="35"/>
        <v>0.48904868874912699</v>
      </c>
      <c r="G612" s="18">
        <f t="shared" ca="1" si="32"/>
        <v>12633</v>
      </c>
      <c r="H612" s="9">
        <f t="shared" ca="1" si="33"/>
        <v>252660</v>
      </c>
      <c r="L612" s="1"/>
      <c r="M612" s="1"/>
    </row>
    <row r="613" spans="5:13" x14ac:dyDescent="0.35">
      <c r="E613" s="5">
        <f t="shared" si="34"/>
        <v>575</v>
      </c>
      <c r="F613" s="5">
        <f t="shared" ca="1" si="35"/>
        <v>0.84457683994710575</v>
      </c>
      <c r="G613" s="18">
        <f t="shared" ca="1" si="32"/>
        <v>12633</v>
      </c>
      <c r="H613" s="9">
        <f t="shared" ca="1" si="33"/>
        <v>252660</v>
      </c>
      <c r="L613" s="1"/>
      <c r="M613" s="1"/>
    </row>
    <row r="614" spans="5:13" x14ac:dyDescent="0.35">
      <c r="E614" s="5">
        <f t="shared" si="34"/>
        <v>576</v>
      </c>
      <c r="F614" s="5">
        <f t="shared" ca="1" si="35"/>
        <v>0.72013220312206028</v>
      </c>
      <c r="G614" s="18">
        <f t="shared" ca="1" si="32"/>
        <v>12633</v>
      </c>
      <c r="H614" s="9">
        <f t="shared" ca="1" si="33"/>
        <v>252660</v>
      </c>
      <c r="L614" s="1"/>
      <c r="M614" s="1"/>
    </row>
    <row r="615" spans="5:13" x14ac:dyDescent="0.35">
      <c r="E615" s="5">
        <f t="shared" si="34"/>
        <v>577</v>
      </c>
      <c r="F615" s="5">
        <f t="shared" ca="1" si="35"/>
        <v>0.81003522180005916</v>
      </c>
      <c r="G615" s="18">
        <f t="shared" ca="1" si="32"/>
        <v>12633</v>
      </c>
      <c r="H615" s="9">
        <f t="shared" ca="1" si="33"/>
        <v>252660</v>
      </c>
      <c r="L615" s="1"/>
      <c r="M615" s="1"/>
    </row>
    <row r="616" spans="5:13" x14ac:dyDescent="0.35">
      <c r="E616" s="5">
        <f t="shared" si="34"/>
        <v>578</v>
      </c>
      <c r="F616" s="5">
        <f t="shared" ca="1" si="35"/>
        <v>0.37293941928348984</v>
      </c>
      <c r="G616" s="18">
        <f t="shared" ref="G616:G679" ca="1" si="36">VLOOKUP(F616,$J$18:$L$20,3,3)</f>
        <v>9474.75</v>
      </c>
      <c r="H616" s="9">
        <f t="shared" ref="H616:H679" ca="1" si="37">G616*$F$8</f>
        <v>189495</v>
      </c>
      <c r="L616" s="1"/>
      <c r="M616" s="1"/>
    </row>
    <row r="617" spans="5:13" x14ac:dyDescent="0.35">
      <c r="E617" s="5">
        <f t="shared" ref="E617:E680" si="38">E616+1</f>
        <v>579</v>
      </c>
      <c r="F617" s="5">
        <f t="shared" ref="F617:F680" ca="1" si="39">RAND()</f>
        <v>0.25406077443075992</v>
      </c>
      <c r="G617" s="18">
        <f t="shared" ca="1" si="36"/>
        <v>9474.75</v>
      </c>
      <c r="H617" s="9">
        <f t="shared" ca="1" si="37"/>
        <v>189495</v>
      </c>
      <c r="L617" s="1"/>
      <c r="M617" s="1"/>
    </row>
    <row r="618" spans="5:13" x14ac:dyDescent="0.35">
      <c r="E618" s="5">
        <f t="shared" si="38"/>
        <v>580</v>
      </c>
      <c r="F618" s="5">
        <f t="shared" ca="1" si="39"/>
        <v>0.93483241515302751</v>
      </c>
      <c r="G618" s="18">
        <f t="shared" ca="1" si="36"/>
        <v>12633</v>
      </c>
      <c r="H618" s="9">
        <f t="shared" ca="1" si="37"/>
        <v>252660</v>
      </c>
      <c r="L618" s="1"/>
      <c r="M618" s="1"/>
    </row>
    <row r="619" spans="5:13" x14ac:dyDescent="0.35">
      <c r="E619" s="5">
        <f t="shared" si="38"/>
        <v>581</v>
      </c>
      <c r="F619" s="5">
        <f t="shared" ca="1" si="39"/>
        <v>0.14184965432248242</v>
      </c>
      <c r="G619" s="18">
        <f t="shared" ca="1" si="36"/>
        <v>9474.75</v>
      </c>
      <c r="H619" s="9">
        <f t="shared" ca="1" si="37"/>
        <v>189495</v>
      </c>
      <c r="L619" s="1"/>
      <c r="M619" s="1"/>
    </row>
    <row r="620" spans="5:13" x14ac:dyDescent="0.35">
      <c r="E620" s="5">
        <f t="shared" si="38"/>
        <v>582</v>
      </c>
      <c r="F620" s="5">
        <f t="shared" ca="1" si="39"/>
        <v>0.39740492198168353</v>
      </c>
      <c r="G620" s="18">
        <f t="shared" ca="1" si="36"/>
        <v>9474.75</v>
      </c>
      <c r="H620" s="9">
        <f t="shared" ca="1" si="37"/>
        <v>189495</v>
      </c>
      <c r="L620" s="1"/>
      <c r="M620" s="1"/>
    </row>
    <row r="621" spans="5:13" x14ac:dyDescent="0.35">
      <c r="E621" s="5">
        <f t="shared" si="38"/>
        <v>583</v>
      </c>
      <c r="F621" s="5">
        <f t="shared" ca="1" si="39"/>
        <v>0.63116333994905416</v>
      </c>
      <c r="G621" s="18">
        <f t="shared" ca="1" si="36"/>
        <v>12633</v>
      </c>
      <c r="H621" s="9">
        <f t="shared" ca="1" si="37"/>
        <v>252660</v>
      </c>
      <c r="L621" s="1"/>
      <c r="M621" s="1"/>
    </row>
    <row r="622" spans="5:13" x14ac:dyDescent="0.35">
      <c r="E622" s="5">
        <f t="shared" si="38"/>
        <v>584</v>
      </c>
      <c r="F622" s="5">
        <f t="shared" ca="1" si="39"/>
        <v>0.55418408755491289</v>
      </c>
      <c r="G622" s="18">
        <f t="shared" ca="1" si="36"/>
        <v>12633</v>
      </c>
      <c r="H622" s="9">
        <f t="shared" ca="1" si="37"/>
        <v>252660</v>
      </c>
      <c r="L622" s="1"/>
      <c r="M622" s="1"/>
    </row>
    <row r="623" spans="5:13" x14ac:dyDescent="0.35">
      <c r="E623" s="5">
        <f t="shared" si="38"/>
        <v>585</v>
      </c>
      <c r="F623" s="5">
        <f t="shared" ca="1" si="39"/>
        <v>0.13809967573847437</v>
      </c>
      <c r="G623" s="18">
        <f t="shared" ca="1" si="36"/>
        <v>9474.75</v>
      </c>
      <c r="H623" s="9">
        <f t="shared" ca="1" si="37"/>
        <v>189495</v>
      </c>
      <c r="L623" s="1"/>
      <c r="M623" s="1"/>
    </row>
    <row r="624" spans="5:13" x14ac:dyDescent="0.35">
      <c r="E624" s="5">
        <f t="shared" si="38"/>
        <v>586</v>
      </c>
      <c r="F624" s="5">
        <f t="shared" ca="1" si="39"/>
        <v>0.6362944419846196</v>
      </c>
      <c r="G624" s="18">
        <f t="shared" ca="1" si="36"/>
        <v>12633</v>
      </c>
      <c r="H624" s="9">
        <f t="shared" ca="1" si="37"/>
        <v>252660</v>
      </c>
      <c r="L624" s="1"/>
      <c r="M624" s="1"/>
    </row>
    <row r="625" spans="5:13" x14ac:dyDescent="0.35">
      <c r="E625" s="5">
        <f t="shared" si="38"/>
        <v>587</v>
      </c>
      <c r="F625" s="5">
        <f t="shared" ca="1" si="39"/>
        <v>0.67808634183627081</v>
      </c>
      <c r="G625" s="18">
        <f t="shared" ca="1" si="36"/>
        <v>12633</v>
      </c>
      <c r="H625" s="9">
        <f t="shared" ca="1" si="37"/>
        <v>252660</v>
      </c>
      <c r="L625" s="1"/>
      <c r="M625" s="1"/>
    </row>
    <row r="626" spans="5:13" x14ac:dyDescent="0.35">
      <c r="E626" s="5">
        <f t="shared" si="38"/>
        <v>588</v>
      </c>
      <c r="F626" s="5">
        <f t="shared" ca="1" si="39"/>
        <v>0.84381271663863899</v>
      </c>
      <c r="G626" s="18">
        <f t="shared" ca="1" si="36"/>
        <v>12633</v>
      </c>
      <c r="H626" s="9">
        <f t="shared" ca="1" si="37"/>
        <v>252660</v>
      </c>
      <c r="L626" s="1"/>
      <c r="M626" s="1"/>
    </row>
    <row r="627" spans="5:13" x14ac:dyDescent="0.35">
      <c r="E627" s="5">
        <f t="shared" si="38"/>
        <v>589</v>
      </c>
      <c r="F627" s="5">
        <f t="shared" ca="1" si="39"/>
        <v>0.43463971307692972</v>
      </c>
      <c r="G627" s="18">
        <f t="shared" ca="1" si="36"/>
        <v>9474.75</v>
      </c>
      <c r="H627" s="9">
        <f t="shared" ca="1" si="37"/>
        <v>189495</v>
      </c>
      <c r="L627" s="1"/>
      <c r="M627" s="1"/>
    </row>
    <row r="628" spans="5:13" x14ac:dyDescent="0.35">
      <c r="E628" s="5">
        <f t="shared" si="38"/>
        <v>590</v>
      </c>
      <c r="F628" s="5">
        <f t="shared" ca="1" si="39"/>
        <v>0.96348574754682603</v>
      </c>
      <c r="G628" s="18">
        <f t="shared" ca="1" si="36"/>
        <v>12633</v>
      </c>
      <c r="H628" s="9">
        <f t="shared" ca="1" si="37"/>
        <v>252660</v>
      </c>
      <c r="L628" s="1"/>
      <c r="M628" s="1"/>
    </row>
    <row r="629" spans="5:13" x14ac:dyDescent="0.35">
      <c r="E629" s="5">
        <f t="shared" si="38"/>
        <v>591</v>
      </c>
      <c r="F629" s="5">
        <f t="shared" ca="1" si="39"/>
        <v>0.59042360005603445</v>
      </c>
      <c r="G629" s="18">
        <f t="shared" ca="1" si="36"/>
        <v>12633</v>
      </c>
      <c r="H629" s="9">
        <f t="shared" ca="1" si="37"/>
        <v>252660</v>
      </c>
      <c r="L629" s="1"/>
      <c r="M629" s="1"/>
    </row>
    <row r="630" spans="5:13" x14ac:dyDescent="0.35">
      <c r="E630" s="5">
        <f t="shared" si="38"/>
        <v>592</v>
      </c>
      <c r="F630" s="5">
        <f t="shared" ca="1" si="39"/>
        <v>9.9217508687822198E-2</v>
      </c>
      <c r="G630" s="18">
        <f t="shared" ca="1" si="36"/>
        <v>3158.25</v>
      </c>
      <c r="H630" s="9">
        <f t="shared" ca="1" si="37"/>
        <v>63165</v>
      </c>
      <c r="L630" s="1"/>
      <c r="M630" s="1"/>
    </row>
    <row r="631" spans="5:13" x14ac:dyDescent="0.35">
      <c r="E631" s="5">
        <f t="shared" si="38"/>
        <v>593</v>
      </c>
      <c r="F631" s="5">
        <f t="shared" ca="1" si="39"/>
        <v>6.4437745455332207E-2</v>
      </c>
      <c r="G631" s="18">
        <f t="shared" ca="1" si="36"/>
        <v>3158.25</v>
      </c>
      <c r="H631" s="9">
        <f t="shared" ca="1" si="37"/>
        <v>63165</v>
      </c>
      <c r="L631" s="1"/>
      <c r="M631" s="1"/>
    </row>
    <row r="632" spans="5:13" x14ac:dyDescent="0.35">
      <c r="E632" s="5">
        <f t="shared" si="38"/>
        <v>594</v>
      </c>
      <c r="F632" s="5">
        <f t="shared" ca="1" si="39"/>
        <v>0.15010837795654841</v>
      </c>
      <c r="G632" s="18">
        <f t="shared" ca="1" si="36"/>
        <v>9474.75</v>
      </c>
      <c r="H632" s="9">
        <f t="shared" ca="1" si="37"/>
        <v>189495</v>
      </c>
      <c r="L632" s="1"/>
      <c r="M632" s="1"/>
    </row>
    <row r="633" spans="5:13" x14ac:dyDescent="0.35">
      <c r="E633" s="5">
        <f t="shared" si="38"/>
        <v>595</v>
      </c>
      <c r="F633" s="5">
        <f t="shared" ca="1" si="39"/>
        <v>0.90935069701780658</v>
      </c>
      <c r="G633" s="18">
        <f t="shared" ca="1" si="36"/>
        <v>12633</v>
      </c>
      <c r="H633" s="9">
        <f t="shared" ca="1" si="37"/>
        <v>252660</v>
      </c>
      <c r="L633" s="1"/>
      <c r="M633" s="1"/>
    </row>
    <row r="634" spans="5:13" x14ac:dyDescent="0.35">
      <c r="E634" s="5">
        <f t="shared" si="38"/>
        <v>596</v>
      </c>
      <c r="F634" s="5">
        <f t="shared" ca="1" si="39"/>
        <v>0.5874318125311111</v>
      </c>
      <c r="G634" s="18">
        <f t="shared" ca="1" si="36"/>
        <v>12633</v>
      </c>
      <c r="H634" s="9">
        <f t="shared" ca="1" si="37"/>
        <v>252660</v>
      </c>
      <c r="L634" s="1"/>
      <c r="M634" s="1"/>
    </row>
    <row r="635" spans="5:13" x14ac:dyDescent="0.35">
      <c r="E635" s="5">
        <f t="shared" si="38"/>
        <v>597</v>
      </c>
      <c r="F635" s="5">
        <f t="shared" ca="1" si="39"/>
        <v>0.47969368435844106</v>
      </c>
      <c r="G635" s="18">
        <f t="shared" ca="1" si="36"/>
        <v>12633</v>
      </c>
      <c r="H635" s="9">
        <f t="shared" ca="1" si="37"/>
        <v>252660</v>
      </c>
      <c r="L635" s="1"/>
      <c r="M635" s="1"/>
    </row>
    <row r="636" spans="5:13" x14ac:dyDescent="0.35">
      <c r="E636" s="5">
        <f t="shared" si="38"/>
        <v>598</v>
      </c>
      <c r="F636" s="5">
        <f t="shared" ca="1" si="39"/>
        <v>0.84963806081486637</v>
      </c>
      <c r="G636" s="18">
        <f t="shared" ca="1" si="36"/>
        <v>12633</v>
      </c>
      <c r="H636" s="9">
        <f t="shared" ca="1" si="37"/>
        <v>252660</v>
      </c>
      <c r="L636" s="1"/>
      <c r="M636" s="1"/>
    </row>
    <row r="637" spans="5:13" x14ac:dyDescent="0.35">
      <c r="E637" s="5">
        <f t="shared" si="38"/>
        <v>599</v>
      </c>
      <c r="F637" s="5">
        <f t="shared" ca="1" si="39"/>
        <v>0.65675738699600139</v>
      </c>
      <c r="G637" s="18">
        <f t="shared" ca="1" si="36"/>
        <v>12633</v>
      </c>
      <c r="H637" s="9">
        <f t="shared" ca="1" si="37"/>
        <v>252660</v>
      </c>
      <c r="L637" s="1"/>
      <c r="M637" s="1"/>
    </row>
    <row r="638" spans="5:13" x14ac:dyDescent="0.35">
      <c r="E638" s="5">
        <f t="shared" si="38"/>
        <v>600</v>
      </c>
      <c r="F638" s="5">
        <f t="shared" ca="1" si="39"/>
        <v>0.87416764818895576</v>
      </c>
      <c r="G638" s="18">
        <f t="shared" ca="1" si="36"/>
        <v>12633</v>
      </c>
      <c r="H638" s="9">
        <f t="shared" ca="1" si="37"/>
        <v>252660</v>
      </c>
      <c r="L638" s="1"/>
      <c r="M638" s="1"/>
    </row>
    <row r="639" spans="5:13" x14ac:dyDescent="0.35">
      <c r="E639" s="5">
        <f t="shared" si="38"/>
        <v>601</v>
      </c>
      <c r="F639" s="5">
        <f t="shared" ca="1" si="39"/>
        <v>0.62541265203232776</v>
      </c>
      <c r="G639" s="18">
        <f t="shared" ca="1" si="36"/>
        <v>12633</v>
      </c>
      <c r="H639" s="9">
        <f t="shared" ca="1" si="37"/>
        <v>252660</v>
      </c>
      <c r="L639" s="1"/>
      <c r="M639" s="1"/>
    </row>
    <row r="640" spans="5:13" x14ac:dyDescent="0.35">
      <c r="E640" s="5">
        <f t="shared" si="38"/>
        <v>602</v>
      </c>
      <c r="F640" s="5">
        <f t="shared" ca="1" si="39"/>
        <v>0.52225751588861891</v>
      </c>
      <c r="G640" s="18">
        <f t="shared" ca="1" si="36"/>
        <v>12633</v>
      </c>
      <c r="H640" s="9">
        <f t="shared" ca="1" si="37"/>
        <v>252660</v>
      </c>
      <c r="L640" s="1"/>
      <c r="M640" s="1"/>
    </row>
    <row r="641" spans="5:13" x14ac:dyDescent="0.35">
      <c r="E641" s="5">
        <f t="shared" si="38"/>
        <v>603</v>
      </c>
      <c r="F641" s="5">
        <f t="shared" ca="1" si="39"/>
        <v>4.4344608681368136E-4</v>
      </c>
      <c r="G641" s="18">
        <f t="shared" ca="1" si="36"/>
        <v>3158.25</v>
      </c>
      <c r="H641" s="9">
        <f t="shared" ca="1" si="37"/>
        <v>63165</v>
      </c>
      <c r="L641" s="1"/>
      <c r="M641" s="1"/>
    </row>
    <row r="642" spans="5:13" x14ac:dyDescent="0.35">
      <c r="E642" s="5">
        <f t="shared" si="38"/>
        <v>604</v>
      </c>
      <c r="F642" s="5">
        <f t="shared" ca="1" si="39"/>
        <v>0.40130595124193835</v>
      </c>
      <c r="G642" s="18">
        <f t="shared" ca="1" si="36"/>
        <v>9474.75</v>
      </c>
      <c r="H642" s="9">
        <f t="shared" ca="1" si="37"/>
        <v>189495</v>
      </c>
      <c r="L642" s="1"/>
      <c r="M642" s="1"/>
    </row>
    <row r="643" spans="5:13" x14ac:dyDescent="0.35">
      <c r="E643" s="5">
        <f t="shared" si="38"/>
        <v>605</v>
      </c>
      <c r="F643" s="5">
        <f t="shared" ca="1" si="39"/>
        <v>0.27432237094682943</v>
      </c>
      <c r="G643" s="18">
        <f t="shared" ca="1" si="36"/>
        <v>9474.75</v>
      </c>
      <c r="H643" s="9">
        <f t="shared" ca="1" si="37"/>
        <v>189495</v>
      </c>
      <c r="L643" s="1"/>
      <c r="M643" s="1"/>
    </row>
    <row r="644" spans="5:13" x14ac:dyDescent="0.35">
      <c r="E644" s="5">
        <f t="shared" si="38"/>
        <v>606</v>
      </c>
      <c r="F644" s="5">
        <f t="shared" ca="1" si="39"/>
        <v>0.93727102218529301</v>
      </c>
      <c r="G644" s="18">
        <f t="shared" ca="1" si="36"/>
        <v>12633</v>
      </c>
      <c r="H644" s="9">
        <f t="shared" ca="1" si="37"/>
        <v>252660</v>
      </c>
      <c r="L644" s="1"/>
      <c r="M644" s="1"/>
    </row>
    <row r="645" spans="5:13" x14ac:dyDescent="0.35">
      <c r="E645" s="5">
        <f t="shared" si="38"/>
        <v>607</v>
      </c>
      <c r="F645" s="5">
        <f t="shared" ca="1" si="39"/>
        <v>0.1840792798277886</v>
      </c>
      <c r="G645" s="18">
        <f t="shared" ca="1" si="36"/>
        <v>9474.75</v>
      </c>
      <c r="H645" s="9">
        <f t="shared" ca="1" si="37"/>
        <v>189495</v>
      </c>
      <c r="L645" s="1"/>
      <c r="M645" s="1"/>
    </row>
    <row r="646" spans="5:13" x14ac:dyDescent="0.35">
      <c r="E646" s="5">
        <f t="shared" si="38"/>
        <v>608</v>
      </c>
      <c r="F646" s="5">
        <f t="shared" ca="1" si="39"/>
        <v>0.26043860204707592</v>
      </c>
      <c r="G646" s="18">
        <f t="shared" ca="1" si="36"/>
        <v>9474.75</v>
      </c>
      <c r="H646" s="9">
        <f t="shared" ca="1" si="37"/>
        <v>189495</v>
      </c>
      <c r="L646" s="1"/>
      <c r="M646" s="1"/>
    </row>
    <row r="647" spans="5:13" x14ac:dyDescent="0.35">
      <c r="E647" s="5">
        <f t="shared" si="38"/>
        <v>609</v>
      </c>
      <c r="F647" s="5">
        <f t="shared" ca="1" si="39"/>
        <v>0.44989962514099602</v>
      </c>
      <c r="G647" s="18">
        <f t="shared" ca="1" si="36"/>
        <v>9474.75</v>
      </c>
      <c r="H647" s="9">
        <f t="shared" ca="1" si="37"/>
        <v>189495</v>
      </c>
      <c r="L647" s="1"/>
      <c r="M647" s="1"/>
    </row>
    <row r="648" spans="5:13" x14ac:dyDescent="0.35">
      <c r="E648" s="5">
        <f t="shared" si="38"/>
        <v>610</v>
      </c>
      <c r="F648" s="5">
        <f t="shared" ca="1" si="39"/>
        <v>0.31064893857000087</v>
      </c>
      <c r="G648" s="18">
        <f t="shared" ca="1" si="36"/>
        <v>9474.75</v>
      </c>
      <c r="H648" s="9">
        <f t="shared" ca="1" si="37"/>
        <v>189495</v>
      </c>
      <c r="L648" s="1"/>
      <c r="M648" s="1"/>
    </row>
    <row r="649" spans="5:13" x14ac:dyDescent="0.35">
      <c r="E649" s="5">
        <f t="shared" si="38"/>
        <v>611</v>
      </c>
      <c r="F649" s="5">
        <f t="shared" ca="1" si="39"/>
        <v>0.68911093162465475</v>
      </c>
      <c r="G649" s="18">
        <f t="shared" ca="1" si="36"/>
        <v>12633</v>
      </c>
      <c r="H649" s="9">
        <f t="shared" ca="1" si="37"/>
        <v>252660</v>
      </c>
      <c r="L649" s="1"/>
      <c r="M649" s="1"/>
    </row>
    <row r="650" spans="5:13" x14ac:dyDescent="0.35">
      <c r="E650" s="5">
        <f t="shared" si="38"/>
        <v>612</v>
      </c>
      <c r="F650" s="5">
        <f t="shared" ca="1" si="39"/>
        <v>0.85169761647577258</v>
      </c>
      <c r="G650" s="18">
        <f t="shared" ca="1" si="36"/>
        <v>12633</v>
      </c>
      <c r="H650" s="9">
        <f t="shared" ca="1" si="37"/>
        <v>252660</v>
      </c>
      <c r="L650" s="1"/>
      <c r="M650" s="1"/>
    </row>
    <row r="651" spans="5:13" x14ac:dyDescent="0.35">
      <c r="E651" s="5">
        <f t="shared" si="38"/>
        <v>613</v>
      </c>
      <c r="F651" s="5">
        <f t="shared" ca="1" si="39"/>
        <v>0.46433130614293938</v>
      </c>
      <c r="G651" s="18">
        <f t="shared" ca="1" si="36"/>
        <v>12633</v>
      </c>
      <c r="H651" s="9">
        <f t="shared" ca="1" si="37"/>
        <v>252660</v>
      </c>
      <c r="L651" s="1"/>
      <c r="M651" s="1"/>
    </row>
    <row r="652" spans="5:13" x14ac:dyDescent="0.35">
      <c r="E652" s="5">
        <f t="shared" si="38"/>
        <v>614</v>
      </c>
      <c r="F652" s="5">
        <f t="shared" ca="1" si="39"/>
        <v>0.88384740966951092</v>
      </c>
      <c r="G652" s="18">
        <f t="shared" ca="1" si="36"/>
        <v>12633</v>
      </c>
      <c r="H652" s="9">
        <f t="shared" ca="1" si="37"/>
        <v>252660</v>
      </c>
      <c r="L652" s="1"/>
      <c r="M652" s="1"/>
    </row>
    <row r="653" spans="5:13" x14ac:dyDescent="0.35">
      <c r="E653" s="5">
        <f t="shared" si="38"/>
        <v>615</v>
      </c>
      <c r="F653" s="5">
        <f t="shared" ca="1" si="39"/>
        <v>0.83826780322891126</v>
      </c>
      <c r="G653" s="18">
        <f t="shared" ca="1" si="36"/>
        <v>12633</v>
      </c>
      <c r="H653" s="9">
        <f t="shared" ca="1" si="37"/>
        <v>252660</v>
      </c>
      <c r="L653" s="1"/>
      <c r="M653" s="1"/>
    </row>
    <row r="654" spans="5:13" x14ac:dyDescent="0.35">
      <c r="E654" s="5">
        <f t="shared" si="38"/>
        <v>616</v>
      </c>
      <c r="F654" s="5">
        <f t="shared" ca="1" si="39"/>
        <v>0.6256330055245658</v>
      </c>
      <c r="G654" s="18">
        <f t="shared" ca="1" si="36"/>
        <v>12633</v>
      </c>
      <c r="H654" s="9">
        <f t="shared" ca="1" si="37"/>
        <v>252660</v>
      </c>
      <c r="L654" s="1"/>
      <c r="M654" s="1"/>
    </row>
    <row r="655" spans="5:13" x14ac:dyDescent="0.35">
      <c r="E655" s="5">
        <f t="shared" si="38"/>
        <v>617</v>
      </c>
      <c r="F655" s="5">
        <f t="shared" ca="1" si="39"/>
        <v>0.63297130424357095</v>
      </c>
      <c r="G655" s="18">
        <f t="shared" ca="1" si="36"/>
        <v>12633</v>
      </c>
      <c r="H655" s="9">
        <f t="shared" ca="1" si="37"/>
        <v>252660</v>
      </c>
      <c r="L655" s="1"/>
      <c r="M655" s="1"/>
    </row>
    <row r="656" spans="5:13" x14ac:dyDescent="0.35">
      <c r="E656" s="5">
        <f t="shared" si="38"/>
        <v>618</v>
      </c>
      <c r="F656" s="5">
        <f t="shared" ca="1" si="39"/>
        <v>0.88732989329408096</v>
      </c>
      <c r="G656" s="18">
        <f t="shared" ca="1" si="36"/>
        <v>12633</v>
      </c>
      <c r="H656" s="9">
        <f t="shared" ca="1" si="37"/>
        <v>252660</v>
      </c>
      <c r="L656" s="1"/>
      <c r="M656" s="1"/>
    </row>
    <row r="657" spans="5:13" x14ac:dyDescent="0.35">
      <c r="E657" s="5">
        <f t="shared" si="38"/>
        <v>619</v>
      </c>
      <c r="F657" s="5">
        <f t="shared" ca="1" si="39"/>
        <v>0.71480655129166937</v>
      </c>
      <c r="G657" s="18">
        <f t="shared" ca="1" si="36"/>
        <v>12633</v>
      </c>
      <c r="H657" s="9">
        <f t="shared" ca="1" si="37"/>
        <v>252660</v>
      </c>
      <c r="L657" s="1"/>
      <c r="M657" s="1"/>
    </row>
    <row r="658" spans="5:13" x14ac:dyDescent="0.35">
      <c r="E658" s="5">
        <f t="shared" si="38"/>
        <v>620</v>
      </c>
      <c r="F658" s="5">
        <f t="shared" ca="1" si="39"/>
        <v>6.1834953003071291E-2</v>
      </c>
      <c r="G658" s="18">
        <f t="shared" ca="1" si="36"/>
        <v>3158.25</v>
      </c>
      <c r="H658" s="9">
        <f t="shared" ca="1" si="37"/>
        <v>63165</v>
      </c>
      <c r="L658" s="1"/>
      <c r="M658" s="1"/>
    </row>
    <row r="659" spans="5:13" x14ac:dyDescent="0.35">
      <c r="E659" s="5">
        <f t="shared" si="38"/>
        <v>621</v>
      </c>
      <c r="F659" s="5">
        <f t="shared" ca="1" si="39"/>
        <v>0.5319156311977502</v>
      </c>
      <c r="G659" s="18">
        <f t="shared" ca="1" si="36"/>
        <v>12633</v>
      </c>
      <c r="H659" s="9">
        <f t="shared" ca="1" si="37"/>
        <v>252660</v>
      </c>
      <c r="L659" s="1"/>
      <c r="M659" s="1"/>
    </row>
    <row r="660" spans="5:13" x14ac:dyDescent="0.35">
      <c r="E660" s="5">
        <f t="shared" si="38"/>
        <v>622</v>
      </c>
      <c r="F660" s="5">
        <f t="shared" ca="1" si="39"/>
        <v>0.96538946665359315</v>
      </c>
      <c r="G660" s="18">
        <f t="shared" ca="1" si="36"/>
        <v>12633</v>
      </c>
      <c r="H660" s="9">
        <f t="shared" ca="1" si="37"/>
        <v>252660</v>
      </c>
      <c r="L660" s="1"/>
      <c r="M660" s="1"/>
    </row>
    <row r="661" spans="5:13" x14ac:dyDescent="0.35">
      <c r="E661" s="5">
        <f t="shared" si="38"/>
        <v>623</v>
      </c>
      <c r="F661" s="5">
        <f t="shared" ca="1" si="39"/>
        <v>0.96568387545791157</v>
      </c>
      <c r="G661" s="18">
        <f t="shared" ca="1" si="36"/>
        <v>12633</v>
      </c>
      <c r="H661" s="9">
        <f t="shared" ca="1" si="37"/>
        <v>252660</v>
      </c>
      <c r="L661" s="1"/>
      <c r="M661" s="1"/>
    </row>
    <row r="662" spans="5:13" x14ac:dyDescent="0.35">
      <c r="E662" s="5">
        <f t="shared" si="38"/>
        <v>624</v>
      </c>
      <c r="F662" s="5">
        <f t="shared" ca="1" si="39"/>
        <v>0.67723071570631432</v>
      </c>
      <c r="G662" s="18">
        <f t="shared" ca="1" si="36"/>
        <v>12633</v>
      </c>
      <c r="H662" s="9">
        <f t="shared" ca="1" si="37"/>
        <v>252660</v>
      </c>
      <c r="L662" s="1"/>
      <c r="M662" s="1"/>
    </row>
    <row r="663" spans="5:13" x14ac:dyDescent="0.35">
      <c r="E663" s="5">
        <f t="shared" si="38"/>
        <v>625</v>
      </c>
      <c r="F663" s="5">
        <f t="shared" ca="1" si="39"/>
        <v>0.67240392270038596</v>
      </c>
      <c r="G663" s="18">
        <f t="shared" ca="1" si="36"/>
        <v>12633</v>
      </c>
      <c r="H663" s="9">
        <f t="shared" ca="1" si="37"/>
        <v>252660</v>
      </c>
      <c r="L663" s="1"/>
      <c r="M663" s="1"/>
    </row>
    <row r="664" spans="5:13" x14ac:dyDescent="0.35">
      <c r="E664" s="5">
        <f t="shared" si="38"/>
        <v>626</v>
      </c>
      <c r="F664" s="5">
        <f t="shared" ca="1" si="39"/>
        <v>0.52939063739577197</v>
      </c>
      <c r="G664" s="18">
        <f t="shared" ca="1" si="36"/>
        <v>12633</v>
      </c>
      <c r="H664" s="9">
        <f t="shared" ca="1" si="37"/>
        <v>252660</v>
      </c>
      <c r="L664" s="1"/>
      <c r="M664" s="1"/>
    </row>
    <row r="665" spans="5:13" x14ac:dyDescent="0.35">
      <c r="E665" s="5">
        <f t="shared" si="38"/>
        <v>627</v>
      </c>
      <c r="F665" s="5">
        <f t="shared" ca="1" si="39"/>
        <v>7.4324496502670367E-2</v>
      </c>
      <c r="G665" s="18">
        <f t="shared" ca="1" si="36"/>
        <v>3158.25</v>
      </c>
      <c r="H665" s="9">
        <f t="shared" ca="1" si="37"/>
        <v>63165</v>
      </c>
      <c r="L665" s="1"/>
      <c r="M665" s="1"/>
    </row>
    <row r="666" spans="5:13" x14ac:dyDescent="0.35">
      <c r="E666" s="5">
        <f t="shared" si="38"/>
        <v>628</v>
      </c>
      <c r="F666" s="5">
        <f t="shared" ca="1" si="39"/>
        <v>9.720574352804312E-2</v>
      </c>
      <c r="G666" s="18">
        <f t="shared" ca="1" si="36"/>
        <v>3158.25</v>
      </c>
      <c r="H666" s="9">
        <f t="shared" ca="1" si="37"/>
        <v>63165</v>
      </c>
      <c r="L666" s="1"/>
      <c r="M666" s="1"/>
    </row>
    <row r="667" spans="5:13" x14ac:dyDescent="0.35">
      <c r="E667" s="5">
        <f t="shared" si="38"/>
        <v>629</v>
      </c>
      <c r="F667" s="5">
        <f t="shared" ca="1" si="39"/>
        <v>5.9937801367401677E-2</v>
      </c>
      <c r="G667" s="18">
        <f t="shared" ca="1" si="36"/>
        <v>3158.25</v>
      </c>
      <c r="H667" s="9">
        <f t="shared" ca="1" si="37"/>
        <v>63165</v>
      </c>
      <c r="L667" s="1"/>
      <c r="M667" s="1"/>
    </row>
    <row r="668" spans="5:13" x14ac:dyDescent="0.35">
      <c r="E668" s="5">
        <f t="shared" si="38"/>
        <v>630</v>
      </c>
      <c r="F668" s="5">
        <f t="shared" ca="1" si="39"/>
        <v>0.76766556819301157</v>
      </c>
      <c r="G668" s="18">
        <f t="shared" ca="1" si="36"/>
        <v>12633</v>
      </c>
      <c r="H668" s="9">
        <f t="shared" ca="1" si="37"/>
        <v>252660</v>
      </c>
      <c r="L668" s="1"/>
      <c r="M668" s="1"/>
    </row>
    <row r="669" spans="5:13" x14ac:dyDescent="0.35">
      <c r="E669" s="5">
        <f t="shared" si="38"/>
        <v>631</v>
      </c>
      <c r="F669" s="5">
        <f t="shared" ca="1" si="39"/>
        <v>0.84561344021536944</v>
      </c>
      <c r="G669" s="18">
        <f t="shared" ca="1" si="36"/>
        <v>12633</v>
      </c>
      <c r="H669" s="9">
        <f t="shared" ca="1" si="37"/>
        <v>252660</v>
      </c>
      <c r="L669" s="1"/>
      <c r="M669" s="1"/>
    </row>
    <row r="670" spans="5:13" x14ac:dyDescent="0.35">
      <c r="E670" s="5">
        <f t="shared" si="38"/>
        <v>632</v>
      </c>
      <c r="F670" s="5">
        <f t="shared" ca="1" si="39"/>
        <v>4.7646240971649378E-3</v>
      </c>
      <c r="G670" s="18">
        <f t="shared" ca="1" si="36"/>
        <v>3158.25</v>
      </c>
      <c r="H670" s="9">
        <f t="shared" ca="1" si="37"/>
        <v>63165</v>
      </c>
      <c r="L670" s="1"/>
      <c r="M670" s="1"/>
    </row>
    <row r="671" spans="5:13" x14ac:dyDescent="0.35">
      <c r="E671" s="5">
        <f t="shared" si="38"/>
        <v>633</v>
      </c>
      <c r="F671" s="5">
        <f t="shared" ca="1" si="39"/>
        <v>5.3274819297609244E-2</v>
      </c>
      <c r="G671" s="18">
        <f t="shared" ca="1" si="36"/>
        <v>3158.25</v>
      </c>
      <c r="H671" s="9">
        <f t="shared" ca="1" si="37"/>
        <v>63165</v>
      </c>
      <c r="L671" s="1"/>
      <c r="M671" s="1"/>
    </row>
    <row r="672" spans="5:13" x14ac:dyDescent="0.35">
      <c r="E672" s="5">
        <f t="shared" si="38"/>
        <v>634</v>
      </c>
      <c r="F672" s="5">
        <f t="shared" ca="1" si="39"/>
        <v>0.80343437213103108</v>
      </c>
      <c r="G672" s="18">
        <f t="shared" ca="1" si="36"/>
        <v>12633</v>
      </c>
      <c r="H672" s="9">
        <f t="shared" ca="1" si="37"/>
        <v>252660</v>
      </c>
      <c r="L672" s="1"/>
      <c r="M672" s="1"/>
    </row>
    <row r="673" spans="5:13" x14ac:dyDescent="0.35">
      <c r="E673" s="5">
        <f t="shared" si="38"/>
        <v>635</v>
      </c>
      <c r="F673" s="5">
        <f t="shared" ca="1" si="39"/>
        <v>0.10437152454201393</v>
      </c>
      <c r="G673" s="18">
        <f t="shared" ca="1" si="36"/>
        <v>9474.75</v>
      </c>
      <c r="H673" s="9">
        <f t="shared" ca="1" si="37"/>
        <v>189495</v>
      </c>
      <c r="L673" s="1"/>
      <c r="M673" s="1"/>
    </row>
    <row r="674" spans="5:13" x14ac:dyDescent="0.35">
      <c r="E674" s="5">
        <f t="shared" si="38"/>
        <v>636</v>
      </c>
      <c r="F674" s="5">
        <f t="shared" ca="1" si="39"/>
        <v>0.42806695199276446</v>
      </c>
      <c r="G674" s="18">
        <f t="shared" ca="1" si="36"/>
        <v>9474.75</v>
      </c>
      <c r="H674" s="9">
        <f t="shared" ca="1" si="37"/>
        <v>189495</v>
      </c>
      <c r="L674" s="1"/>
      <c r="M674" s="1"/>
    </row>
    <row r="675" spans="5:13" x14ac:dyDescent="0.35">
      <c r="E675" s="5">
        <f t="shared" si="38"/>
        <v>637</v>
      </c>
      <c r="F675" s="5">
        <f t="shared" ca="1" si="39"/>
        <v>0.3806287462448138</v>
      </c>
      <c r="G675" s="18">
        <f t="shared" ca="1" si="36"/>
        <v>9474.75</v>
      </c>
      <c r="H675" s="9">
        <f t="shared" ca="1" si="37"/>
        <v>189495</v>
      </c>
      <c r="L675" s="1"/>
      <c r="M675" s="1"/>
    </row>
    <row r="676" spans="5:13" x14ac:dyDescent="0.35">
      <c r="E676" s="5">
        <f t="shared" si="38"/>
        <v>638</v>
      </c>
      <c r="F676" s="5">
        <f t="shared" ca="1" si="39"/>
        <v>0.38930443714152785</v>
      </c>
      <c r="G676" s="18">
        <f t="shared" ca="1" si="36"/>
        <v>9474.75</v>
      </c>
      <c r="H676" s="9">
        <f t="shared" ca="1" si="37"/>
        <v>189495</v>
      </c>
      <c r="L676" s="1"/>
      <c r="M676" s="1"/>
    </row>
    <row r="677" spans="5:13" x14ac:dyDescent="0.35">
      <c r="E677" s="5">
        <f t="shared" si="38"/>
        <v>639</v>
      </c>
      <c r="F677" s="5">
        <f t="shared" ca="1" si="39"/>
        <v>0.50374879497902336</v>
      </c>
      <c r="G677" s="18">
        <f t="shared" ca="1" si="36"/>
        <v>12633</v>
      </c>
      <c r="H677" s="9">
        <f t="shared" ca="1" si="37"/>
        <v>252660</v>
      </c>
      <c r="L677" s="1"/>
      <c r="M677" s="1"/>
    </row>
    <row r="678" spans="5:13" x14ac:dyDescent="0.35">
      <c r="E678" s="5">
        <f t="shared" si="38"/>
        <v>640</v>
      </c>
      <c r="F678" s="5">
        <f t="shared" ca="1" si="39"/>
        <v>0.29770289060310018</v>
      </c>
      <c r="G678" s="18">
        <f t="shared" ca="1" si="36"/>
        <v>9474.75</v>
      </c>
      <c r="H678" s="9">
        <f t="shared" ca="1" si="37"/>
        <v>189495</v>
      </c>
      <c r="L678" s="1"/>
      <c r="M678" s="1"/>
    </row>
    <row r="679" spans="5:13" x14ac:dyDescent="0.35">
      <c r="E679" s="5">
        <f t="shared" si="38"/>
        <v>641</v>
      </c>
      <c r="F679" s="5">
        <f t="shared" ca="1" si="39"/>
        <v>0.61301914957278958</v>
      </c>
      <c r="G679" s="18">
        <f t="shared" ca="1" si="36"/>
        <v>12633</v>
      </c>
      <c r="H679" s="9">
        <f t="shared" ca="1" si="37"/>
        <v>252660</v>
      </c>
      <c r="L679" s="1"/>
      <c r="M679" s="1"/>
    </row>
    <row r="680" spans="5:13" x14ac:dyDescent="0.35">
      <c r="E680" s="5">
        <f t="shared" si="38"/>
        <v>642</v>
      </c>
      <c r="F680" s="5">
        <f t="shared" ca="1" si="39"/>
        <v>0.1043007084693619</v>
      </c>
      <c r="G680" s="18">
        <f t="shared" ref="G680:G743" ca="1" si="40">VLOOKUP(F680,$J$18:$L$20,3,3)</f>
        <v>9474.75</v>
      </c>
      <c r="H680" s="9">
        <f t="shared" ref="H680:H743" ca="1" si="41">G680*$F$8</f>
        <v>189495</v>
      </c>
      <c r="L680" s="1"/>
      <c r="M680" s="1"/>
    </row>
    <row r="681" spans="5:13" x14ac:dyDescent="0.35">
      <c r="E681" s="5">
        <f t="shared" ref="E681:E744" si="42">E680+1</f>
        <v>643</v>
      </c>
      <c r="F681" s="5">
        <f t="shared" ref="F681:F744" ca="1" si="43">RAND()</f>
        <v>0.14437304622904457</v>
      </c>
      <c r="G681" s="18">
        <f t="shared" ca="1" si="40"/>
        <v>9474.75</v>
      </c>
      <c r="H681" s="9">
        <f t="shared" ca="1" si="41"/>
        <v>189495</v>
      </c>
      <c r="L681" s="1"/>
      <c r="M681" s="1"/>
    </row>
    <row r="682" spans="5:13" x14ac:dyDescent="0.35">
      <c r="E682" s="5">
        <f t="shared" si="42"/>
        <v>644</v>
      </c>
      <c r="F682" s="5">
        <f t="shared" ca="1" si="43"/>
        <v>0.78071090107107688</v>
      </c>
      <c r="G682" s="18">
        <f t="shared" ca="1" si="40"/>
        <v>12633</v>
      </c>
      <c r="H682" s="9">
        <f t="shared" ca="1" si="41"/>
        <v>252660</v>
      </c>
      <c r="L682" s="1"/>
      <c r="M682" s="1"/>
    </row>
    <row r="683" spans="5:13" x14ac:dyDescent="0.35">
      <c r="E683" s="5">
        <f t="shared" si="42"/>
        <v>645</v>
      </c>
      <c r="F683" s="5">
        <f t="shared" ca="1" si="43"/>
        <v>0.97284126871416776</v>
      </c>
      <c r="G683" s="18">
        <f t="shared" ca="1" si="40"/>
        <v>12633</v>
      </c>
      <c r="H683" s="9">
        <f t="shared" ca="1" si="41"/>
        <v>252660</v>
      </c>
      <c r="L683" s="1"/>
      <c r="M683" s="1"/>
    </row>
    <row r="684" spans="5:13" x14ac:dyDescent="0.35">
      <c r="E684" s="5">
        <f t="shared" si="42"/>
        <v>646</v>
      </c>
      <c r="F684" s="5">
        <f t="shared" ca="1" si="43"/>
        <v>0.39359244192022125</v>
      </c>
      <c r="G684" s="18">
        <f t="shared" ca="1" si="40"/>
        <v>9474.75</v>
      </c>
      <c r="H684" s="9">
        <f t="shared" ca="1" si="41"/>
        <v>189495</v>
      </c>
      <c r="L684" s="1"/>
      <c r="M684" s="1"/>
    </row>
    <row r="685" spans="5:13" x14ac:dyDescent="0.35">
      <c r="E685" s="5">
        <f t="shared" si="42"/>
        <v>647</v>
      </c>
      <c r="F685" s="5">
        <f t="shared" ca="1" si="43"/>
        <v>0.54520475056077145</v>
      </c>
      <c r="G685" s="18">
        <f t="shared" ca="1" si="40"/>
        <v>12633</v>
      </c>
      <c r="H685" s="9">
        <f t="shared" ca="1" si="41"/>
        <v>252660</v>
      </c>
      <c r="L685" s="1"/>
      <c r="M685" s="1"/>
    </row>
    <row r="686" spans="5:13" x14ac:dyDescent="0.35">
      <c r="E686" s="5">
        <f t="shared" si="42"/>
        <v>648</v>
      </c>
      <c r="F686" s="5">
        <f t="shared" ca="1" si="43"/>
        <v>5.4781563122255794E-2</v>
      </c>
      <c r="G686" s="18">
        <f t="shared" ca="1" si="40"/>
        <v>3158.25</v>
      </c>
      <c r="H686" s="9">
        <f t="shared" ca="1" si="41"/>
        <v>63165</v>
      </c>
      <c r="L686" s="1"/>
      <c r="M686" s="1"/>
    </row>
    <row r="687" spans="5:13" x14ac:dyDescent="0.35">
      <c r="E687" s="5">
        <f t="shared" si="42"/>
        <v>649</v>
      </c>
      <c r="F687" s="5">
        <f t="shared" ca="1" si="43"/>
        <v>0.18035329676174894</v>
      </c>
      <c r="G687" s="18">
        <f t="shared" ca="1" si="40"/>
        <v>9474.75</v>
      </c>
      <c r="H687" s="9">
        <f t="shared" ca="1" si="41"/>
        <v>189495</v>
      </c>
      <c r="L687" s="1"/>
      <c r="M687" s="1"/>
    </row>
    <row r="688" spans="5:13" x14ac:dyDescent="0.35">
      <c r="E688" s="5">
        <f t="shared" si="42"/>
        <v>650</v>
      </c>
      <c r="F688" s="5">
        <f t="shared" ca="1" si="43"/>
        <v>0.59186907013527124</v>
      </c>
      <c r="G688" s="18">
        <f t="shared" ca="1" si="40"/>
        <v>12633</v>
      </c>
      <c r="H688" s="9">
        <f t="shared" ca="1" si="41"/>
        <v>252660</v>
      </c>
      <c r="L688" s="1"/>
      <c r="M688" s="1"/>
    </row>
    <row r="689" spans="5:13" x14ac:dyDescent="0.35">
      <c r="E689" s="5">
        <f t="shared" si="42"/>
        <v>651</v>
      </c>
      <c r="F689" s="5">
        <f t="shared" ca="1" si="43"/>
        <v>0.31937419470119799</v>
      </c>
      <c r="G689" s="18">
        <f t="shared" ca="1" si="40"/>
        <v>9474.75</v>
      </c>
      <c r="H689" s="9">
        <f t="shared" ca="1" si="41"/>
        <v>189495</v>
      </c>
      <c r="L689" s="1"/>
      <c r="M689" s="1"/>
    </row>
    <row r="690" spans="5:13" x14ac:dyDescent="0.35">
      <c r="E690" s="5">
        <f t="shared" si="42"/>
        <v>652</v>
      </c>
      <c r="F690" s="5">
        <f t="shared" ca="1" si="43"/>
        <v>5.9711584890828728E-2</v>
      </c>
      <c r="G690" s="18">
        <f t="shared" ca="1" si="40"/>
        <v>3158.25</v>
      </c>
      <c r="H690" s="9">
        <f t="shared" ca="1" si="41"/>
        <v>63165</v>
      </c>
      <c r="L690" s="1"/>
      <c r="M690" s="1"/>
    </row>
    <row r="691" spans="5:13" x14ac:dyDescent="0.35">
      <c r="E691" s="5">
        <f t="shared" si="42"/>
        <v>653</v>
      </c>
      <c r="F691" s="5">
        <f t="shared" ca="1" si="43"/>
        <v>0.65375173630849248</v>
      </c>
      <c r="G691" s="18">
        <f t="shared" ca="1" si="40"/>
        <v>12633</v>
      </c>
      <c r="H691" s="9">
        <f t="shared" ca="1" si="41"/>
        <v>252660</v>
      </c>
      <c r="L691" s="1"/>
      <c r="M691" s="1"/>
    </row>
    <row r="692" spans="5:13" x14ac:dyDescent="0.35">
      <c r="E692" s="5">
        <f t="shared" si="42"/>
        <v>654</v>
      </c>
      <c r="F692" s="5">
        <f t="shared" ca="1" si="43"/>
        <v>0.96811439826504475</v>
      </c>
      <c r="G692" s="18">
        <f t="shared" ca="1" si="40"/>
        <v>12633</v>
      </c>
      <c r="H692" s="9">
        <f t="shared" ca="1" si="41"/>
        <v>252660</v>
      </c>
      <c r="L692" s="1"/>
      <c r="M692" s="1"/>
    </row>
    <row r="693" spans="5:13" x14ac:dyDescent="0.35">
      <c r="E693" s="5">
        <f t="shared" si="42"/>
        <v>655</v>
      </c>
      <c r="F693" s="5">
        <f t="shared" ca="1" si="43"/>
        <v>0.35320496277321245</v>
      </c>
      <c r="G693" s="18">
        <f t="shared" ca="1" si="40"/>
        <v>9474.75</v>
      </c>
      <c r="H693" s="9">
        <f t="shared" ca="1" si="41"/>
        <v>189495</v>
      </c>
      <c r="L693" s="1"/>
      <c r="M693" s="1"/>
    </row>
    <row r="694" spans="5:13" x14ac:dyDescent="0.35">
      <c r="E694" s="5">
        <f t="shared" si="42"/>
        <v>656</v>
      </c>
      <c r="F694" s="5">
        <f t="shared" ca="1" si="43"/>
        <v>0.8287384023342641</v>
      </c>
      <c r="G694" s="18">
        <f t="shared" ca="1" si="40"/>
        <v>12633</v>
      </c>
      <c r="H694" s="9">
        <f t="shared" ca="1" si="41"/>
        <v>252660</v>
      </c>
      <c r="L694" s="1"/>
      <c r="M694" s="1"/>
    </row>
    <row r="695" spans="5:13" x14ac:dyDescent="0.35">
      <c r="E695" s="5">
        <f t="shared" si="42"/>
        <v>657</v>
      </c>
      <c r="F695" s="5">
        <f t="shared" ca="1" si="43"/>
        <v>0.85079692344968594</v>
      </c>
      <c r="G695" s="18">
        <f t="shared" ca="1" si="40"/>
        <v>12633</v>
      </c>
      <c r="H695" s="9">
        <f t="shared" ca="1" si="41"/>
        <v>252660</v>
      </c>
      <c r="L695" s="1"/>
      <c r="M695" s="1"/>
    </row>
    <row r="696" spans="5:13" x14ac:dyDescent="0.35">
      <c r="E696" s="5">
        <f t="shared" si="42"/>
        <v>658</v>
      </c>
      <c r="F696" s="5">
        <f t="shared" ca="1" si="43"/>
        <v>0.3485841362406481</v>
      </c>
      <c r="G696" s="18">
        <f t="shared" ca="1" si="40"/>
        <v>9474.75</v>
      </c>
      <c r="H696" s="9">
        <f t="shared" ca="1" si="41"/>
        <v>189495</v>
      </c>
      <c r="L696" s="1"/>
      <c r="M696" s="1"/>
    </row>
    <row r="697" spans="5:13" x14ac:dyDescent="0.35">
      <c r="E697" s="5">
        <f t="shared" si="42"/>
        <v>659</v>
      </c>
      <c r="F697" s="5">
        <f t="shared" ca="1" si="43"/>
        <v>0.69275806070817525</v>
      </c>
      <c r="G697" s="18">
        <f t="shared" ca="1" si="40"/>
        <v>12633</v>
      </c>
      <c r="H697" s="9">
        <f t="shared" ca="1" si="41"/>
        <v>252660</v>
      </c>
      <c r="L697" s="1"/>
      <c r="M697" s="1"/>
    </row>
    <row r="698" spans="5:13" x14ac:dyDescent="0.35">
      <c r="E698" s="5">
        <f t="shared" si="42"/>
        <v>660</v>
      </c>
      <c r="F698" s="5">
        <f t="shared" ca="1" si="43"/>
        <v>0.22310752185668947</v>
      </c>
      <c r="G698" s="18">
        <f t="shared" ca="1" si="40"/>
        <v>9474.75</v>
      </c>
      <c r="H698" s="9">
        <f t="shared" ca="1" si="41"/>
        <v>189495</v>
      </c>
      <c r="L698" s="1"/>
      <c r="M698" s="1"/>
    </row>
    <row r="699" spans="5:13" x14ac:dyDescent="0.35">
      <c r="E699" s="5">
        <f t="shared" si="42"/>
        <v>661</v>
      </c>
      <c r="F699" s="5">
        <f t="shared" ca="1" si="43"/>
        <v>0.7747711321375782</v>
      </c>
      <c r="G699" s="18">
        <f t="shared" ca="1" si="40"/>
        <v>12633</v>
      </c>
      <c r="H699" s="9">
        <f t="shared" ca="1" si="41"/>
        <v>252660</v>
      </c>
      <c r="L699" s="1"/>
      <c r="M699" s="1"/>
    </row>
    <row r="700" spans="5:13" x14ac:dyDescent="0.35">
      <c r="E700" s="5">
        <f t="shared" si="42"/>
        <v>662</v>
      </c>
      <c r="F700" s="5">
        <f t="shared" ca="1" si="43"/>
        <v>0.59488869199855421</v>
      </c>
      <c r="G700" s="18">
        <f t="shared" ca="1" si="40"/>
        <v>12633</v>
      </c>
      <c r="H700" s="9">
        <f t="shared" ca="1" si="41"/>
        <v>252660</v>
      </c>
      <c r="L700" s="1"/>
      <c r="M700" s="1"/>
    </row>
    <row r="701" spans="5:13" x14ac:dyDescent="0.35">
      <c r="E701" s="5">
        <f t="shared" si="42"/>
        <v>663</v>
      </c>
      <c r="F701" s="5">
        <f t="shared" ca="1" si="43"/>
        <v>0.5352901892741484</v>
      </c>
      <c r="G701" s="18">
        <f t="shared" ca="1" si="40"/>
        <v>12633</v>
      </c>
      <c r="H701" s="9">
        <f t="shared" ca="1" si="41"/>
        <v>252660</v>
      </c>
      <c r="L701" s="1"/>
      <c r="M701" s="1"/>
    </row>
    <row r="702" spans="5:13" x14ac:dyDescent="0.35">
      <c r="E702" s="5">
        <f t="shared" si="42"/>
        <v>664</v>
      </c>
      <c r="F702" s="5">
        <f t="shared" ca="1" si="43"/>
        <v>0.1387561346122399</v>
      </c>
      <c r="G702" s="18">
        <f t="shared" ca="1" si="40"/>
        <v>9474.75</v>
      </c>
      <c r="H702" s="9">
        <f t="shared" ca="1" si="41"/>
        <v>189495</v>
      </c>
      <c r="L702" s="1"/>
      <c r="M702" s="1"/>
    </row>
    <row r="703" spans="5:13" x14ac:dyDescent="0.35">
      <c r="E703" s="5">
        <f t="shared" si="42"/>
        <v>665</v>
      </c>
      <c r="F703" s="5">
        <f t="shared" ca="1" si="43"/>
        <v>3.0859568566398932E-2</v>
      </c>
      <c r="G703" s="18">
        <f t="shared" ca="1" si="40"/>
        <v>3158.25</v>
      </c>
      <c r="H703" s="9">
        <f t="shared" ca="1" si="41"/>
        <v>63165</v>
      </c>
      <c r="L703" s="1"/>
      <c r="M703" s="1"/>
    </row>
    <row r="704" spans="5:13" x14ac:dyDescent="0.35">
      <c r="E704" s="5">
        <f t="shared" si="42"/>
        <v>666</v>
      </c>
      <c r="F704" s="5">
        <f t="shared" ca="1" si="43"/>
        <v>0.83280699676456638</v>
      </c>
      <c r="G704" s="18">
        <f t="shared" ca="1" si="40"/>
        <v>12633</v>
      </c>
      <c r="H704" s="9">
        <f t="shared" ca="1" si="41"/>
        <v>252660</v>
      </c>
      <c r="L704" s="1"/>
      <c r="M704" s="1"/>
    </row>
    <row r="705" spans="5:13" x14ac:dyDescent="0.35">
      <c r="E705" s="5">
        <f t="shared" si="42"/>
        <v>667</v>
      </c>
      <c r="F705" s="5">
        <f t="shared" ca="1" si="43"/>
        <v>0.15134769483365351</v>
      </c>
      <c r="G705" s="18">
        <f t="shared" ca="1" si="40"/>
        <v>9474.75</v>
      </c>
      <c r="H705" s="9">
        <f t="shared" ca="1" si="41"/>
        <v>189495</v>
      </c>
      <c r="L705" s="1"/>
      <c r="M705" s="1"/>
    </row>
    <row r="706" spans="5:13" x14ac:dyDescent="0.35">
      <c r="E706" s="5">
        <f t="shared" si="42"/>
        <v>668</v>
      </c>
      <c r="F706" s="5">
        <f t="shared" ca="1" si="43"/>
        <v>0.62438875103804137</v>
      </c>
      <c r="G706" s="18">
        <f t="shared" ca="1" si="40"/>
        <v>12633</v>
      </c>
      <c r="H706" s="9">
        <f t="shared" ca="1" si="41"/>
        <v>252660</v>
      </c>
      <c r="L706" s="1"/>
      <c r="M706" s="1"/>
    </row>
    <row r="707" spans="5:13" x14ac:dyDescent="0.35">
      <c r="E707" s="5">
        <f t="shared" si="42"/>
        <v>669</v>
      </c>
      <c r="F707" s="5">
        <f t="shared" ca="1" si="43"/>
        <v>0.26328163225599999</v>
      </c>
      <c r="G707" s="18">
        <f t="shared" ca="1" si="40"/>
        <v>9474.75</v>
      </c>
      <c r="H707" s="9">
        <f t="shared" ca="1" si="41"/>
        <v>189495</v>
      </c>
      <c r="L707" s="1"/>
      <c r="M707" s="1"/>
    </row>
    <row r="708" spans="5:13" x14ac:dyDescent="0.35">
      <c r="E708" s="5">
        <f t="shared" si="42"/>
        <v>670</v>
      </c>
      <c r="F708" s="5">
        <f t="shared" ca="1" si="43"/>
        <v>0.75633523336763575</v>
      </c>
      <c r="G708" s="18">
        <f t="shared" ca="1" si="40"/>
        <v>12633</v>
      </c>
      <c r="H708" s="9">
        <f t="shared" ca="1" si="41"/>
        <v>252660</v>
      </c>
      <c r="L708" s="1"/>
      <c r="M708" s="1"/>
    </row>
    <row r="709" spans="5:13" x14ac:dyDescent="0.35">
      <c r="E709" s="5">
        <f t="shared" si="42"/>
        <v>671</v>
      </c>
      <c r="F709" s="5">
        <f t="shared" ca="1" si="43"/>
        <v>0.31520675494442907</v>
      </c>
      <c r="G709" s="18">
        <f t="shared" ca="1" si="40"/>
        <v>9474.75</v>
      </c>
      <c r="H709" s="9">
        <f t="shared" ca="1" si="41"/>
        <v>189495</v>
      </c>
      <c r="L709" s="1"/>
      <c r="M709" s="1"/>
    </row>
    <row r="710" spans="5:13" x14ac:dyDescent="0.35">
      <c r="E710" s="5">
        <f t="shared" si="42"/>
        <v>672</v>
      </c>
      <c r="F710" s="5">
        <f t="shared" ca="1" si="43"/>
        <v>5.0605240682928709E-2</v>
      </c>
      <c r="G710" s="18">
        <f t="shared" ca="1" si="40"/>
        <v>3158.25</v>
      </c>
      <c r="H710" s="9">
        <f t="shared" ca="1" si="41"/>
        <v>63165</v>
      </c>
      <c r="L710" s="1"/>
      <c r="M710" s="1"/>
    </row>
    <row r="711" spans="5:13" x14ac:dyDescent="0.35">
      <c r="E711" s="5">
        <f t="shared" si="42"/>
        <v>673</v>
      </c>
      <c r="F711" s="5">
        <f t="shared" ca="1" si="43"/>
        <v>0.16380518037764835</v>
      </c>
      <c r="G711" s="18">
        <f t="shared" ca="1" si="40"/>
        <v>9474.75</v>
      </c>
      <c r="H711" s="9">
        <f t="shared" ca="1" si="41"/>
        <v>189495</v>
      </c>
      <c r="L711" s="1"/>
      <c r="M711" s="1"/>
    </row>
    <row r="712" spans="5:13" x14ac:dyDescent="0.35">
      <c r="E712" s="5">
        <f t="shared" si="42"/>
        <v>674</v>
      </c>
      <c r="F712" s="5">
        <f t="shared" ca="1" si="43"/>
        <v>0.35728685789996006</v>
      </c>
      <c r="G712" s="18">
        <f t="shared" ca="1" si="40"/>
        <v>9474.75</v>
      </c>
      <c r="H712" s="9">
        <f t="shared" ca="1" si="41"/>
        <v>189495</v>
      </c>
      <c r="L712" s="1"/>
      <c r="M712" s="1"/>
    </row>
    <row r="713" spans="5:13" x14ac:dyDescent="0.35">
      <c r="E713" s="5">
        <f t="shared" si="42"/>
        <v>675</v>
      </c>
      <c r="F713" s="5">
        <f t="shared" ca="1" si="43"/>
        <v>0.12106129542412292</v>
      </c>
      <c r="G713" s="18">
        <f t="shared" ca="1" si="40"/>
        <v>9474.75</v>
      </c>
      <c r="H713" s="9">
        <f t="shared" ca="1" si="41"/>
        <v>189495</v>
      </c>
      <c r="L713" s="1"/>
      <c r="M713" s="1"/>
    </row>
    <row r="714" spans="5:13" x14ac:dyDescent="0.35">
      <c r="E714" s="5">
        <f t="shared" si="42"/>
        <v>676</v>
      </c>
      <c r="F714" s="5">
        <f t="shared" ca="1" si="43"/>
        <v>0.6362360964950815</v>
      </c>
      <c r="G714" s="18">
        <f t="shared" ca="1" si="40"/>
        <v>12633</v>
      </c>
      <c r="H714" s="9">
        <f t="shared" ca="1" si="41"/>
        <v>252660</v>
      </c>
      <c r="L714" s="1"/>
      <c r="M714" s="1"/>
    </row>
    <row r="715" spans="5:13" x14ac:dyDescent="0.35">
      <c r="E715" s="5">
        <f t="shared" si="42"/>
        <v>677</v>
      </c>
      <c r="F715" s="5">
        <f t="shared" ca="1" si="43"/>
        <v>0.8190724819031433</v>
      </c>
      <c r="G715" s="18">
        <f t="shared" ca="1" si="40"/>
        <v>12633</v>
      </c>
      <c r="H715" s="9">
        <f t="shared" ca="1" si="41"/>
        <v>252660</v>
      </c>
      <c r="L715" s="1"/>
      <c r="M715" s="1"/>
    </row>
    <row r="716" spans="5:13" x14ac:dyDescent="0.35">
      <c r="E716" s="5">
        <f t="shared" si="42"/>
        <v>678</v>
      </c>
      <c r="F716" s="5">
        <f t="shared" ca="1" si="43"/>
        <v>0.89548390150543078</v>
      </c>
      <c r="G716" s="18">
        <f t="shared" ca="1" si="40"/>
        <v>12633</v>
      </c>
      <c r="H716" s="9">
        <f t="shared" ca="1" si="41"/>
        <v>252660</v>
      </c>
      <c r="L716" s="1"/>
      <c r="M716" s="1"/>
    </row>
    <row r="717" spans="5:13" x14ac:dyDescent="0.35">
      <c r="E717" s="5">
        <f t="shared" si="42"/>
        <v>679</v>
      </c>
      <c r="F717" s="5">
        <f t="shared" ca="1" si="43"/>
        <v>0.67865749985873702</v>
      </c>
      <c r="G717" s="18">
        <f t="shared" ca="1" si="40"/>
        <v>12633</v>
      </c>
      <c r="H717" s="9">
        <f t="shared" ca="1" si="41"/>
        <v>252660</v>
      </c>
      <c r="L717" s="1"/>
      <c r="M717" s="1"/>
    </row>
    <row r="718" spans="5:13" x14ac:dyDescent="0.35">
      <c r="E718" s="5">
        <f t="shared" si="42"/>
        <v>680</v>
      </c>
      <c r="F718" s="5">
        <f t="shared" ca="1" si="43"/>
        <v>0.90871168490127174</v>
      </c>
      <c r="G718" s="18">
        <f t="shared" ca="1" si="40"/>
        <v>12633</v>
      </c>
      <c r="H718" s="9">
        <f t="shared" ca="1" si="41"/>
        <v>252660</v>
      </c>
      <c r="L718" s="1"/>
      <c r="M718" s="1"/>
    </row>
    <row r="719" spans="5:13" x14ac:dyDescent="0.35">
      <c r="E719" s="5">
        <f t="shared" si="42"/>
        <v>681</v>
      </c>
      <c r="F719" s="5">
        <f t="shared" ca="1" si="43"/>
        <v>5.2287662429792103E-2</v>
      </c>
      <c r="G719" s="18">
        <f t="shared" ca="1" si="40"/>
        <v>3158.25</v>
      </c>
      <c r="H719" s="9">
        <f t="shared" ca="1" si="41"/>
        <v>63165</v>
      </c>
      <c r="L719" s="1"/>
      <c r="M719" s="1"/>
    </row>
    <row r="720" spans="5:13" x14ac:dyDescent="0.35">
      <c r="E720" s="5">
        <f t="shared" si="42"/>
        <v>682</v>
      </c>
      <c r="F720" s="5">
        <f t="shared" ca="1" si="43"/>
        <v>0.92072043190182473</v>
      </c>
      <c r="G720" s="18">
        <f t="shared" ca="1" si="40"/>
        <v>12633</v>
      </c>
      <c r="H720" s="9">
        <f t="shared" ca="1" si="41"/>
        <v>252660</v>
      </c>
      <c r="L720" s="1"/>
      <c r="M720" s="1"/>
    </row>
    <row r="721" spans="5:13" x14ac:dyDescent="0.35">
      <c r="E721" s="5">
        <f t="shared" si="42"/>
        <v>683</v>
      </c>
      <c r="F721" s="5">
        <f t="shared" ca="1" si="43"/>
        <v>0.91368810823309043</v>
      </c>
      <c r="G721" s="18">
        <f t="shared" ca="1" si="40"/>
        <v>12633</v>
      </c>
      <c r="H721" s="9">
        <f t="shared" ca="1" si="41"/>
        <v>252660</v>
      </c>
      <c r="L721" s="1"/>
      <c r="M721" s="1"/>
    </row>
    <row r="722" spans="5:13" x14ac:dyDescent="0.35">
      <c r="E722" s="5">
        <f t="shared" si="42"/>
        <v>684</v>
      </c>
      <c r="F722" s="5">
        <f t="shared" ca="1" si="43"/>
        <v>0.94773704514606871</v>
      </c>
      <c r="G722" s="18">
        <f t="shared" ca="1" si="40"/>
        <v>12633</v>
      </c>
      <c r="H722" s="9">
        <f t="shared" ca="1" si="41"/>
        <v>252660</v>
      </c>
      <c r="L722" s="1"/>
      <c r="M722" s="1"/>
    </row>
    <row r="723" spans="5:13" x14ac:dyDescent="0.35">
      <c r="E723" s="5">
        <f t="shared" si="42"/>
        <v>685</v>
      </c>
      <c r="F723" s="5">
        <f t="shared" ca="1" si="43"/>
        <v>0.17740193574652285</v>
      </c>
      <c r="G723" s="18">
        <f t="shared" ca="1" si="40"/>
        <v>9474.75</v>
      </c>
      <c r="H723" s="9">
        <f t="shared" ca="1" si="41"/>
        <v>189495</v>
      </c>
      <c r="L723" s="1"/>
      <c r="M723" s="1"/>
    </row>
    <row r="724" spans="5:13" x14ac:dyDescent="0.35">
      <c r="E724" s="5">
        <f t="shared" si="42"/>
        <v>686</v>
      </c>
      <c r="F724" s="5">
        <f t="shared" ca="1" si="43"/>
        <v>0.21460439634425532</v>
      </c>
      <c r="G724" s="18">
        <f t="shared" ca="1" si="40"/>
        <v>9474.75</v>
      </c>
      <c r="H724" s="9">
        <f t="shared" ca="1" si="41"/>
        <v>189495</v>
      </c>
      <c r="L724" s="1"/>
      <c r="M724" s="1"/>
    </row>
    <row r="725" spans="5:13" x14ac:dyDescent="0.35">
      <c r="E725" s="5">
        <f t="shared" si="42"/>
        <v>687</v>
      </c>
      <c r="F725" s="5">
        <f t="shared" ca="1" si="43"/>
        <v>0.92335984199343979</v>
      </c>
      <c r="G725" s="18">
        <f t="shared" ca="1" si="40"/>
        <v>12633</v>
      </c>
      <c r="H725" s="9">
        <f t="shared" ca="1" si="41"/>
        <v>252660</v>
      </c>
      <c r="L725" s="1"/>
      <c r="M725" s="1"/>
    </row>
    <row r="726" spans="5:13" x14ac:dyDescent="0.35">
      <c r="E726" s="5">
        <f t="shared" si="42"/>
        <v>688</v>
      </c>
      <c r="F726" s="5">
        <f t="shared" ca="1" si="43"/>
        <v>0.62209035290555914</v>
      </c>
      <c r="G726" s="18">
        <f t="shared" ca="1" si="40"/>
        <v>12633</v>
      </c>
      <c r="H726" s="9">
        <f t="shared" ca="1" si="41"/>
        <v>252660</v>
      </c>
      <c r="L726" s="1"/>
      <c r="M726" s="1"/>
    </row>
    <row r="727" spans="5:13" x14ac:dyDescent="0.35">
      <c r="E727" s="5">
        <f t="shared" si="42"/>
        <v>689</v>
      </c>
      <c r="F727" s="5">
        <f t="shared" ca="1" si="43"/>
        <v>0.63452401847050488</v>
      </c>
      <c r="G727" s="18">
        <f t="shared" ca="1" si="40"/>
        <v>12633</v>
      </c>
      <c r="H727" s="9">
        <f t="shared" ca="1" si="41"/>
        <v>252660</v>
      </c>
      <c r="L727" s="1"/>
      <c r="M727" s="1"/>
    </row>
    <row r="728" spans="5:13" x14ac:dyDescent="0.35">
      <c r="E728" s="5">
        <f t="shared" si="42"/>
        <v>690</v>
      </c>
      <c r="F728" s="5">
        <f t="shared" ca="1" si="43"/>
        <v>8.9888913845487362E-2</v>
      </c>
      <c r="G728" s="18">
        <f t="shared" ca="1" si="40"/>
        <v>3158.25</v>
      </c>
      <c r="H728" s="9">
        <f t="shared" ca="1" si="41"/>
        <v>63165</v>
      </c>
      <c r="L728" s="1"/>
      <c r="M728" s="1"/>
    </row>
    <row r="729" spans="5:13" x14ac:dyDescent="0.35">
      <c r="E729" s="5">
        <f t="shared" si="42"/>
        <v>691</v>
      </c>
      <c r="F729" s="5">
        <f t="shared" ca="1" si="43"/>
        <v>0.55821186610676643</v>
      </c>
      <c r="G729" s="18">
        <f t="shared" ca="1" si="40"/>
        <v>12633</v>
      </c>
      <c r="H729" s="9">
        <f t="shared" ca="1" si="41"/>
        <v>252660</v>
      </c>
      <c r="L729" s="1"/>
      <c r="M729" s="1"/>
    </row>
    <row r="730" spans="5:13" x14ac:dyDescent="0.35">
      <c r="E730" s="5">
        <f t="shared" si="42"/>
        <v>692</v>
      </c>
      <c r="F730" s="5">
        <f t="shared" ca="1" si="43"/>
        <v>8.3060623763339891E-2</v>
      </c>
      <c r="G730" s="18">
        <f t="shared" ca="1" si="40"/>
        <v>3158.25</v>
      </c>
      <c r="H730" s="9">
        <f t="shared" ca="1" si="41"/>
        <v>63165</v>
      </c>
      <c r="L730" s="1"/>
      <c r="M730" s="1"/>
    </row>
    <row r="731" spans="5:13" x14ac:dyDescent="0.35">
      <c r="E731" s="5">
        <f t="shared" si="42"/>
        <v>693</v>
      </c>
      <c r="F731" s="5">
        <f t="shared" ca="1" si="43"/>
        <v>0.73565893550001349</v>
      </c>
      <c r="G731" s="18">
        <f t="shared" ca="1" si="40"/>
        <v>12633</v>
      </c>
      <c r="H731" s="9">
        <f t="shared" ca="1" si="41"/>
        <v>252660</v>
      </c>
      <c r="L731" s="1"/>
      <c r="M731" s="1"/>
    </row>
    <row r="732" spans="5:13" x14ac:dyDescent="0.35">
      <c r="E732" s="5">
        <f t="shared" si="42"/>
        <v>694</v>
      </c>
      <c r="F732" s="5">
        <f t="shared" ca="1" si="43"/>
        <v>0.98378533666706602</v>
      </c>
      <c r="G732" s="18">
        <f t="shared" ca="1" si="40"/>
        <v>12633</v>
      </c>
      <c r="H732" s="9">
        <f t="shared" ca="1" si="41"/>
        <v>252660</v>
      </c>
      <c r="L732" s="1"/>
      <c r="M732" s="1"/>
    </row>
    <row r="733" spans="5:13" x14ac:dyDescent="0.35">
      <c r="E733" s="5">
        <f t="shared" si="42"/>
        <v>695</v>
      </c>
      <c r="F733" s="5">
        <f t="shared" ca="1" si="43"/>
        <v>0.87826512492326925</v>
      </c>
      <c r="G733" s="18">
        <f t="shared" ca="1" si="40"/>
        <v>12633</v>
      </c>
      <c r="H733" s="9">
        <f t="shared" ca="1" si="41"/>
        <v>252660</v>
      </c>
      <c r="L733" s="1"/>
      <c r="M733" s="1"/>
    </row>
    <row r="734" spans="5:13" x14ac:dyDescent="0.35">
      <c r="E734" s="5">
        <f t="shared" si="42"/>
        <v>696</v>
      </c>
      <c r="F734" s="5">
        <f t="shared" ca="1" si="43"/>
        <v>0.71893434106540666</v>
      </c>
      <c r="G734" s="18">
        <f t="shared" ca="1" si="40"/>
        <v>12633</v>
      </c>
      <c r="H734" s="9">
        <f t="shared" ca="1" si="41"/>
        <v>252660</v>
      </c>
      <c r="L734" s="1"/>
      <c r="M734" s="1"/>
    </row>
    <row r="735" spans="5:13" x14ac:dyDescent="0.35">
      <c r="E735" s="5">
        <f t="shared" si="42"/>
        <v>697</v>
      </c>
      <c r="F735" s="5">
        <f t="shared" ca="1" si="43"/>
        <v>0.46717468955012031</v>
      </c>
      <c r="G735" s="18">
        <f t="shared" ca="1" si="40"/>
        <v>12633</v>
      </c>
      <c r="H735" s="9">
        <f t="shared" ca="1" si="41"/>
        <v>252660</v>
      </c>
      <c r="L735" s="1"/>
      <c r="M735" s="1"/>
    </row>
    <row r="736" spans="5:13" x14ac:dyDescent="0.35">
      <c r="E736" s="5">
        <f t="shared" si="42"/>
        <v>698</v>
      </c>
      <c r="F736" s="5">
        <f t="shared" ca="1" si="43"/>
        <v>4.3163610331009683E-2</v>
      </c>
      <c r="G736" s="18">
        <f t="shared" ca="1" si="40"/>
        <v>3158.25</v>
      </c>
      <c r="H736" s="9">
        <f t="shared" ca="1" si="41"/>
        <v>63165</v>
      </c>
      <c r="L736" s="1"/>
      <c r="M736" s="1"/>
    </row>
    <row r="737" spans="5:13" x14ac:dyDescent="0.35">
      <c r="E737" s="5">
        <f t="shared" si="42"/>
        <v>699</v>
      </c>
      <c r="F737" s="5">
        <f t="shared" ca="1" si="43"/>
        <v>0.9583846559174054</v>
      </c>
      <c r="G737" s="18">
        <f t="shared" ca="1" si="40"/>
        <v>12633</v>
      </c>
      <c r="H737" s="9">
        <f t="shared" ca="1" si="41"/>
        <v>252660</v>
      </c>
      <c r="L737" s="1"/>
      <c r="M737" s="1"/>
    </row>
    <row r="738" spans="5:13" x14ac:dyDescent="0.35">
      <c r="E738" s="5">
        <f t="shared" si="42"/>
        <v>700</v>
      </c>
      <c r="F738" s="5">
        <f t="shared" ca="1" si="43"/>
        <v>0.3960334202392467</v>
      </c>
      <c r="G738" s="18">
        <f t="shared" ca="1" si="40"/>
        <v>9474.75</v>
      </c>
      <c r="H738" s="9">
        <f t="shared" ca="1" si="41"/>
        <v>189495</v>
      </c>
      <c r="L738" s="1"/>
      <c r="M738" s="1"/>
    </row>
    <row r="739" spans="5:13" x14ac:dyDescent="0.35">
      <c r="E739" s="5">
        <f t="shared" si="42"/>
        <v>701</v>
      </c>
      <c r="F739" s="5">
        <f t="shared" ca="1" si="43"/>
        <v>0.21853380243753029</v>
      </c>
      <c r="G739" s="18">
        <f t="shared" ca="1" si="40"/>
        <v>9474.75</v>
      </c>
      <c r="H739" s="9">
        <f t="shared" ca="1" si="41"/>
        <v>189495</v>
      </c>
      <c r="L739" s="1"/>
      <c r="M739" s="1"/>
    </row>
    <row r="740" spans="5:13" x14ac:dyDescent="0.35">
      <c r="E740" s="5">
        <f t="shared" si="42"/>
        <v>702</v>
      </c>
      <c r="F740" s="5">
        <f t="shared" ca="1" si="43"/>
        <v>0.88452940820761827</v>
      </c>
      <c r="G740" s="18">
        <f t="shared" ca="1" si="40"/>
        <v>12633</v>
      </c>
      <c r="H740" s="9">
        <f t="shared" ca="1" si="41"/>
        <v>252660</v>
      </c>
      <c r="L740" s="1"/>
      <c r="M740" s="1"/>
    </row>
    <row r="741" spans="5:13" x14ac:dyDescent="0.35">
      <c r="E741" s="5">
        <f t="shared" si="42"/>
        <v>703</v>
      </c>
      <c r="F741" s="5">
        <f t="shared" ca="1" si="43"/>
        <v>0.98858500803561988</v>
      </c>
      <c r="G741" s="18">
        <f t="shared" ca="1" si="40"/>
        <v>12633</v>
      </c>
      <c r="H741" s="9">
        <f t="shared" ca="1" si="41"/>
        <v>252660</v>
      </c>
      <c r="L741" s="1"/>
      <c r="M741" s="1"/>
    </row>
    <row r="742" spans="5:13" x14ac:dyDescent="0.35">
      <c r="E742" s="5">
        <f t="shared" si="42"/>
        <v>704</v>
      </c>
      <c r="F742" s="5">
        <f t="shared" ca="1" si="43"/>
        <v>0.89001028930801351</v>
      </c>
      <c r="G742" s="18">
        <f t="shared" ca="1" si="40"/>
        <v>12633</v>
      </c>
      <c r="H742" s="9">
        <f t="shared" ca="1" si="41"/>
        <v>252660</v>
      </c>
      <c r="L742" s="1"/>
      <c r="M742" s="1"/>
    </row>
    <row r="743" spans="5:13" x14ac:dyDescent="0.35">
      <c r="E743" s="5">
        <f t="shared" si="42"/>
        <v>705</v>
      </c>
      <c r="F743" s="5">
        <f t="shared" ca="1" si="43"/>
        <v>0.44287034517926105</v>
      </c>
      <c r="G743" s="18">
        <f t="shared" ca="1" si="40"/>
        <v>9474.75</v>
      </c>
      <c r="H743" s="9">
        <f t="shared" ca="1" si="41"/>
        <v>189495</v>
      </c>
      <c r="L743" s="1"/>
      <c r="M743" s="1"/>
    </row>
    <row r="744" spans="5:13" x14ac:dyDescent="0.35">
      <c r="E744" s="5">
        <f t="shared" si="42"/>
        <v>706</v>
      </c>
      <c r="F744" s="5">
        <f t="shared" ca="1" si="43"/>
        <v>0.34427016173369618</v>
      </c>
      <c r="G744" s="18">
        <f t="shared" ref="G744:G807" ca="1" si="44">VLOOKUP(F744,$J$18:$L$20,3,3)</f>
        <v>9474.75</v>
      </c>
      <c r="H744" s="9">
        <f t="shared" ref="H744:H807" ca="1" si="45">G744*$F$8</f>
        <v>189495</v>
      </c>
      <c r="L744" s="1"/>
      <c r="M744" s="1"/>
    </row>
    <row r="745" spans="5:13" x14ac:dyDescent="0.35">
      <c r="E745" s="5">
        <f t="shared" ref="E745:E808" si="46">E744+1</f>
        <v>707</v>
      </c>
      <c r="F745" s="5">
        <f t="shared" ref="F745:F808" ca="1" si="47">RAND()</f>
        <v>0.11122106563567624</v>
      </c>
      <c r="G745" s="18">
        <f t="shared" ca="1" si="44"/>
        <v>9474.75</v>
      </c>
      <c r="H745" s="9">
        <f t="shared" ca="1" si="45"/>
        <v>189495</v>
      </c>
      <c r="L745" s="1"/>
      <c r="M745" s="1"/>
    </row>
    <row r="746" spans="5:13" x14ac:dyDescent="0.35">
      <c r="E746" s="5">
        <f t="shared" si="46"/>
        <v>708</v>
      </c>
      <c r="F746" s="5">
        <f t="shared" ca="1" si="47"/>
        <v>0.20120509616721816</v>
      </c>
      <c r="G746" s="18">
        <f t="shared" ca="1" si="44"/>
        <v>9474.75</v>
      </c>
      <c r="H746" s="9">
        <f t="shared" ca="1" si="45"/>
        <v>189495</v>
      </c>
      <c r="L746" s="1"/>
      <c r="M746" s="1"/>
    </row>
    <row r="747" spans="5:13" x14ac:dyDescent="0.35">
      <c r="E747" s="5">
        <f t="shared" si="46"/>
        <v>709</v>
      </c>
      <c r="F747" s="5">
        <f t="shared" ca="1" si="47"/>
        <v>0.64994780170460942</v>
      </c>
      <c r="G747" s="18">
        <f t="shared" ca="1" si="44"/>
        <v>12633</v>
      </c>
      <c r="H747" s="9">
        <f t="shared" ca="1" si="45"/>
        <v>252660</v>
      </c>
      <c r="L747" s="1"/>
      <c r="M747" s="1"/>
    </row>
    <row r="748" spans="5:13" x14ac:dyDescent="0.35">
      <c r="E748" s="5">
        <f t="shared" si="46"/>
        <v>710</v>
      </c>
      <c r="F748" s="5">
        <f t="shared" ca="1" si="47"/>
        <v>0.69610319650262664</v>
      </c>
      <c r="G748" s="18">
        <f t="shared" ca="1" si="44"/>
        <v>12633</v>
      </c>
      <c r="H748" s="9">
        <f t="shared" ca="1" si="45"/>
        <v>252660</v>
      </c>
      <c r="L748" s="1"/>
      <c r="M748" s="1"/>
    </row>
    <row r="749" spans="5:13" x14ac:dyDescent="0.35">
      <c r="E749" s="5">
        <f t="shared" si="46"/>
        <v>711</v>
      </c>
      <c r="F749" s="5">
        <f t="shared" ca="1" si="47"/>
        <v>9.6808624603643256E-2</v>
      </c>
      <c r="G749" s="18">
        <f t="shared" ca="1" si="44"/>
        <v>3158.25</v>
      </c>
      <c r="H749" s="9">
        <f t="shared" ca="1" si="45"/>
        <v>63165</v>
      </c>
      <c r="L749" s="1"/>
      <c r="M749" s="1"/>
    </row>
    <row r="750" spans="5:13" x14ac:dyDescent="0.35">
      <c r="E750" s="5">
        <f t="shared" si="46"/>
        <v>712</v>
      </c>
      <c r="F750" s="5">
        <f t="shared" ca="1" si="47"/>
        <v>0.47215414558918112</v>
      </c>
      <c r="G750" s="18">
        <f t="shared" ca="1" si="44"/>
        <v>12633</v>
      </c>
      <c r="H750" s="9">
        <f t="shared" ca="1" si="45"/>
        <v>252660</v>
      </c>
      <c r="L750" s="1"/>
      <c r="M750" s="1"/>
    </row>
    <row r="751" spans="5:13" x14ac:dyDescent="0.35">
      <c r="E751" s="5">
        <f t="shared" si="46"/>
        <v>713</v>
      </c>
      <c r="F751" s="5">
        <f t="shared" ca="1" si="47"/>
        <v>0.75625014971622984</v>
      </c>
      <c r="G751" s="18">
        <f t="shared" ca="1" si="44"/>
        <v>12633</v>
      </c>
      <c r="H751" s="9">
        <f t="shared" ca="1" si="45"/>
        <v>252660</v>
      </c>
      <c r="L751" s="1"/>
      <c r="M751" s="1"/>
    </row>
    <row r="752" spans="5:13" x14ac:dyDescent="0.35">
      <c r="E752" s="5">
        <f t="shared" si="46"/>
        <v>714</v>
      </c>
      <c r="F752" s="5">
        <f t="shared" ca="1" si="47"/>
        <v>0.92478307937011583</v>
      </c>
      <c r="G752" s="18">
        <f t="shared" ca="1" si="44"/>
        <v>12633</v>
      </c>
      <c r="H752" s="9">
        <f t="shared" ca="1" si="45"/>
        <v>252660</v>
      </c>
      <c r="L752" s="1"/>
      <c r="M752" s="1"/>
    </row>
    <row r="753" spans="5:13" x14ac:dyDescent="0.35">
      <c r="E753" s="5">
        <f t="shared" si="46"/>
        <v>715</v>
      </c>
      <c r="F753" s="5">
        <f t="shared" ca="1" si="47"/>
        <v>0.43156052900086561</v>
      </c>
      <c r="G753" s="18">
        <f t="shared" ca="1" si="44"/>
        <v>9474.75</v>
      </c>
      <c r="H753" s="9">
        <f t="shared" ca="1" si="45"/>
        <v>189495</v>
      </c>
      <c r="L753" s="1"/>
      <c r="M753" s="1"/>
    </row>
    <row r="754" spans="5:13" x14ac:dyDescent="0.35">
      <c r="E754" s="5">
        <f t="shared" si="46"/>
        <v>716</v>
      </c>
      <c r="F754" s="5">
        <f t="shared" ca="1" si="47"/>
        <v>0.48128043049903646</v>
      </c>
      <c r="G754" s="18">
        <f t="shared" ca="1" si="44"/>
        <v>12633</v>
      </c>
      <c r="H754" s="9">
        <f t="shared" ca="1" si="45"/>
        <v>252660</v>
      </c>
      <c r="L754" s="1"/>
      <c r="M754" s="1"/>
    </row>
    <row r="755" spans="5:13" x14ac:dyDescent="0.35">
      <c r="E755" s="5">
        <f t="shared" si="46"/>
        <v>717</v>
      </c>
      <c r="F755" s="5">
        <f t="shared" ca="1" si="47"/>
        <v>0.99052481752334443</v>
      </c>
      <c r="G755" s="18">
        <f t="shared" ca="1" si="44"/>
        <v>12633</v>
      </c>
      <c r="H755" s="9">
        <f t="shared" ca="1" si="45"/>
        <v>252660</v>
      </c>
      <c r="L755" s="1"/>
      <c r="M755" s="1"/>
    </row>
    <row r="756" spans="5:13" x14ac:dyDescent="0.35">
      <c r="E756" s="5">
        <f t="shared" si="46"/>
        <v>718</v>
      </c>
      <c r="F756" s="5">
        <f t="shared" ca="1" si="47"/>
        <v>0.71235178337824212</v>
      </c>
      <c r="G756" s="18">
        <f t="shared" ca="1" si="44"/>
        <v>12633</v>
      </c>
      <c r="H756" s="9">
        <f t="shared" ca="1" si="45"/>
        <v>252660</v>
      </c>
      <c r="L756" s="1"/>
      <c r="M756" s="1"/>
    </row>
    <row r="757" spans="5:13" x14ac:dyDescent="0.35">
      <c r="E757" s="5">
        <f t="shared" si="46"/>
        <v>719</v>
      </c>
      <c r="F757" s="5">
        <f t="shared" ca="1" si="47"/>
        <v>0.41994696160119604</v>
      </c>
      <c r="G757" s="18">
        <f t="shared" ca="1" si="44"/>
        <v>9474.75</v>
      </c>
      <c r="H757" s="9">
        <f t="shared" ca="1" si="45"/>
        <v>189495</v>
      </c>
      <c r="L757" s="1"/>
      <c r="M757" s="1"/>
    </row>
    <row r="758" spans="5:13" x14ac:dyDescent="0.35">
      <c r="E758" s="5">
        <f t="shared" si="46"/>
        <v>720</v>
      </c>
      <c r="F758" s="5">
        <f t="shared" ca="1" si="47"/>
        <v>0.7723642792013381</v>
      </c>
      <c r="G758" s="18">
        <f t="shared" ca="1" si="44"/>
        <v>12633</v>
      </c>
      <c r="H758" s="9">
        <f t="shared" ca="1" si="45"/>
        <v>252660</v>
      </c>
      <c r="L758" s="1"/>
      <c r="M758" s="1"/>
    </row>
    <row r="759" spans="5:13" x14ac:dyDescent="0.35">
      <c r="E759" s="5">
        <f t="shared" si="46"/>
        <v>721</v>
      </c>
      <c r="F759" s="5">
        <f t="shared" ca="1" si="47"/>
        <v>0.65630083758104463</v>
      </c>
      <c r="G759" s="18">
        <f t="shared" ca="1" si="44"/>
        <v>12633</v>
      </c>
      <c r="H759" s="9">
        <f t="shared" ca="1" si="45"/>
        <v>252660</v>
      </c>
      <c r="L759" s="1"/>
      <c r="M759" s="1"/>
    </row>
    <row r="760" spans="5:13" x14ac:dyDescent="0.35">
      <c r="E760" s="5">
        <f t="shared" si="46"/>
        <v>722</v>
      </c>
      <c r="F760" s="5">
        <f t="shared" ca="1" si="47"/>
        <v>8.4860009434537864E-2</v>
      </c>
      <c r="G760" s="18">
        <f t="shared" ca="1" si="44"/>
        <v>3158.25</v>
      </c>
      <c r="H760" s="9">
        <f t="shared" ca="1" si="45"/>
        <v>63165</v>
      </c>
      <c r="L760" s="1"/>
      <c r="M760" s="1"/>
    </row>
    <row r="761" spans="5:13" x14ac:dyDescent="0.35">
      <c r="E761" s="5">
        <f t="shared" si="46"/>
        <v>723</v>
      </c>
      <c r="F761" s="5">
        <f t="shared" ca="1" si="47"/>
        <v>0.83166910728773658</v>
      </c>
      <c r="G761" s="18">
        <f t="shared" ca="1" si="44"/>
        <v>12633</v>
      </c>
      <c r="H761" s="9">
        <f t="shared" ca="1" si="45"/>
        <v>252660</v>
      </c>
      <c r="L761" s="1"/>
      <c r="M761" s="1"/>
    </row>
    <row r="762" spans="5:13" x14ac:dyDescent="0.35">
      <c r="E762" s="5">
        <f t="shared" si="46"/>
        <v>724</v>
      </c>
      <c r="F762" s="5">
        <f t="shared" ca="1" si="47"/>
        <v>0.41200618930362565</v>
      </c>
      <c r="G762" s="18">
        <f t="shared" ca="1" si="44"/>
        <v>9474.75</v>
      </c>
      <c r="H762" s="9">
        <f t="shared" ca="1" si="45"/>
        <v>189495</v>
      </c>
      <c r="L762" s="1"/>
      <c r="M762" s="1"/>
    </row>
    <row r="763" spans="5:13" x14ac:dyDescent="0.35">
      <c r="E763" s="5">
        <f t="shared" si="46"/>
        <v>725</v>
      </c>
      <c r="F763" s="5">
        <f t="shared" ca="1" si="47"/>
        <v>0.11761048885451841</v>
      </c>
      <c r="G763" s="18">
        <f t="shared" ca="1" si="44"/>
        <v>9474.75</v>
      </c>
      <c r="H763" s="9">
        <f t="shared" ca="1" si="45"/>
        <v>189495</v>
      </c>
      <c r="L763" s="1"/>
      <c r="M763" s="1"/>
    </row>
    <row r="764" spans="5:13" x14ac:dyDescent="0.35">
      <c r="E764" s="5">
        <f t="shared" si="46"/>
        <v>726</v>
      </c>
      <c r="F764" s="5">
        <f t="shared" ca="1" si="47"/>
        <v>0.29136949186945249</v>
      </c>
      <c r="G764" s="18">
        <f t="shared" ca="1" si="44"/>
        <v>9474.75</v>
      </c>
      <c r="H764" s="9">
        <f t="shared" ca="1" si="45"/>
        <v>189495</v>
      </c>
      <c r="L764" s="1"/>
      <c r="M764" s="1"/>
    </row>
    <row r="765" spans="5:13" x14ac:dyDescent="0.35">
      <c r="E765" s="5">
        <f t="shared" si="46"/>
        <v>727</v>
      </c>
      <c r="F765" s="5">
        <f t="shared" ca="1" si="47"/>
        <v>0.60467822145781569</v>
      </c>
      <c r="G765" s="18">
        <f t="shared" ca="1" si="44"/>
        <v>12633</v>
      </c>
      <c r="H765" s="9">
        <f t="shared" ca="1" si="45"/>
        <v>252660</v>
      </c>
      <c r="L765" s="1"/>
      <c r="M765" s="1"/>
    </row>
    <row r="766" spans="5:13" x14ac:dyDescent="0.35">
      <c r="E766" s="5">
        <f t="shared" si="46"/>
        <v>728</v>
      </c>
      <c r="F766" s="5">
        <f t="shared" ca="1" si="47"/>
        <v>0.36195026341775438</v>
      </c>
      <c r="G766" s="18">
        <f t="shared" ca="1" si="44"/>
        <v>9474.75</v>
      </c>
      <c r="H766" s="9">
        <f t="shared" ca="1" si="45"/>
        <v>189495</v>
      </c>
      <c r="L766" s="1"/>
      <c r="M766" s="1"/>
    </row>
    <row r="767" spans="5:13" x14ac:dyDescent="0.35">
      <c r="E767" s="5">
        <f t="shared" si="46"/>
        <v>729</v>
      </c>
      <c r="F767" s="5">
        <f t="shared" ca="1" si="47"/>
        <v>0.67366556540165445</v>
      </c>
      <c r="G767" s="18">
        <f t="shared" ca="1" si="44"/>
        <v>12633</v>
      </c>
      <c r="H767" s="9">
        <f t="shared" ca="1" si="45"/>
        <v>252660</v>
      </c>
      <c r="L767" s="1"/>
      <c r="M767" s="1"/>
    </row>
    <row r="768" spans="5:13" x14ac:dyDescent="0.35">
      <c r="E768" s="5">
        <f t="shared" si="46"/>
        <v>730</v>
      </c>
      <c r="F768" s="5">
        <f t="shared" ca="1" si="47"/>
        <v>0.89094572683533524</v>
      </c>
      <c r="G768" s="18">
        <f t="shared" ca="1" si="44"/>
        <v>12633</v>
      </c>
      <c r="H768" s="9">
        <f t="shared" ca="1" si="45"/>
        <v>252660</v>
      </c>
      <c r="L768" s="1"/>
      <c r="M768" s="1"/>
    </row>
    <row r="769" spans="5:13" x14ac:dyDescent="0.35">
      <c r="E769" s="5">
        <f t="shared" si="46"/>
        <v>731</v>
      </c>
      <c r="F769" s="5">
        <f t="shared" ca="1" si="47"/>
        <v>0.77692678616565203</v>
      </c>
      <c r="G769" s="18">
        <f t="shared" ca="1" si="44"/>
        <v>12633</v>
      </c>
      <c r="H769" s="9">
        <f t="shared" ca="1" si="45"/>
        <v>252660</v>
      </c>
      <c r="L769" s="1"/>
      <c r="M769" s="1"/>
    </row>
    <row r="770" spans="5:13" x14ac:dyDescent="0.35">
      <c r="E770" s="5">
        <f t="shared" si="46"/>
        <v>732</v>
      </c>
      <c r="F770" s="5">
        <f t="shared" ca="1" si="47"/>
        <v>0.74721571689736677</v>
      </c>
      <c r="G770" s="18">
        <f t="shared" ca="1" si="44"/>
        <v>12633</v>
      </c>
      <c r="H770" s="9">
        <f t="shared" ca="1" si="45"/>
        <v>252660</v>
      </c>
      <c r="L770" s="1"/>
      <c r="M770" s="1"/>
    </row>
    <row r="771" spans="5:13" x14ac:dyDescent="0.35">
      <c r="E771" s="5">
        <f t="shared" si="46"/>
        <v>733</v>
      </c>
      <c r="F771" s="5">
        <f t="shared" ca="1" si="47"/>
        <v>0.42880435912190518</v>
      </c>
      <c r="G771" s="18">
        <f t="shared" ca="1" si="44"/>
        <v>9474.75</v>
      </c>
      <c r="H771" s="9">
        <f t="shared" ca="1" si="45"/>
        <v>189495</v>
      </c>
      <c r="L771" s="1"/>
      <c r="M771" s="1"/>
    </row>
    <row r="772" spans="5:13" x14ac:dyDescent="0.35">
      <c r="E772" s="5">
        <f t="shared" si="46"/>
        <v>734</v>
      </c>
      <c r="F772" s="5">
        <f t="shared" ca="1" si="47"/>
        <v>0.36537936834405305</v>
      </c>
      <c r="G772" s="18">
        <f t="shared" ca="1" si="44"/>
        <v>9474.75</v>
      </c>
      <c r="H772" s="9">
        <f t="shared" ca="1" si="45"/>
        <v>189495</v>
      </c>
      <c r="L772" s="1"/>
      <c r="M772" s="1"/>
    </row>
    <row r="773" spans="5:13" x14ac:dyDescent="0.35">
      <c r="E773" s="5">
        <f t="shared" si="46"/>
        <v>735</v>
      </c>
      <c r="F773" s="5">
        <f t="shared" ca="1" si="47"/>
        <v>0.96052838026771536</v>
      </c>
      <c r="G773" s="18">
        <f t="shared" ca="1" si="44"/>
        <v>12633</v>
      </c>
      <c r="H773" s="9">
        <f t="shared" ca="1" si="45"/>
        <v>252660</v>
      </c>
      <c r="L773" s="1"/>
      <c r="M773" s="1"/>
    </row>
    <row r="774" spans="5:13" x14ac:dyDescent="0.35">
      <c r="E774" s="5">
        <f t="shared" si="46"/>
        <v>736</v>
      </c>
      <c r="F774" s="5">
        <f t="shared" ca="1" si="47"/>
        <v>2.3073926784822452E-2</v>
      </c>
      <c r="G774" s="18">
        <f t="shared" ca="1" si="44"/>
        <v>3158.25</v>
      </c>
      <c r="H774" s="9">
        <f t="shared" ca="1" si="45"/>
        <v>63165</v>
      </c>
      <c r="L774" s="1"/>
      <c r="M774" s="1"/>
    </row>
    <row r="775" spans="5:13" x14ac:dyDescent="0.35">
      <c r="E775" s="5">
        <f t="shared" si="46"/>
        <v>737</v>
      </c>
      <c r="F775" s="5">
        <f t="shared" ca="1" si="47"/>
        <v>0.71343789316270745</v>
      </c>
      <c r="G775" s="18">
        <f t="shared" ca="1" si="44"/>
        <v>12633</v>
      </c>
      <c r="H775" s="9">
        <f t="shared" ca="1" si="45"/>
        <v>252660</v>
      </c>
      <c r="L775" s="1"/>
      <c r="M775" s="1"/>
    </row>
    <row r="776" spans="5:13" x14ac:dyDescent="0.35">
      <c r="E776" s="5">
        <f t="shared" si="46"/>
        <v>738</v>
      </c>
      <c r="F776" s="5">
        <f t="shared" ca="1" si="47"/>
        <v>0.13491924076371387</v>
      </c>
      <c r="G776" s="18">
        <f t="shared" ca="1" si="44"/>
        <v>9474.75</v>
      </c>
      <c r="H776" s="9">
        <f t="shared" ca="1" si="45"/>
        <v>189495</v>
      </c>
      <c r="L776" s="1"/>
      <c r="M776" s="1"/>
    </row>
    <row r="777" spans="5:13" x14ac:dyDescent="0.35">
      <c r="E777" s="5">
        <f t="shared" si="46"/>
        <v>739</v>
      </c>
      <c r="F777" s="5">
        <f t="shared" ca="1" si="47"/>
        <v>0.2697733179061953</v>
      </c>
      <c r="G777" s="18">
        <f t="shared" ca="1" si="44"/>
        <v>9474.75</v>
      </c>
      <c r="H777" s="9">
        <f t="shared" ca="1" si="45"/>
        <v>189495</v>
      </c>
      <c r="L777" s="1"/>
      <c r="M777" s="1"/>
    </row>
    <row r="778" spans="5:13" x14ac:dyDescent="0.35">
      <c r="E778" s="5">
        <f t="shared" si="46"/>
        <v>740</v>
      </c>
      <c r="F778" s="5">
        <f t="shared" ca="1" si="47"/>
        <v>0.35006489467730417</v>
      </c>
      <c r="G778" s="18">
        <f t="shared" ca="1" si="44"/>
        <v>9474.75</v>
      </c>
      <c r="H778" s="9">
        <f t="shared" ca="1" si="45"/>
        <v>189495</v>
      </c>
      <c r="L778" s="1"/>
      <c r="M778" s="1"/>
    </row>
    <row r="779" spans="5:13" x14ac:dyDescent="0.35">
      <c r="E779" s="5">
        <f t="shared" si="46"/>
        <v>741</v>
      </c>
      <c r="F779" s="5">
        <f t="shared" ca="1" si="47"/>
        <v>0.29668033269260763</v>
      </c>
      <c r="G779" s="18">
        <f t="shared" ca="1" si="44"/>
        <v>9474.75</v>
      </c>
      <c r="H779" s="9">
        <f t="shared" ca="1" si="45"/>
        <v>189495</v>
      </c>
      <c r="L779" s="1"/>
      <c r="M779" s="1"/>
    </row>
    <row r="780" spans="5:13" x14ac:dyDescent="0.35">
      <c r="E780" s="5">
        <f t="shared" si="46"/>
        <v>742</v>
      </c>
      <c r="F780" s="5">
        <f t="shared" ca="1" si="47"/>
        <v>8.0929230184405343E-2</v>
      </c>
      <c r="G780" s="18">
        <f t="shared" ca="1" si="44"/>
        <v>3158.25</v>
      </c>
      <c r="H780" s="9">
        <f t="shared" ca="1" si="45"/>
        <v>63165</v>
      </c>
      <c r="L780" s="1"/>
      <c r="M780" s="1"/>
    </row>
    <row r="781" spans="5:13" x14ac:dyDescent="0.35">
      <c r="E781" s="5">
        <f t="shared" si="46"/>
        <v>743</v>
      </c>
      <c r="F781" s="5">
        <f t="shared" ca="1" si="47"/>
        <v>0.6354329491597881</v>
      </c>
      <c r="G781" s="18">
        <f t="shared" ca="1" si="44"/>
        <v>12633</v>
      </c>
      <c r="H781" s="9">
        <f t="shared" ca="1" si="45"/>
        <v>252660</v>
      </c>
      <c r="L781" s="1"/>
      <c r="M781" s="1"/>
    </row>
    <row r="782" spans="5:13" x14ac:dyDescent="0.35">
      <c r="E782" s="5">
        <f t="shared" si="46"/>
        <v>744</v>
      </c>
      <c r="F782" s="5">
        <f t="shared" ca="1" si="47"/>
        <v>0.6263688866107302</v>
      </c>
      <c r="G782" s="18">
        <f t="shared" ca="1" si="44"/>
        <v>12633</v>
      </c>
      <c r="H782" s="9">
        <f t="shared" ca="1" si="45"/>
        <v>252660</v>
      </c>
      <c r="L782" s="1"/>
      <c r="M782" s="1"/>
    </row>
    <row r="783" spans="5:13" x14ac:dyDescent="0.35">
      <c r="E783" s="5">
        <f t="shared" si="46"/>
        <v>745</v>
      </c>
      <c r="F783" s="5">
        <f t="shared" ca="1" si="47"/>
        <v>0.14893513603389863</v>
      </c>
      <c r="G783" s="18">
        <f t="shared" ca="1" si="44"/>
        <v>9474.75</v>
      </c>
      <c r="H783" s="9">
        <f t="shared" ca="1" si="45"/>
        <v>189495</v>
      </c>
      <c r="L783" s="1"/>
      <c r="M783" s="1"/>
    </row>
    <row r="784" spans="5:13" x14ac:dyDescent="0.35">
      <c r="E784" s="5">
        <f t="shared" si="46"/>
        <v>746</v>
      </c>
      <c r="F784" s="5">
        <f t="shared" ca="1" si="47"/>
        <v>0.52924386575064108</v>
      </c>
      <c r="G784" s="18">
        <f t="shared" ca="1" si="44"/>
        <v>12633</v>
      </c>
      <c r="H784" s="9">
        <f t="shared" ca="1" si="45"/>
        <v>252660</v>
      </c>
      <c r="L784" s="1"/>
      <c r="M784" s="1"/>
    </row>
    <row r="785" spans="5:13" x14ac:dyDescent="0.35">
      <c r="E785" s="5">
        <f t="shared" si="46"/>
        <v>747</v>
      </c>
      <c r="F785" s="5">
        <f t="shared" ca="1" si="47"/>
        <v>0.4491885453466159</v>
      </c>
      <c r="G785" s="18">
        <f t="shared" ca="1" si="44"/>
        <v>9474.75</v>
      </c>
      <c r="H785" s="9">
        <f t="shared" ca="1" si="45"/>
        <v>189495</v>
      </c>
      <c r="L785" s="1"/>
      <c r="M785" s="1"/>
    </row>
    <row r="786" spans="5:13" x14ac:dyDescent="0.35">
      <c r="E786" s="5">
        <f t="shared" si="46"/>
        <v>748</v>
      </c>
      <c r="F786" s="5">
        <f t="shared" ca="1" si="47"/>
        <v>0.53209341819298206</v>
      </c>
      <c r="G786" s="18">
        <f t="shared" ca="1" si="44"/>
        <v>12633</v>
      </c>
      <c r="H786" s="9">
        <f t="shared" ca="1" si="45"/>
        <v>252660</v>
      </c>
      <c r="L786" s="1"/>
      <c r="M786" s="1"/>
    </row>
    <row r="787" spans="5:13" x14ac:dyDescent="0.35">
      <c r="E787" s="5">
        <f t="shared" si="46"/>
        <v>749</v>
      </c>
      <c r="F787" s="5">
        <f t="shared" ca="1" si="47"/>
        <v>0.17584393763368966</v>
      </c>
      <c r="G787" s="18">
        <f t="shared" ca="1" si="44"/>
        <v>9474.75</v>
      </c>
      <c r="H787" s="9">
        <f t="shared" ca="1" si="45"/>
        <v>189495</v>
      </c>
      <c r="L787" s="1"/>
      <c r="M787" s="1"/>
    </row>
    <row r="788" spans="5:13" x14ac:dyDescent="0.35">
      <c r="E788" s="5">
        <f t="shared" si="46"/>
        <v>750</v>
      </c>
      <c r="F788" s="5">
        <f t="shared" ca="1" si="47"/>
        <v>0.50850380127132155</v>
      </c>
      <c r="G788" s="18">
        <f t="shared" ca="1" si="44"/>
        <v>12633</v>
      </c>
      <c r="H788" s="9">
        <f t="shared" ca="1" si="45"/>
        <v>252660</v>
      </c>
      <c r="L788" s="1"/>
      <c r="M788" s="1"/>
    </row>
    <row r="789" spans="5:13" x14ac:dyDescent="0.35">
      <c r="E789" s="5">
        <f t="shared" si="46"/>
        <v>751</v>
      </c>
      <c r="F789" s="5">
        <f t="shared" ca="1" si="47"/>
        <v>0.22082327078028907</v>
      </c>
      <c r="G789" s="18">
        <f t="shared" ca="1" si="44"/>
        <v>9474.75</v>
      </c>
      <c r="H789" s="9">
        <f t="shared" ca="1" si="45"/>
        <v>189495</v>
      </c>
      <c r="L789" s="1"/>
      <c r="M789" s="1"/>
    </row>
    <row r="790" spans="5:13" x14ac:dyDescent="0.35">
      <c r="E790" s="5">
        <f t="shared" si="46"/>
        <v>752</v>
      </c>
      <c r="F790" s="5">
        <f t="shared" ca="1" si="47"/>
        <v>0.34633228202089916</v>
      </c>
      <c r="G790" s="18">
        <f t="shared" ca="1" si="44"/>
        <v>9474.75</v>
      </c>
      <c r="H790" s="9">
        <f t="shared" ca="1" si="45"/>
        <v>189495</v>
      </c>
      <c r="L790" s="1"/>
      <c r="M790" s="1"/>
    </row>
    <row r="791" spans="5:13" x14ac:dyDescent="0.35">
      <c r="E791" s="5">
        <f t="shared" si="46"/>
        <v>753</v>
      </c>
      <c r="F791" s="5">
        <f t="shared" ca="1" si="47"/>
        <v>0.7857190494614148</v>
      </c>
      <c r="G791" s="18">
        <f t="shared" ca="1" si="44"/>
        <v>12633</v>
      </c>
      <c r="H791" s="9">
        <f t="shared" ca="1" si="45"/>
        <v>252660</v>
      </c>
      <c r="L791" s="1"/>
      <c r="M791" s="1"/>
    </row>
    <row r="792" spans="5:13" x14ac:dyDescent="0.35">
      <c r="E792" s="5">
        <f t="shared" si="46"/>
        <v>754</v>
      </c>
      <c r="F792" s="5">
        <f t="shared" ca="1" si="47"/>
        <v>0.72396625499547951</v>
      </c>
      <c r="G792" s="18">
        <f t="shared" ca="1" si="44"/>
        <v>12633</v>
      </c>
      <c r="H792" s="9">
        <f t="shared" ca="1" si="45"/>
        <v>252660</v>
      </c>
      <c r="L792" s="1"/>
      <c r="M792" s="1"/>
    </row>
    <row r="793" spans="5:13" x14ac:dyDescent="0.35">
      <c r="E793" s="5">
        <f t="shared" si="46"/>
        <v>755</v>
      </c>
      <c r="F793" s="5">
        <f t="shared" ca="1" si="47"/>
        <v>0.14748945769500899</v>
      </c>
      <c r="G793" s="18">
        <f t="shared" ca="1" si="44"/>
        <v>9474.75</v>
      </c>
      <c r="H793" s="9">
        <f t="shared" ca="1" si="45"/>
        <v>189495</v>
      </c>
      <c r="L793" s="1"/>
      <c r="M793" s="1"/>
    </row>
    <row r="794" spans="5:13" x14ac:dyDescent="0.35">
      <c r="E794" s="5">
        <f t="shared" si="46"/>
        <v>756</v>
      </c>
      <c r="F794" s="5">
        <f t="shared" ca="1" si="47"/>
        <v>0.97855101453299265</v>
      </c>
      <c r="G794" s="18">
        <f t="shared" ca="1" si="44"/>
        <v>12633</v>
      </c>
      <c r="H794" s="9">
        <f t="shared" ca="1" si="45"/>
        <v>252660</v>
      </c>
      <c r="L794" s="1"/>
      <c r="M794" s="1"/>
    </row>
    <row r="795" spans="5:13" x14ac:dyDescent="0.35">
      <c r="E795" s="5">
        <f t="shared" si="46"/>
        <v>757</v>
      </c>
      <c r="F795" s="5">
        <f t="shared" ca="1" si="47"/>
        <v>0.91034551105926231</v>
      </c>
      <c r="G795" s="18">
        <f t="shared" ca="1" si="44"/>
        <v>12633</v>
      </c>
      <c r="H795" s="9">
        <f t="shared" ca="1" si="45"/>
        <v>252660</v>
      </c>
      <c r="L795" s="1"/>
      <c r="M795" s="1"/>
    </row>
    <row r="796" spans="5:13" x14ac:dyDescent="0.35">
      <c r="E796" s="5">
        <f t="shared" si="46"/>
        <v>758</v>
      </c>
      <c r="F796" s="5">
        <f t="shared" ca="1" si="47"/>
        <v>0.92605011537256809</v>
      </c>
      <c r="G796" s="18">
        <f t="shared" ca="1" si="44"/>
        <v>12633</v>
      </c>
      <c r="H796" s="9">
        <f t="shared" ca="1" si="45"/>
        <v>252660</v>
      </c>
      <c r="L796" s="1"/>
      <c r="M796" s="1"/>
    </row>
    <row r="797" spans="5:13" x14ac:dyDescent="0.35">
      <c r="E797" s="5">
        <f t="shared" si="46"/>
        <v>759</v>
      </c>
      <c r="F797" s="5">
        <f t="shared" ca="1" si="47"/>
        <v>0.12755034829341338</v>
      </c>
      <c r="G797" s="18">
        <f t="shared" ca="1" si="44"/>
        <v>9474.75</v>
      </c>
      <c r="H797" s="9">
        <f t="shared" ca="1" si="45"/>
        <v>189495</v>
      </c>
      <c r="L797" s="1"/>
      <c r="M797" s="1"/>
    </row>
    <row r="798" spans="5:13" x14ac:dyDescent="0.35">
      <c r="E798" s="5">
        <f t="shared" si="46"/>
        <v>760</v>
      </c>
      <c r="F798" s="5">
        <f t="shared" ca="1" si="47"/>
        <v>0.53405135397236125</v>
      </c>
      <c r="G798" s="18">
        <f t="shared" ca="1" si="44"/>
        <v>12633</v>
      </c>
      <c r="H798" s="9">
        <f t="shared" ca="1" si="45"/>
        <v>252660</v>
      </c>
      <c r="L798" s="1"/>
      <c r="M798" s="1"/>
    </row>
    <row r="799" spans="5:13" x14ac:dyDescent="0.35">
      <c r="E799" s="5">
        <f t="shared" si="46"/>
        <v>761</v>
      </c>
      <c r="F799" s="5">
        <f t="shared" ca="1" si="47"/>
        <v>0.96585078557341231</v>
      </c>
      <c r="G799" s="18">
        <f t="shared" ca="1" si="44"/>
        <v>12633</v>
      </c>
      <c r="H799" s="9">
        <f t="shared" ca="1" si="45"/>
        <v>252660</v>
      </c>
      <c r="L799" s="1"/>
      <c r="M799" s="1"/>
    </row>
    <row r="800" spans="5:13" x14ac:dyDescent="0.35">
      <c r="E800" s="5">
        <f t="shared" si="46"/>
        <v>762</v>
      </c>
      <c r="F800" s="5">
        <f t="shared" ca="1" si="47"/>
        <v>0.83467519274616231</v>
      </c>
      <c r="G800" s="18">
        <f t="shared" ca="1" si="44"/>
        <v>12633</v>
      </c>
      <c r="H800" s="9">
        <f t="shared" ca="1" si="45"/>
        <v>252660</v>
      </c>
      <c r="L800" s="1"/>
      <c r="M800" s="1"/>
    </row>
    <row r="801" spans="5:13" x14ac:dyDescent="0.35">
      <c r="E801" s="5">
        <f t="shared" si="46"/>
        <v>763</v>
      </c>
      <c r="F801" s="5">
        <f t="shared" ca="1" si="47"/>
        <v>2.5900008509425199E-3</v>
      </c>
      <c r="G801" s="18">
        <f t="shared" ca="1" si="44"/>
        <v>3158.25</v>
      </c>
      <c r="H801" s="9">
        <f t="shared" ca="1" si="45"/>
        <v>63165</v>
      </c>
      <c r="L801" s="1"/>
      <c r="M801" s="1"/>
    </row>
    <row r="802" spans="5:13" x14ac:dyDescent="0.35">
      <c r="E802" s="5">
        <f t="shared" si="46"/>
        <v>764</v>
      </c>
      <c r="F802" s="5">
        <f t="shared" ca="1" si="47"/>
        <v>0.92654337508520757</v>
      </c>
      <c r="G802" s="18">
        <f t="shared" ca="1" si="44"/>
        <v>12633</v>
      </c>
      <c r="H802" s="9">
        <f t="shared" ca="1" si="45"/>
        <v>252660</v>
      </c>
      <c r="L802" s="1"/>
      <c r="M802" s="1"/>
    </row>
    <row r="803" spans="5:13" x14ac:dyDescent="0.35">
      <c r="E803" s="5">
        <f t="shared" si="46"/>
        <v>765</v>
      </c>
      <c r="F803" s="5">
        <f t="shared" ca="1" si="47"/>
        <v>0.69939225534927685</v>
      </c>
      <c r="G803" s="18">
        <f t="shared" ca="1" si="44"/>
        <v>12633</v>
      </c>
      <c r="H803" s="9">
        <f t="shared" ca="1" si="45"/>
        <v>252660</v>
      </c>
      <c r="L803" s="1"/>
      <c r="M803" s="1"/>
    </row>
    <row r="804" spans="5:13" x14ac:dyDescent="0.35">
      <c r="E804" s="5">
        <f t="shared" si="46"/>
        <v>766</v>
      </c>
      <c r="F804" s="5">
        <f t="shared" ca="1" si="47"/>
        <v>0.24362863268025892</v>
      </c>
      <c r="G804" s="18">
        <f t="shared" ca="1" si="44"/>
        <v>9474.75</v>
      </c>
      <c r="H804" s="9">
        <f t="shared" ca="1" si="45"/>
        <v>189495</v>
      </c>
      <c r="L804" s="1"/>
      <c r="M804" s="1"/>
    </row>
    <row r="805" spans="5:13" x14ac:dyDescent="0.35">
      <c r="E805" s="5">
        <f t="shared" si="46"/>
        <v>767</v>
      </c>
      <c r="F805" s="5">
        <f t="shared" ca="1" si="47"/>
        <v>0.45109029534501044</v>
      </c>
      <c r="G805" s="18">
        <f t="shared" ca="1" si="44"/>
        <v>12633</v>
      </c>
      <c r="H805" s="9">
        <f t="shared" ca="1" si="45"/>
        <v>252660</v>
      </c>
      <c r="L805" s="1"/>
      <c r="M805" s="1"/>
    </row>
    <row r="806" spans="5:13" x14ac:dyDescent="0.35">
      <c r="E806" s="5">
        <f t="shared" si="46"/>
        <v>768</v>
      </c>
      <c r="F806" s="5">
        <f t="shared" ca="1" si="47"/>
        <v>0.8182285020971648</v>
      </c>
      <c r="G806" s="18">
        <f t="shared" ca="1" si="44"/>
        <v>12633</v>
      </c>
      <c r="H806" s="9">
        <f t="shared" ca="1" si="45"/>
        <v>252660</v>
      </c>
      <c r="L806" s="1"/>
      <c r="M806" s="1"/>
    </row>
    <row r="807" spans="5:13" x14ac:dyDescent="0.35">
      <c r="E807" s="5">
        <f t="shared" si="46"/>
        <v>769</v>
      </c>
      <c r="F807" s="5">
        <f t="shared" ca="1" si="47"/>
        <v>0.89310552848783753</v>
      </c>
      <c r="G807" s="18">
        <f t="shared" ca="1" si="44"/>
        <v>12633</v>
      </c>
      <c r="H807" s="9">
        <f t="shared" ca="1" si="45"/>
        <v>252660</v>
      </c>
      <c r="L807" s="1"/>
      <c r="M807" s="1"/>
    </row>
    <row r="808" spans="5:13" x14ac:dyDescent="0.35">
      <c r="E808" s="5">
        <f t="shared" si="46"/>
        <v>770</v>
      </c>
      <c r="F808" s="5">
        <f t="shared" ca="1" si="47"/>
        <v>0.82576368818581525</v>
      </c>
      <c r="G808" s="18">
        <f t="shared" ref="G808:G871" ca="1" si="48">VLOOKUP(F808,$J$18:$L$20,3,3)</f>
        <v>12633</v>
      </c>
      <c r="H808" s="9">
        <f t="shared" ref="H808:H871" ca="1" si="49">G808*$F$8</f>
        <v>252660</v>
      </c>
      <c r="L808" s="1"/>
      <c r="M808" s="1"/>
    </row>
    <row r="809" spans="5:13" x14ac:dyDescent="0.35">
      <c r="E809" s="5">
        <f t="shared" ref="E809:E872" si="50">E808+1</f>
        <v>771</v>
      </c>
      <c r="F809" s="5">
        <f t="shared" ref="F809:F872" ca="1" si="51">RAND()</f>
        <v>0.7146891488899022</v>
      </c>
      <c r="G809" s="18">
        <f t="shared" ca="1" si="48"/>
        <v>12633</v>
      </c>
      <c r="H809" s="9">
        <f t="shared" ca="1" si="49"/>
        <v>252660</v>
      </c>
      <c r="L809" s="1"/>
      <c r="M809" s="1"/>
    </row>
    <row r="810" spans="5:13" x14ac:dyDescent="0.35">
      <c r="E810" s="5">
        <f t="shared" si="50"/>
        <v>772</v>
      </c>
      <c r="F810" s="5">
        <f t="shared" ca="1" si="51"/>
        <v>0.89677083354015086</v>
      </c>
      <c r="G810" s="18">
        <f t="shared" ca="1" si="48"/>
        <v>12633</v>
      </c>
      <c r="H810" s="9">
        <f t="shared" ca="1" si="49"/>
        <v>252660</v>
      </c>
      <c r="L810" s="1"/>
      <c r="M810" s="1"/>
    </row>
    <row r="811" spans="5:13" x14ac:dyDescent="0.35">
      <c r="E811" s="5">
        <f t="shared" si="50"/>
        <v>773</v>
      </c>
      <c r="F811" s="5">
        <f t="shared" ca="1" si="51"/>
        <v>0.47410094226964972</v>
      </c>
      <c r="G811" s="18">
        <f t="shared" ca="1" si="48"/>
        <v>12633</v>
      </c>
      <c r="H811" s="9">
        <f t="shared" ca="1" si="49"/>
        <v>252660</v>
      </c>
      <c r="L811" s="1"/>
      <c r="M811" s="1"/>
    </row>
    <row r="812" spans="5:13" x14ac:dyDescent="0.35">
      <c r="E812" s="5">
        <f t="shared" si="50"/>
        <v>774</v>
      </c>
      <c r="F812" s="5">
        <f t="shared" ca="1" si="51"/>
        <v>0.84229060079362383</v>
      </c>
      <c r="G812" s="18">
        <f t="shared" ca="1" si="48"/>
        <v>12633</v>
      </c>
      <c r="H812" s="9">
        <f t="shared" ca="1" si="49"/>
        <v>252660</v>
      </c>
      <c r="L812" s="1"/>
      <c r="M812" s="1"/>
    </row>
    <row r="813" spans="5:13" x14ac:dyDescent="0.35">
      <c r="E813" s="5">
        <f t="shared" si="50"/>
        <v>775</v>
      </c>
      <c r="F813" s="5">
        <f t="shared" ca="1" si="51"/>
        <v>0.70579471303777663</v>
      </c>
      <c r="G813" s="18">
        <f t="shared" ca="1" si="48"/>
        <v>12633</v>
      </c>
      <c r="H813" s="9">
        <f t="shared" ca="1" si="49"/>
        <v>252660</v>
      </c>
      <c r="L813" s="1"/>
      <c r="M813" s="1"/>
    </row>
    <row r="814" spans="5:13" x14ac:dyDescent="0.35">
      <c r="E814" s="5">
        <f t="shared" si="50"/>
        <v>776</v>
      </c>
      <c r="F814" s="5">
        <f t="shared" ca="1" si="51"/>
        <v>0.31949841344968366</v>
      </c>
      <c r="G814" s="18">
        <f t="shared" ca="1" si="48"/>
        <v>9474.75</v>
      </c>
      <c r="H814" s="9">
        <f t="shared" ca="1" si="49"/>
        <v>189495</v>
      </c>
      <c r="L814" s="1"/>
      <c r="M814" s="1"/>
    </row>
    <row r="815" spans="5:13" x14ac:dyDescent="0.35">
      <c r="E815" s="5">
        <f t="shared" si="50"/>
        <v>777</v>
      </c>
      <c r="F815" s="5">
        <f t="shared" ca="1" si="51"/>
        <v>1.8398794170761623E-2</v>
      </c>
      <c r="G815" s="18">
        <f t="shared" ca="1" si="48"/>
        <v>3158.25</v>
      </c>
      <c r="H815" s="9">
        <f t="shared" ca="1" si="49"/>
        <v>63165</v>
      </c>
      <c r="L815" s="1"/>
      <c r="M815" s="1"/>
    </row>
    <row r="816" spans="5:13" x14ac:dyDescent="0.35">
      <c r="E816" s="5">
        <f t="shared" si="50"/>
        <v>778</v>
      </c>
      <c r="F816" s="5">
        <f t="shared" ca="1" si="51"/>
        <v>0.10396362557180827</v>
      </c>
      <c r="G816" s="18">
        <f t="shared" ca="1" si="48"/>
        <v>9474.75</v>
      </c>
      <c r="H816" s="9">
        <f t="shared" ca="1" si="49"/>
        <v>189495</v>
      </c>
      <c r="L816" s="1"/>
      <c r="M816" s="1"/>
    </row>
    <row r="817" spans="5:13" x14ac:dyDescent="0.35">
      <c r="E817" s="5">
        <f t="shared" si="50"/>
        <v>779</v>
      </c>
      <c r="F817" s="5">
        <f t="shared" ca="1" si="51"/>
        <v>8.3091962652868889E-2</v>
      </c>
      <c r="G817" s="18">
        <f t="shared" ca="1" si="48"/>
        <v>3158.25</v>
      </c>
      <c r="H817" s="9">
        <f t="shared" ca="1" si="49"/>
        <v>63165</v>
      </c>
      <c r="L817" s="1"/>
      <c r="M817" s="1"/>
    </row>
    <row r="818" spans="5:13" x14ac:dyDescent="0.35">
      <c r="E818" s="5">
        <f t="shared" si="50"/>
        <v>780</v>
      </c>
      <c r="F818" s="5">
        <f t="shared" ca="1" si="51"/>
        <v>0.67610699486299985</v>
      </c>
      <c r="G818" s="18">
        <f t="shared" ca="1" si="48"/>
        <v>12633</v>
      </c>
      <c r="H818" s="9">
        <f t="shared" ca="1" si="49"/>
        <v>252660</v>
      </c>
      <c r="L818" s="1"/>
      <c r="M818" s="1"/>
    </row>
    <row r="819" spans="5:13" x14ac:dyDescent="0.35">
      <c r="E819" s="5">
        <f t="shared" si="50"/>
        <v>781</v>
      </c>
      <c r="F819" s="5">
        <f t="shared" ca="1" si="51"/>
        <v>0.51812254875206698</v>
      </c>
      <c r="G819" s="18">
        <f t="shared" ca="1" si="48"/>
        <v>12633</v>
      </c>
      <c r="H819" s="9">
        <f t="shared" ca="1" si="49"/>
        <v>252660</v>
      </c>
      <c r="L819" s="1"/>
      <c r="M819" s="1"/>
    </row>
    <row r="820" spans="5:13" x14ac:dyDescent="0.35">
      <c r="E820" s="5">
        <f t="shared" si="50"/>
        <v>782</v>
      </c>
      <c r="F820" s="5">
        <f t="shared" ca="1" si="51"/>
        <v>0.95937220765332343</v>
      </c>
      <c r="G820" s="18">
        <f t="shared" ca="1" si="48"/>
        <v>12633</v>
      </c>
      <c r="H820" s="9">
        <f t="shared" ca="1" si="49"/>
        <v>252660</v>
      </c>
      <c r="L820" s="1"/>
      <c r="M820" s="1"/>
    </row>
    <row r="821" spans="5:13" x14ac:dyDescent="0.35">
      <c r="E821" s="5">
        <f t="shared" si="50"/>
        <v>783</v>
      </c>
      <c r="F821" s="5">
        <f t="shared" ca="1" si="51"/>
        <v>0.4818360381121819</v>
      </c>
      <c r="G821" s="18">
        <f t="shared" ca="1" si="48"/>
        <v>12633</v>
      </c>
      <c r="H821" s="9">
        <f t="shared" ca="1" si="49"/>
        <v>252660</v>
      </c>
      <c r="L821" s="1"/>
      <c r="M821" s="1"/>
    </row>
    <row r="822" spans="5:13" x14ac:dyDescent="0.35">
      <c r="E822" s="5">
        <f t="shared" si="50"/>
        <v>784</v>
      </c>
      <c r="F822" s="5">
        <f t="shared" ca="1" si="51"/>
        <v>0.41147053676943024</v>
      </c>
      <c r="G822" s="18">
        <f t="shared" ca="1" si="48"/>
        <v>9474.75</v>
      </c>
      <c r="H822" s="9">
        <f t="shared" ca="1" si="49"/>
        <v>189495</v>
      </c>
      <c r="L822" s="1"/>
      <c r="M822" s="1"/>
    </row>
    <row r="823" spans="5:13" x14ac:dyDescent="0.35">
      <c r="E823" s="5">
        <f t="shared" si="50"/>
        <v>785</v>
      </c>
      <c r="F823" s="5">
        <f t="shared" ca="1" si="51"/>
        <v>0.23700172767733862</v>
      </c>
      <c r="G823" s="18">
        <f t="shared" ca="1" si="48"/>
        <v>9474.75</v>
      </c>
      <c r="H823" s="9">
        <f t="shared" ca="1" si="49"/>
        <v>189495</v>
      </c>
      <c r="L823" s="1"/>
      <c r="M823" s="1"/>
    </row>
    <row r="824" spans="5:13" x14ac:dyDescent="0.35">
      <c r="E824" s="5">
        <f t="shared" si="50"/>
        <v>786</v>
      </c>
      <c r="F824" s="5">
        <f t="shared" ca="1" si="51"/>
        <v>0.68563283113805185</v>
      </c>
      <c r="G824" s="18">
        <f t="shared" ca="1" si="48"/>
        <v>12633</v>
      </c>
      <c r="H824" s="9">
        <f t="shared" ca="1" si="49"/>
        <v>252660</v>
      </c>
      <c r="L824" s="1"/>
      <c r="M824" s="1"/>
    </row>
    <row r="825" spans="5:13" x14ac:dyDescent="0.35">
      <c r="E825" s="5">
        <f t="shared" si="50"/>
        <v>787</v>
      </c>
      <c r="F825" s="5">
        <f t="shared" ca="1" si="51"/>
        <v>0.29231486797081674</v>
      </c>
      <c r="G825" s="18">
        <f t="shared" ca="1" si="48"/>
        <v>9474.75</v>
      </c>
      <c r="H825" s="9">
        <f t="shared" ca="1" si="49"/>
        <v>189495</v>
      </c>
      <c r="L825" s="1"/>
      <c r="M825" s="1"/>
    </row>
    <row r="826" spans="5:13" x14ac:dyDescent="0.35">
      <c r="E826" s="5">
        <f t="shared" si="50"/>
        <v>788</v>
      </c>
      <c r="F826" s="5">
        <f t="shared" ca="1" si="51"/>
        <v>0.59167531807134099</v>
      </c>
      <c r="G826" s="18">
        <f t="shared" ca="1" si="48"/>
        <v>12633</v>
      </c>
      <c r="H826" s="9">
        <f t="shared" ca="1" si="49"/>
        <v>252660</v>
      </c>
      <c r="L826" s="1"/>
      <c r="M826" s="1"/>
    </row>
    <row r="827" spans="5:13" x14ac:dyDescent="0.35">
      <c r="E827" s="5">
        <f t="shared" si="50"/>
        <v>789</v>
      </c>
      <c r="F827" s="5">
        <f t="shared" ca="1" si="51"/>
        <v>0.52277138567061587</v>
      </c>
      <c r="G827" s="18">
        <f t="shared" ca="1" si="48"/>
        <v>12633</v>
      </c>
      <c r="H827" s="9">
        <f t="shared" ca="1" si="49"/>
        <v>252660</v>
      </c>
      <c r="L827" s="1"/>
      <c r="M827" s="1"/>
    </row>
    <row r="828" spans="5:13" x14ac:dyDescent="0.35">
      <c r="E828" s="5">
        <f t="shared" si="50"/>
        <v>790</v>
      </c>
      <c r="F828" s="5">
        <f t="shared" ca="1" si="51"/>
        <v>0.11746051587124784</v>
      </c>
      <c r="G828" s="18">
        <f t="shared" ca="1" si="48"/>
        <v>9474.75</v>
      </c>
      <c r="H828" s="9">
        <f t="shared" ca="1" si="49"/>
        <v>189495</v>
      </c>
      <c r="L828" s="1"/>
      <c r="M828" s="1"/>
    </row>
    <row r="829" spans="5:13" x14ac:dyDescent="0.35">
      <c r="E829" s="5">
        <f t="shared" si="50"/>
        <v>791</v>
      </c>
      <c r="F829" s="5">
        <f t="shared" ca="1" si="51"/>
        <v>0.21420071150279607</v>
      </c>
      <c r="G829" s="18">
        <f t="shared" ca="1" si="48"/>
        <v>9474.75</v>
      </c>
      <c r="H829" s="9">
        <f t="shared" ca="1" si="49"/>
        <v>189495</v>
      </c>
      <c r="L829" s="1"/>
      <c r="M829" s="1"/>
    </row>
    <row r="830" spans="5:13" x14ac:dyDescent="0.35">
      <c r="E830" s="5">
        <f t="shared" si="50"/>
        <v>792</v>
      </c>
      <c r="F830" s="5">
        <f t="shared" ca="1" si="51"/>
        <v>0.46482546477048159</v>
      </c>
      <c r="G830" s="18">
        <f t="shared" ca="1" si="48"/>
        <v>12633</v>
      </c>
      <c r="H830" s="9">
        <f t="shared" ca="1" si="49"/>
        <v>252660</v>
      </c>
      <c r="L830" s="1"/>
      <c r="M830" s="1"/>
    </row>
    <row r="831" spans="5:13" x14ac:dyDescent="0.35">
      <c r="E831" s="5">
        <f t="shared" si="50"/>
        <v>793</v>
      </c>
      <c r="F831" s="5">
        <f t="shared" ca="1" si="51"/>
        <v>0.4104675833354724</v>
      </c>
      <c r="G831" s="18">
        <f t="shared" ca="1" si="48"/>
        <v>9474.75</v>
      </c>
      <c r="H831" s="9">
        <f t="shared" ca="1" si="49"/>
        <v>189495</v>
      </c>
      <c r="L831" s="1"/>
      <c r="M831" s="1"/>
    </row>
    <row r="832" spans="5:13" x14ac:dyDescent="0.35">
      <c r="E832" s="5">
        <f t="shared" si="50"/>
        <v>794</v>
      </c>
      <c r="F832" s="5">
        <f t="shared" ca="1" si="51"/>
        <v>0.7815401168791295</v>
      </c>
      <c r="G832" s="18">
        <f t="shared" ca="1" si="48"/>
        <v>12633</v>
      </c>
      <c r="H832" s="9">
        <f t="shared" ca="1" si="49"/>
        <v>252660</v>
      </c>
      <c r="L832" s="1"/>
      <c r="M832" s="1"/>
    </row>
    <row r="833" spans="5:13" x14ac:dyDescent="0.35">
      <c r="E833" s="5">
        <f t="shared" si="50"/>
        <v>795</v>
      </c>
      <c r="F833" s="5">
        <f t="shared" ca="1" si="51"/>
        <v>7.4526881226354869E-2</v>
      </c>
      <c r="G833" s="18">
        <f t="shared" ca="1" si="48"/>
        <v>3158.25</v>
      </c>
      <c r="H833" s="9">
        <f t="shared" ca="1" si="49"/>
        <v>63165</v>
      </c>
      <c r="L833" s="1"/>
      <c r="M833" s="1"/>
    </row>
    <row r="834" spans="5:13" x14ac:dyDescent="0.35">
      <c r="E834" s="5">
        <f t="shared" si="50"/>
        <v>796</v>
      </c>
      <c r="F834" s="5">
        <f t="shared" ca="1" si="51"/>
        <v>0.76384449669213383</v>
      </c>
      <c r="G834" s="18">
        <f t="shared" ca="1" si="48"/>
        <v>12633</v>
      </c>
      <c r="H834" s="9">
        <f t="shared" ca="1" si="49"/>
        <v>252660</v>
      </c>
      <c r="L834" s="1"/>
      <c r="M834" s="1"/>
    </row>
    <row r="835" spans="5:13" x14ac:dyDescent="0.35">
      <c r="E835" s="5">
        <f t="shared" si="50"/>
        <v>797</v>
      </c>
      <c r="F835" s="5">
        <f t="shared" ca="1" si="51"/>
        <v>0.99120344255244663</v>
      </c>
      <c r="G835" s="18">
        <f t="shared" ca="1" si="48"/>
        <v>12633</v>
      </c>
      <c r="H835" s="9">
        <f t="shared" ca="1" si="49"/>
        <v>252660</v>
      </c>
      <c r="L835" s="1"/>
      <c r="M835" s="1"/>
    </row>
    <row r="836" spans="5:13" x14ac:dyDescent="0.35">
      <c r="E836" s="5">
        <f t="shared" si="50"/>
        <v>798</v>
      </c>
      <c r="F836" s="5">
        <f t="shared" ca="1" si="51"/>
        <v>0.9439177290984303</v>
      </c>
      <c r="G836" s="18">
        <f t="shared" ca="1" si="48"/>
        <v>12633</v>
      </c>
      <c r="H836" s="9">
        <f t="shared" ca="1" si="49"/>
        <v>252660</v>
      </c>
      <c r="L836" s="1"/>
      <c r="M836" s="1"/>
    </row>
    <row r="837" spans="5:13" x14ac:dyDescent="0.35">
      <c r="E837" s="5">
        <f t="shared" si="50"/>
        <v>799</v>
      </c>
      <c r="F837" s="5">
        <f t="shared" ca="1" si="51"/>
        <v>0.89617114507516293</v>
      </c>
      <c r="G837" s="18">
        <f t="shared" ca="1" si="48"/>
        <v>12633</v>
      </c>
      <c r="H837" s="9">
        <f t="shared" ca="1" si="49"/>
        <v>252660</v>
      </c>
      <c r="L837" s="1"/>
      <c r="M837" s="1"/>
    </row>
    <row r="838" spans="5:13" x14ac:dyDescent="0.35">
      <c r="E838" s="5">
        <f t="shared" si="50"/>
        <v>800</v>
      </c>
      <c r="F838" s="5">
        <f t="shared" ca="1" si="51"/>
        <v>0.82055244828177432</v>
      </c>
      <c r="G838" s="18">
        <f t="shared" ca="1" si="48"/>
        <v>12633</v>
      </c>
      <c r="H838" s="9">
        <f t="shared" ca="1" si="49"/>
        <v>252660</v>
      </c>
      <c r="L838" s="1"/>
      <c r="M838" s="1"/>
    </row>
    <row r="839" spans="5:13" x14ac:dyDescent="0.35">
      <c r="E839" s="5">
        <f t="shared" si="50"/>
        <v>801</v>
      </c>
      <c r="F839" s="5">
        <f t="shared" ca="1" si="51"/>
        <v>9.1127859809049805E-2</v>
      </c>
      <c r="G839" s="18">
        <f t="shared" ca="1" si="48"/>
        <v>3158.25</v>
      </c>
      <c r="H839" s="9">
        <f t="shared" ca="1" si="49"/>
        <v>63165</v>
      </c>
      <c r="L839" s="1"/>
      <c r="M839" s="1"/>
    </row>
    <row r="840" spans="5:13" x14ac:dyDescent="0.35">
      <c r="E840" s="5">
        <f t="shared" si="50"/>
        <v>802</v>
      </c>
      <c r="F840" s="5">
        <f t="shared" ca="1" si="51"/>
        <v>0.55290104257274486</v>
      </c>
      <c r="G840" s="18">
        <f t="shared" ca="1" si="48"/>
        <v>12633</v>
      </c>
      <c r="H840" s="9">
        <f t="shared" ca="1" si="49"/>
        <v>252660</v>
      </c>
      <c r="L840" s="1"/>
      <c r="M840" s="1"/>
    </row>
    <row r="841" spans="5:13" x14ac:dyDescent="0.35">
      <c r="E841" s="5">
        <f t="shared" si="50"/>
        <v>803</v>
      </c>
      <c r="F841" s="5">
        <f t="shared" ca="1" si="51"/>
        <v>0.87568871218658118</v>
      </c>
      <c r="G841" s="18">
        <f t="shared" ca="1" si="48"/>
        <v>12633</v>
      </c>
      <c r="H841" s="9">
        <f t="shared" ca="1" si="49"/>
        <v>252660</v>
      </c>
      <c r="L841" s="1"/>
      <c r="M841" s="1"/>
    </row>
    <row r="842" spans="5:13" x14ac:dyDescent="0.35">
      <c r="E842" s="5">
        <f t="shared" si="50"/>
        <v>804</v>
      </c>
      <c r="F842" s="5">
        <f t="shared" ca="1" si="51"/>
        <v>0.1242265907212996</v>
      </c>
      <c r="G842" s="18">
        <f t="shared" ca="1" si="48"/>
        <v>9474.75</v>
      </c>
      <c r="H842" s="9">
        <f t="shared" ca="1" si="49"/>
        <v>189495</v>
      </c>
      <c r="L842" s="1"/>
      <c r="M842" s="1"/>
    </row>
    <row r="843" spans="5:13" x14ac:dyDescent="0.35">
      <c r="E843" s="5">
        <f t="shared" si="50"/>
        <v>805</v>
      </c>
      <c r="F843" s="5">
        <f t="shared" ca="1" si="51"/>
        <v>0.89410450451313872</v>
      </c>
      <c r="G843" s="18">
        <f t="shared" ca="1" si="48"/>
        <v>12633</v>
      </c>
      <c r="H843" s="9">
        <f t="shared" ca="1" si="49"/>
        <v>252660</v>
      </c>
      <c r="L843" s="1"/>
      <c r="M843" s="1"/>
    </row>
    <row r="844" spans="5:13" x14ac:dyDescent="0.35">
      <c r="E844" s="5">
        <f t="shared" si="50"/>
        <v>806</v>
      </c>
      <c r="F844" s="5">
        <f t="shared" ca="1" si="51"/>
        <v>0.96524483861759525</v>
      </c>
      <c r="G844" s="18">
        <f t="shared" ca="1" si="48"/>
        <v>12633</v>
      </c>
      <c r="H844" s="9">
        <f t="shared" ca="1" si="49"/>
        <v>252660</v>
      </c>
      <c r="L844" s="1"/>
      <c r="M844" s="1"/>
    </row>
    <row r="845" spans="5:13" x14ac:dyDescent="0.35">
      <c r="E845" s="5">
        <f t="shared" si="50"/>
        <v>807</v>
      </c>
      <c r="F845" s="5">
        <f t="shared" ca="1" si="51"/>
        <v>0.73908568392814844</v>
      </c>
      <c r="G845" s="18">
        <f t="shared" ca="1" si="48"/>
        <v>12633</v>
      </c>
      <c r="H845" s="9">
        <f t="shared" ca="1" si="49"/>
        <v>252660</v>
      </c>
      <c r="L845" s="1"/>
      <c r="M845" s="1"/>
    </row>
    <row r="846" spans="5:13" x14ac:dyDescent="0.35">
      <c r="E846" s="5">
        <f t="shared" si="50"/>
        <v>808</v>
      </c>
      <c r="F846" s="5">
        <f t="shared" ca="1" si="51"/>
        <v>0.6898660396046179</v>
      </c>
      <c r="G846" s="18">
        <f t="shared" ca="1" si="48"/>
        <v>12633</v>
      </c>
      <c r="H846" s="9">
        <f t="shared" ca="1" si="49"/>
        <v>252660</v>
      </c>
      <c r="L846" s="1"/>
      <c r="M846" s="1"/>
    </row>
    <row r="847" spans="5:13" x14ac:dyDescent="0.35">
      <c r="E847" s="5">
        <f t="shared" si="50"/>
        <v>809</v>
      </c>
      <c r="F847" s="5">
        <f t="shared" ca="1" si="51"/>
        <v>0.96747675105220032</v>
      </c>
      <c r="G847" s="18">
        <f t="shared" ca="1" si="48"/>
        <v>12633</v>
      </c>
      <c r="H847" s="9">
        <f t="shared" ca="1" si="49"/>
        <v>252660</v>
      </c>
      <c r="L847" s="1"/>
      <c r="M847" s="1"/>
    </row>
    <row r="848" spans="5:13" x14ac:dyDescent="0.35">
      <c r="E848" s="5">
        <f t="shared" si="50"/>
        <v>810</v>
      </c>
      <c r="F848" s="5">
        <f t="shared" ca="1" si="51"/>
        <v>0.10919671327582769</v>
      </c>
      <c r="G848" s="18">
        <f t="shared" ca="1" si="48"/>
        <v>9474.75</v>
      </c>
      <c r="H848" s="9">
        <f t="shared" ca="1" si="49"/>
        <v>189495</v>
      </c>
      <c r="L848" s="1"/>
      <c r="M848" s="1"/>
    </row>
    <row r="849" spans="5:13" x14ac:dyDescent="0.35">
      <c r="E849" s="5">
        <f t="shared" si="50"/>
        <v>811</v>
      </c>
      <c r="F849" s="5">
        <f t="shared" ca="1" si="51"/>
        <v>5.9124385174779026E-2</v>
      </c>
      <c r="G849" s="18">
        <f t="shared" ca="1" si="48"/>
        <v>3158.25</v>
      </c>
      <c r="H849" s="9">
        <f t="shared" ca="1" si="49"/>
        <v>63165</v>
      </c>
      <c r="L849" s="1"/>
      <c r="M849" s="1"/>
    </row>
    <row r="850" spans="5:13" x14ac:dyDescent="0.35">
      <c r="E850" s="5">
        <f t="shared" si="50"/>
        <v>812</v>
      </c>
      <c r="F850" s="5">
        <f t="shared" ca="1" si="51"/>
        <v>0.74708159528925344</v>
      </c>
      <c r="G850" s="18">
        <f t="shared" ca="1" si="48"/>
        <v>12633</v>
      </c>
      <c r="H850" s="9">
        <f t="shared" ca="1" si="49"/>
        <v>252660</v>
      </c>
      <c r="L850" s="1"/>
      <c r="M850" s="1"/>
    </row>
    <row r="851" spans="5:13" x14ac:dyDescent="0.35">
      <c r="E851" s="5">
        <f t="shared" si="50"/>
        <v>813</v>
      </c>
      <c r="F851" s="5">
        <f t="shared" ca="1" si="51"/>
        <v>0.79840339100893398</v>
      </c>
      <c r="G851" s="18">
        <f t="shared" ca="1" si="48"/>
        <v>12633</v>
      </c>
      <c r="H851" s="9">
        <f t="shared" ca="1" si="49"/>
        <v>252660</v>
      </c>
      <c r="L851" s="1"/>
      <c r="M851" s="1"/>
    </row>
    <row r="852" spans="5:13" x14ac:dyDescent="0.35">
      <c r="E852" s="5">
        <f t="shared" si="50"/>
        <v>814</v>
      </c>
      <c r="F852" s="5">
        <f t="shared" ca="1" si="51"/>
        <v>0.76349482804749924</v>
      </c>
      <c r="G852" s="18">
        <f t="shared" ca="1" si="48"/>
        <v>12633</v>
      </c>
      <c r="H852" s="9">
        <f t="shared" ca="1" si="49"/>
        <v>252660</v>
      </c>
      <c r="L852" s="1"/>
      <c r="M852" s="1"/>
    </row>
    <row r="853" spans="5:13" x14ac:dyDescent="0.35">
      <c r="E853" s="5">
        <f t="shared" si="50"/>
        <v>815</v>
      </c>
      <c r="F853" s="5">
        <f t="shared" ca="1" si="51"/>
        <v>0.87051273463699963</v>
      </c>
      <c r="G853" s="18">
        <f t="shared" ca="1" si="48"/>
        <v>12633</v>
      </c>
      <c r="H853" s="9">
        <f t="shared" ca="1" si="49"/>
        <v>252660</v>
      </c>
      <c r="L853" s="1"/>
      <c r="M853" s="1"/>
    </row>
    <row r="854" spans="5:13" x14ac:dyDescent="0.35">
      <c r="E854" s="5">
        <f t="shared" si="50"/>
        <v>816</v>
      </c>
      <c r="F854" s="5">
        <f t="shared" ca="1" si="51"/>
        <v>0.98834994459156389</v>
      </c>
      <c r="G854" s="18">
        <f t="shared" ca="1" si="48"/>
        <v>12633</v>
      </c>
      <c r="H854" s="9">
        <f t="shared" ca="1" si="49"/>
        <v>252660</v>
      </c>
      <c r="L854" s="1"/>
      <c r="M854" s="1"/>
    </row>
    <row r="855" spans="5:13" x14ac:dyDescent="0.35">
      <c r="E855" s="5">
        <f t="shared" si="50"/>
        <v>817</v>
      </c>
      <c r="F855" s="5">
        <f t="shared" ca="1" si="51"/>
        <v>0.34589415822814384</v>
      </c>
      <c r="G855" s="18">
        <f t="shared" ca="1" si="48"/>
        <v>9474.75</v>
      </c>
      <c r="H855" s="9">
        <f t="shared" ca="1" si="49"/>
        <v>189495</v>
      </c>
      <c r="L855" s="1"/>
      <c r="M855" s="1"/>
    </row>
    <row r="856" spans="5:13" x14ac:dyDescent="0.35">
      <c r="E856" s="5">
        <f t="shared" si="50"/>
        <v>818</v>
      </c>
      <c r="F856" s="5">
        <f t="shared" ca="1" si="51"/>
        <v>0.58869604009959742</v>
      </c>
      <c r="G856" s="18">
        <f t="shared" ca="1" si="48"/>
        <v>12633</v>
      </c>
      <c r="H856" s="9">
        <f t="shared" ca="1" si="49"/>
        <v>252660</v>
      </c>
      <c r="L856" s="1"/>
      <c r="M856" s="1"/>
    </row>
    <row r="857" spans="5:13" x14ac:dyDescent="0.35">
      <c r="E857" s="5">
        <f t="shared" si="50"/>
        <v>819</v>
      </c>
      <c r="F857" s="5">
        <f t="shared" ca="1" si="51"/>
        <v>9.1780172143516969E-2</v>
      </c>
      <c r="G857" s="18">
        <f t="shared" ca="1" si="48"/>
        <v>3158.25</v>
      </c>
      <c r="H857" s="9">
        <f t="shared" ca="1" si="49"/>
        <v>63165</v>
      </c>
      <c r="L857" s="1"/>
      <c r="M857" s="1"/>
    </row>
    <row r="858" spans="5:13" x14ac:dyDescent="0.35">
      <c r="E858" s="5">
        <f t="shared" si="50"/>
        <v>820</v>
      </c>
      <c r="F858" s="5">
        <f t="shared" ca="1" si="51"/>
        <v>4.8827705083711259E-2</v>
      </c>
      <c r="G858" s="18">
        <f t="shared" ca="1" si="48"/>
        <v>3158.25</v>
      </c>
      <c r="H858" s="9">
        <f t="shared" ca="1" si="49"/>
        <v>63165</v>
      </c>
      <c r="L858" s="1"/>
      <c r="M858" s="1"/>
    </row>
    <row r="859" spans="5:13" x14ac:dyDescent="0.35">
      <c r="E859" s="5">
        <f t="shared" si="50"/>
        <v>821</v>
      </c>
      <c r="F859" s="5">
        <f t="shared" ca="1" si="51"/>
        <v>0.76118713136511718</v>
      </c>
      <c r="G859" s="18">
        <f t="shared" ca="1" si="48"/>
        <v>12633</v>
      </c>
      <c r="H859" s="9">
        <f t="shared" ca="1" si="49"/>
        <v>252660</v>
      </c>
      <c r="L859" s="1"/>
      <c r="M859" s="1"/>
    </row>
    <row r="860" spans="5:13" x14ac:dyDescent="0.35">
      <c r="E860" s="5">
        <f t="shared" si="50"/>
        <v>822</v>
      </c>
      <c r="F860" s="5">
        <f t="shared" ca="1" si="51"/>
        <v>0.19985435480765901</v>
      </c>
      <c r="G860" s="18">
        <f t="shared" ca="1" si="48"/>
        <v>9474.75</v>
      </c>
      <c r="H860" s="9">
        <f t="shared" ca="1" si="49"/>
        <v>189495</v>
      </c>
      <c r="L860" s="1"/>
      <c r="M860" s="1"/>
    </row>
    <row r="861" spans="5:13" x14ac:dyDescent="0.35">
      <c r="E861" s="5">
        <f t="shared" si="50"/>
        <v>823</v>
      </c>
      <c r="F861" s="5">
        <f t="shared" ca="1" si="51"/>
        <v>0.78029176550597101</v>
      </c>
      <c r="G861" s="18">
        <f t="shared" ca="1" si="48"/>
        <v>12633</v>
      </c>
      <c r="H861" s="9">
        <f t="shared" ca="1" si="49"/>
        <v>252660</v>
      </c>
      <c r="L861" s="1"/>
      <c r="M861" s="1"/>
    </row>
    <row r="862" spans="5:13" x14ac:dyDescent="0.35">
      <c r="E862" s="5">
        <f t="shared" si="50"/>
        <v>824</v>
      </c>
      <c r="F862" s="5">
        <f t="shared" ca="1" si="51"/>
        <v>0.63893383354217037</v>
      </c>
      <c r="G862" s="18">
        <f t="shared" ca="1" si="48"/>
        <v>12633</v>
      </c>
      <c r="H862" s="9">
        <f t="shared" ca="1" si="49"/>
        <v>252660</v>
      </c>
      <c r="L862" s="1"/>
      <c r="M862" s="1"/>
    </row>
    <row r="863" spans="5:13" x14ac:dyDescent="0.35">
      <c r="E863" s="5">
        <f t="shared" si="50"/>
        <v>825</v>
      </c>
      <c r="F863" s="5">
        <f t="shared" ca="1" si="51"/>
        <v>0.66387718416273922</v>
      </c>
      <c r="G863" s="18">
        <f t="shared" ca="1" si="48"/>
        <v>12633</v>
      </c>
      <c r="H863" s="9">
        <f t="shared" ca="1" si="49"/>
        <v>252660</v>
      </c>
      <c r="L863" s="1"/>
      <c r="M863" s="1"/>
    </row>
    <row r="864" spans="5:13" x14ac:dyDescent="0.35">
      <c r="E864" s="5">
        <f t="shared" si="50"/>
        <v>826</v>
      </c>
      <c r="F864" s="5">
        <f t="shared" ca="1" si="51"/>
        <v>0.6997340298549406</v>
      </c>
      <c r="G864" s="18">
        <f t="shared" ca="1" si="48"/>
        <v>12633</v>
      </c>
      <c r="H864" s="9">
        <f t="shared" ca="1" si="49"/>
        <v>252660</v>
      </c>
      <c r="L864" s="1"/>
      <c r="M864" s="1"/>
    </row>
    <row r="865" spans="5:13" x14ac:dyDescent="0.35">
      <c r="E865" s="5">
        <f t="shared" si="50"/>
        <v>827</v>
      </c>
      <c r="F865" s="5">
        <f t="shared" ca="1" si="51"/>
        <v>0.41292149903518194</v>
      </c>
      <c r="G865" s="18">
        <f t="shared" ca="1" si="48"/>
        <v>9474.75</v>
      </c>
      <c r="H865" s="9">
        <f t="shared" ca="1" si="49"/>
        <v>189495</v>
      </c>
      <c r="L865" s="1"/>
      <c r="M865" s="1"/>
    </row>
    <row r="866" spans="5:13" x14ac:dyDescent="0.35">
      <c r="E866" s="5">
        <f t="shared" si="50"/>
        <v>828</v>
      </c>
      <c r="F866" s="5">
        <f t="shared" ca="1" si="51"/>
        <v>0.47823273491415086</v>
      </c>
      <c r="G866" s="18">
        <f t="shared" ca="1" si="48"/>
        <v>12633</v>
      </c>
      <c r="H866" s="9">
        <f t="shared" ca="1" si="49"/>
        <v>252660</v>
      </c>
      <c r="L866" s="1"/>
      <c r="M866" s="1"/>
    </row>
    <row r="867" spans="5:13" x14ac:dyDescent="0.35">
      <c r="E867" s="5">
        <f t="shared" si="50"/>
        <v>829</v>
      </c>
      <c r="F867" s="5">
        <f t="shared" ca="1" si="51"/>
        <v>0.8787319359952912</v>
      </c>
      <c r="G867" s="18">
        <f t="shared" ca="1" si="48"/>
        <v>12633</v>
      </c>
      <c r="H867" s="9">
        <f t="shared" ca="1" si="49"/>
        <v>252660</v>
      </c>
      <c r="L867" s="1"/>
      <c r="M867" s="1"/>
    </row>
    <row r="868" spans="5:13" x14ac:dyDescent="0.35">
      <c r="E868" s="5">
        <f t="shared" si="50"/>
        <v>830</v>
      </c>
      <c r="F868" s="5">
        <f t="shared" ca="1" si="51"/>
        <v>0.19998613933506437</v>
      </c>
      <c r="G868" s="18">
        <f t="shared" ca="1" si="48"/>
        <v>9474.75</v>
      </c>
      <c r="H868" s="9">
        <f t="shared" ca="1" si="49"/>
        <v>189495</v>
      </c>
      <c r="L868" s="1"/>
      <c r="M868" s="1"/>
    </row>
    <row r="869" spans="5:13" x14ac:dyDescent="0.35">
      <c r="E869" s="5">
        <f t="shared" si="50"/>
        <v>831</v>
      </c>
      <c r="F869" s="5">
        <f t="shared" ca="1" si="51"/>
        <v>5.3303698674537991E-2</v>
      </c>
      <c r="G869" s="18">
        <f t="shared" ca="1" si="48"/>
        <v>3158.25</v>
      </c>
      <c r="H869" s="9">
        <f t="shared" ca="1" si="49"/>
        <v>63165</v>
      </c>
      <c r="L869" s="1"/>
      <c r="M869" s="1"/>
    </row>
    <row r="870" spans="5:13" x14ac:dyDescent="0.35">
      <c r="E870" s="5">
        <f t="shared" si="50"/>
        <v>832</v>
      </c>
      <c r="F870" s="5">
        <f t="shared" ca="1" si="51"/>
        <v>0.69755341034669693</v>
      </c>
      <c r="G870" s="18">
        <f t="shared" ca="1" si="48"/>
        <v>12633</v>
      </c>
      <c r="H870" s="9">
        <f t="shared" ca="1" si="49"/>
        <v>252660</v>
      </c>
      <c r="L870" s="1"/>
      <c r="M870" s="1"/>
    </row>
    <row r="871" spans="5:13" x14ac:dyDescent="0.35">
      <c r="E871" s="5">
        <f t="shared" si="50"/>
        <v>833</v>
      </c>
      <c r="F871" s="5">
        <f t="shared" ca="1" si="51"/>
        <v>0.97965819482253536</v>
      </c>
      <c r="G871" s="18">
        <f t="shared" ca="1" si="48"/>
        <v>12633</v>
      </c>
      <c r="H871" s="9">
        <f t="shared" ca="1" si="49"/>
        <v>252660</v>
      </c>
      <c r="L871" s="1"/>
      <c r="M871" s="1"/>
    </row>
    <row r="872" spans="5:13" x14ac:dyDescent="0.35">
      <c r="E872" s="5">
        <f t="shared" si="50"/>
        <v>834</v>
      </c>
      <c r="F872" s="5">
        <f t="shared" ca="1" si="51"/>
        <v>0.83685011817239285</v>
      </c>
      <c r="G872" s="18">
        <f t="shared" ref="G872:G935" ca="1" si="52">VLOOKUP(F872,$J$18:$L$20,3,3)</f>
        <v>12633</v>
      </c>
      <c r="H872" s="9">
        <f t="shared" ref="H872:H935" ca="1" si="53">G872*$F$8</f>
        <v>252660</v>
      </c>
      <c r="L872" s="1"/>
      <c r="M872" s="1"/>
    </row>
    <row r="873" spans="5:13" x14ac:dyDescent="0.35">
      <c r="E873" s="5">
        <f t="shared" ref="E873:E936" si="54">E872+1</f>
        <v>835</v>
      </c>
      <c r="F873" s="5">
        <f t="shared" ref="F873:F936" ca="1" si="55">RAND()</f>
        <v>0.51725136618630552</v>
      </c>
      <c r="G873" s="18">
        <f t="shared" ca="1" si="52"/>
        <v>12633</v>
      </c>
      <c r="H873" s="9">
        <f t="shared" ca="1" si="53"/>
        <v>252660</v>
      </c>
      <c r="L873" s="1"/>
      <c r="M873" s="1"/>
    </row>
    <row r="874" spans="5:13" x14ac:dyDescent="0.35">
      <c r="E874" s="5">
        <f t="shared" si="54"/>
        <v>836</v>
      </c>
      <c r="F874" s="5">
        <f t="shared" ca="1" si="55"/>
        <v>0.34784215760372694</v>
      </c>
      <c r="G874" s="18">
        <f t="shared" ca="1" si="52"/>
        <v>9474.75</v>
      </c>
      <c r="H874" s="9">
        <f t="shared" ca="1" si="53"/>
        <v>189495</v>
      </c>
      <c r="L874" s="1"/>
      <c r="M874" s="1"/>
    </row>
    <row r="875" spans="5:13" x14ac:dyDescent="0.35">
      <c r="E875" s="5">
        <f t="shared" si="54"/>
        <v>837</v>
      </c>
      <c r="F875" s="5">
        <f t="shared" ca="1" si="55"/>
        <v>0.57724370862858398</v>
      </c>
      <c r="G875" s="18">
        <f t="shared" ca="1" si="52"/>
        <v>12633</v>
      </c>
      <c r="H875" s="9">
        <f t="shared" ca="1" si="53"/>
        <v>252660</v>
      </c>
      <c r="L875" s="1"/>
      <c r="M875" s="1"/>
    </row>
    <row r="876" spans="5:13" x14ac:dyDescent="0.35">
      <c r="E876" s="5">
        <f t="shared" si="54"/>
        <v>838</v>
      </c>
      <c r="F876" s="5">
        <f t="shared" ca="1" si="55"/>
        <v>0.68534389369805204</v>
      </c>
      <c r="G876" s="18">
        <f t="shared" ca="1" si="52"/>
        <v>12633</v>
      </c>
      <c r="H876" s="9">
        <f t="shared" ca="1" si="53"/>
        <v>252660</v>
      </c>
      <c r="L876" s="1"/>
      <c r="M876" s="1"/>
    </row>
    <row r="877" spans="5:13" x14ac:dyDescent="0.35">
      <c r="E877" s="5">
        <f t="shared" si="54"/>
        <v>839</v>
      </c>
      <c r="F877" s="5">
        <f t="shared" ca="1" si="55"/>
        <v>0.32790680019347018</v>
      </c>
      <c r="G877" s="18">
        <f t="shared" ca="1" si="52"/>
        <v>9474.75</v>
      </c>
      <c r="H877" s="9">
        <f t="shared" ca="1" si="53"/>
        <v>189495</v>
      </c>
      <c r="L877" s="1"/>
      <c r="M877" s="1"/>
    </row>
    <row r="878" spans="5:13" x14ac:dyDescent="0.35">
      <c r="E878" s="5">
        <f t="shared" si="54"/>
        <v>840</v>
      </c>
      <c r="F878" s="5">
        <f t="shared" ca="1" si="55"/>
        <v>0.25367939877361134</v>
      </c>
      <c r="G878" s="18">
        <f t="shared" ca="1" si="52"/>
        <v>9474.75</v>
      </c>
      <c r="H878" s="9">
        <f t="shared" ca="1" si="53"/>
        <v>189495</v>
      </c>
      <c r="L878" s="1"/>
      <c r="M878" s="1"/>
    </row>
    <row r="879" spans="5:13" x14ac:dyDescent="0.35">
      <c r="E879" s="5">
        <f t="shared" si="54"/>
        <v>841</v>
      </c>
      <c r="F879" s="5">
        <f t="shared" ca="1" si="55"/>
        <v>0.29642492568339607</v>
      </c>
      <c r="G879" s="18">
        <f t="shared" ca="1" si="52"/>
        <v>9474.75</v>
      </c>
      <c r="H879" s="9">
        <f t="shared" ca="1" si="53"/>
        <v>189495</v>
      </c>
      <c r="L879" s="1"/>
      <c r="M879" s="1"/>
    </row>
    <row r="880" spans="5:13" x14ac:dyDescent="0.35">
      <c r="E880" s="5">
        <f t="shared" si="54"/>
        <v>842</v>
      </c>
      <c r="F880" s="5">
        <f t="shared" ca="1" si="55"/>
        <v>0.11875964463557009</v>
      </c>
      <c r="G880" s="18">
        <f t="shared" ca="1" si="52"/>
        <v>9474.75</v>
      </c>
      <c r="H880" s="9">
        <f t="shared" ca="1" si="53"/>
        <v>189495</v>
      </c>
      <c r="L880" s="1"/>
      <c r="M880" s="1"/>
    </row>
    <row r="881" spans="5:13" x14ac:dyDescent="0.35">
      <c r="E881" s="5">
        <f t="shared" si="54"/>
        <v>843</v>
      </c>
      <c r="F881" s="5">
        <f t="shared" ca="1" si="55"/>
        <v>0.63209723761854431</v>
      </c>
      <c r="G881" s="18">
        <f t="shared" ca="1" si="52"/>
        <v>12633</v>
      </c>
      <c r="H881" s="9">
        <f t="shared" ca="1" si="53"/>
        <v>252660</v>
      </c>
      <c r="L881" s="1"/>
      <c r="M881" s="1"/>
    </row>
    <row r="882" spans="5:13" x14ac:dyDescent="0.35">
      <c r="E882" s="5">
        <f t="shared" si="54"/>
        <v>844</v>
      </c>
      <c r="F882" s="5">
        <f t="shared" ca="1" si="55"/>
        <v>0.30484122115158341</v>
      </c>
      <c r="G882" s="18">
        <f t="shared" ca="1" si="52"/>
        <v>9474.75</v>
      </c>
      <c r="H882" s="9">
        <f t="shared" ca="1" si="53"/>
        <v>189495</v>
      </c>
      <c r="L882" s="1"/>
      <c r="M882" s="1"/>
    </row>
    <row r="883" spans="5:13" x14ac:dyDescent="0.35">
      <c r="E883" s="5">
        <f t="shared" si="54"/>
        <v>845</v>
      </c>
      <c r="F883" s="5">
        <f t="shared" ca="1" si="55"/>
        <v>0.53934635118990182</v>
      </c>
      <c r="G883" s="18">
        <f t="shared" ca="1" si="52"/>
        <v>12633</v>
      </c>
      <c r="H883" s="9">
        <f t="shared" ca="1" si="53"/>
        <v>252660</v>
      </c>
      <c r="L883" s="1"/>
      <c r="M883" s="1"/>
    </row>
    <row r="884" spans="5:13" x14ac:dyDescent="0.35">
      <c r="E884" s="5">
        <f t="shared" si="54"/>
        <v>846</v>
      </c>
      <c r="F884" s="5">
        <f t="shared" ca="1" si="55"/>
        <v>0.94875107674033121</v>
      </c>
      <c r="G884" s="18">
        <f t="shared" ca="1" si="52"/>
        <v>12633</v>
      </c>
      <c r="H884" s="9">
        <f t="shared" ca="1" si="53"/>
        <v>252660</v>
      </c>
      <c r="L884" s="1"/>
      <c r="M884" s="1"/>
    </row>
    <row r="885" spans="5:13" x14ac:dyDescent="0.35">
      <c r="E885" s="5">
        <f t="shared" si="54"/>
        <v>847</v>
      </c>
      <c r="F885" s="5">
        <f t="shared" ca="1" si="55"/>
        <v>0.58661187311386098</v>
      </c>
      <c r="G885" s="18">
        <f t="shared" ca="1" si="52"/>
        <v>12633</v>
      </c>
      <c r="H885" s="9">
        <f t="shared" ca="1" si="53"/>
        <v>252660</v>
      </c>
      <c r="L885" s="1"/>
      <c r="M885" s="1"/>
    </row>
    <row r="886" spans="5:13" x14ac:dyDescent="0.35">
      <c r="E886" s="5">
        <f t="shared" si="54"/>
        <v>848</v>
      </c>
      <c r="F886" s="5">
        <f t="shared" ca="1" si="55"/>
        <v>0.70839439463340548</v>
      </c>
      <c r="G886" s="18">
        <f t="shared" ca="1" si="52"/>
        <v>12633</v>
      </c>
      <c r="H886" s="9">
        <f t="shared" ca="1" si="53"/>
        <v>252660</v>
      </c>
      <c r="L886" s="1"/>
      <c r="M886" s="1"/>
    </row>
    <row r="887" spans="5:13" x14ac:dyDescent="0.35">
      <c r="E887" s="5">
        <f t="shared" si="54"/>
        <v>849</v>
      </c>
      <c r="F887" s="5">
        <f t="shared" ca="1" si="55"/>
        <v>0.99465311762240038</v>
      </c>
      <c r="G887" s="18">
        <f t="shared" ca="1" si="52"/>
        <v>12633</v>
      </c>
      <c r="H887" s="9">
        <f t="shared" ca="1" si="53"/>
        <v>252660</v>
      </c>
      <c r="L887" s="1"/>
      <c r="M887" s="1"/>
    </row>
    <row r="888" spans="5:13" x14ac:dyDescent="0.35">
      <c r="E888" s="5">
        <f t="shared" si="54"/>
        <v>850</v>
      </c>
      <c r="F888" s="5">
        <f t="shared" ca="1" si="55"/>
        <v>0.75026481871799833</v>
      </c>
      <c r="G888" s="18">
        <f t="shared" ca="1" si="52"/>
        <v>12633</v>
      </c>
      <c r="H888" s="9">
        <f t="shared" ca="1" si="53"/>
        <v>252660</v>
      </c>
      <c r="L888" s="1"/>
      <c r="M888" s="1"/>
    </row>
    <row r="889" spans="5:13" x14ac:dyDescent="0.35">
      <c r="E889" s="5">
        <f t="shared" si="54"/>
        <v>851</v>
      </c>
      <c r="F889" s="5">
        <f t="shared" ca="1" si="55"/>
        <v>0.57875246753738785</v>
      </c>
      <c r="G889" s="18">
        <f t="shared" ca="1" si="52"/>
        <v>12633</v>
      </c>
      <c r="H889" s="9">
        <f t="shared" ca="1" si="53"/>
        <v>252660</v>
      </c>
      <c r="L889" s="1"/>
      <c r="M889" s="1"/>
    </row>
    <row r="890" spans="5:13" x14ac:dyDescent="0.35">
      <c r="E890" s="5">
        <f t="shared" si="54"/>
        <v>852</v>
      </c>
      <c r="F890" s="5">
        <f t="shared" ca="1" si="55"/>
        <v>0.38007243145873537</v>
      </c>
      <c r="G890" s="18">
        <f t="shared" ca="1" si="52"/>
        <v>9474.75</v>
      </c>
      <c r="H890" s="9">
        <f t="shared" ca="1" si="53"/>
        <v>189495</v>
      </c>
      <c r="L890" s="1"/>
      <c r="M890" s="1"/>
    </row>
    <row r="891" spans="5:13" x14ac:dyDescent="0.35">
      <c r="E891" s="5">
        <f t="shared" si="54"/>
        <v>853</v>
      </c>
      <c r="F891" s="5">
        <f t="shared" ca="1" si="55"/>
        <v>0.20791551337971526</v>
      </c>
      <c r="G891" s="18">
        <f t="shared" ca="1" si="52"/>
        <v>9474.75</v>
      </c>
      <c r="H891" s="9">
        <f t="shared" ca="1" si="53"/>
        <v>189495</v>
      </c>
      <c r="L891" s="1"/>
      <c r="M891" s="1"/>
    </row>
    <row r="892" spans="5:13" x14ac:dyDescent="0.35">
      <c r="E892" s="5">
        <f t="shared" si="54"/>
        <v>854</v>
      </c>
      <c r="F892" s="5">
        <f t="shared" ca="1" si="55"/>
        <v>0.1422342215604453</v>
      </c>
      <c r="G892" s="18">
        <f t="shared" ca="1" si="52"/>
        <v>9474.75</v>
      </c>
      <c r="H892" s="9">
        <f t="shared" ca="1" si="53"/>
        <v>189495</v>
      </c>
      <c r="L892" s="1"/>
      <c r="M892" s="1"/>
    </row>
    <row r="893" spans="5:13" x14ac:dyDescent="0.35">
      <c r="E893" s="5">
        <f t="shared" si="54"/>
        <v>855</v>
      </c>
      <c r="F893" s="5">
        <f t="shared" ca="1" si="55"/>
        <v>0.69831447766012433</v>
      </c>
      <c r="G893" s="18">
        <f t="shared" ca="1" si="52"/>
        <v>12633</v>
      </c>
      <c r="H893" s="9">
        <f t="shared" ca="1" si="53"/>
        <v>252660</v>
      </c>
      <c r="L893" s="1"/>
      <c r="M893" s="1"/>
    </row>
    <row r="894" spans="5:13" x14ac:dyDescent="0.35">
      <c r="E894" s="5">
        <f t="shared" si="54"/>
        <v>856</v>
      </c>
      <c r="F894" s="5">
        <f t="shared" ca="1" si="55"/>
        <v>0.89914404155581507</v>
      </c>
      <c r="G894" s="18">
        <f t="shared" ca="1" si="52"/>
        <v>12633</v>
      </c>
      <c r="H894" s="9">
        <f t="shared" ca="1" si="53"/>
        <v>252660</v>
      </c>
      <c r="L894" s="1"/>
      <c r="M894" s="1"/>
    </row>
    <row r="895" spans="5:13" x14ac:dyDescent="0.35">
      <c r="E895" s="5">
        <f t="shared" si="54"/>
        <v>857</v>
      </c>
      <c r="F895" s="5">
        <f t="shared" ca="1" si="55"/>
        <v>0.89286856351114841</v>
      </c>
      <c r="G895" s="18">
        <f t="shared" ca="1" si="52"/>
        <v>12633</v>
      </c>
      <c r="H895" s="9">
        <f t="shared" ca="1" si="53"/>
        <v>252660</v>
      </c>
      <c r="L895" s="1"/>
      <c r="M895" s="1"/>
    </row>
    <row r="896" spans="5:13" x14ac:dyDescent="0.35">
      <c r="E896" s="5">
        <f t="shared" si="54"/>
        <v>858</v>
      </c>
      <c r="F896" s="5">
        <f t="shared" ca="1" si="55"/>
        <v>0.85509617997472842</v>
      </c>
      <c r="G896" s="18">
        <f t="shared" ca="1" si="52"/>
        <v>12633</v>
      </c>
      <c r="H896" s="9">
        <f t="shared" ca="1" si="53"/>
        <v>252660</v>
      </c>
      <c r="L896" s="1"/>
      <c r="M896" s="1"/>
    </row>
    <row r="897" spans="5:13" x14ac:dyDescent="0.35">
      <c r="E897" s="5">
        <f t="shared" si="54"/>
        <v>859</v>
      </c>
      <c r="F897" s="5">
        <f t="shared" ca="1" si="55"/>
        <v>0.34338666242993943</v>
      </c>
      <c r="G897" s="18">
        <f t="shared" ca="1" si="52"/>
        <v>9474.75</v>
      </c>
      <c r="H897" s="9">
        <f t="shared" ca="1" si="53"/>
        <v>189495</v>
      </c>
      <c r="L897" s="1"/>
      <c r="M897" s="1"/>
    </row>
    <row r="898" spans="5:13" x14ac:dyDescent="0.35">
      <c r="E898" s="5">
        <f t="shared" si="54"/>
        <v>860</v>
      </c>
      <c r="F898" s="5">
        <f t="shared" ca="1" si="55"/>
        <v>0.98514959830296767</v>
      </c>
      <c r="G898" s="18">
        <f t="shared" ca="1" si="52"/>
        <v>12633</v>
      </c>
      <c r="H898" s="9">
        <f t="shared" ca="1" si="53"/>
        <v>252660</v>
      </c>
      <c r="L898" s="1"/>
      <c r="M898" s="1"/>
    </row>
    <row r="899" spans="5:13" x14ac:dyDescent="0.35">
      <c r="E899" s="5">
        <f t="shared" si="54"/>
        <v>861</v>
      </c>
      <c r="F899" s="5">
        <f t="shared" ca="1" si="55"/>
        <v>0.27266898095071779</v>
      </c>
      <c r="G899" s="18">
        <f t="shared" ca="1" si="52"/>
        <v>9474.75</v>
      </c>
      <c r="H899" s="9">
        <f t="shared" ca="1" si="53"/>
        <v>189495</v>
      </c>
      <c r="L899" s="1"/>
      <c r="M899" s="1"/>
    </row>
    <row r="900" spans="5:13" x14ac:dyDescent="0.35">
      <c r="E900" s="5">
        <f t="shared" si="54"/>
        <v>862</v>
      </c>
      <c r="F900" s="5">
        <f t="shared" ca="1" si="55"/>
        <v>0.83889000318021434</v>
      </c>
      <c r="G900" s="18">
        <f t="shared" ca="1" si="52"/>
        <v>12633</v>
      </c>
      <c r="H900" s="9">
        <f t="shared" ca="1" si="53"/>
        <v>252660</v>
      </c>
      <c r="L900" s="1"/>
      <c r="M900" s="1"/>
    </row>
    <row r="901" spans="5:13" x14ac:dyDescent="0.35">
      <c r="E901" s="5">
        <f t="shared" si="54"/>
        <v>863</v>
      </c>
      <c r="F901" s="5">
        <f t="shared" ca="1" si="55"/>
        <v>0.2645604575922329</v>
      </c>
      <c r="G901" s="18">
        <f t="shared" ca="1" si="52"/>
        <v>9474.75</v>
      </c>
      <c r="H901" s="9">
        <f t="shared" ca="1" si="53"/>
        <v>189495</v>
      </c>
      <c r="L901" s="1"/>
      <c r="M901" s="1"/>
    </row>
    <row r="902" spans="5:13" x14ac:dyDescent="0.35">
      <c r="E902" s="5">
        <f t="shared" si="54"/>
        <v>864</v>
      </c>
      <c r="F902" s="5">
        <f t="shared" ca="1" si="55"/>
        <v>0.79146645720744135</v>
      </c>
      <c r="G902" s="18">
        <f t="shared" ca="1" si="52"/>
        <v>12633</v>
      </c>
      <c r="H902" s="9">
        <f t="shared" ca="1" si="53"/>
        <v>252660</v>
      </c>
      <c r="L902" s="1"/>
      <c r="M902" s="1"/>
    </row>
    <row r="903" spans="5:13" x14ac:dyDescent="0.35">
      <c r="E903" s="5">
        <f t="shared" si="54"/>
        <v>865</v>
      </c>
      <c r="F903" s="5">
        <f t="shared" ca="1" si="55"/>
        <v>0.25640663693630728</v>
      </c>
      <c r="G903" s="18">
        <f t="shared" ca="1" si="52"/>
        <v>9474.75</v>
      </c>
      <c r="H903" s="9">
        <f t="shared" ca="1" si="53"/>
        <v>189495</v>
      </c>
      <c r="L903" s="1"/>
      <c r="M903" s="1"/>
    </row>
    <row r="904" spans="5:13" x14ac:dyDescent="0.35">
      <c r="E904" s="5">
        <f t="shared" si="54"/>
        <v>866</v>
      </c>
      <c r="F904" s="5">
        <f t="shared" ca="1" si="55"/>
        <v>0.32032223658322589</v>
      </c>
      <c r="G904" s="18">
        <f t="shared" ca="1" si="52"/>
        <v>9474.75</v>
      </c>
      <c r="H904" s="9">
        <f t="shared" ca="1" si="53"/>
        <v>189495</v>
      </c>
      <c r="L904" s="1"/>
      <c r="M904" s="1"/>
    </row>
    <row r="905" spans="5:13" x14ac:dyDescent="0.35">
      <c r="E905" s="5">
        <f t="shared" si="54"/>
        <v>867</v>
      </c>
      <c r="F905" s="5">
        <f t="shared" ca="1" si="55"/>
        <v>0.33084593312106292</v>
      </c>
      <c r="G905" s="18">
        <f t="shared" ca="1" si="52"/>
        <v>9474.75</v>
      </c>
      <c r="H905" s="9">
        <f t="shared" ca="1" si="53"/>
        <v>189495</v>
      </c>
      <c r="L905" s="1"/>
      <c r="M905" s="1"/>
    </row>
    <row r="906" spans="5:13" x14ac:dyDescent="0.35">
      <c r="E906" s="5">
        <f t="shared" si="54"/>
        <v>868</v>
      </c>
      <c r="F906" s="5">
        <f t="shared" ca="1" si="55"/>
        <v>0.38434592833889614</v>
      </c>
      <c r="G906" s="18">
        <f t="shared" ca="1" si="52"/>
        <v>9474.75</v>
      </c>
      <c r="H906" s="9">
        <f t="shared" ca="1" si="53"/>
        <v>189495</v>
      </c>
      <c r="L906" s="1"/>
      <c r="M906" s="1"/>
    </row>
    <row r="907" spans="5:13" x14ac:dyDescent="0.35">
      <c r="E907" s="5">
        <f t="shared" si="54"/>
        <v>869</v>
      </c>
      <c r="F907" s="5">
        <f t="shared" ca="1" si="55"/>
        <v>0.43057222530060502</v>
      </c>
      <c r="G907" s="18">
        <f t="shared" ca="1" si="52"/>
        <v>9474.75</v>
      </c>
      <c r="H907" s="9">
        <f t="shared" ca="1" si="53"/>
        <v>189495</v>
      </c>
      <c r="L907" s="1"/>
      <c r="M907" s="1"/>
    </row>
    <row r="908" spans="5:13" x14ac:dyDescent="0.35">
      <c r="E908" s="5">
        <f t="shared" si="54"/>
        <v>870</v>
      </c>
      <c r="F908" s="5">
        <f t="shared" ca="1" si="55"/>
        <v>0.32223088056704707</v>
      </c>
      <c r="G908" s="18">
        <f t="shared" ca="1" si="52"/>
        <v>9474.75</v>
      </c>
      <c r="H908" s="9">
        <f t="shared" ca="1" si="53"/>
        <v>189495</v>
      </c>
      <c r="L908" s="1"/>
      <c r="M908" s="1"/>
    </row>
    <row r="909" spans="5:13" x14ac:dyDescent="0.35">
      <c r="E909" s="5">
        <f t="shared" si="54"/>
        <v>871</v>
      </c>
      <c r="F909" s="5">
        <f t="shared" ca="1" si="55"/>
        <v>0.38329352705111253</v>
      </c>
      <c r="G909" s="18">
        <f t="shared" ca="1" si="52"/>
        <v>9474.75</v>
      </c>
      <c r="H909" s="9">
        <f t="shared" ca="1" si="53"/>
        <v>189495</v>
      </c>
      <c r="L909" s="1"/>
      <c r="M909" s="1"/>
    </row>
    <row r="910" spans="5:13" x14ac:dyDescent="0.35">
      <c r="E910" s="5">
        <f t="shared" si="54"/>
        <v>872</v>
      </c>
      <c r="F910" s="5">
        <f t="shared" ca="1" si="55"/>
        <v>0.94678446393290394</v>
      </c>
      <c r="G910" s="18">
        <f t="shared" ca="1" si="52"/>
        <v>12633</v>
      </c>
      <c r="H910" s="9">
        <f t="shared" ca="1" si="53"/>
        <v>252660</v>
      </c>
      <c r="L910" s="1"/>
      <c r="M910" s="1"/>
    </row>
    <row r="911" spans="5:13" x14ac:dyDescent="0.35">
      <c r="E911" s="5">
        <f t="shared" si="54"/>
        <v>873</v>
      </c>
      <c r="F911" s="5">
        <f t="shared" ca="1" si="55"/>
        <v>0.29803363345140022</v>
      </c>
      <c r="G911" s="18">
        <f t="shared" ca="1" si="52"/>
        <v>9474.75</v>
      </c>
      <c r="H911" s="9">
        <f t="shared" ca="1" si="53"/>
        <v>189495</v>
      </c>
      <c r="L911" s="1"/>
      <c r="M911" s="1"/>
    </row>
    <row r="912" spans="5:13" x14ac:dyDescent="0.35">
      <c r="E912" s="5">
        <f t="shared" si="54"/>
        <v>874</v>
      </c>
      <c r="F912" s="5">
        <f t="shared" ca="1" si="55"/>
        <v>0.11534827653680635</v>
      </c>
      <c r="G912" s="18">
        <f t="shared" ca="1" si="52"/>
        <v>9474.75</v>
      </c>
      <c r="H912" s="9">
        <f t="shared" ca="1" si="53"/>
        <v>189495</v>
      </c>
      <c r="L912" s="1"/>
      <c r="M912" s="1"/>
    </row>
    <row r="913" spans="5:13" x14ac:dyDescent="0.35">
      <c r="E913" s="5">
        <f t="shared" si="54"/>
        <v>875</v>
      </c>
      <c r="F913" s="5">
        <f t="shared" ca="1" si="55"/>
        <v>0.10663486321901894</v>
      </c>
      <c r="G913" s="18">
        <f t="shared" ca="1" si="52"/>
        <v>9474.75</v>
      </c>
      <c r="H913" s="9">
        <f t="shared" ca="1" si="53"/>
        <v>189495</v>
      </c>
      <c r="L913" s="1"/>
      <c r="M913" s="1"/>
    </row>
    <row r="914" spans="5:13" x14ac:dyDescent="0.35">
      <c r="E914" s="5">
        <f t="shared" si="54"/>
        <v>876</v>
      </c>
      <c r="F914" s="5">
        <f t="shared" ca="1" si="55"/>
        <v>1.9007181796176553E-2</v>
      </c>
      <c r="G914" s="18">
        <f t="shared" ca="1" si="52"/>
        <v>3158.25</v>
      </c>
      <c r="H914" s="9">
        <f t="shared" ca="1" si="53"/>
        <v>63165</v>
      </c>
      <c r="L914" s="1"/>
      <c r="M914" s="1"/>
    </row>
    <row r="915" spans="5:13" x14ac:dyDescent="0.35">
      <c r="E915" s="5">
        <f t="shared" si="54"/>
        <v>877</v>
      </c>
      <c r="F915" s="5">
        <f t="shared" ca="1" si="55"/>
        <v>0.31282039022666797</v>
      </c>
      <c r="G915" s="18">
        <f t="shared" ca="1" si="52"/>
        <v>9474.75</v>
      </c>
      <c r="H915" s="9">
        <f t="shared" ca="1" si="53"/>
        <v>189495</v>
      </c>
      <c r="L915" s="1"/>
      <c r="M915" s="1"/>
    </row>
    <row r="916" spans="5:13" x14ac:dyDescent="0.35">
      <c r="E916" s="5">
        <f t="shared" si="54"/>
        <v>878</v>
      </c>
      <c r="F916" s="5">
        <f t="shared" ca="1" si="55"/>
        <v>0.1773369522608601</v>
      </c>
      <c r="G916" s="18">
        <f t="shared" ca="1" si="52"/>
        <v>9474.75</v>
      </c>
      <c r="H916" s="9">
        <f t="shared" ca="1" si="53"/>
        <v>189495</v>
      </c>
      <c r="L916" s="1"/>
      <c r="M916" s="1"/>
    </row>
    <row r="917" spans="5:13" x14ac:dyDescent="0.35">
      <c r="E917" s="5">
        <f t="shared" si="54"/>
        <v>879</v>
      </c>
      <c r="F917" s="5">
        <f t="shared" ca="1" si="55"/>
        <v>0.26789345614354221</v>
      </c>
      <c r="G917" s="18">
        <f t="shared" ca="1" si="52"/>
        <v>9474.75</v>
      </c>
      <c r="H917" s="9">
        <f t="shared" ca="1" si="53"/>
        <v>189495</v>
      </c>
      <c r="L917" s="1"/>
      <c r="M917" s="1"/>
    </row>
    <row r="918" spans="5:13" x14ac:dyDescent="0.35">
      <c r="E918" s="5">
        <f t="shared" si="54"/>
        <v>880</v>
      </c>
      <c r="F918" s="5">
        <f t="shared" ca="1" si="55"/>
        <v>0.34495765808857859</v>
      </c>
      <c r="G918" s="18">
        <f t="shared" ca="1" si="52"/>
        <v>9474.75</v>
      </c>
      <c r="H918" s="9">
        <f t="shared" ca="1" si="53"/>
        <v>189495</v>
      </c>
      <c r="L918" s="1"/>
      <c r="M918" s="1"/>
    </row>
    <row r="919" spans="5:13" x14ac:dyDescent="0.35">
      <c r="E919" s="5">
        <f t="shared" si="54"/>
        <v>881</v>
      </c>
      <c r="F919" s="5">
        <f t="shared" ca="1" si="55"/>
        <v>0.30789451236731902</v>
      </c>
      <c r="G919" s="18">
        <f t="shared" ca="1" si="52"/>
        <v>9474.75</v>
      </c>
      <c r="H919" s="9">
        <f t="shared" ca="1" si="53"/>
        <v>189495</v>
      </c>
      <c r="L919" s="1"/>
      <c r="M919" s="1"/>
    </row>
    <row r="920" spans="5:13" x14ac:dyDescent="0.35">
      <c r="E920" s="5">
        <f t="shared" si="54"/>
        <v>882</v>
      </c>
      <c r="F920" s="5">
        <f t="shared" ca="1" si="55"/>
        <v>0.61569284012957437</v>
      </c>
      <c r="G920" s="18">
        <f t="shared" ca="1" si="52"/>
        <v>12633</v>
      </c>
      <c r="H920" s="9">
        <f t="shared" ca="1" si="53"/>
        <v>252660</v>
      </c>
      <c r="L920" s="1"/>
      <c r="M920" s="1"/>
    </row>
    <row r="921" spans="5:13" x14ac:dyDescent="0.35">
      <c r="E921" s="5">
        <f t="shared" si="54"/>
        <v>883</v>
      </c>
      <c r="F921" s="5">
        <f t="shared" ca="1" si="55"/>
        <v>0.98589352323247403</v>
      </c>
      <c r="G921" s="18">
        <f t="shared" ca="1" si="52"/>
        <v>12633</v>
      </c>
      <c r="H921" s="9">
        <f t="shared" ca="1" si="53"/>
        <v>252660</v>
      </c>
      <c r="L921" s="1"/>
      <c r="M921" s="1"/>
    </row>
    <row r="922" spans="5:13" x14ac:dyDescent="0.35">
      <c r="E922" s="5">
        <f t="shared" si="54"/>
        <v>884</v>
      </c>
      <c r="F922" s="5">
        <f t="shared" ca="1" si="55"/>
        <v>0.21707260671671436</v>
      </c>
      <c r="G922" s="18">
        <f t="shared" ca="1" si="52"/>
        <v>9474.75</v>
      </c>
      <c r="H922" s="9">
        <f t="shared" ca="1" si="53"/>
        <v>189495</v>
      </c>
      <c r="L922" s="1"/>
      <c r="M922" s="1"/>
    </row>
    <row r="923" spans="5:13" x14ac:dyDescent="0.35">
      <c r="E923" s="5">
        <f t="shared" si="54"/>
        <v>885</v>
      </c>
      <c r="F923" s="5">
        <f t="shared" ca="1" si="55"/>
        <v>0.85476341980827131</v>
      </c>
      <c r="G923" s="18">
        <f t="shared" ca="1" si="52"/>
        <v>12633</v>
      </c>
      <c r="H923" s="9">
        <f t="shared" ca="1" si="53"/>
        <v>252660</v>
      </c>
      <c r="L923" s="1"/>
      <c r="M923" s="1"/>
    </row>
    <row r="924" spans="5:13" x14ac:dyDescent="0.35">
      <c r="E924" s="5">
        <f t="shared" si="54"/>
        <v>886</v>
      </c>
      <c r="F924" s="5">
        <f t="shared" ca="1" si="55"/>
        <v>0.63963776337229494</v>
      </c>
      <c r="G924" s="18">
        <f t="shared" ca="1" si="52"/>
        <v>12633</v>
      </c>
      <c r="H924" s="9">
        <f t="shared" ca="1" si="53"/>
        <v>252660</v>
      </c>
      <c r="L924" s="1"/>
      <c r="M924" s="1"/>
    </row>
    <row r="925" spans="5:13" x14ac:dyDescent="0.35">
      <c r="E925" s="5">
        <f t="shared" si="54"/>
        <v>887</v>
      </c>
      <c r="F925" s="5">
        <f t="shared" ca="1" si="55"/>
        <v>0.93524938343401154</v>
      </c>
      <c r="G925" s="18">
        <f t="shared" ca="1" si="52"/>
        <v>12633</v>
      </c>
      <c r="H925" s="9">
        <f t="shared" ca="1" si="53"/>
        <v>252660</v>
      </c>
      <c r="L925" s="1"/>
      <c r="M925" s="1"/>
    </row>
    <row r="926" spans="5:13" x14ac:dyDescent="0.35">
      <c r="E926" s="5">
        <f t="shared" si="54"/>
        <v>888</v>
      </c>
      <c r="F926" s="5">
        <f t="shared" ca="1" si="55"/>
        <v>0.45625864929412541</v>
      </c>
      <c r="G926" s="18">
        <f t="shared" ca="1" si="52"/>
        <v>12633</v>
      </c>
      <c r="H926" s="9">
        <f t="shared" ca="1" si="53"/>
        <v>252660</v>
      </c>
      <c r="L926" s="1"/>
      <c r="M926" s="1"/>
    </row>
    <row r="927" spans="5:13" x14ac:dyDescent="0.35">
      <c r="E927" s="5">
        <f t="shared" si="54"/>
        <v>889</v>
      </c>
      <c r="F927" s="5">
        <f t="shared" ca="1" si="55"/>
        <v>3.393729992978789E-2</v>
      </c>
      <c r="G927" s="18">
        <f t="shared" ca="1" si="52"/>
        <v>3158.25</v>
      </c>
      <c r="H927" s="9">
        <f t="shared" ca="1" si="53"/>
        <v>63165</v>
      </c>
      <c r="L927" s="1"/>
      <c r="M927" s="1"/>
    </row>
    <row r="928" spans="5:13" x14ac:dyDescent="0.35">
      <c r="E928" s="5">
        <f t="shared" si="54"/>
        <v>890</v>
      </c>
      <c r="F928" s="5">
        <f t="shared" ca="1" si="55"/>
        <v>0.78085149823555156</v>
      </c>
      <c r="G928" s="18">
        <f t="shared" ca="1" si="52"/>
        <v>12633</v>
      </c>
      <c r="H928" s="9">
        <f t="shared" ca="1" si="53"/>
        <v>252660</v>
      </c>
      <c r="L928" s="1"/>
      <c r="M928" s="1"/>
    </row>
    <row r="929" spans="5:13" x14ac:dyDescent="0.35">
      <c r="E929" s="5">
        <f t="shared" si="54"/>
        <v>891</v>
      </c>
      <c r="F929" s="5">
        <f t="shared" ca="1" si="55"/>
        <v>0.72814222222892122</v>
      </c>
      <c r="G929" s="18">
        <f t="shared" ca="1" si="52"/>
        <v>12633</v>
      </c>
      <c r="H929" s="9">
        <f t="shared" ca="1" si="53"/>
        <v>252660</v>
      </c>
      <c r="L929" s="1"/>
      <c r="M929" s="1"/>
    </row>
    <row r="930" spans="5:13" x14ac:dyDescent="0.35">
      <c r="E930" s="5">
        <f t="shared" si="54"/>
        <v>892</v>
      </c>
      <c r="F930" s="5">
        <f t="shared" ca="1" si="55"/>
        <v>0.14183115026040427</v>
      </c>
      <c r="G930" s="18">
        <f t="shared" ca="1" si="52"/>
        <v>9474.75</v>
      </c>
      <c r="H930" s="9">
        <f t="shared" ca="1" si="53"/>
        <v>189495</v>
      </c>
      <c r="L930" s="1"/>
      <c r="M930" s="1"/>
    </row>
    <row r="931" spans="5:13" x14ac:dyDescent="0.35">
      <c r="E931" s="5">
        <f t="shared" si="54"/>
        <v>893</v>
      </c>
      <c r="F931" s="5">
        <f t="shared" ca="1" si="55"/>
        <v>0.67103845539375451</v>
      </c>
      <c r="G931" s="18">
        <f t="shared" ca="1" si="52"/>
        <v>12633</v>
      </c>
      <c r="H931" s="9">
        <f t="shared" ca="1" si="53"/>
        <v>252660</v>
      </c>
      <c r="L931" s="1"/>
      <c r="M931" s="1"/>
    </row>
    <row r="932" spans="5:13" x14ac:dyDescent="0.35">
      <c r="E932" s="5">
        <f t="shared" si="54"/>
        <v>894</v>
      </c>
      <c r="F932" s="5">
        <f t="shared" ca="1" si="55"/>
        <v>0.35653404740646588</v>
      </c>
      <c r="G932" s="18">
        <f t="shared" ca="1" si="52"/>
        <v>9474.75</v>
      </c>
      <c r="H932" s="9">
        <f t="shared" ca="1" si="53"/>
        <v>189495</v>
      </c>
      <c r="L932" s="1"/>
      <c r="M932" s="1"/>
    </row>
    <row r="933" spans="5:13" x14ac:dyDescent="0.35">
      <c r="E933" s="5">
        <f t="shared" si="54"/>
        <v>895</v>
      </c>
      <c r="F933" s="5">
        <f t="shared" ca="1" si="55"/>
        <v>0.94864641933596883</v>
      </c>
      <c r="G933" s="18">
        <f t="shared" ca="1" si="52"/>
        <v>12633</v>
      </c>
      <c r="H933" s="9">
        <f t="shared" ca="1" si="53"/>
        <v>252660</v>
      </c>
      <c r="L933" s="1"/>
      <c r="M933" s="1"/>
    </row>
    <row r="934" spans="5:13" x14ac:dyDescent="0.35">
      <c r="E934" s="5">
        <f t="shared" si="54"/>
        <v>896</v>
      </c>
      <c r="F934" s="5">
        <f t="shared" ca="1" si="55"/>
        <v>3.5825128344261215E-3</v>
      </c>
      <c r="G934" s="18">
        <f t="shared" ca="1" si="52"/>
        <v>3158.25</v>
      </c>
      <c r="H934" s="9">
        <f t="shared" ca="1" si="53"/>
        <v>63165</v>
      </c>
      <c r="L934" s="1"/>
      <c r="M934" s="1"/>
    </row>
    <row r="935" spans="5:13" x14ac:dyDescent="0.35">
      <c r="E935" s="5">
        <f t="shared" si="54"/>
        <v>897</v>
      </c>
      <c r="F935" s="5">
        <f t="shared" ca="1" si="55"/>
        <v>0.4781194858341018</v>
      </c>
      <c r="G935" s="18">
        <f t="shared" ca="1" si="52"/>
        <v>12633</v>
      </c>
      <c r="H935" s="9">
        <f t="shared" ca="1" si="53"/>
        <v>252660</v>
      </c>
      <c r="L935" s="1"/>
      <c r="M935" s="1"/>
    </row>
    <row r="936" spans="5:13" x14ac:dyDescent="0.35">
      <c r="E936" s="5">
        <f t="shared" si="54"/>
        <v>898</v>
      </c>
      <c r="F936" s="5">
        <f t="shared" ca="1" si="55"/>
        <v>0.22066418929399345</v>
      </c>
      <c r="G936" s="18">
        <f t="shared" ref="G936:G999" ca="1" si="56">VLOOKUP(F936,$J$18:$L$20,3,3)</f>
        <v>9474.75</v>
      </c>
      <c r="H936" s="9">
        <f t="shared" ref="H936:H999" ca="1" si="57">G936*$F$8</f>
        <v>189495</v>
      </c>
      <c r="L936" s="1"/>
      <c r="M936" s="1"/>
    </row>
    <row r="937" spans="5:13" x14ac:dyDescent="0.35">
      <c r="E937" s="5">
        <f t="shared" ref="E937:E1000" si="58">E936+1</f>
        <v>899</v>
      </c>
      <c r="F937" s="5">
        <f t="shared" ref="F937:F1000" ca="1" si="59">RAND()</f>
        <v>0.86084417346695763</v>
      </c>
      <c r="G937" s="18">
        <f t="shared" ca="1" si="56"/>
        <v>12633</v>
      </c>
      <c r="H937" s="9">
        <f t="shared" ca="1" si="57"/>
        <v>252660</v>
      </c>
      <c r="L937" s="1"/>
      <c r="M937" s="1"/>
    </row>
    <row r="938" spans="5:13" x14ac:dyDescent="0.35">
      <c r="E938" s="5">
        <f t="shared" si="58"/>
        <v>900</v>
      </c>
      <c r="F938" s="5">
        <f t="shared" ca="1" si="59"/>
        <v>0.76628947159995553</v>
      </c>
      <c r="G938" s="18">
        <f t="shared" ca="1" si="56"/>
        <v>12633</v>
      </c>
      <c r="H938" s="9">
        <f t="shared" ca="1" si="57"/>
        <v>252660</v>
      </c>
      <c r="L938" s="1"/>
      <c r="M938" s="1"/>
    </row>
    <row r="939" spans="5:13" x14ac:dyDescent="0.35">
      <c r="E939" s="5">
        <f t="shared" si="58"/>
        <v>901</v>
      </c>
      <c r="F939" s="5">
        <f t="shared" ca="1" si="59"/>
        <v>3.4042719576840019E-3</v>
      </c>
      <c r="G939" s="18">
        <f t="shared" ca="1" si="56"/>
        <v>3158.25</v>
      </c>
      <c r="H939" s="9">
        <f t="shared" ca="1" si="57"/>
        <v>63165</v>
      </c>
      <c r="L939" s="1"/>
      <c r="M939" s="1"/>
    </row>
    <row r="940" spans="5:13" x14ac:dyDescent="0.35">
      <c r="E940" s="5">
        <f t="shared" si="58"/>
        <v>902</v>
      </c>
      <c r="F940" s="5">
        <f t="shared" ca="1" si="59"/>
        <v>0.41881644167244614</v>
      </c>
      <c r="G940" s="18">
        <f t="shared" ca="1" si="56"/>
        <v>9474.75</v>
      </c>
      <c r="H940" s="9">
        <f t="shared" ca="1" si="57"/>
        <v>189495</v>
      </c>
      <c r="L940" s="1"/>
      <c r="M940" s="1"/>
    </row>
    <row r="941" spans="5:13" x14ac:dyDescent="0.35">
      <c r="E941" s="5">
        <f t="shared" si="58"/>
        <v>903</v>
      </c>
      <c r="F941" s="5">
        <f t="shared" ca="1" si="59"/>
        <v>0.78334711767351162</v>
      </c>
      <c r="G941" s="18">
        <f t="shared" ca="1" si="56"/>
        <v>12633</v>
      </c>
      <c r="H941" s="9">
        <f t="shared" ca="1" si="57"/>
        <v>252660</v>
      </c>
      <c r="L941" s="1"/>
      <c r="M941" s="1"/>
    </row>
    <row r="942" spans="5:13" x14ac:dyDescent="0.35">
      <c r="E942" s="5">
        <f t="shared" si="58"/>
        <v>904</v>
      </c>
      <c r="F942" s="5">
        <f t="shared" ca="1" si="59"/>
        <v>0.75868717872665437</v>
      </c>
      <c r="G942" s="18">
        <f t="shared" ca="1" si="56"/>
        <v>12633</v>
      </c>
      <c r="H942" s="9">
        <f t="shared" ca="1" si="57"/>
        <v>252660</v>
      </c>
      <c r="L942" s="1"/>
      <c r="M942" s="1"/>
    </row>
    <row r="943" spans="5:13" x14ac:dyDescent="0.35">
      <c r="E943" s="5">
        <f t="shared" si="58"/>
        <v>905</v>
      </c>
      <c r="F943" s="5">
        <f t="shared" ca="1" si="59"/>
        <v>0.96836936872072321</v>
      </c>
      <c r="G943" s="18">
        <f t="shared" ca="1" si="56"/>
        <v>12633</v>
      </c>
      <c r="H943" s="9">
        <f t="shared" ca="1" si="57"/>
        <v>252660</v>
      </c>
      <c r="L943" s="1"/>
      <c r="M943" s="1"/>
    </row>
    <row r="944" spans="5:13" x14ac:dyDescent="0.35">
      <c r="E944" s="5">
        <f t="shared" si="58"/>
        <v>906</v>
      </c>
      <c r="F944" s="5">
        <f t="shared" ca="1" si="59"/>
        <v>0.39159946205901741</v>
      </c>
      <c r="G944" s="18">
        <f t="shared" ca="1" si="56"/>
        <v>9474.75</v>
      </c>
      <c r="H944" s="9">
        <f t="shared" ca="1" si="57"/>
        <v>189495</v>
      </c>
      <c r="L944" s="1"/>
      <c r="M944" s="1"/>
    </row>
    <row r="945" spans="5:13" x14ac:dyDescent="0.35">
      <c r="E945" s="5">
        <f t="shared" si="58"/>
        <v>907</v>
      </c>
      <c r="F945" s="5">
        <f t="shared" ca="1" si="59"/>
        <v>0.99972133846012812</v>
      </c>
      <c r="G945" s="18">
        <f t="shared" ca="1" si="56"/>
        <v>12633</v>
      </c>
      <c r="H945" s="9">
        <f t="shared" ca="1" si="57"/>
        <v>252660</v>
      </c>
      <c r="L945" s="1"/>
      <c r="M945" s="1"/>
    </row>
    <row r="946" spans="5:13" x14ac:dyDescent="0.35">
      <c r="E946" s="5">
        <f t="shared" si="58"/>
        <v>908</v>
      </c>
      <c r="F946" s="5">
        <f t="shared" ca="1" si="59"/>
        <v>0.44730680105693876</v>
      </c>
      <c r="G946" s="18">
        <f t="shared" ca="1" si="56"/>
        <v>9474.75</v>
      </c>
      <c r="H946" s="9">
        <f t="shared" ca="1" si="57"/>
        <v>189495</v>
      </c>
      <c r="L946" s="1"/>
      <c r="M946" s="1"/>
    </row>
    <row r="947" spans="5:13" x14ac:dyDescent="0.35">
      <c r="E947" s="5">
        <f t="shared" si="58"/>
        <v>909</v>
      </c>
      <c r="F947" s="5">
        <f t="shared" ca="1" si="59"/>
        <v>0.87439643552799484</v>
      </c>
      <c r="G947" s="18">
        <f t="shared" ca="1" si="56"/>
        <v>12633</v>
      </c>
      <c r="H947" s="9">
        <f t="shared" ca="1" si="57"/>
        <v>252660</v>
      </c>
      <c r="L947" s="1"/>
      <c r="M947" s="1"/>
    </row>
    <row r="948" spans="5:13" x14ac:dyDescent="0.35">
      <c r="E948" s="5">
        <f t="shared" si="58"/>
        <v>910</v>
      </c>
      <c r="F948" s="5">
        <f t="shared" ca="1" si="59"/>
        <v>0.73257350840249658</v>
      </c>
      <c r="G948" s="18">
        <f t="shared" ca="1" si="56"/>
        <v>12633</v>
      </c>
      <c r="H948" s="9">
        <f t="shared" ca="1" si="57"/>
        <v>252660</v>
      </c>
      <c r="L948" s="1"/>
      <c r="M948" s="1"/>
    </row>
    <row r="949" spans="5:13" x14ac:dyDescent="0.35">
      <c r="E949" s="5">
        <f t="shared" si="58"/>
        <v>911</v>
      </c>
      <c r="F949" s="5">
        <f t="shared" ca="1" si="59"/>
        <v>0.93691629649379571</v>
      </c>
      <c r="G949" s="18">
        <f t="shared" ca="1" si="56"/>
        <v>12633</v>
      </c>
      <c r="H949" s="9">
        <f t="shared" ca="1" si="57"/>
        <v>252660</v>
      </c>
      <c r="L949" s="1"/>
      <c r="M949" s="1"/>
    </row>
    <row r="950" spans="5:13" x14ac:dyDescent="0.35">
      <c r="E950" s="5">
        <f t="shared" si="58"/>
        <v>912</v>
      </c>
      <c r="F950" s="5">
        <f t="shared" ca="1" si="59"/>
        <v>0.1970927124618036</v>
      </c>
      <c r="G950" s="18">
        <f t="shared" ca="1" si="56"/>
        <v>9474.75</v>
      </c>
      <c r="H950" s="9">
        <f t="shared" ca="1" si="57"/>
        <v>189495</v>
      </c>
      <c r="L950" s="1"/>
      <c r="M950" s="1"/>
    </row>
    <row r="951" spans="5:13" x14ac:dyDescent="0.35">
      <c r="E951" s="5">
        <f t="shared" si="58"/>
        <v>913</v>
      </c>
      <c r="F951" s="5">
        <f t="shared" ca="1" si="59"/>
        <v>0.89270394366552652</v>
      </c>
      <c r="G951" s="18">
        <f t="shared" ca="1" si="56"/>
        <v>12633</v>
      </c>
      <c r="H951" s="9">
        <f t="shared" ca="1" si="57"/>
        <v>252660</v>
      </c>
      <c r="L951" s="1"/>
      <c r="M951" s="1"/>
    </row>
    <row r="952" spans="5:13" x14ac:dyDescent="0.35">
      <c r="E952" s="5">
        <f t="shared" si="58"/>
        <v>914</v>
      </c>
      <c r="F952" s="5">
        <f t="shared" ca="1" si="59"/>
        <v>0.89556035184827043</v>
      </c>
      <c r="G952" s="18">
        <f t="shared" ca="1" si="56"/>
        <v>12633</v>
      </c>
      <c r="H952" s="9">
        <f t="shared" ca="1" si="57"/>
        <v>252660</v>
      </c>
      <c r="L952" s="1"/>
      <c r="M952" s="1"/>
    </row>
    <row r="953" spans="5:13" x14ac:dyDescent="0.35">
      <c r="E953" s="5">
        <f t="shared" si="58"/>
        <v>915</v>
      </c>
      <c r="F953" s="5">
        <f t="shared" ca="1" si="59"/>
        <v>0.28488894763569317</v>
      </c>
      <c r="G953" s="18">
        <f t="shared" ca="1" si="56"/>
        <v>9474.75</v>
      </c>
      <c r="H953" s="9">
        <f t="shared" ca="1" si="57"/>
        <v>189495</v>
      </c>
      <c r="L953" s="1"/>
      <c r="M953" s="1"/>
    </row>
    <row r="954" spans="5:13" x14ac:dyDescent="0.35">
      <c r="E954" s="5">
        <f t="shared" si="58"/>
        <v>916</v>
      </c>
      <c r="F954" s="5">
        <f t="shared" ca="1" si="59"/>
        <v>0.57367550619199381</v>
      </c>
      <c r="G954" s="18">
        <f t="shared" ca="1" si="56"/>
        <v>12633</v>
      </c>
      <c r="H954" s="9">
        <f t="shared" ca="1" si="57"/>
        <v>252660</v>
      </c>
      <c r="L954" s="1"/>
      <c r="M954" s="1"/>
    </row>
    <row r="955" spans="5:13" x14ac:dyDescent="0.35">
      <c r="E955" s="5">
        <f t="shared" si="58"/>
        <v>917</v>
      </c>
      <c r="F955" s="5">
        <f t="shared" ca="1" si="59"/>
        <v>0.34285037481281122</v>
      </c>
      <c r="G955" s="18">
        <f t="shared" ca="1" si="56"/>
        <v>9474.75</v>
      </c>
      <c r="H955" s="9">
        <f t="shared" ca="1" si="57"/>
        <v>189495</v>
      </c>
      <c r="L955" s="1"/>
      <c r="M955" s="1"/>
    </row>
    <row r="956" spans="5:13" x14ac:dyDescent="0.35">
      <c r="E956" s="5">
        <f t="shared" si="58"/>
        <v>918</v>
      </c>
      <c r="F956" s="5">
        <f t="shared" ca="1" si="59"/>
        <v>0.7214053696741346</v>
      </c>
      <c r="G956" s="18">
        <f t="shared" ca="1" si="56"/>
        <v>12633</v>
      </c>
      <c r="H956" s="9">
        <f t="shared" ca="1" si="57"/>
        <v>252660</v>
      </c>
      <c r="L956" s="1"/>
      <c r="M956" s="1"/>
    </row>
    <row r="957" spans="5:13" x14ac:dyDescent="0.35">
      <c r="E957" s="5">
        <f t="shared" si="58"/>
        <v>919</v>
      </c>
      <c r="F957" s="5">
        <f t="shared" ca="1" si="59"/>
        <v>0.96448579230423148</v>
      </c>
      <c r="G957" s="18">
        <f t="shared" ca="1" si="56"/>
        <v>12633</v>
      </c>
      <c r="H957" s="9">
        <f t="shared" ca="1" si="57"/>
        <v>252660</v>
      </c>
      <c r="L957" s="1"/>
      <c r="M957" s="1"/>
    </row>
    <row r="958" spans="5:13" x14ac:dyDescent="0.35">
      <c r="E958" s="5">
        <f t="shared" si="58"/>
        <v>920</v>
      </c>
      <c r="F958" s="5">
        <f t="shared" ca="1" si="59"/>
        <v>0.21762227496462938</v>
      </c>
      <c r="G958" s="18">
        <f t="shared" ca="1" si="56"/>
        <v>9474.75</v>
      </c>
      <c r="H958" s="9">
        <f t="shared" ca="1" si="57"/>
        <v>189495</v>
      </c>
      <c r="L958" s="1"/>
      <c r="M958" s="1"/>
    </row>
    <row r="959" spans="5:13" x14ac:dyDescent="0.35">
      <c r="E959" s="5">
        <f t="shared" si="58"/>
        <v>921</v>
      </c>
      <c r="F959" s="5">
        <f t="shared" ca="1" si="59"/>
        <v>7.5799758905429448E-2</v>
      </c>
      <c r="G959" s="18">
        <f t="shared" ca="1" si="56"/>
        <v>3158.25</v>
      </c>
      <c r="H959" s="9">
        <f t="shared" ca="1" si="57"/>
        <v>63165</v>
      </c>
      <c r="L959" s="1"/>
      <c r="M959" s="1"/>
    </row>
    <row r="960" spans="5:13" x14ac:dyDescent="0.35">
      <c r="E960" s="5">
        <f t="shared" si="58"/>
        <v>922</v>
      </c>
      <c r="F960" s="5">
        <f t="shared" ca="1" si="59"/>
        <v>0.22046379571904717</v>
      </c>
      <c r="G960" s="18">
        <f t="shared" ca="1" si="56"/>
        <v>9474.75</v>
      </c>
      <c r="H960" s="9">
        <f t="shared" ca="1" si="57"/>
        <v>189495</v>
      </c>
      <c r="L960" s="1"/>
      <c r="M960" s="1"/>
    </row>
    <row r="961" spans="5:13" x14ac:dyDescent="0.35">
      <c r="E961" s="5">
        <f t="shared" si="58"/>
        <v>923</v>
      </c>
      <c r="F961" s="5">
        <f t="shared" ca="1" si="59"/>
        <v>0.18798775471641171</v>
      </c>
      <c r="G961" s="18">
        <f t="shared" ca="1" si="56"/>
        <v>9474.75</v>
      </c>
      <c r="H961" s="9">
        <f t="shared" ca="1" si="57"/>
        <v>189495</v>
      </c>
      <c r="L961" s="1"/>
      <c r="M961" s="1"/>
    </row>
    <row r="962" spans="5:13" x14ac:dyDescent="0.35">
      <c r="E962" s="5">
        <f t="shared" si="58"/>
        <v>924</v>
      </c>
      <c r="F962" s="5">
        <f t="shared" ca="1" si="59"/>
        <v>0.30024503984992001</v>
      </c>
      <c r="G962" s="18">
        <f t="shared" ca="1" si="56"/>
        <v>9474.75</v>
      </c>
      <c r="H962" s="9">
        <f t="shared" ca="1" si="57"/>
        <v>189495</v>
      </c>
      <c r="L962" s="1"/>
      <c r="M962" s="1"/>
    </row>
    <row r="963" spans="5:13" x14ac:dyDescent="0.35">
      <c r="E963" s="5">
        <f t="shared" si="58"/>
        <v>925</v>
      </c>
      <c r="F963" s="5">
        <f t="shared" ca="1" si="59"/>
        <v>2.0402710702064453E-2</v>
      </c>
      <c r="G963" s="18">
        <f t="shared" ca="1" si="56"/>
        <v>3158.25</v>
      </c>
      <c r="H963" s="9">
        <f t="shared" ca="1" si="57"/>
        <v>63165</v>
      </c>
      <c r="L963" s="1"/>
      <c r="M963" s="1"/>
    </row>
    <row r="964" spans="5:13" x14ac:dyDescent="0.35">
      <c r="E964" s="5">
        <f t="shared" si="58"/>
        <v>926</v>
      </c>
      <c r="F964" s="5">
        <f t="shared" ca="1" si="59"/>
        <v>0.12335864862039514</v>
      </c>
      <c r="G964" s="18">
        <f t="shared" ca="1" si="56"/>
        <v>9474.75</v>
      </c>
      <c r="H964" s="9">
        <f t="shared" ca="1" si="57"/>
        <v>189495</v>
      </c>
      <c r="L964" s="1"/>
      <c r="M964" s="1"/>
    </row>
    <row r="965" spans="5:13" x14ac:dyDescent="0.35">
      <c r="E965" s="5">
        <f t="shared" si="58"/>
        <v>927</v>
      </c>
      <c r="F965" s="5">
        <f t="shared" ca="1" si="59"/>
        <v>0.248136678804037</v>
      </c>
      <c r="G965" s="18">
        <f t="shared" ca="1" si="56"/>
        <v>9474.75</v>
      </c>
      <c r="H965" s="9">
        <f t="shared" ca="1" si="57"/>
        <v>189495</v>
      </c>
      <c r="L965" s="1"/>
      <c r="M965" s="1"/>
    </row>
    <row r="966" spans="5:13" x14ac:dyDescent="0.35">
      <c r="E966" s="5">
        <f t="shared" si="58"/>
        <v>928</v>
      </c>
      <c r="F966" s="5">
        <f t="shared" ca="1" si="59"/>
        <v>0.35917718736905369</v>
      </c>
      <c r="G966" s="18">
        <f t="shared" ca="1" si="56"/>
        <v>9474.75</v>
      </c>
      <c r="H966" s="9">
        <f t="shared" ca="1" si="57"/>
        <v>189495</v>
      </c>
      <c r="L966" s="1"/>
      <c r="M966" s="1"/>
    </row>
    <row r="967" spans="5:13" x14ac:dyDescent="0.35">
      <c r="E967" s="5">
        <f t="shared" si="58"/>
        <v>929</v>
      </c>
      <c r="F967" s="5">
        <f t="shared" ca="1" si="59"/>
        <v>0.55347228564908835</v>
      </c>
      <c r="G967" s="18">
        <f t="shared" ca="1" si="56"/>
        <v>12633</v>
      </c>
      <c r="H967" s="9">
        <f t="shared" ca="1" si="57"/>
        <v>252660</v>
      </c>
      <c r="L967" s="1"/>
      <c r="M967" s="1"/>
    </row>
    <row r="968" spans="5:13" x14ac:dyDescent="0.35">
      <c r="E968" s="5">
        <f t="shared" si="58"/>
        <v>930</v>
      </c>
      <c r="F968" s="5">
        <f t="shared" ca="1" si="59"/>
        <v>0.88574363351560126</v>
      </c>
      <c r="G968" s="18">
        <f t="shared" ca="1" si="56"/>
        <v>12633</v>
      </c>
      <c r="H968" s="9">
        <f t="shared" ca="1" si="57"/>
        <v>252660</v>
      </c>
      <c r="L968" s="1"/>
      <c r="M968" s="1"/>
    </row>
    <row r="969" spans="5:13" x14ac:dyDescent="0.35">
      <c r="E969" s="5">
        <f t="shared" si="58"/>
        <v>931</v>
      </c>
      <c r="F969" s="5">
        <f t="shared" ca="1" si="59"/>
        <v>0.58512689803124096</v>
      </c>
      <c r="G969" s="18">
        <f t="shared" ca="1" si="56"/>
        <v>12633</v>
      </c>
      <c r="H969" s="9">
        <f t="shared" ca="1" si="57"/>
        <v>252660</v>
      </c>
      <c r="L969" s="1"/>
      <c r="M969" s="1"/>
    </row>
    <row r="970" spans="5:13" x14ac:dyDescent="0.35">
      <c r="E970" s="5">
        <f t="shared" si="58"/>
        <v>932</v>
      </c>
      <c r="F970" s="5">
        <f t="shared" ca="1" si="59"/>
        <v>3.5700880762339904E-2</v>
      </c>
      <c r="G970" s="18">
        <f t="shared" ca="1" si="56"/>
        <v>3158.25</v>
      </c>
      <c r="H970" s="9">
        <f t="shared" ca="1" si="57"/>
        <v>63165</v>
      </c>
      <c r="L970" s="1"/>
      <c r="M970" s="1"/>
    </row>
    <row r="971" spans="5:13" x14ac:dyDescent="0.35">
      <c r="E971" s="5">
        <f t="shared" si="58"/>
        <v>933</v>
      </c>
      <c r="F971" s="5">
        <f t="shared" ca="1" si="59"/>
        <v>0.5307196285572352</v>
      </c>
      <c r="G971" s="18">
        <f t="shared" ca="1" si="56"/>
        <v>12633</v>
      </c>
      <c r="H971" s="9">
        <f t="shared" ca="1" si="57"/>
        <v>252660</v>
      </c>
      <c r="L971" s="1"/>
      <c r="M971" s="1"/>
    </row>
    <row r="972" spans="5:13" x14ac:dyDescent="0.35">
      <c r="E972" s="5">
        <f t="shared" si="58"/>
        <v>934</v>
      </c>
      <c r="F972" s="5">
        <f t="shared" ca="1" si="59"/>
        <v>0.44335381391611717</v>
      </c>
      <c r="G972" s="18">
        <f t="shared" ca="1" si="56"/>
        <v>9474.75</v>
      </c>
      <c r="H972" s="9">
        <f t="shared" ca="1" si="57"/>
        <v>189495</v>
      </c>
      <c r="L972" s="1"/>
      <c r="M972" s="1"/>
    </row>
    <row r="973" spans="5:13" x14ac:dyDescent="0.35">
      <c r="E973" s="5">
        <f t="shared" si="58"/>
        <v>935</v>
      </c>
      <c r="F973" s="5">
        <f t="shared" ca="1" si="59"/>
        <v>0.63679325160207523</v>
      </c>
      <c r="G973" s="18">
        <f t="shared" ca="1" si="56"/>
        <v>12633</v>
      </c>
      <c r="H973" s="9">
        <f t="shared" ca="1" si="57"/>
        <v>252660</v>
      </c>
      <c r="L973" s="1"/>
      <c r="M973" s="1"/>
    </row>
    <row r="974" spans="5:13" x14ac:dyDescent="0.35">
      <c r="E974" s="5">
        <f t="shared" si="58"/>
        <v>936</v>
      </c>
      <c r="F974" s="5">
        <f t="shared" ca="1" si="59"/>
        <v>0.12325071347692951</v>
      </c>
      <c r="G974" s="18">
        <f t="shared" ca="1" si="56"/>
        <v>9474.75</v>
      </c>
      <c r="H974" s="9">
        <f t="shared" ca="1" si="57"/>
        <v>189495</v>
      </c>
      <c r="L974" s="1"/>
      <c r="M974" s="1"/>
    </row>
    <row r="975" spans="5:13" x14ac:dyDescent="0.35">
      <c r="E975" s="5">
        <f t="shared" si="58"/>
        <v>937</v>
      </c>
      <c r="F975" s="5">
        <f t="shared" ca="1" si="59"/>
        <v>8.8381947420861362E-3</v>
      </c>
      <c r="G975" s="18">
        <f t="shared" ca="1" si="56"/>
        <v>3158.25</v>
      </c>
      <c r="H975" s="9">
        <f t="shared" ca="1" si="57"/>
        <v>63165</v>
      </c>
      <c r="L975" s="1"/>
      <c r="M975" s="1"/>
    </row>
    <row r="976" spans="5:13" x14ac:dyDescent="0.35">
      <c r="E976" s="5">
        <f t="shared" si="58"/>
        <v>938</v>
      </c>
      <c r="F976" s="5">
        <f t="shared" ca="1" si="59"/>
        <v>0.4748554312719645</v>
      </c>
      <c r="G976" s="18">
        <f t="shared" ca="1" si="56"/>
        <v>12633</v>
      </c>
      <c r="H976" s="9">
        <f t="shared" ca="1" si="57"/>
        <v>252660</v>
      </c>
      <c r="L976" s="1"/>
      <c r="M976" s="1"/>
    </row>
    <row r="977" spans="5:13" x14ac:dyDescent="0.35">
      <c r="E977" s="5">
        <f t="shared" si="58"/>
        <v>939</v>
      </c>
      <c r="F977" s="5">
        <f t="shared" ca="1" si="59"/>
        <v>0.43796986314128616</v>
      </c>
      <c r="G977" s="18">
        <f t="shared" ca="1" si="56"/>
        <v>9474.75</v>
      </c>
      <c r="H977" s="9">
        <f t="shared" ca="1" si="57"/>
        <v>189495</v>
      </c>
      <c r="L977" s="1"/>
      <c r="M977" s="1"/>
    </row>
    <row r="978" spans="5:13" x14ac:dyDescent="0.35">
      <c r="E978" s="5">
        <f t="shared" si="58"/>
        <v>940</v>
      </c>
      <c r="F978" s="5">
        <f t="shared" ca="1" si="59"/>
        <v>0.49145083378527799</v>
      </c>
      <c r="G978" s="18">
        <f t="shared" ca="1" si="56"/>
        <v>12633</v>
      </c>
      <c r="H978" s="9">
        <f t="shared" ca="1" si="57"/>
        <v>252660</v>
      </c>
      <c r="L978" s="1"/>
      <c r="M978" s="1"/>
    </row>
    <row r="979" spans="5:13" x14ac:dyDescent="0.35">
      <c r="E979" s="5">
        <f t="shared" si="58"/>
        <v>941</v>
      </c>
      <c r="F979" s="5">
        <f t="shared" ca="1" si="59"/>
        <v>0.94584391522063904</v>
      </c>
      <c r="G979" s="18">
        <f t="shared" ca="1" si="56"/>
        <v>12633</v>
      </c>
      <c r="H979" s="9">
        <f t="shared" ca="1" si="57"/>
        <v>252660</v>
      </c>
      <c r="L979" s="1"/>
      <c r="M979" s="1"/>
    </row>
    <row r="980" spans="5:13" x14ac:dyDescent="0.35">
      <c r="E980" s="5">
        <f t="shared" si="58"/>
        <v>942</v>
      </c>
      <c r="F980" s="5">
        <f t="shared" ca="1" si="59"/>
        <v>0.38230093918228947</v>
      </c>
      <c r="G980" s="18">
        <f t="shared" ca="1" si="56"/>
        <v>9474.75</v>
      </c>
      <c r="H980" s="9">
        <f t="shared" ca="1" si="57"/>
        <v>189495</v>
      </c>
      <c r="L980" s="1"/>
      <c r="M980" s="1"/>
    </row>
    <row r="981" spans="5:13" x14ac:dyDescent="0.35">
      <c r="E981" s="5">
        <f t="shared" si="58"/>
        <v>943</v>
      </c>
      <c r="F981" s="5">
        <f t="shared" ca="1" si="59"/>
        <v>0.91155438083590834</v>
      </c>
      <c r="G981" s="18">
        <f t="shared" ca="1" si="56"/>
        <v>12633</v>
      </c>
      <c r="H981" s="9">
        <f t="shared" ca="1" si="57"/>
        <v>252660</v>
      </c>
      <c r="L981" s="1"/>
      <c r="M981" s="1"/>
    </row>
    <row r="982" spans="5:13" x14ac:dyDescent="0.35">
      <c r="E982" s="5">
        <f t="shared" si="58"/>
        <v>944</v>
      </c>
      <c r="F982" s="5">
        <f t="shared" ca="1" si="59"/>
        <v>0.26314571719944313</v>
      </c>
      <c r="G982" s="18">
        <f t="shared" ca="1" si="56"/>
        <v>9474.75</v>
      </c>
      <c r="H982" s="9">
        <f t="shared" ca="1" si="57"/>
        <v>189495</v>
      </c>
      <c r="L982" s="1"/>
      <c r="M982" s="1"/>
    </row>
    <row r="983" spans="5:13" x14ac:dyDescent="0.35">
      <c r="E983" s="5">
        <f t="shared" si="58"/>
        <v>945</v>
      </c>
      <c r="F983" s="5">
        <f t="shared" ca="1" si="59"/>
        <v>0.46697939704966074</v>
      </c>
      <c r="G983" s="18">
        <f t="shared" ca="1" si="56"/>
        <v>12633</v>
      </c>
      <c r="H983" s="9">
        <f t="shared" ca="1" si="57"/>
        <v>252660</v>
      </c>
      <c r="L983" s="1"/>
      <c r="M983" s="1"/>
    </row>
    <row r="984" spans="5:13" x14ac:dyDescent="0.35">
      <c r="E984" s="5">
        <f t="shared" si="58"/>
        <v>946</v>
      </c>
      <c r="F984" s="5">
        <f t="shared" ca="1" si="59"/>
        <v>0.55992568694991207</v>
      </c>
      <c r="G984" s="18">
        <f t="shared" ca="1" si="56"/>
        <v>12633</v>
      </c>
      <c r="H984" s="9">
        <f t="shared" ca="1" si="57"/>
        <v>252660</v>
      </c>
      <c r="L984" s="1"/>
      <c r="M984" s="1"/>
    </row>
    <row r="985" spans="5:13" x14ac:dyDescent="0.35">
      <c r="E985" s="5">
        <f t="shared" si="58"/>
        <v>947</v>
      </c>
      <c r="F985" s="5">
        <f t="shared" ca="1" si="59"/>
        <v>6.9987054515490477E-2</v>
      </c>
      <c r="G985" s="18">
        <f t="shared" ca="1" si="56"/>
        <v>3158.25</v>
      </c>
      <c r="H985" s="9">
        <f t="shared" ca="1" si="57"/>
        <v>63165</v>
      </c>
      <c r="L985" s="1"/>
      <c r="M985" s="1"/>
    </row>
    <row r="986" spans="5:13" x14ac:dyDescent="0.35">
      <c r="E986" s="5">
        <f t="shared" si="58"/>
        <v>948</v>
      </c>
      <c r="F986" s="5">
        <f t="shared" ca="1" si="59"/>
        <v>0.81295394097170137</v>
      </c>
      <c r="G986" s="18">
        <f t="shared" ca="1" si="56"/>
        <v>12633</v>
      </c>
      <c r="H986" s="9">
        <f t="shared" ca="1" si="57"/>
        <v>252660</v>
      </c>
      <c r="L986" s="1"/>
      <c r="M986" s="1"/>
    </row>
    <row r="987" spans="5:13" x14ac:dyDescent="0.35">
      <c r="E987" s="5">
        <f t="shared" si="58"/>
        <v>949</v>
      </c>
      <c r="F987" s="5">
        <f t="shared" ca="1" si="59"/>
        <v>0.28697728296830882</v>
      </c>
      <c r="G987" s="18">
        <f t="shared" ca="1" si="56"/>
        <v>9474.75</v>
      </c>
      <c r="H987" s="9">
        <f t="shared" ca="1" si="57"/>
        <v>189495</v>
      </c>
      <c r="L987" s="1"/>
      <c r="M987" s="1"/>
    </row>
    <row r="988" spans="5:13" x14ac:dyDescent="0.35">
      <c r="E988" s="5">
        <f t="shared" si="58"/>
        <v>950</v>
      </c>
      <c r="F988" s="5">
        <f t="shared" ca="1" si="59"/>
        <v>0.59288318175224952</v>
      </c>
      <c r="G988" s="18">
        <f t="shared" ca="1" si="56"/>
        <v>12633</v>
      </c>
      <c r="H988" s="9">
        <f t="shared" ca="1" si="57"/>
        <v>252660</v>
      </c>
      <c r="L988" s="1"/>
      <c r="M988" s="1"/>
    </row>
    <row r="989" spans="5:13" x14ac:dyDescent="0.35">
      <c r="E989" s="5">
        <f t="shared" si="58"/>
        <v>951</v>
      </c>
      <c r="F989" s="5">
        <f t="shared" ca="1" si="59"/>
        <v>0.9616501284356288</v>
      </c>
      <c r="G989" s="18">
        <f t="shared" ca="1" si="56"/>
        <v>12633</v>
      </c>
      <c r="H989" s="9">
        <f t="shared" ca="1" si="57"/>
        <v>252660</v>
      </c>
      <c r="L989" s="1"/>
      <c r="M989" s="1"/>
    </row>
    <row r="990" spans="5:13" x14ac:dyDescent="0.35">
      <c r="E990" s="5">
        <f t="shared" si="58"/>
        <v>952</v>
      </c>
      <c r="F990" s="5">
        <f t="shared" ca="1" si="59"/>
        <v>0.56806613433987552</v>
      </c>
      <c r="G990" s="18">
        <f t="shared" ca="1" si="56"/>
        <v>12633</v>
      </c>
      <c r="H990" s="9">
        <f t="shared" ca="1" si="57"/>
        <v>252660</v>
      </c>
      <c r="L990" s="1"/>
      <c r="M990" s="1"/>
    </row>
    <row r="991" spans="5:13" x14ac:dyDescent="0.35">
      <c r="E991" s="5">
        <f t="shared" si="58"/>
        <v>953</v>
      </c>
      <c r="F991" s="5">
        <f t="shared" ca="1" si="59"/>
        <v>0.18820714490402046</v>
      </c>
      <c r="G991" s="18">
        <f t="shared" ca="1" si="56"/>
        <v>9474.75</v>
      </c>
      <c r="H991" s="9">
        <f t="shared" ca="1" si="57"/>
        <v>189495</v>
      </c>
      <c r="L991" s="1"/>
      <c r="M991" s="1"/>
    </row>
    <row r="992" spans="5:13" x14ac:dyDescent="0.35">
      <c r="E992" s="5">
        <f t="shared" si="58"/>
        <v>954</v>
      </c>
      <c r="F992" s="5">
        <f t="shared" ca="1" si="59"/>
        <v>0.79729376601695645</v>
      </c>
      <c r="G992" s="18">
        <f t="shared" ca="1" si="56"/>
        <v>12633</v>
      </c>
      <c r="H992" s="9">
        <f t="shared" ca="1" si="57"/>
        <v>252660</v>
      </c>
      <c r="L992" s="1"/>
      <c r="M992" s="1"/>
    </row>
    <row r="993" spans="5:13" x14ac:dyDescent="0.35">
      <c r="E993" s="5">
        <f t="shared" si="58"/>
        <v>955</v>
      </c>
      <c r="F993" s="5">
        <f t="shared" ca="1" si="59"/>
        <v>0.3586033377502521</v>
      </c>
      <c r="G993" s="18">
        <f t="shared" ca="1" si="56"/>
        <v>9474.75</v>
      </c>
      <c r="H993" s="9">
        <f t="shared" ca="1" si="57"/>
        <v>189495</v>
      </c>
      <c r="L993" s="1"/>
      <c r="M993" s="1"/>
    </row>
    <row r="994" spans="5:13" x14ac:dyDescent="0.35">
      <c r="E994" s="5">
        <f t="shared" si="58"/>
        <v>956</v>
      </c>
      <c r="F994" s="5">
        <f t="shared" ca="1" si="59"/>
        <v>0.77313825464783026</v>
      </c>
      <c r="G994" s="18">
        <f t="shared" ca="1" si="56"/>
        <v>12633</v>
      </c>
      <c r="H994" s="9">
        <f t="shared" ca="1" si="57"/>
        <v>252660</v>
      </c>
      <c r="L994" s="1"/>
      <c r="M994" s="1"/>
    </row>
    <row r="995" spans="5:13" x14ac:dyDescent="0.35">
      <c r="E995" s="5">
        <f t="shared" si="58"/>
        <v>957</v>
      </c>
      <c r="F995" s="5">
        <f t="shared" ca="1" si="59"/>
        <v>0.71825162392228248</v>
      </c>
      <c r="G995" s="18">
        <f t="shared" ca="1" si="56"/>
        <v>12633</v>
      </c>
      <c r="H995" s="9">
        <f t="shared" ca="1" si="57"/>
        <v>252660</v>
      </c>
      <c r="L995" s="1"/>
      <c r="M995" s="1"/>
    </row>
    <row r="996" spans="5:13" x14ac:dyDescent="0.35">
      <c r="E996" s="5">
        <f t="shared" si="58"/>
        <v>958</v>
      </c>
      <c r="F996" s="5">
        <f t="shared" ca="1" si="59"/>
        <v>0.25065539776270496</v>
      </c>
      <c r="G996" s="18">
        <f t="shared" ca="1" si="56"/>
        <v>9474.75</v>
      </c>
      <c r="H996" s="9">
        <f t="shared" ca="1" si="57"/>
        <v>189495</v>
      </c>
      <c r="L996" s="1"/>
      <c r="M996" s="1"/>
    </row>
    <row r="997" spans="5:13" x14ac:dyDescent="0.35">
      <c r="E997" s="5">
        <f t="shared" si="58"/>
        <v>959</v>
      </c>
      <c r="F997" s="5">
        <f t="shared" ca="1" si="59"/>
        <v>0.63213491359997886</v>
      </c>
      <c r="G997" s="18">
        <f t="shared" ca="1" si="56"/>
        <v>12633</v>
      </c>
      <c r="H997" s="9">
        <f t="shared" ca="1" si="57"/>
        <v>252660</v>
      </c>
      <c r="L997" s="1"/>
      <c r="M997" s="1"/>
    </row>
    <row r="998" spans="5:13" x14ac:dyDescent="0.35">
      <c r="E998" s="5">
        <f t="shared" si="58"/>
        <v>960</v>
      </c>
      <c r="F998" s="5">
        <f t="shared" ca="1" si="59"/>
        <v>0.37352761195387307</v>
      </c>
      <c r="G998" s="18">
        <f t="shared" ca="1" si="56"/>
        <v>9474.75</v>
      </c>
      <c r="H998" s="9">
        <f t="shared" ca="1" si="57"/>
        <v>189495</v>
      </c>
      <c r="L998" s="1"/>
      <c r="M998" s="1"/>
    </row>
    <row r="999" spans="5:13" x14ac:dyDescent="0.35">
      <c r="E999" s="5">
        <f t="shared" si="58"/>
        <v>961</v>
      </c>
      <c r="F999" s="5">
        <f t="shared" ca="1" si="59"/>
        <v>0.65002703775624793</v>
      </c>
      <c r="G999" s="18">
        <f t="shared" ca="1" si="56"/>
        <v>12633</v>
      </c>
      <c r="H999" s="9">
        <f t="shared" ca="1" si="57"/>
        <v>252660</v>
      </c>
      <c r="L999" s="1"/>
      <c r="M999" s="1"/>
    </row>
    <row r="1000" spans="5:13" x14ac:dyDescent="0.35">
      <c r="E1000" s="5">
        <f t="shared" si="58"/>
        <v>962</v>
      </c>
      <c r="F1000" s="5">
        <f t="shared" ca="1" si="59"/>
        <v>0.98146210339355788</v>
      </c>
      <c r="G1000" s="18">
        <f t="shared" ref="G1000:G1038" ca="1" si="60">VLOOKUP(F1000,$J$18:$L$20,3,3)</f>
        <v>12633</v>
      </c>
      <c r="H1000" s="9">
        <f t="shared" ref="H1000:H1038" ca="1" si="61">G1000*$F$8</f>
        <v>252660</v>
      </c>
      <c r="L1000" s="1"/>
      <c r="M1000" s="1"/>
    </row>
    <row r="1001" spans="5:13" x14ac:dyDescent="0.35">
      <c r="E1001" s="5">
        <f t="shared" ref="E1001:E1026" si="62">E1000+1</f>
        <v>963</v>
      </c>
      <c r="F1001" s="5">
        <f t="shared" ref="F1001:F1026" ca="1" si="63">RAND()</f>
        <v>0.27938821976722772</v>
      </c>
      <c r="G1001" s="18">
        <f t="shared" ca="1" si="60"/>
        <v>9474.75</v>
      </c>
      <c r="H1001" s="9">
        <f t="shared" ca="1" si="61"/>
        <v>189495</v>
      </c>
      <c r="L1001" s="1"/>
      <c r="M1001" s="1"/>
    </row>
    <row r="1002" spans="5:13" x14ac:dyDescent="0.35">
      <c r="E1002" s="5">
        <f t="shared" si="62"/>
        <v>964</v>
      </c>
      <c r="F1002" s="5">
        <f t="shared" ca="1" si="63"/>
        <v>0.28790486341154109</v>
      </c>
      <c r="G1002" s="18">
        <f t="shared" ca="1" si="60"/>
        <v>9474.75</v>
      </c>
      <c r="H1002" s="9">
        <f t="shared" ca="1" si="61"/>
        <v>189495</v>
      </c>
      <c r="L1002" s="1"/>
      <c r="M1002" s="1"/>
    </row>
    <row r="1003" spans="5:13" x14ac:dyDescent="0.35">
      <c r="E1003" s="5">
        <f t="shared" si="62"/>
        <v>965</v>
      </c>
      <c r="F1003" s="5">
        <f t="shared" ca="1" si="63"/>
        <v>0.57307317721276141</v>
      </c>
      <c r="G1003" s="18">
        <f t="shared" ca="1" si="60"/>
        <v>12633</v>
      </c>
      <c r="H1003" s="9">
        <f t="shared" ca="1" si="61"/>
        <v>252660</v>
      </c>
      <c r="L1003" s="1"/>
      <c r="M1003" s="1"/>
    </row>
    <row r="1004" spans="5:13" x14ac:dyDescent="0.35">
      <c r="E1004" s="5">
        <f t="shared" si="62"/>
        <v>966</v>
      </c>
      <c r="F1004" s="5">
        <f t="shared" ca="1" si="63"/>
        <v>0.600313455497402</v>
      </c>
      <c r="G1004" s="18">
        <f t="shared" ca="1" si="60"/>
        <v>12633</v>
      </c>
      <c r="H1004" s="9">
        <f t="shared" ca="1" si="61"/>
        <v>252660</v>
      </c>
      <c r="L1004" s="1"/>
      <c r="M1004" s="1"/>
    </row>
    <row r="1005" spans="5:13" x14ac:dyDescent="0.35">
      <c r="E1005" s="5">
        <f t="shared" si="62"/>
        <v>967</v>
      </c>
      <c r="F1005" s="5">
        <f t="shared" ca="1" si="63"/>
        <v>0.10932189789615954</v>
      </c>
      <c r="G1005" s="18">
        <f t="shared" ca="1" si="60"/>
        <v>9474.75</v>
      </c>
      <c r="H1005" s="9">
        <f t="shared" ca="1" si="61"/>
        <v>189495</v>
      </c>
      <c r="L1005" s="1"/>
      <c r="M1005" s="1"/>
    </row>
    <row r="1006" spans="5:13" x14ac:dyDescent="0.35">
      <c r="E1006" s="5">
        <f t="shared" si="62"/>
        <v>968</v>
      </c>
      <c r="F1006" s="5">
        <f t="shared" ca="1" si="63"/>
        <v>0.22273880541892743</v>
      </c>
      <c r="G1006" s="18">
        <f t="shared" ca="1" si="60"/>
        <v>9474.75</v>
      </c>
      <c r="H1006" s="9">
        <f t="shared" ca="1" si="61"/>
        <v>189495</v>
      </c>
      <c r="L1006" s="1"/>
      <c r="M1006" s="1"/>
    </row>
    <row r="1007" spans="5:13" x14ac:dyDescent="0.35">
      <c r="E1007" s="5">
        <f t="shared" si="62"/>
        <v>969</v>
      </c>
      <c r="F1007" s="5">
        <f t="shared" ca="1" si="63"/>
        <v>6.5558848175345408E-2</v>
      </c>
      <c r="G1007" s="18">
        <f t="shared" ca="1" si="60"/>
        <v>3158.25</v>
      </c>
      <c r="H1007" s="9">
        <f t="shared" ca="1" si="61"/>
        <v>63165</v>
      </c>
      <c r="L1007" s="1"/>
      <c r="M1007" s="1"/>
    </row>
    <row r="1008" spans="5:13" x14ac:dyDescent="0.35">
      <c r="E1008" s="5">
        <f t="shared" si="62"/>
        <v>970</v>
      </c>
      <c r="F1008" s="5">
        <f t="shared" ca="1" si="63"/>
        <v>0.97673969348582512</v>
      </c>
      <c r="G1008" s="18">
        <f t="shared" ca="1" si="60"/>
        <v>12633</v>
      </c>
      <c r="H1008" s="9">
        <f t="shared" ca="1" si="61"/>
        <v>252660</v>
      </c>
      <c r="L1008" s="1"/>
      <c r="M1008" s="1"/>
    </row>
    <row r="1009" spans="5:13" x14ac:dyDescent="0.35">
      <c r="E1009" s="5">
        <f t="shared" si="62"/>
        <v>971</v>
      </c>
      <c r="F1009" s="5">
        <f t="shared" ca="1" si="63"/>
        <v>4.0129192968880512E-2</v>
      </c>
      <c r="G1009" s="18">
        <f t="shared" ca="1" si="60"/>
        <v>3158.25</v>
      </c>
      <c r="H1009" s="9">
        <f t="shared" ca="1" si="61"/>
        <v>63165</v>
      </c>
      <c r="L1009" s="1"/>
      <c r="M1009" s="1"/>
    </row>
    <row r="1010" spans="5:13" x14ac:dyDescent="0.35">
      <c r="E1010" s="5">
        <f t="shared" si="62"/>
        <v>972</v>
      </c>
      <c r="F1010" s="5">
        <f t="shared" ca="1" si="63"/>
        <v>0.95934943835179187</v>
      </c>
      <c r="G1010" s="18">
        <f t="shared" ca="1" si="60"/>
        <v>12633</v>
      </c>
      <c r="H1010" s="9">
        <f t="shared" ca="1" si="61"/>
        <v>252660</v>
      </c>
      <c r="L1010" s="1"/>
      <c r="M1010" s="1"/>
    </row>
    <row r="1011" spans="5:13" x14ac:dyDescent="0.35">
      <c r="E1011" s="5">
        <f t="shared" si="62"/>
        <v>973</v>
      </c>
      <c r="F1011" s="5">
        <f t="shared" ca="1" si="63"/>
        <v>0.56073265578708553</v>
      </c>
      <c r="G1011" s="18">
        <f t="shared" ca="1" si="60"/>
        <v>12633</v>
      </c>
      <c r="H1011" s="9">
        <f t="shared" ca="1" si="61"/>
        <v>252660</v>
      </c>
      <c r="L1011" s="1"/>
      <c r="M1011" s="1"/>
    </row>
    <row r="1012" spans="5:13" x14ac:dyDescent="0.35">
      <c r="E1012" s="5">
        <f t="shared" si="62"/>
        <v>974</v>
      </c>
      <c r="F1012" s="5">
        <f t="shared" ca="1" si="63"/>
        <v>0.89763552924830758</v>
      </c>
      <c r="G1012" s="18">
        <f t="shared" ca="1" si="60"/>
        <v>12633</v>
      </c>
      <c r="H1012" s="9">
        <f t="shared" ca="1" si="61"/>
        <v>252660</v>
      </c>
      <c r="L1012" s="1"/>
      <c r="M1012" s="1"/>
    </row>
    <row r="1013" spans="5:13" x14ac:dyDescent="0.35">
      <c r="E1013" s="5">
        <f t="shared" si="62"/>
        <v>975</v>
      </c>
      <c r="F1013" s="5">
        <f t="shared" ca="1" si="63"/>
        <v>0.25092369058685982</v>
      </c>
      <c r="G1013" s="18">
        <f t="shared" ca="1" si="60"/>
        <v>9474.75</v>
      </c>
      <c r="H1013" s="9">
        <f t="shared" ca="1" si="61"/>
        <v>189495</v>
      </c>
      <c r="L1013" s="1"/>
      <c r="M1013" s="1"/>
    </row>
    <row r="1014" spans="5:13" x14ac:dyDescent="0.35">
      <c r="E1014" s="5">
        <f t="shared" si="62"/>
        <v>976</v>
      </c>
      <c r="F1014" s="5">
        <f t="shared" ca="1" si="63"/>
        <v>0.82551129045935423</v>
      </c>
      <c r="G1014" s="18">
        <f t="shared" ca="1" si="60"/>
        <v>12633</v>
      </c>
      <c r="H1014" s="9">
        <f t="shared" ca="1" si="61"/>
        <v>252660</v>
      </c>
      <c r="L1014" s="1"/>
      <c r="M1014" s="1"/>
    </row>
    <row r="1015" spans="5:13" x14ac:dyDescent="0.35">
      <c r="E1015" s="5">
        <f t="shared" si="62"/>
        <v>977</v>
      </c>
      <c r="F1015" s="5">
        <f t="shared" ca="1" si="63"/>
        <v>0.24608918947041303</v>
      </c>
      <c r="G1015" s="18">
        <f t="shared" ca="1" si="60"/>
        <v>9474.75</v>
      </c>
      <c r="H1015" s="9">
        <f t="shared" ca="1" si="61"/>
        <v>189495</v>
      </c>
      <c r="L1015" s="1"/>
      <c r="M1015" s="1"/>
    </row>
    <row r="1016" spans="5:13" x14ac:dyDescent="0.35">
      <c r="E1016" s="5">
        <f t="shared" si="62"/>
        <v>978</v>
      </c>
      <c r="F1016" s="5">
        <f t="shared" ca="1" si="63"/>
        <v>0.67089296281874999</v>
      </c>
      <c r="G1016" s="18">
        <f t="shared" ca="1" si="60"/>
        <v>12633</v>
      </c>
      <c r="H1016" s="9">
        <f t="shared" ca="1" si="61"/>
        <v>252660</v>
      </c>
      <c r="L1016" s="1"/>
      <c r="M1016" s="1"/>
    </row>
    <row r="1017" spans="5:13" x14ac:dyDescent="0.35">
      <c r="E1017" s="5">
        <f t="shared" si="62"/>
        <v>979</v>
      </c>
      <c r="F1017" s="5">
        <f t="shared" ca="1" si="63"/>
        <v>0.98984945058086948</v>
      </c>
      <c r="G1017" s="18">
        <f t="shared" ca="1" si="60"/>
        <v>12633</v>
      </c>
      <c r="H1017" s="9">
        <f t="shared" ca="1" si="61"/>
        <v>252660</v>
      </c>
      <c r="L1017" s="1"/>
      <c r="M1017" s="1"/>
    </row>
    <row r="1018" spans="5:13" x14ac:dyDescent="0.35">
      <c r="E1018" s="5">
        <f t="shared" si="62"/>
        <v>980</v>
      </c>
      <c r="F1018" s="5">
        <f t="shared" ca="1" si="63"/>
        <v>0.42714972210250957</v>
      </c>
      <c r="G1018" s="18">
        <f t="shared" ca="1" si="60"/>
        <v>9474.75</v>
      </c>
      <c r="H1018" s="9">
        <f t="shared" ca="1" si="61"/>
        <v>189495</v>
      </c>
      <c r="L1018" s="1"/>
      <c r="M1018" s="1"/>
    </row>
    <row r="1019" spans="5:13" x14ac:dyDescent="0.35">
      <c r="E1019" s="5">
        <f t="shared" si="62"/>
        <v>981</v>
      </c>
      <c r="F1019" s="5">
        <f t="shared" ca="1" si="63"/>
        <v>0.83560013318501458</v>
      </c>
      <c r="G1019" s="18">
        <f t="shared" ca="1" si="60"/>
        <v>12633</v>
      </c>
      <c r="H1019" s="9">
        <f t="shared" ca="1" si="61"/>
        <v>252660</v>
      </c>
      <c r="L1019" s="1"/>
      <c r="M1019" s="1"/>
    </row>
    <row r="1020" spans="5:13" x14ac:dyDescent="0.35">
      <c r="E1020" s="5">
        <f t="shared" si="62"/>
        <v>982</v>
      </c>
      <c r="F1020" s="5">
        <f t="shared" ca="1" si="63"/>
        <v>0.10385824198895355</v>
      </c>
      <c r="G1020" s="18">
        <f t="shared" ca="1" si="60"/>
        <v>9474.75</v>
      </c>
      <c r="H1020" s="9">
        <f t="shared" ca="1" si="61"/>
        <v>189495</v>
      </c>
      <c r="L1020" s="1"/>
      <c r="M1020" s="1"/>
    </row>
    <row r="1021" spans="5:13" x14ac:dyDescent="0.35">
      <c r="E1021" s="5">
        <f t="shared" si="62"/>
        <v>983</v>
      </c>
      <c r="F1021" s="5">
        <f t="shared" ca="1" si="63"/>
        <v>0.45202822434318113</v>
      </c>
      <c r="G1021" s="18">
        <f t="shared" ca="1" si="60"/>
        <v>12633</v>
      </c>
      <c r="H1021" s="9">
        <f t="shared" ca="1" si="61"/>
        <v>252660</v>
      </c>
      <c r="L1021" s="1"/>
      <c r="M1021" s="1"/>
    </row>
    <row r="1022" spans="5:13" x14ac:dyDescent="0.35">
      <c r="E1022" s="5">
        <f t="shared" si="62"/>
        <v>984</v>
      </c>
      <c r="F1022" s="5">
        <f t="shared" ca="1" si="63"/>
        <v>0.93523988151451432</v>
      </c>
      <c r="G1022" s="18">
        <f t="shared" ca="1" si="60"/>
        <v>12633</v>
      </c>
      <c r="H1022" s="9">
        <f t="shared" ca="1" si="61"/>
        <v>252660</v>
      </c>
      <c r="L1022" s="1"/>
      <c r="M1022" s="1"/>
    </row>
    <row r="1023" spans="5:13" x14ac:dyDescent="0.35">
      <c r="E1023" s="5">
        <f t="shared" si="62"/>
        <v>985</v>
      </c>
      <c r="F1023" s="5">
        <f t="shared" ca="1" si="63"/>
        <v>0.3667947666347311</v>
      </c>
      <c r="G1023" s="18">
        <f t="shared" ca="1" si="60"/>
        <v>9474.75</v>
      </c>
      <c r="H1023" s="9">
        <f t="shared" ca="1" si="61"/>
        <v>189495</v>
      </c>
      <c r="L1023" s="1"/>
      <c r="M1023" s="1"/>
    </row>
    <row r="1024" spans="5:13" x14ac:dyDescent="0.35">
      <c r="E1024" s="5">
        <f t="shared" si="62"/>
        <v>986</v>
      </c>
      <c r="F1024" s="5">
        <f t="shared" ca="1" si="63"/>
        <v>0.34889340590358542</v>
      </c>
      <c r="G1024" s="18">
        <f t="shared" ca="1" si="60"/>
        <v>9474.75</v>
      </c>
      <c r="H1024" s="9">
        <f t="shared" ca="1" si="61"/>
        <v>189495</v>
      </c>
      <c r="L1024" s="1"/>
      <c r="M1024" s="1"/>
    </row>
    <row r="1025" spans="5:13" x14ac:dyDescent="0.35">
      <c r="E1025" s="5">
        <f t="shared" si="62"/>
        <v>987</v>
      </c>
      <c r="F1025" s="5">
        <f t="shared" ca="1" si="63"/>
        <v>0.78549543474485406</v>
      </c>
      <c r="G1025" s="18">
        <f t="shared" ca="1" si="60"/>
        <v>12633</v>
      </c>
      <c r="H1025" s="9">
        <f t="shared" ca="1" si="61"/>
        <v>252660</v>
      </c>
      <c r="L1025" s="1"/>
      <c r="M1025" s="1"/>
    </row>
    <row r="1026" spans="5:13" x14ac:dyDescent="0.35">
      <c r="E1026" s="5">
        <f t="shared" si="62"/>
        <v>988</v>
      </c>
      <c r="F1026" s="5">
        <f t="shared" ca="1" si="63"/>
        <v>0.20233153888891087</v>
      </c>
      <c r="G1026" s="18">
        <f t="shared" ca="1" si="60"/>
        <v>9474.75</v>
      </c>
      <c r="H1026" s="9">
        <f t="shared" ca="1" si="61"/>
        <v>189495</v>
      </c>
      <c r="L1026" s="1"/>
      <c r="M1026" s="1"/>
    </row>
    <row r="1027" spans="5:13" x14ac:dyDescent="0.35">
      <c r="E1027" s="5">
        <f>E1026+1</f>
        <v>989</v>
      </c>
      <c r="F1027" s="5">
        <f ca="1">RAND()</f>
        <v>0.5850089114896132</v>
      </c>
      <c r="G1027" s="18">
        <f t="shared" ca="1" si="60"/>
        <v>12633</v>
      </c>
      <c r="H1027" s="9">
        <f t="shared" ca="1" si="61"/>
        <v>252660</v>
      </c>
      <c r="L1027" s="1"/>
      <c r="M1027" s="1"/>
    </row>
    <row r="1028" spans="5:13" x14ac:dyDescent="0.35">
      <c r="E1028" s="5">
        <f t="shared" ref="E1028:E1038" si="64">E1027+1</f>
        <v>990</v>
      </c>
      <c r="F1028" s="5">
        <f t="shared" ref="F1028:F1038" ca="1" si="65">RAND()</f>
        <v>9.8068283065362194E-2</v>
      </c>
      <c r="G1028" s="18">
        <f t="shared" ca="1" si="60"/>
        <v>3158.25</v>
      </c>
      <c r="H1028" s="9">
        <f t="shared" ca="1" si="61"/>
        <v>63165</v>
      </c>
      <c r="L1028" s="1"/>
      <c r="M1028" s="1"/>
    </row>
    <row r="1029" spans="5:13" x14ac:dyDescent="0.35">
      <c r="E1029" s="5">
        <f t="shared" si="64"/>
        <v>991</v>
      </c>
      <c r="F1029" s="5">
        <f t="shared" ca="1" si="65"/>
        <v>0.6413921570241149</v>
      </c>
      <c r="G1029" s="18">
        <f t="shared" ca="1" si="60"/>
        <v>12633</v>
      </c>
      <c r="H1029" s="9">
        <f t="shared" ca="1" si="61"/>
        <v>252660</v>
      </c>
      <c r="L1029" s="1"/>
      <c r="M1029" s="1"/>
    </row>
    <row r="1030" spans="5:13" x14ac:dyDescent="0.35">
      <c r="E1030" s="5">
        <f t="shared" si="64"/>
        <v>992</v>
      </c>
      <c r="F1030" s="5">
        <f t="shared" ca="1" si="65"/>
        <v>2.1202974830577426E-2</v>
      </c>
      <c r="G1030" s="18">
        <f t="shared" ca="1" si="60"/>
        <v>3158.25</v>
      </c>
      <c r="H1030" s="9">
        <f t="shared" ca="1" si="61"/>
        <v>63165</v>
      </c>
      <c r="L1030" s="1"/>
      <c r="M1030" s="1"/>
    </row>
    <row r="1031" spans="5:13" x14ac:dyDescent="0.35">
      <c r="E1031" s="5">
        <f t="shared" si="64"/>
        <v>993</v>
      </c>
      <c r="F1031" s="5">
        <f t="shared" ca="1" si="65"/>
        <v>0.84210040709830014</v>
      </c>
      <c r="G1031" s="18">
        <f t="shared" ca="1" si="60"/>
        <v>12633</v>
      </c>
      <c r="H1031" s="9">
        <f t="shared" ca="1" si="61"/>
        <v>252660</v>
      </c>
      <c r="L1031" s="1"/>
      <c r="M1031" s="1"/>
    </row>
    <row r="1032" spans="5:13" x14ac:dyDescent="0.35">
      <c r="E1032" s="5">
        <f t="shared" si="64"/>
        <v>994</v>
      </c>
      <c r="F1032" s="5">
        <f t="shared" ca="1" si="65"/>
        <v>0.58407701787429667</v>
      </c>
      <c r="G1032" s="18">
        <f t="shared" ca="1" si="60"/>
        <v>12633</v>
      </c>
      <c r="H1032" s="9">
        <f t="shared" ca="1" si="61"/>
        <v>252660</v>
      </c>
      <c r="L1032" s="1"/>
      <c r="M1032" s="1"/>
    </row>
    <row r="1033" spans="5:13" x14ac:dyDescent="0.35">
      <c r="E1033" s="5">
        <f t="shared" si="64"/>
        <v>995</v>
      </c>
      <c r="F1033" s="5">
        <f t="shared" ca="1" si="65"/>
        <v>0.75225506319667035</v>
      </c>
      <c r="G1033" s="18">
        <f t="shared" ca="1" si="60"/>
        <v>12633</v>
      </c>
      <c r="H1033" s="9">
        <f t="shared" ca="1" si="61"/>
        <v>252660</v>
      </c>
      <c r="L1033" s="1"/>
      <c r="M1033" s="1"/>
    </row>
    <row r="1034" spans="5:13" x14ac:dyDescent="0.35">
      <c r="E1034" s="5">
        <f t="shared" si="64"/>
        <v>996</v>
      </c>
      <c r="F1034" s="5">
        <f t="shared" ca="1" si="65"/>
        <v>6.0256750759040689E-2</v>
      </c>
      <c r="G1034" s="18">
        <f t="shared" ca="1" si="60"/>
        <v>3158.25</v>
      </c>
      <c r="H1034" s="9">
        <f t="shared" ca="1" si="61"/>
        <v>63165</v>
      </c>
      <c r="L1034" s="1"/>
      <c r="M1034" s="1"/>
    </row>
    <row r="1035" spans="5:13" x14ac:dyDescent="0.35">
      <c r="E1035" s="5">
        <f t="shared" si="64"/>
        <v>997</v>
      </c>
      <c r="F1035" s="5">
        <f t="shared" ca="1" si="65"/>
        <v>0.98028098035793232</v>
      </c>
      <c r="G1035" s="18">
        <f t="shared" ca="1" si="60"/>
        <v>12633</v>
      </c>
      <c r="H1035" s="9">
        <f t="shared" ca="1" si="61"/>
        <v>252660</v>
      </c>
      <c r="L1035" s="1"/>
      <c r="M1035" s="1"/>
    </row>
    <row r="1036" spans="5:13" x14ac:dyDescent="0.35">
      <c r="E1036" s="5">
        <f t="shared" si="64"/>
        <v>998</v>
      </c>
      <c r="F1036" s="5">
        <f t="shared" ca="1" si="65"/>
        <v>0.22715781715952088</v>
      </c>
      <c r="G1036" s="18">
        <f t="shared" ca="1" si="60"/>
        <v>9474.75</v>
      </c>
      <c r="H1036" s="9">
        <f t="shared" ca="1" si="61"/>
        <v>189495</v>
      </c>
      <c r="L1036" s="1"/>
      <c r="M1036" s="1"/>
    </row>
    <row r="1037" spans="5:13" x14ac:dyDescent="0.35">
      <c r="E1037" s="5">
        <f t="shared" si="64"/>
        <v>999</v>
      </c>
      <c r="F1037" s="5">
        <f t="shared" ca="1" si="65"/>
        <v>0.57089300338048532</v>
      </c>
      <c r="G1037" s="18">
        <f t="shared" ca="1" si="60"/>
        <v>12633</v>
      </c>
      <c r="H1037" s="9">
        <f t="shared" ca="1" si="61"/>
        <v>252660</v>
      </c>
      <c r="L1037" s="1"/>
      <c r="M1037" s="1"/>
    </row>
    <row r="1038" spans="5:13" x14ac:dyDescent="0.35">
      <c r="E1038" s="5">
        <f t="shared" si="64"/>
        <v>1000</v>
      </c>
      <c r="F1038" s="5">
        <f t="shared" ca="1" si="65"/>
        <v>0.45475919171220347</v>
      </c>
      <c r="G1038" s="18">
        <f t="shared" ca="1" si="60"/>
        <v>12633</v>
      </c>
      <c r="H1038" s="9">
        <f t="shared" ca="1" si="61"/>
        <v>252660</v>
      </c>
      <c r="L1038" s="1"/>
      <c r="M1038" s="1"/>
    </row>
    <row r="1039" spans="5:13" x14ac:dyDescent="0.35">
      <c r="L1039" s="15"/>
      <c r="M1039" s="13"/>
    </row>
  </sheetData>
  <mergeCells count="5">
    <mergeCell ref="E11:F11"/>
    <mergeCell ref="J16:L16"/>
    <mergeCell ref="E29:E30"/>
    <mergeCell ref="E37:H37"/>
    <mergeCell ref="F29:H29"/>
  </mergeCells>
  <pageMargins left="0.7" right="0.7" top="0.75" bottom="0.75" header="0.3" footer="0.3"/>
  <pageSetup scale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886E-50DE-4F49-AB94-C46466B86450}">
  <dimension ref="A1:C1"/>
  <sheetViews>
    <sheetView workbookViewId="0"/>
  </sheetViews>
  <sheetFormatPr defaultRowHeight="14.25" x14ac:dyDescent="0.45"/>
  <sheetData>
    <row r="1" spans="1:3" x14ac:dyDescent="0.45">
      <c r="A1" s="39" t="s">
        <v>61</v>
      </c>
      <c r="B1" s="39" t="s">
        <v>59</v>
      </c>
      <c r="C1" s="39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FC67-ACCC-4C53-A7A7-6126BB10C342}">
  <sheetPr>
    <pageSetUpPr fitToPage="1"/>
  </sheetPr>
  <dimension ref="E1:S35"/>
  <sheetViews>
    <sheetView showGridLines="0" topLeftCell="A7" workbookViewId="0">
      <selection activeCell="K32" sqref="K32"/>
    </sheetView>
  </sheetViews>
  <sheetFormatPr defaultRowHeight="12.75" x14ac:dyDescent="0.35"/>
  <cols>
    <col min="1" max="4" width="1.59765625" style="1" customWidth="1"/>
    <col min="5" max="5" width="28.9296875" style="1" customWidth="1"/>
    <col min="6" max="6" width="14.265625" style="3" bestFit="1" customWidth="1"/>
    <col min="7" max="7" width="12.3984375" style="3" bestFit="1" customWidth="1"/>
    <col min="8" max="8" width="12.19921875" style="3" bestFit="1" customWidth="1"/>
    <col min="9" max="9" width="1.59765625" style="3" customWidth="1"/>
    <col min="10" max="10" width="16.265625" style="3" bestFit="1" customWidth="1"/>
    <col min="11" max="11" width="12" style="3" bestFit="1" customWidth="1"/>
    <col min="12" max="12" width="9.3984375" style="3" customWidth="1"/>
    <col min="13" max="13" width="17.73046875" style="3" customWidth="1"/>
    <col min="14" max="14" width="12" style="1" bestFit="1" customWidth="1"/>
    <col min="15" max="16" width="9.3984375" style="1" customWidth="1"/>
    <col min="17" max="19" width="15.59765625" style="1" customWidth="1"/>
    <col min="20" max="16384" width="9.06640625" style="1"/>
  </cols>
  <sheetData>
    <row r="1" spans="5:19" ht="13.15" x14ac:dyDescent="0.4">
      <c r="E1" s="2" t="s">
        <v>33</v>
      </c>
    </row>
    <row r="2" spans="5:19" ht="6" customHeight="1" x14ac:dyDescent="0.35"/>
    <row r="3" spans="5:19" ht="13.15" x14ac:dyDescent="0.4">
      <c r="E3" s="31" t="s">
        <v>23</v>
      </c>
    </row>
    <row r="4" spans="5:19" ht="13.15" x14ac:dyDescent="0.4">
      <c r="E4" s="22" t="s">
        <v>35</v>
      </c>
      <c r="F4" s="22" t="s">
        <v>36</v>
      </c>
    </row>
    <row r="5" spans="5:19" x14ac:dyDescent="0.35">
      <c r="E5" s="7" t="s">
        <v>24</v>
      </c>
      <c r="F5" s="9">
        <v>21</v>
      </c>
      <c r="G5" s="1"/>
    </row>
    <row r="6" spans="5:19" x14ac:dyDescent="0.35">
      <c r="E6" s="7" t="s">
        <v>25</v>
      </c>
      <c r="F6" s="9">
        <v>20</v>
      </c>
    </row>
    <row r="7" spans="5:19" x14ac:dyDescent="0.35">
      <c r="E7" s="7" t="s">
        <v>26</v>
      </c>
      <c r="F7" s="9">
        <v>19</v>
      </c>
    </row>
    <row r="8" spans="5:19" ht="13.15" x14ac:dyDescent="0.4">
      <c r="E8" s="33" t="s">
        <v>27</v>
      </c>
      <c r="F8" s="34">
        <f>AVERAGE(F5:F7)</f>
        <v>20</v>
      </c>
      <c r="G8" s="1"/>
    </row>
    <row r="10" spans="5:19" ht="13.15" x14ac:dyDescent="0.4">
      <c r="E10" s="31" t="s">
        <v>30</v>
      </c>
      <c r="F10" s="31"/>
      <c r="Q10" s="3"/>
      <c r="R10" s="3"/>
      <c r="S10" s="3"/>
    </row>
    <row r="11" spans="5:19" ht="13.15" x14ac:dyDescent="0.4">
      <c r="E11" s="53" t="s">
        <v>42</v>
      </c>
      <c r="F11" s="53"/>
      <c r="G11" s="1"/>
      <c r="H11" s="1"/>
      <c r="Q11" s="3"/>
      <c r="R11" s="3"/>
      <c r="S11" s="3"/>
    </row>
    <row r="12" spans="5:19" x14ac:dyDescent="0.35">
      <c r="E12" s="43" t="s">
        <v>41</v>
      </c>
      <c r="F12" s="24">
        <v>8422</v>
      </c>
      <c r="G12" s="1"/>
      <c r="H12" s="1"/>
      <c r="Q12" s="3"/>
      <c r="R12" s="3"/>
      <c r="S12" s="3"/>
    </row>
    <row r="13" spans="5:19" x14ac:dyDescent="0.35">
      <c r="E13" s="43" t="s">
        <v>39</v>
      </c>
      <c r="F13" s="40" t="s">
        <v>40</v>
      </c>
      <c r="G13" s="1"/>
      <c r="H13" s="1"/>
      <c r="Q13" s="3"/>
      <c r="R13" s="3"/>
      <c r="S13" s="3"/>
    </row>
    <row r="14" spans="5:19" x14ac:dyDescent="0.35">
      <c r="E14" s="43" t="s">
        <v>43</v>
      </c>
      <c r="F14" s="24">
        <f>F12/2</f>
        <v>4211</v>
      </c>
      <c r="G14" s="1"/>
      <c r="H14" s="1"/>
      <c r="Q14" s="3"/>
      <c r="R14" s="3"/>
      <c r="S14" s="3"/>
    </row>
    <row r="15" spans="5:19" ht="13.15" x14ac:dyDescent="0.4">
      <c r="E15" s="44" t="s">
        <v>38</v>
      </c>
      <c r="F15" s="24">
        <v>3</v>
      </c>
      <c r="H15" s="1"/>
      <c r="J15" s="25"/>
      <c r="K15" s="25"/>
      <c r="L15" s="25"/>
      <c r="Q15" s="3"/>
      <c r="R15" s="3"/>
      <c r="S15" s="3"/>
    </row>
    <row r="16" spans="5:19" ht="13.15" x14ac:dyDescent="0.4">
      <c r="E16" s="44" t="s">
        <v>51</v>
      </c>
      <c r="F16" s="24">
        <f>F14*F15</f>
        <v>12633</v>
      </c>
      <c r="H16" s="1"/>
      <c r="J16" s="54" t="s">
        <v>1</v>
      </c>
      <c r="K16" s="54"/>
      <c r="L16" s="54"/>
      <c r="Q16" s="3"/>
      <c r="R16" s="3"/>
      <c r="S16" s="3"/>
    </row>
    <row r="17" spans="5:19" ht="26.25" x14ac:dyDescent="0.35">
      <c r="E17" s="4" t="s">
        <v>0</v>
      </c>
      <c r="F17" s="4" t="s">
        <v>18</v>
      </c>
      <c r="G17" s="4" t="s">
        <v>21</v>
      </c>
      <c r="H17" s="4" t="s">
        <v>22</v>
      </c>
      <c r="J17" s="4" t="s">
        <v>3</v>
      </c>
      <c r="K17" s="4" t="s">
        <v>0</v>
      </c>
      <c r="L17" s="4" t="s">
        <v>28</v>
      </c>
      <c r="N17" s="3"/>
      <c r="O17" s="3"/>
      <c r="Q17" s="3"/>
      <c r="R17" s="3"/>
      <c r="S17" s="3"/>
    </row>
    <row r="18" spans="5:19" x14ac:dyDescent="0.35">
      <c r="E18" s="6">
        <v>0.1</v>
      </c>
      <c r="F18" s="10">
        <v>0.25</v>
      </c>
      <c r="G18" s="28">
        <f>$F$16*$F18*0.9</f>
        <v>2842.4250000000002</v>
      </c>
      <c r="H18" s="28">
        <f>$F$16*$F18*1.1</f>
        <v>3474.0750000000003</v>
      </c>
      <c r="J18" s="6">
        <v>0</v>
      </c>
      <c r="K18" s="20">
        <f>E18</f>
        <v>0.1</v>
      </c>
      <c r="L18" s="26">
        <f>AVERAGE(G18:H18)</f>
        <v>3158.25</v>
      </c>
      <c r="N18" s="3"/>
      <c r="O18" s="3"/>
      <c r="Q18" s="3"/>
      <c r="R18" s="3"/>
      <c r="S18" s="3"/>
    </row>
    <row r="19" spans="5:19" x14ac:dyDescent="0.35">
      <c r="E19" s="5">
        <v>0.35</v>
      </c>
      <c r="F19" s="10">
        <v>0.75</v>
      </c>
      <c r="G19" s="28">
        <f>$F$16*$F19*0.9</f>
        <v>8527.2749999999996</v>
      </c>
      <c r="H19" s="28">
        <f>$F$16*$F19*1.1</f>
        <v>10422.225</v>
      </c>
      <c r="J19" s="6">
        <f>K18+J18</f>
        <v>0.1</v>
      </c>
      <c r="K19" s="20">
        <f>E19</f>
        <v>0.35</v>
      </c>
      <c r="L19" s="26">
        <f>AVERAGE(G19:H19)</f>
        <v>9474.75</v>
      </c>
      <c r="N19" s="3"/>
      <c r="O19" s="3"/>
      <c r="Q19" s="3"/>
      <c r="R19" s="3"/>
      <c r="S19" s="3"/>
    </row>
    <row r="20" spans="5:19" x14ac:dyDescent="0.35">
      <c r="E20" s="5">
        <v>0.55000000000000004</v>
      </c>
      <c r="F20" s="10">
        <v>1</v>
      </c>
      <c r="G20" s="28">
        <f>$F$16*$F20*0.9</f>
        <v>11369.7</v>
      </c>
      <c r="H20" s="28">
        <f>$F$16*$F20*1.1</f>
        <v>13896.300000000001</v>
      </c>
      <c r="J20" s="6">
        <f>K19+J19</f>
        <v>0.44999999999999996</v>
      </c>
      <c r="K20" s="20">
        <f>E20</f>
        <v>0.55000000000000004</v>
      </c>
      <c r="L20" s="26">
        <f>AVERAGE(G20:H20)</f>
        <v>12633</v>
      </c>
      <c r="N20" s="3"/>
      <c r="O20" s="3"/>
      <c r="Q20" s="3"/>
      <c r="R20" s="3"/>
      <c r="S20" s="3"/>
    </row>
    <row r="21" spans="5:19" ht="13.15" x14ac:dyDescent="0.4">
      <c r="F21" s="1"/>
      <c r="G21" s="1"/>
      <c r="H21" s="1"/>
      <c r="J21" s="5"/>
      <c r="K21" s="19" t="s">
        <v>2</v>
      </c>
      <c r="L21" s="27">
        <f>SUMPRODUCT(L18:L20,K18:K20)</f>
        <v>10580.137500000001</v>
      </c>
      <c r="N21" s="3"/>
      <c r="O21" s="3"/>
      <c r="Q21" s="3"/>
      <c r="R21" s="3"/>
      <c r="S21" s="3"/>
    </row>
    <row r="22" spans="5:19" ht="13.15" x14ac:dyDescent="0.4">
      <c r="J22" s="5"/>
      <c r="K22" s="19" t="s">
        <v>13</v>
      </c>
      <c r="L22" s="27">
        <f>SQRT(SUM((L18-$L$21)^2*K18+(L19-$L$21)^2*K19+(L20-$L$21)^2))</f>
        <v>3185.9605119926646</v>
      </c>
      <c r="N22" s="3"/>
      <c r="O22" s="3"/>
      <c r="Q22" s="3"/>
      <c r="R22" s="3"/>
      <c r="S22" s="3"/>
    </row>
    <row r="23" spans="5:19" ht="13.15" x14ac:dyDescent="0.4">
      <c r="E23" s="8" t="s">
        <v>4</v>
      </c>
      <c r="F23" s="3" t="s">
        <v>52</v>
      </c>
      <c r="G23" s="3" t="s">
        <v>53</v>
      </c>
      <c r="H23" s="1"/>
      <c r="J23" s="8"/>
      <c r="L23" s="1"/>
      <c r="M23" s="12"/>
      <c r="N23" s="29"/>
      <c r="O23" s="30"/>
      <c r="Q23" s="3"/>
      <c r="R23" s="3"/>
      <c r="S23" s="3"/>
    </row>
    <row r="24" spans="5:19" ht="13.15" x14ac:dyDescent="0.4">
      <c r="E24" s="7" t="s">
        <v>20</v>
      </c>
      <c r="F24" s="35">
        <f ca="1">_xll.RiskDiscrete(L18:L20,K18:K20)</f>
        <v>9474.75</v>
      </c>
      <c r="G24" s="35">
        <f ca="1">F24*30</f>
        <v>284242.5</v>
      </c>
      <c r="L24" s="1"/>
      <c r="M24" s="12"/>
      <c r="N24" s="29"/>
      <c r="O24" s="30"/>
      <c r="Q24" s="3"/>
      <c r="R24" s="3"/>
      <c r="S24" s="3"/>
    </row>
    <row r="25" spans="5:19" ht="13.15" x14ac:dyDescent="0.4">
      <c r="E25" s="2"/>
      <c r="L25" s="1"/>
      <c r="M25" s="12"/>
      <c r="N25" s="29"/>
      <c r="O25" s="30"/>
      <c r="Q25" s="3"/>
      <c r="R25" s="3"/>
      <c r="S25" s="3"/>
    </row>
    <row r="26" spans="5:19" ht="13.15" x14ac:dyDescent="0.4">
      <c r="E26" s="8" t="s">
        <v>29</v>
      </c>
      <c r="F26" s="3" t="s">
        <v>52</v>
      </c>
      <c r="G26" s="3" t="s">
        <v>53</v>
      </c>
      <c r="H26" s="1"/>
      <c r="J26" s="8"/>
      <c r="L26" s="1"/>
      <c r="M26" s="12"/>
      <c r="N26" s="29"/>
      <c r="O26" s="30"/>
      <c r="Q26" s="3"/>
      <c r="R26" s="3"/>
      <c r="S26" s="3"/>
    </row>
    <row r="27" spans="5:19" ht="13.15" x14ac:dyDescent="0.4">
      <c r="E27" s="7" t="s">
        <v>54</v>
      </c>
      <c r="F27" s="36">
        <f ca="1">F8*F24</f>
        <v>189495</v>
      </c>
      <c r="G27" s="36">
        <f ca="1">F27*30</f>
        <v>5684850</v>
      </c>
      <c r="L27" s="1"/>
      <c r="M27" s="12"/>
      <c r="N27" s="29"/>
      <c r="O27" s="30"/>
      <c r="Q27" s="3"/>
      <c r="R27" s="3"/>
      <c r="S27" s="3"/>
    </row>
    <row r="28" spans="5:19" ht="13.15" x14ac:dyDescent="0.4">
      <c r="E28" s="2"/>
      <c r="L28" s="1"/>
      <c r="M28" s="12"/>
      <c r="N28" s="29"/>
      <c r="O28" s="30"/>
      <c r="Q28" s="3"/>
      <c r="R28" s="3"/>
      <c r="S28" s="3"/>
    </row>
    <row r="29" spans="5:19" ht="26.25" x14ac:dyDescent="0.35">
      <c r="E29" s="23" t="s">
        <v>6</v>
      </c>
      <c r="F29" s="4" t="s">
        <v>32</v>
      </c>
      <c r="L29" s="1"/>
      <c r="M29" s="1"/>
    </row>
    <row r="30" spans="5:19" ht="13.15" x14ac:dyDescent="0.4">
      <c r="E30" s="11" t="s">
        <v>10</v>
      </c>
      <c r="F30" s="21">
        <f ca="1">_xll.RiskMean(F27)</f>
        <v>189495</v>
      </c>
      <c r="L30" s="1"/>
      <c r="M30" s="1"/>
    </row>
    <row r="31" spans="5:19" ht="13.15" x14ac:dyDescent="0.4">
      <c r="E31" s="11" t="s">
        <v>11</v>
      </c>
      <c r="F31" s="21">
        <f ca="1">_xll.RiskMin(F27)</f>
        <v>189495</v>
      </c>
      <c r="G31" s="1"/>
      <c r="H31" s="1"/>
      <c r="I31" s="1"/>
      <c r="J31" s="1"/>
      <c r="K31" s="1"/>
      <c r="L31" s="1"/>
      <c r="M31" s="1"/>
    </row>
    <row r="32" spans="5:19" ht="13.15" x14ac:dyDescent="0.4">
      <c r="E32" s="11" t="s">
        <v>12</v>
      </c>
      <c r="F32" s="21">
        <f ca="1">_xll.RiskMax(F27)</f>
        <v>189495</v>
      </c>
      <c r="G32" s="1"/>
      <c r="H32" s="1"/>
      <c r="I32" s="1"/>
      <c r="J32" s="1"/>
      <c r="K32" s="1"/>
      <c r="L32" s="1"/>
      <c r="M32" s="1"/>
    </row>
    <row r="33" spans="5:13" ht="13.15" x14ac:dyDescent="0.4">
      <c r="E33" s="11" t="s">
        <v>13</v>
      </c>
      <c r="F33" s="21">
        <f ca="1">_xll.RiskStdDev(F27)</f>
        <v>0</v>
      </c>
      <c r="G33" s="1"/>
      <c r="H33" s="1"/>
      <c r="I33" s="1"/>
      <c r="J33" s="1"/>
      <c r="K33" s="1"/>
      <c r="L33" s="1"/>
      <c r="M33" s="1"/>
    </row>
    <row r="34" spans="5:13" ht="13.15" x14ac:dyDescent="0.4">
      <c r="E34" s="11" t="s">
        <v>14</v>
      </c>
      <c r="F34" s="21">
        <f ca="1">_xll.RiskCIMean(F27,0.95,TRUE)</f>
        <v>189495</v>
      </c>
      <c r="G34" s="1"/>
      <c r="H34" s="1"/>
      <c r="I34" s="1"/>
      <c r="J34" s="1"/>
      <c r="K34" s="1"/>
      <c r="L34" s="1"/>
    </row>
    <row r="35" spans="5:13" ht="13.15" x14ac:dyDescent="0.4">
      <c r="E35" s="11" t="s">
        <v>15</v>
      </c>
      <c r="F35" s="21">
        <f ca="1">_xll.RiskCIMean(F27,0.95,FALSE)</f>
        <v>189495</v>
      </c>
      <c r="G35" s="1"/>
    </row>
  </sheetData>
  <mergeCells count="2">
    <mergeCell ref="E11:F11"/>
    <mergeCell ref="J16:L16"/>
  </mergeCells>
  <pageMargins left="0.7" right="0.7" top="0.75" bottom="0.75" header="0.3" footer="0.3"/>
  <pageSetup scale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E0BD-6791-485D-A2D3-130BF6A4CEA5}">
  <dimension ref="A1:AO10"/>
  <sheetViews>
    <sheetView workbookViewId="0"/>
  </sheetViews>
  <sheetFormatPr defaultRowHeight="14.25" x14ac:dyDescent="0.45"/>
  <sheetData>
    <row r="1" spans="1:41" x14ac:dyDescent="0.45">
      <c r="A1">
        <v>0</v>
      </c>
      <c r="B1">
        <v>0</v>
      </c>
    </row>
    <row r="2" spans="1:41" x14ac:dyDescent="0.45">
      <c r="A2" s="37">
        <v>0</v>
      </c>
      <c r="G2" s="37"/>
    </row>
    <row r="3" spans="1:41" x14ac:dyDescent="0.45">
      <c r="A3" s="37">
        <v>0</v>
      </c>
      <c r="G3" s="37"/>
    </row>
    <row r="4" spans="1:41" x14ac:dyDescent="0.45">
      <c r="A4" t="b">
        <v>0</v>
      </c>
      <c r="B4">
        <v>12600</v>
      </c>
      <c r="C4">
        <v>6356.25</v>
      </c>
      <c r="D4">
        <v>6552</v>
      </c>
      <c r="E4">
        <v>0</v>
      </c>
    </row>
    <row r="5" spans="1:41" x14ac:dyDescent="0.45">
      <c r="A5" s="37" t="b">
        <v>0</v>
      </c>
      <c r="B5">
        <v>12600</v>
      </c>
      <c r="C5">
        <v>6356.25</v>
      </c>
      <c r="D5">
        <v>6552</v>
      </c>
      <c r="E5">
        <v>0</v>
      </c>
      <c r="AG5" s="37"/>
      <c r="AO5" s="37"/>
    </row>
    <row r="6" spans="1:41" x14ac:dyDescent="0.45">
      <c r="A6" s="37" t="b">
        <v>0</v>
      </c>
      <c r="B6">
        <v>12600</v>
      </c>
      <c r="C6">
        <v>6356.25</v>
      </c>
      <c r="D6">
        <v>6552</v>
      </c>
      <c r="E6">
        <v>0</v>
      </c>
      <c r="AG6" s="37"/>
      <c r="AO6" s="37"/>
    </row>
    <row r="7" spans="1:41" x14ac:dyDescent="0.45">
      <c r="A7" t="b">
        <v>0</v>
      </c>
      <c r="B7">
        <v>12600</v>
      </c>
      <c r="C7">
        <v>6356.25</v>
      </c>
      <c r="D7">
        <v>6552</v>
      </c>
      <c r="E7">
        <v>0</v>
      </c>
    </row>
    <row r="8" spans="1:41" x14ac:dyDescent="0.45">
      <c r="A8" t="b">
        <v>0</v>
      </c>
      <c r="B8">
        <v>12600</v>
      </c>
      <c r="C8">
        <v>6356.25</v>
      </c>
      <c r="D8">
        <v>6552</v>
      </c>
      <c r="E8">
        <v>0</v>
      </c>
    </row>
    <row r="9" spans="1:41" x14ac:dyDescent="0.45">
      <c r="A9">
        <v>0</v>
      </c>
    </row>
    <row r="10" spans="1:41" x14ac:dyDescent="0.45">
      <c r="A10">
        <v>0</v>
      </c>
      <c r="B10" t="b">
        <v>0</v>
      </c>
      <c r="C10" t="b">
        <v>0</v>
      </c>
      <c r="D10">
        <v>10</v>
      </c>
      <c r="E10">
        <v>0.95</v>
      </c>
      <c r="F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5A6B-BD4D-4F00-AB8F-6F95DCD5E800}">
  <sheetPr>
    <pageSetUpPr fitToPage="1"/>
  </sheetPr>
  <dimension ref="E1:S35"/>
  <sheetViews>
    <sheetView showGridLines="0" topLeftCell="A10" workbookViewId="0">
      <selection activeCell="K34" sqref="K34"/>
    </sheetView>
  </sheetViews>
  <sheetFormatPr defaultRowHeight="12.75" x14ac:dyDescent="0.35"/>
  <cols>
    <col min="1" max="4" width="1.59765625" style="1" customWidth="1"/>
    <col min="5" max="5" width="28.9296875" style="1" customWidth="1"/>
    <col min="6" max="6" width="14.265625" style="3" bestFit="1" customWidth="1"/>
    <col min="7" max="7" width="12.3984375" style="3" bestFit="1" customWidth="1"/>
    <col min="8" max="8" width="12.19921875" style="3" bestFit="1" customWidth="1"/>
    <col min="9" max="9" width="1.59765625" style="3" customWidth="1"/>
    <col min="10" max="10" width="16.265625" style="3" bestFit="1" customWidth="1"/>
    <col min="11" max="11" width="12" style="3" bestFit="1" customWidth="1"/>
    <col min="12" max="12" width="9.3984375" style="3" customWidth="1"/>
    <col min="13" max="13" width="17.73046875" style="3" customWidth="1"/>
    <col min="14" max="14" width="12" style="1" bestFit="1" customWidth="1"/>
    <col min="15" max="16" width="9.3984375" style="1" customWidth="1"/>
    <col min="17" max="19" width="15.59765625" style="1" customWidth="1"/>
    <col min="20" max="16384" width="9.06640625" style="1"/>
  </cols>
  <sheetData>
    <row r="1" spans="5:19" ht="13.15" x14ac:dyDescent="0.4">
      <c r="E1" s="2" t="s">
        <v>34</v>
      </c>
    </row>
    <row r="2" spans="5:19" ht="6" customHeight="1" x14ac:dyDescent="0.35"/>
    <row r="3" spans="5:19" ht="13.15" x14ac:dyDescent="0.4">
      <c r="E3" s="31" t="s">
        <v>23</v>
      </c>
    </row>
    <row r="4" spans="5:19" ht="13.15" x14ac:dyDescent="0.4">
      <c r="E4" s="22" t="s">
        <v>35</v>
      </c>
      <c r="F4" s="22" t="s">
        <v>36</v>
      </c>
    </row>
    <row r="5" spans="5:19" x14ac:dyDescent="0.35">
      <c r="E5" s="7" t="s">
        <v>24</v>
      </c>
      <c r="F5" s="9">
        <v>21</v>
      </c>
      <c r="G5" s="1"/>
    </row>
    <row r="6" spans="5:19" x14ac:dyDescent="0.35">
      <c r="E6" s="7" t="s">
        <v>25</v>
      </c>
      <c r="F6" s="9">
        <v>20</v>
      </c>
    </row>
    <row r="7" spans="5:19" x14ac:dyDescent="0.35">
      <c r="E7" s="7" t="s">
        <v>26</v>
      </c>
      <c r="F7" s="9">
        <v>19</v>
      </c>
    </row>
    <row r="8" spans="5:19" ht="13.15" x14ac:dyDescent="0.4">
      <c r="E8" s="33" t="s">
        <v>27</v>
      </c>
      <c r="F8" s="34">
        <f>AVERAGE(F5:F7)</f>
        <v>20</v>
      </c>
      <c r="G8" s="1"/>
    </row>
    <row r="10" spans="5:19" ht="13.15" x14ac:dyDescent="0.4">
      <c r="E10" s="31" t="s">
        <v>30</v>
      </c>
      <c r="F10" s="31"/>
      <c r="Q10" s="3"/>
      <c r="R10" s="3"/>
      <c r="S10" s="3"/>
    </row>
    <row r="11" spans="5:19" ht="13.15" x14ac:dyDescent="0.4">
      <c r="E11" s="53" t="s">
        <v>42</v>
      </c>
      <c r="F11" s="53"/>
      <c r="G11" s="1"/>
      <c r="H11" s="1"/>
      <c r="Q11" s="3"/>
      <c r="R11" s="3"/>
      <c r="S11" s="3"/>
    </row>
    <row r="12" spans="5:19" x14ac:dyDescent="0.35">
      <c r="E12" s="41" t="s">
        <v>41</v>
      </c>
      <c r="F12" s="24">
        <v>8422</v>
      </c>
      <c r="G12" s="1"/>
      <c r="H12" s="1"/>
      <c r="Q12" s="3"/>
      <c r="R12" s="3"/>
      <c r="S12" s="3"/>
    </row>
    <row r="13" spans="5:19" x14ac:dyDescent="0.35">
      <c r="E13" s="41" t="s">
        <v>39</v>
      </c>
      <c r="F13" s="12" t="s">
        <v>40</v>
      </c>
      <c r="G13" s="1"/>
      <c r="H13" s="1"/>
      <c r="Q13" s="3"/>
      <c r="R13" s="3"/>
      <c r="S13" s="3"/>
    </row>
    <row r="14" spans="5:19" x14ac:dyDescent="0.35">
      <c r="E14" s="41" t="s">
        <v>43</v>
      </c>
      <c r="F14" s="24">
        <f>F12/2</f>
        <v>4211</v>
      </c>
      <c r="G14" s="1"/>
      <c r="H14" s="1"/>
      <c r="Q14" s="3"/>
      <c r="R14" s="3"/>
      <c r="S14" s="3"/>
    </row>
    <row r="15" spans="5:19" x14ac:dyDescent="0.35">
      <c r="E15" s="42" t="s">
        <v>38</v>
      </c>
      <c r="F15" s="24">
        <v>3</v>
      </c>
      <c r="H15" s="1"/>
      <c r="J15" s="1"/>
      <c r="K15" s="1"/>
      <c r="L15" s="1"/>
      <c r="Q15" s="3"/>
      <c r="R15" s="3"/>
      <c r="S15" s="3"/>
    </row>
    <row r="16" spans="5:19" ht="13.15" x14ac:dyDescent="0.4">
      <c r="E16" s="44" t="s">
        <v>51</v>
      </c>
      <c r="F16" s="24">
        <f>F14*F15</f>
        <v>12633</v>
      </c>
      <c r="H16" s="1"/>
      <c r="J16" s="54" t="s">
        <v>1</v>
      </c>
      <c r="K16" s="54"/>
      <c r="L16" s="54"/>
      <c r="Q16" s="3"/>
      <c r="R16" s="3"/>
      <c r="S16" s="3"/>
    </row>
    <row r="17" spans="5:19" ht="26.25" x14ac:dyDescent="0.35">
      <c r="E17" s="4" t="s">
        <v>0</v>
      </c>
      <c r="F17" s="4" t="s">
        <v>18</v>
      </c>
      <c r="G17" s="4" t="s">
        <v>21</v>
      </c>
      <c r="H17" s="4" t="s">
        <v>22</v>
      </c>
      <c r="J17" s="4" t="s">
        <v>3</v>
      </c>
      <c r="K17" s="4" t="s">
        <v>0</v>
      </c>
      <c r="L17" s="4" t="s">
        <v>28</v>
      </c>
      <c r="N17" s="3"/>
      <c r="O17" s="3"/>
      <c r="Q17" s="3"/>
      <c r="R17" s="3"/>
      <c r="S17" s="3"/>
    </row>
    <row r="18" spans="5:19" x14ac:dyDescent="0.35">
      <c r="E18" s="6">
        <v>0.1</v>
      </c>
      <c r="F18" s="10">
        <v>0.25</v>
      </c>
      <c r="G18" s="28">
        <f>$F$16*$F18*0.9</f>
        <v>2842.4250000000002</v>
      </c>
      <c r="H18" s="28">
        <f>$F$16*$F18*1.1</f>
        <v>3474.0750000000003</v>
      </c>
      <c r="J18" s="6">
        <v>0</v>
      </c>
      <c r="K18" s="20">
        <f>E18</f>
        <v>0.1</v>
      </c>
      <c r="L18" s="26">
        <f>AVERAGE(G18:H18)</f>
        <v>3158.25</v>
      </c>
      <c r="N18" s="3"/>
      <c r="O18" s="3"/>
      <c r="Q18" s="3"/>
      <c r="R18" s="3"/>
      <c r="S18" s="3"/>
    </row>
    <row r="19" spans="5:19" x14ac:dyDescent="0.35">
      <c r="E19" s="5">
        <v>0.35</v>
      </c>
      <c r="F19" s="10">
        <v>0.75</v>
      </c>
      <c r="G19" s="28">
        <f>$F$16*$F19*0.9</f>
        <v>8527.2749999999996</v>
      </c>
      <c r="H19" s="28">
        <f>$F$16*$F19*1.1</f>
        <v>10422.225</v>
      </c>
      <c r="J19" s="6">
        <f>K18+J18</f>
        <v>0.1</v>
      </c>
      <c r="K19" s="20">
        <f>E19</f>
        <v>0.35</v>
      </c>
      <c r="L19" s="26">
        <f>AVERAGE(G19:H19)</f>
        <v>9474.75</v>
      </c>
      <c r="N19" s="3"/>
      <c r="O19" s="3"/>
      <c r="Q19" s="3"/>
      <c r="R19" s="3"/>
      <c r="S19" s="3"/>
    </row>
    <row r="20" spans="5:19" x14ac:dyDescent="0.35">
      <c r="E20" s="5">
        <v>0.55000000000000004</v>
      </c>
      <c r="F20" s="10">
        <v>1</v>
      </c>
      <c r="G20" s="28">
        <f>$F$16*$F20*0.9</f>
        <v>11369.7</v>
      </c>
      <c r="H20" s="28">
        <f>$F$16*$F20*1.1</f>
        <v>13896.300000000001</v>
      </c>
      <c r="J20" s="6">
        <f>K19+J19</f>
        <v>0.44999999999999996</v>
      </c>
      <c r="K20" s="20">
        <f>E20</f>
        <v>0.55000000000000004</v>
      </c>
      <c r="L20" s="26">
        <f>AVERAGE(G20:H20)</f>
        <v>12633</v>
      </c>
      <c r="N20" s="3"/>
      <c r="O20" s="3"/>
      <c r="Q20" s="3"/>
      <c r="R20" s="3"/>
      <c r="S20" s="3"/>
    </row>
    <row r="21" spans="5:19" ht="13.15" x14ac:dyDescent="0.4">
      <c r="F21" s="1"/>
      <c r="G21" s="1"/>
      <c r="H21" s="1"/>
      <c r="J21" s="5"/>
      <c r="K21" s="19" t="s">
        <v>2</v>
      </c>
      <c r="L21" s="27">
        <f>SUMPRODUCT(L18:L20,K18:K20)</f>
        <v>10580.137500000001</v>
      </c>
      <c r="N21" s="3"/>
      <c r="O21" s="3"/>
      <c r="Q21" s="3"/>
      <c r="R21" s="3"/>
      <c r="S21" s="3"/>
    </row>
    <row r="22" spans="5:19" ht="13.15" x14ac:dyDescent="0.4">
      <c r="J22" s="5"/>
      <c r="K22" s="19" t="s">
        <v>13</v>
      </c>
      <c r="L22" s="27">
        <f>SQRT(SUM((L18-$L$21)^2*K18+(L19-$L$21)^2*K19+(L20-$L$21)^2))</f>
        <v>3185.9605119926646</v>
      </c>
      <c r="N22" s="3"/>
      <c r="O22" s="3"/>
      <c r="Q22" s="3"/>
      <c r="R22" s="3"/>
      <c r="S22" s="3"/>
    </row>
    <row r="23" spans="5:19" ht="13.15" x14ac:dyDescent="0.4">
      <c r="E23" s="8" t="s">
        <v>4</v>
      </c>
      <c r="F23" s="3" t="s">
        <v>52</v>
      </c>
      <c r="G23" s="3" t="s">
        <v>53</v>
      </c>
      <c r="H23" s="1"/>
      <c r="L23" s="29"/>
      <c r="M23" s="12"/>
      <c r="N23" s="29"/>
      <c r="O23" s="30"/>
      <c r="Q23" s="3"/>
      <c r="R23" s="3"/>
      <c r="S23" s="3"/>
    </row>
    <row r="24" spans="5:19" ht="13.15" x14ac:dyDescent="0.4">
      <c r="E24" s="7" t="s">
        <v>20</v>
      </c>
      <c r="F24" s="35">
        <f ca="1">_xll.RiskNormal(K26,K27)</f>
        <v>10580.137500000001</v>
      </c>
      <c r="G24" s="35">
        <f ca="1">F24*30</f>
        <v>317404.125</v>
      </c>
      <c r="J24" s="38" t="s">
        <v>16</v>
      </c>
      <c r="K24" s="38"/>
      <c r="L24" s="38"/>
      <c r="M24" s="12"/>
      <c r="N24" s="29"/>
      <c r="O24" s="30"/>
      <c r="Q24" s="3"/>
      <c r="R24" s="3"/>
      <c r="S24" s="3"/>
    </row>
    <row r="25" spans="5:19" ht="13.15" x14ac:dyDescent="0.4">
      <c r="E25" s="2"/>
      <c r="J25" s="4" t="s">
        <v>3</v>
      </c>
      <c r="K25" s="4" t="s">
        <v>0</v>
      </c>
      <c r="L25" s="29"/>
      <c r="M25" s="12"/>
      <c r="N25" s="29"/>
      <c r="O25" s="30"/>
      <c r="Q25" s="3"/>
      <c r="R25" s="3"/>
      <c r="S25" s="3"/>
    </row>
    <row r="26" spans="5:19" ht="13.15" x14ac:dyDescent="0.4">
      <c r="E26" s="8" t="s">
        <v>29</v>
      </c>
      <c r="F26" s="3" t="s">
        <v>52</v>
      </c>
      <c r="G26" s="3" t="s">
        <v>53</v>
      </c>
      <c r="J26" s="6" t="s">
        <v>17</v>
      </c>
      <c r="K26" s="26">
        <f>L21</f>
        <v>10580.137500000001</v>
      </c>
      <c r="M26" s="12"/>
      <c r="N26" s="29"/>
      <c r="O26" s="30"/>
      <c r="Q26" s="3"/>
      <c r="R26" s="3"/>
      <c r="S26" s="3"/>
    </row>
    <row r="27" spans="5:19" ht="13.15" x14ac:dyDescent="0.4">
      <c r="E27" s="7" t="s">
        <v>54</v>
      </c>
      <c r="F27" s="36">
        <f ca="1">F8*F24</f>
        <v>211602.75</v>
      </c>
      <c r="G27" s="36">
        <f ca="1">F27*30</f>
        <v>6348082.5</v>
      </c>
      <c r="J27" s="6" t="s">
        <v>37</v>
      </c>
      <c r="K27" s="26">
        <f>L22</f>
        <v>3185.9605119926646</v>
      </c>
      <c r="M27" s="12"/>
      <c r="N27" s="29"/>
      <c r="O27" s="30"/>
      <c r="Q27" s="3"/>
      <c r="R27" s="3"/>
      <c r="S27" s="3"/>
    </row>
    <row r="28" spans="5:19" ht="13.15" x14ac:dyDescent="0.4">
      <c r="E28" s="2"/>
      <c r="L28" s="1"/>
      <c r="M28" s="12"/>
      <c r="N28" s="29"/>
      <c r="O28" s="30"/>
      <c r="Q28" s="3"/>
      <c r="R28" s="3"/>
      <c r="S28" s="3"/>
    </row>
    <row r="29" spans="5:19" ht="26.25" x14ac:dyDescent="0.35">
      <c r="E29" s="23" t="s">
        <v>6</v>
      </c>
      <c r="F29" s="4" t="s">
        <v>32</v>
      </c>
      <c r="L29" s="1"/>
      <c r="M29" s="1"/>
    </row>
    <row r="30" spans="5:19" ht="13.15" x14ac:dyDescent="0.4">
      <c r="E30" s="11" t="s">
        <v>10</v>
      </c>
      <c r="F30" s="21">
        <f ca="1">_xll.RiskMean(F27)</f>
        <v>211602.75</v>
      </c>
      <c r="L30" s="1"/>
      <c r="M30" s="1"/>
    </row>
    <row r="31" spans="5:19" ht="13.15" x14ac:dyDescent="0.4">
      <c r="E31" s="11" t="s">
        <v>11</v>
      </c>
      <c r="F31" s="21">
        <f ca="1">_xll.RiskMin(F27)</f>
        <v>211602.75</v>
      </c>
      <c r="G31" s="1"/>
      <c r="H31" s="1"/>
      <c r="I31" s="1"/>
      <c r="J31" s="1"/>
      <c r="K31" s="1"/>
      <c r="L31" s="1"/>
      <c r="M31" s="1"/>
    </row>
    <row r="32" spans="5:19" ht="13.15" x14ac:dyDescent="0.4">
      <c r="E32" s="11" t="s">
        <v>12</v>
      </c>
      <c r="F32" s="21">
        <f ca="1">_xll.RiskMax(F27)</f>
        <v>211602.75</v>
      </c>
      <c r="G32" s="1"/>
      <c r="H32" s="1"/>
      <c r="I32" s="1"/>
      <c r="J32" s="1"/>
      <c r="K32" s="1"/>
      <c r="L32" s="1"/>
      <c r="M32" s="1"/>
    </row>
    <row r="33" spans="5:13" ht="13.15" x14ac:dyDescent="0.4">
      <c r="E33" s="11" t="s">
        <v>13</v>
      </c>
      <c r="F33" s="21">
        <f ca="1">_xll.RiskStdDev(F27)</f>
        <v>0</v>
      </c>
      <c r="G33" s="1"/>
      <c r="H33" s="1"/>
      <c r="I33" s="1"/>
      <c r="J33" s="1"/>
      <c r="K33" s="1"/>
      <c r="L33" s="1"/>
      <c r="M33" s="1"/>
    </row>
    <row r="34" spans="5:13" ht="13.15" x14ac:dyDescent="0.4">
      <c r="E34" s="11" t="s">
        <v>14</v>
      </c>
      <c r="F34" s="21">
        <f ca="1">_xll.RiskCIMean(F27,0.95,TRUE)</f>
        <v>211602.75</v>
      </c>
      <c r="G34" s="1"/>
      <c r="H34" s="1"/>
      <c r="I34" s="1"/>
      <c r="J34" s="1"/>
      <c r="K34" s="1"/>
      <c r="L34" s="1"/>
    </row>
    <row r="35" spans="5:13" ht="13.15" x14ac:dyDescent="0.4">
      <c r="E35" s="11" t="s">
        <v>15</v>
      </c>
      <c r="F35" s="21">
        <f ca="1">_xll.RiskCIMean(F27,0.95,FALSE)</f>
        <v>211602.75</v>
      </c>
      <c r="G35" s="1"/>
    </row>
  </sheetData>
  <mergeCells count="2">
    <mergeCell ref="E11:F11"/>
    <mergeCell ref="J16:L16"/>
  </mergeCells>
  <pageMargins left="0.7" right="0.7" top="0.75" bottom="0.75" header="0.3" footer="0.3"/>
  <pageSetup scale="1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757C66CE09DE41BD29AF6D77D74C3B" ma:contentTypeVersion="7" ma:contentTypeDescription="Create a new document." ma:contentTypeScope="" ma:versionID="96805580f7345adf91649a5097420aaa">
  <xsd:schema xmlns:xsd="http://www.w3.org/2001/XMLSchema" xmlns:xs="http://www.w3.org/2001/XMLSchema" xmlns:p="http://schemas.microsoft.com/office/2006/metadata/properties" xmlns:ns3="b2eddf4e-d5f0-4bd9-90f3-4f8dd89135c6" xmlns:ns4="0c0c3da0-4aac-4f0a-8c6d-9b6ef2e0651d" targetNamespace="http://schemas.microsoft.com/office/2006/metadata/properties" ma:root="true" ma:fieldsID="2938ec0faf0af8cb3deb82e5d2dc3071" ns3:_="" ns4:_="">
    <xsd:import namespace="b2eddf4e-d5f0-4bd9-90f3-4f8dd89135c6"/>
    <xsd:import namespace="0c0c3da0-4aac-4f0a-8c6d-9b6ef2e065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eddf4e-d5f0-4bd9-90f3-4f8dd89135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0c3da0-4aac-4f0a-8c6d-9b6ef2e0651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45A2F6-27F1-4442-93A6-29CF6B7023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eddf4e-d5f0-4bd9-90f3-4f8dd89135c6"/>
    <ds:schemaRef ds:uri="0c0c3da0-4aac-4f0a-8c6d-9b6ef2e065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342C81-FFD3-45EE-A694-9AA0FC4CA9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D91BD4-8B17-4CA7-9EBA-BFD224149F23}">
  <ds:schemaRefs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0c0c3da0-4aac-4f0a-8c6d-9b6ef2e0651d"/>
    <ds:schemaRef ds:uri="b2eddf4e-d5f0-4bd9-90f3-4f8dd89135c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Sim wo Risk</vt:lpstr>
      <vt:lpstr>rsklibSimData</vt:lpstr>
      <vt:lpstr>Sim w Risk-Discrete</vt:lpstr>
      <vt:lpstr>RiskSerializationData</vt:lpstr>
      <vt:lpstr>Sim w Risk-Normal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Estrellanes</dc:creator>
  <cp:lastModifiedBy>Jeff</cp:lastModifiedBy>
  <cp:lastPrinted>2020-05-07T16:04:18Z</cp:lastPrinted>
  <dcterms:created xsi:type="dcterms:W3CDTF">2020-05-07T16:02:24Z</dcterms:created>
  <dcterms:modified xsi:type="dcterms:W3CDTF">2020-05-11T21:50:03Z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0x01010085757C66CE09DE41BD29AF6D77D74C3B</vt:lpwstr>
  </property>
</Properties>
</file>