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369B62A8-C6C3-470F-9284-84FFDEA22713}" xr6:coauthVersionLast="47" xr6:coauthVersionMax="47" xr10:uidLastSave="{00000000-0000-0000-0000-000000000000}"/>
  <bookViews>
    <workbookView xWindow="-120" yWindow="-120" windowWidth="29040" windowHeight="15720" activeTab="1" xr2:uid="{DAEFCF4C-02B1-43B4-9683-958DEDB538A3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2" l="1"/>
  <c r="E23" i="2"/>
  <c r="E15" i="2"/>
  <c r="B23" i="2"/>
  <c r="B12" i="2"/>
  <c r="B19" i="2"/>
  <c r="S18" i="2"/>
  <c r="S11" i="2"/>
  <c r="M35" i="2"/>
  <c r="K35" i="2"/>
  <c r="M31" i="2"/>
  <c r="M27" i="2"/>
  <c r="M15" i="2"/>
  <c r="K27" i="2"/>
  <c r="I27" i="2"/>
  <c r="K15" i="2"/>
  <c r="K31" i="2" s="1"/>
  <c r="I15" i="2"/>
  <c r="I31" i="2" s="1"/>
  <c r="Q18" i="1"/>
  <c r="D29" i="1"/>
  <c r="D18" i="1"/>
  <c r="D5" i="1"/>
  <c r="D4" i="1"/>
  <c r="O12" i="1"/>
  <c r="T12" i="1" s="1"/>
  <c r="I19" i="1"/>
  <c r="I15" i="1"/>
  <c r="K12" i="1"/>
  <c r="F9" i="1"/>
  <c r="O18" i="1" l="1"/>
</calcChain>
</file>

<file path=xl/sharedStrings.xml><?xml version="1.0" encoding="utf-8"?>
<sst xmlns="http://schemas.openxmlformats.org/spreadsheetml/2006/main" count="22" uniqueCount="18">
  <si>
    <t>bcp</t>
  </si>
  <si>
    <t>nathy</t>
  </si>
  <si>
    <t>arequipa</t>
  </si>
  <si>
    <t>casa</t>
  </si>
  <si>
    <t>chuvis</t>
  </si>
  <si>
    <t>subtotal</t>
  </si>
  <si>
    <t>saldo</t>
  </si>
  <si>
    <t>cuota</t>
  </si>
  <si>
    <t>saldo final</t>
  </si>
  <si>
    <t>nathybank</t>
  </si>
  <si>
    <t>b</t>
  </si>
  <si>
    <t>cv</t>
  </si>
  <si>
    <t>n</t>
  </si>
  <si>
    <t>a</t>
  </si>
  <si>
    <t>nb</t>
  </si>
  <si>
    <t>oct</t>
  </si>
  <si>
    <t>nov</t>
  </si>
  <si>
    <t>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</si>
</sst>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95956-BA51-41B0-8F2F-20CE61CEC099}">
  <dimension ref="B3:T29"/>
  <sheetViews>
    <sheetView topLeftCell="B1" workbookViewId="0">
      <selection activeCell="D26" sqref="D26"/>
    </sheetView>
  </sheetViews>
  <sheetFormatPr baseColWidth="10" defaultRowHeight="15" x14ac:dyDescent="0.25"/>
  <sheetData>
    <row r="3" spans="2:20" x14ac:dyDescent="0.25">
      <c r="S3">
        <v>35000</v>
      </c>
    </row>
    <row r="4" spans="2:20" x14ac:dyDescent="0.25">
      <c r="B4">
        <v>2109</v>
      </c>
      <c r="C4">
        <v>24</v>
      </c>
      <c r="D4">
        <f>B4*C4</f>
        <v>50616</v>
      </c>
    </row>
    <row r="5" spans="2:20" x14ac:dyDescent="0.25">
      <c r="B5">
        <v>1780</v>
      </c>
      <c r="C5">
        <v>30</v>
      </c>
      <c r="D5">
        <f>B5*C5</f>
        <v>53400</v>
      </c>
      <c r="F5">
        <v>6300</v>
      </c>
      <c r="J5" t="s">
        <v>0</v>
      </c>
      <c r="K5">
        <v>1500</v>
      </c>
      <c r="N5" t="s">
        <v>0</v>
      </c>
      <c r="O5">
        <v>1500</v>
      </c>
    </row>
    <row r="6" spans="2:20" x14ac:dyDescent="0.25">
      <c r="F6">
        <v>3000</v>
      </c>
      <c r="J6" t="s">
        <v>3</v>
      </c>
      <c r="K6">
        <v>1000</v>
      </c>
      <c r="N6" t="s">
        <v>3</v>
      </c>
      <c r="O6">
        <v>1000</v>
      </c>
    </row>
    <row r="7" spans="2:20" x14ac:dyDescent="0.25">
      <c r="J7" t="s">
        <v>1</v>
      </c>
      <c r="K7">
        <v>800</v>
      </c>
      <c r="N7" t="s">
        <v>1</v>
      </c>
      <c r="O7">
        <v>800</v>
      </c>
    </row>
    <row r="8" spans="2:20" x14ac:dyDescent="0.25">
      <c r="J8" t="s">
        <v>2</v>
      </c>
      <c r="K8">
        <v>1100</v>
      </c>
      <c r="N8" t="s">
        <v>2</v>
      </c>
      <c r="O8">
        <v>2109</v>
      </c>
    </row>
    <row r="9" spans="2:20" x14ac:dyDescent="0.25">
      <c r="F9">
        <f>F5+F6</f>
        <v>9300</v>
      </c>
      <c r="N9" t="s">
        <v>9</v>
      </c>
      <c r="O9">
        <v>380</v>
      </c>
    </row>
    <row r="10" spans="2:20" x14ac:dyDescent="0.25">
      <c r="J10" t="s">
        <v>4</v>
      </c>
      <c r="K10">
        <v>1000</v>
      </c>
    </row>
    <row r="12" spans="2:20" x14ac:dyDescent="0.25">
      <c r="J12" t="s">
        <v>5</v>
      </c>
      <c r="K12">
        <f>SUM(K1:K10)</f>
        <v>5400</v>
      </c>
      <c r="O12">
        <f>SUM(O1:O10)</f>
        <v>5789</v>
      </c>
      <c r="Q12">
        <v>6300</v>
      </c>
      <c r="T12">
        <f>Q12-O12</f>
        <v>511</v>
      </c>
    </row>
    <row r="14" spans="2:20" x14ac:dyDescent="0.25">
      <c r="D14">
        <v>164626.63</v>
      </c>
    </row>
    <row r="15" spans="2:20" x14ac:dyDescent="0.25">
      <c r="D15">
        <v>25445.19</v>
      </c>
      <c r="H15" t="s">
        <v>6</v>
      </c>
      <c r="I15">
        <f>F9-K12</f>
        <v>3900</v>
      </c>
      <c r="O15">
        <v>3000</v>
      </c>
      <c r="Q15">
        <v>2990</v>
      </c>
    </row>
    <row r="17" spans="4:17" x14ac:dyDescent="0.25">
      <c r="H17" t="s">
        <v>7</v>
      </c>
      <c r="I17">
        <v>1900</v>
      </c>
    </row>
    <row r="18" spans="4:17" x14ac:dyDescent="0.25">
      <c r="D18">
        <f>SUM(D11:D16)</f>
        <v>190071.82</v>
      </c>
      <c r="O18">
        <f>O12+O15</f>
        <v>8789</v>
      </c>
      <c r="Q18">
        <f>Q12+Q15</f>
        <v>9290</v>
      </c>
    </row>
    <row r="19" spans="4:17" x14ac:dyDescent="0.25">
      <c r="H19" t="s">
        <v>8</v>
      </c>
      <c r="I19">
        <f>I15-I17</f>
        <v>2000</v>
      </c>
    </row>
    <row r="24" spans="4:17" x14ac:dyDescent="0.25">
      <c r="D24">
        <v>127275.93</v>
      </c>
    </row>
    <row r="26" spans="4:17" x14ac:dyDescent="0.25">
      <c r="D26">
        <v>30990</v>
      </c>
    </row>
    <row r="29" spans="4:17" x14ac:dyDescent="0.25">
      <c r="D29">
        <f>D24/D26</f>
        <v>4.1070000000000002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49FF1-547E-429A-8905-B5F47403FB13}">
  <dimension ref="B3:S35"/>
  <sheetViews>
    <sheetView tabSelected="1" workbookViewId="0">
      <selection activeCell="B33" sqref="B33"/>
    </sheetView>
  </sheetViews>
  <sheetFormatPr baseColWidth="10" defaultRowHeight="15" x14ac:dyDescent="0.25"/>
  <sheetData>
    <row r="3" spans="2:19" x14ac:dyDescent="0.25">
      <c r="I3" t="s">
        <v>15</v>
      </c>
      <c r="K3" t="s">
        <v>16</v>
      </c>
      <c r="M3" t="s">
        <v>17</v>
      </c>
    </row>
    <row r="4" spans="2:19" x14ac:dyDescent="0.25">
      <c r="E4">
        <v>25455.19</v>
      </c>
    </row>
    <row r="5" spans="2:19" x14ac:dyDescent="0.25">
      <c r="E5">
        <v>25455.19</v>
      </c>
    </row>
    <row r="7" spans="2:19" x14ac:dyDescent="0.25">
      <c r="H7" t="s">
        <v>10</v>
      </c>
      <c r="I7">
        <v>1500</v>
      </c>
      <c r="K7">
        <v>1500</v>
      </c>
      <c r="M7">
        <v>1500</v>
      </c>
      <c r="S7">
        <v>35000</v>
      </c>
    </row>
    <row r="8" spans="2:19" x14ac:dyDescent="0.25">
      <c r="B8">
        <v>9417</v>
      </c>
      <c r="E8">
        <v>653.23</v>
      </c>
      <c r="H8" t="s">
        <v>11</v>
      </c>
      <c r="I8">
        <v>1000</v>
      </c>
      <c r="K8">
        <v>1000</v>
      </c>
      <c r="M8">
        <v>1000</v>
      </c>
      <c r="S8">
        <v>25000</v>
      </c>
    </row>
    <row r="9" spans="2:19" x14ac:dyDescent="0.25">
      <c r="E9">
        <v>653.23</v>
      </c>
      <c r="H9" t="s">
        <v>12</v>
      </c>
      <c r="I9">
        <v>800</v>
      </c>
      <c r="K9">
        <v>800</v>
      </c>
      <c r="M9">
        <v>800</v>
      </c>
    </row>
    <row r="10" spans="2:19" x14ac:dyDescent="0.25">
      <c r="B10">
        <v>3.97</v>
      </c>
      <c r="H10" t="s">
        <v>13</v>
      </c>
      <c r="K10">
        <v>2109</v>
      </c>
      <c r="M10">
        <v>2109</v>
      </c>
    </row>
    <row r="11" spans="2:19" x14ac:dyDescent="0.25">
      <c r="E11">
        <v>3829.58</v>
      </c>
      <c r="H11" t="s">
        <v>14</v>
      </c>
      <c r="I11">
        <v>380</v>
      </c>
      <c r="K11">
        <v>380</v>
      </c>
      <c r="M11">
        <v>380</v>
      </c>
      <c r="S11">
        <f>SUM(S2:S8)</f>
        <v>60000</v>
      </c>
    </row>
    <row r="12" spans="2:19" x14ac:dyDescent="0.25">
      <c r="B12">
        <f>B8*B10</f>
        <v>37385.490000000005</v>
      </c>
      <c r="E12">
        <v>36</v>
      </c>
    </row>
    <row r="14" spans="2:19" x14ac:dyDescent="0.25">
      <c r="S14">
        <v>4</v>
      </c>
    </row>
    <row r="15" spans="2:19" x14ac:dyDescent="0.25">
      <c r="B15">
        <v>60</v>
      </c>
      <c r="E15">
        <f>E11*E12</f>
        <v>137864.88</v>
      </c>
      <c r="I15">
        <f>SUM(I1:I13)</f>
        <v>3680</v>
      </c>
      <c r="K15">
        <f>SUM(K1:K13)</f>
        <v>5789</v>
      </c>
      <c r="M15">
        <f>SUM(M1:M13)</f>
        <v>5789</v>
      </c>
      <c r="Q15">
        <v>36000</v>
      </c>
    </row>
    <row r="16" spans="2:19" x14ac:dyDescent="0.25">
      <c r="B16">
        <v>2484.09</v>
      </c>
    </row>
    <row r="18" spans="2:19" x14ac:dyDescent="0.25">
      <c r="S18">
        <f>S11/S14</f>
        <v>15000</v>
      </c>
    </row>
    <row r="19" spans="2:19" x14ac:dyDescent="0.25">
      <c r="B19">
        <f>B15*B16</f>
        <v>149045.40000000002</v>
      </c>
    </row>
    <row r="20" spans="2:19" x14ac:dyDescent="0.25">
      <c r="I20">
        <v>6300</v>
      </c>
      <c r="K20">
        <v>6300</v>
      </c>
      <c r="M20">
        <v>6300</v>
      </c>
    </row>
    <row r="21" spans="2:19" x14ac:dyDescent="0.25">
      <c r="I21">
        <v>2990</v>
      </c>
      <c r="K21">
        <v>2990</v>
      </c>
      <c r="M21">
        <v>2990</v>
      </c>
    </row>
    <row r="22" spans="2:19" x14ac:dyDescent="0.25">
      <c r="I22">
        <v>2600</v>
      </c>
      <c r="K22">
        <v>2600</v>
      </c>
      <c r="M22">
        <v>2600</v>
      </c>
    </row>
    <row r="23" spans="2:19" x14ac:dyDescent="0.25">
      <c r="B23">
        <f>B19+B12</f>
        <v>186430.89</v>
      </c>
      <c r="E23">
        <f>E4+E5+E8+E9+E15</f>
        <v>190081.72</v>
      </c>
      <c r="M23">
        <v>6300</v>
      </c>
    </row>
    <row r="27" spans="2:19" x14ac:dyDescent="0.25">
      <c r="I27">
        <f>SUM(I18:I23)</f>
        <v>11890</v>
      </c>
      <c r="K27">
        <f>SUM(K18:K23)</f>
        <v>11890</v>
      </c>
      <c r="M27">
        <f>SUM(M18:M23)</f>
        <v>18190</v>
      </c>
    </row>
    <row r="29" spans="2:19" x14ac:dyDescent="0.25">
      <c r="B29">
        <v>34900</v>
      </c>
    </row>
    <row r="31" spans="2:19" x14ac:dyDescent="0.25">
      <c r="I31">
        <f>I27-I15</f>
        <v>8210</v>
      </c>
      <c r="K31">
        <f>K27-K15</f>
        <v>6101</v>
      </c>
      <c r="M31">
        <f>M27-M15</f>
        <v>12401</v>
      </c>
    </row>
    <row r="32" spans="2:19" x14ac:dyDescent="0.25">
      <c r="B32">
        <f>B12-B29</f>
        <v>2485.4900000000052</v>
      </c>
    </row>
    <row r="35" spans="11:13" x14ac:dyDescent="0.25">
      <c r="K35">
        <f>I31+K31</f>
        <v>14311</v>
      </c>
      <c r="M35">
        <f>K35+M31</f>
        <v>26712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2022-09-16T16:34:46Z</dcterms:created>
  <dcterms:modified xsi:type="dcterms:W3CDTF">2022-10-14T22:45:56Z</dcterms:modified>
</cp:coreProperties>
</file>