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0" i="1"/>
  <c r="K61"/>
  <c r="P61"/>
  <c r="U61"/>
  <c r="P60"/>
  <c r="U60"/>
  <c r="F61"/>
  <c r="F60"/>
  <c r="M47"/>
  <c r="C54"/>
  <c r="O49"/>
  <c r="O54"/>
  <c r="M57"/>
  <c r="M58"/>
  <c r="N58"/>
  <c r="O58"/>
  <c r="H57"/>
  <c r="I57"/>
  <c r="J57"/>
  <c r="K57"/>
  <c r="H58"/>
  <c r="I58"/>
  <c r="J58"/>
  <c r="K58"/>
  <c r="K56"/>
  <c r="J56"/>
  <c r="I56"/>
  <c r="H56"/>
  <c r="C57"/>
  <c r="E57"/>
  <c r="F56"/>
  <c r="E56"/>
  <c r="D56"/>
  <c r="C56"/>
  <c r="W49"/>
  <c r="U49"/>
  <c r="V49"/>
  <c r="T49"/>
  <c r="T54" s="1"/>
  <c r="S49"/>
  <c r="S54" s="1"/>
  <c r="R49"/>
  <c r="P49"/>
  <c r="P54" s="1"/>
  <c r="P58" s="1"/>
  <c r="N49"/>
  <c r="M49"/>
  <c r="K49"/>
  <c r="J49"/>
  <c r="I49"/>
  <c r="H49"/>
  <c r="H54" s="1"/>
  <c r="F49"/>
  <c r="E49"/>
  <c r="I54"/>
  <c r="M54"/>
  <c r="R54"/>
  <c r="R58" s="1"/>
  <c r="H53"/>
  <c r="E48"/>
  <c r="F48"/>
  <c r="F53" s="1"/>
  <c r="I48"/>
  <c r="J48"/>
  <c r="K48"/>
  <c r="M53"/>
  <c r="N48"/>
  <c r="N53" s="1"/>
  <c r="O48"/>
  <c r="O53" s="1"/>
  <c r="P48"/>
  <c r="P53" s="1"/>
  <c r="S48"/>
  <c r="S53" s="1"/>
  <c r="T48"/>
  <c r="T53" s="1"/>
  <c r="U48"/>
  <c r="U53" s="1"/>
  <c r="V48"/>
  <c r="D48"/>
  <c r="D53" s="1"/>
  <c r="D54"/>
  <c r="F54"/>
  <c r="K54"/>
  <c r="N54"/>
  <c r="U54"/>
  <c r="E53"/>
  <c r="I53"/>
  <c r="J53"/>
  <c r="K53"/>
  <c r="R53"/>
  <c r="R57" s="1"/>
  <c r="C53"/>
  <c r="D57" s="1"/>
  <c r="E54"/>
  <c r="J54"/>
  <c r="D47"/>
  <c r="D52" s="1"/>
  <c r="E47"/>
  <c r="E52" s="1"/>
  <c r="F47"/>
  <c r="F52" s="1"/>
  <c r="H47"/>
  <c r="H52" s="1"/>
  <c r="I47"/>
  <c r="I52" s="1"/>
  <c r="J47"/>
  <c r="J52" s="1"/>
  <c r="K47"/>
  <c r="K52" s="1"/>
  <c r="M52"/>
  <c r="N47"/>
  <c r="N52" s="1"/>
  <c r="O47"/>
  <c r="O52" s="1"/>
  <c r="P47"/>
  <c r="P52" s="1"/>
  <c r="R47"/>
  <c r="R52" s="1"/>
  <c r="S47"/>
  <c r="S52" s="1"/>
  <c r="T47"/>
  <c r="T52" s="1"/>
  <c r="U47"/>
  <c r="U52" s="1"/>
  <c r="C47"/>
  <c r="C52" s="1"/>
  <c r="L16"/>
  <c r="J16"/>
  <c r="K16"/>
  <c r="M16"/>
  <c r="L18"/>
  <c r="L27" s="1"/>
  <c r="I16"/>
  <c r="D16"/>
  <c r="E16"/>
  <c r="F16"/>
  <c r="G16"/>
  <c r="C16"/>
  <c r="J13"/>
  <c r="K13"/>
  <c r="K18" s="1"/>
  <c r="L13"/>
  <c r="M13"/>
  <c r="M18" s="1"/>
  <c r="I13"/>
  <c r="I18" s="1"/>
  <c r="D13"/>
  <c r="D18" s="1"/>
  <c r="E13"/>
  <c r="E18" s="1"/>
  <c r="F13"/>
  <c r="F18" s="1"/>
  <c r="G13"/>
  <c r="G18" s="1"/>
  <c r="C13"/>
  <c r="C18" s="1"/>
  <c r="D9"/>
  <c r="E9"/>
  <c r="F9"/>
  <c r="G9"/>
  <c r="C9"/>
  <c r="I9" s="1"/>
  <c r="D58" l="1"/>
  <c r="C58"/>
  <c r="F58"/>
  <c r="E58"/>
  <c r="F57"/>
  <c r="T56"/>
  <c r="S57"/>
  <c r="U57"/>
  <c r="T57"/>
  <c r="S56"/>
  <c r="R56"/>
  <c r="U56"/>
  <c r="S58"/>
  <c r="T58"/>
  <c r="U58"/>
  <c r="P56"/>
  <c r="P57"/>
  <c r="N56"/>
  <c r="N57"/>
  <c r="O56"/>
  <c r="M56"/>
  <c r="O57"/>
  <c r="G22"/>
  <c r="G27"/>
  <c r="I27"/>
  <c r="I22"/>
  <c r="C22"/>
  <c r="C27"/>
  <c r="D27"/>
  <c r="D22"/>
  <c r="K22"/>
  <c r="K27"/>
  <c r="E27"/>
  <c r="E22"/>
  <c r="F22"/>
  <c r="F27"/>
  <c r="M27"/>
  <c r="M22"/>
  <c r="L22"/>
  <c r="J18"/>
  <c r="J22" l="1"/>
  <c r="J27"/>
</calcChain>
</file>

<file path=xl/sharedStrings.xml><?xml version="1.0" encoding="utf-8"?>
<sst xmlns="http://schemas.openxmlformats.org/spreadsheetml/2006/main" count="40" uniqueCount="39">
  <si>
    <t>Task 1. Two DS-CDMA spreading codes are s1=[-1 1 1 -1 1] and s2=[1 -1 1 -1 1].</t>
  </si>
  <si>
    <t>a) Are the codes orthogonal ?</t>
  </si>
  <si>
    <t>b) Suppose a BS is sending user #1 bits [-1 1] with a code s1 and user #2 bits [1 -1] with a code s2 at the same time. Generate the data that a BS is sending at the chip level.</t>
  </si>
  <si>
    <t>c) Suppose that the channel is ideal, so there is no noise and the users receive exactly what was sent by the BS. Detect the bits for user #1 and #2 using their own codes. Are the bits going to be detected correctly?</t>
  </si>
  <si>
    <t>s1</t>
  </si>
  <si>
    <t>s2</t>
  </si>
  <si>
    <t>s1 x s2</t>
  </si>
  <si>
    <t>total =</t>
  </si>
  <si>
    <t>( not orthogonal)</t>
  </si>
  <si>
    <t>Code S1</t>
  </si>
  <si>
    <t>sent chips for user1 bits (-1 1)</t>
  </si>
  <si>
    <t>Code S2</t>
  </si>
  <si>
    <t>sent chips for user1 bits (1 -1)</t>
  </si>
  <si>
    <t>BS signal ( user 1 + user 2)</t>
  </si>
  <si>
    <t>a.</t>
  </si>
  <si>
    <t>b.</t>
  </si>
  <si>
    <t>c.</t>
  </si>
  <si>
    <t xml:space="preserve">User 1 despreading ( code S1 x BS signal) </t>
  </si>
  <si>
    <t xml:space="preserve">User 2 despreading ( code S2 x BS signal) </t>
  </si>
  <si>
    <t>Task 2: Suppose that bits [1 -1 1 -1] are spread with a DS-CDMA code s1= [-1 1 1 -1]. Calculate the amplitude of the signal and the interference for every bit if the channel response is the following:</t>
  </si>
  <si>
    <t>Path amplitude:</t>
  </si>
  <si>
    <t>Path delay in chips:</t>
  </si>
  <si>
    <t>Assume that the correlator is tuned to the first path, that is, the first path is considered as the “information” and the other remaining paths give the “interference”.</t>
  </si>
  <si>
    <t>Transmitted chip</t>
  </si>
  <si>
    <t>Received chips from path 1</t>
  </si>
  <si>
    <t>Received chips from path 2</t>
  </si>
  <si>
    <t>Received chips from path 3</t>
  </si>
  <si>
    <t>Chip sequence at rx end</t>
  </si>
  <si>
    <t xml:space="preserve">despread chips path1 (sequance x chip)  </t>
  </si>
  <si>
    <t xml:space="preserve">despread chips path2 (sequance x chip)  </t>
  </si>
  <si>
    <t xml:space="preserve">despread chips path3 (sequance x chip)  </t>
  </si>
  <si>
    <t>integration of path 1</t>
  </si>
  <si>
    <t>integration of path 2</t>
  </si>
  <si>
    <t>integration of path 3</t>
  </si>
  <si>
    <t>Amplitude ( first path)</t>
  </si>
  <si>
    <t>Interference ( combination of other path)</t>
  </si>
  <si>
    <t>user 1 integration</t>
  </si>
  <si>
    <t>decision</t>
  </si>
  <si>
    <t>User 1 integration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</si>
</sst>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topLeftCell="A103" workbookViewId="0">
      <selection activeCell="F52" sqref="F52"/>
    </sheetView>
  </sheetViews>
  <sheetFormatPr defaultRowHeight="15"/>
  <cols>
    <col min="2" max="2" width="42.28515625" customWidth="1"/>
    <col min="3" max="22" width="5.85546875" customWidth="1"/>
    <col min="23" max="23" width="4.5703125" customWidth="1"/>
  </cols>
  <sheetData>
    <row r="1" spans="1:14">
      <c r="A1" t="s">
        <v>0</v>
      </c>
    </row>
    <row r="2" spans="1:14">
      <c r="A2" t="s">
        <v>1</v>
      </c>
    </row>
    <row r="3" spans="1:14">
      <c r="A3" t="s">
        <v>2</v>
      </c>
    </row>
    <row r="4" spans="1:14">
      <c r="A4" t="s">
        <v>3</v>
      </c>
    </row>
    <row r="6" spans="1:14">
      <c r="A6" t="s">
        <v>14</v>
      </c>
    </row>
    <row r="7" spans="1:14">
      <c r="B7" t="s">
        <v>4</v>
      </c>
      <c r="C7" s="1">
        <v>-1</v>
      </c>
      <c r="D7" s="1">
        <v>1</v>
      </c>
      <c r="E7" s="1">
        <v>1</v>
      </c>
      <c r="F7" s="1">
        <v>-1</v>
      </c>
      <c r="G7" s="1">
        <v>1</v>
      </c>
      <c r="H7" s="1"/>
      <c r="I7" s="1"/>
      <c r="J7" s="1"/>
      <c r="K7" s="1"/>
      <c r="L7" s="1"/>
      <c r="M7" s="1"/>
      <c r="N7" s="1"/>
    </row>
    <row r="8" spans="1:14">
      <c r="B8" t="s">
        <v>5</v>
      </c>
      <c r="C8" s="1">
        <v>1</v>
      </c>
      <c r="D8" s="1">
        <v>-1</v>
      </c>
      <c r="E8" s="1">
        <v>1</v>
      </c>
      <c r="F8" s="1">
        <v>-1</v>
      </c>
      <c r="G8" s="1">
        <v>1</v>
      </c>
      <c r="H8" s="1"/>
      <c r="I8" s="1"/>
      <c r="J8" s="1"/>
      <c r="K8" s="1"/>
      <c r="L8" s="1"/>
      <c r="M8" s="1"/>
      <c r="N8" s="1"/>
    </row>
    <row r="9" spans="1:14">
      <c r="B9" t="s">
        <v>6</v>
      </c>
      <c r="C9" s="1">
        <f>C7*C8</f>
        <v>-1</v>
      </c>
      <c r="D9" s="1">
        <f t="shared" ref="D9:G9" si="0">D7*D8</f>
        <v>-1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 t="s">
        <v>7</v>
      </c>
      <c r="I9" s="1">
        <f>SUM(C9:G9)</f>
        <v>1</v>
      </c>
      <c r="J9" s="1" t="s">
        <v>8</v>
      </c>
      <c r="K9" s="1"/>
      <c r="L9" s="1"/>
      <c r="M9" s="1"/>
      <c r="N9" s="1"/>
    </row>
    <row r="10" spans="1:14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B12" t="s">
        <v>9</v>
      </c>
      <c r="C12" s="1">
        <v>-1</v>
      </c>
      <c r="D12" s="1">
        <v>1</v>
      </c>
      <c r="E12" s="1">
        <v>1</v>
      </c>
      <c r="F12" s="1">
        <v>-1</v>
      </c>
      <c r="G12" s="1">
        <v>1</v>
      </c>
      <c r="H12" s="1"/>
      <c r="I12" s="1">
        <v>-1</v>
      </c>
      <c r="J12" s="1">
        <v>1</v>
      </c>
      <c r="K12" s="1">
        <v>1</v>
      </c>
      <c r="L12" s="1">
        <v>-1</v>
      </c>
      <c r="M12" s="1">
        <v>1</v>
      </c>
      <c r="N12" s="1"/>
    </row>
    <row r="13" spans="1:14">
      <c r="A13" t="s">
        <v>10</v>
      </c>
      <c r="C13" s="1">
        <f>C12*-1</f>
        <v>1</v>
      </c>
      <c r="D13" s="1">
        <f t="shared" ref="D13:G13" si="1">D12*-1</f>
        <v>-1</v>
      </c>
      <c r="E13" s="1">
        <f t="shared" si="1"/>
        <v>-1</v>
      </c>
      <c r="F13" s="1">
        <f t="shared" si="1"/>
        <v>1</v>
      </c>
      <c r="G13" s="1">
        <f t="shared" si="1"/>
        <v>-1</v>
      </c>
      <c r="H13" s="1"/>
      <c r="I13" s="1">
        <f>I12*1</f>
        <v>-1</v>
      </c>
      <c r="J13" s="1">
        <f t="shared" ref="J13:M13" si="2">J12*1</f>
        <v>1</v>
      </c>
      <c r="K13" s="1">
        <f t="shared" si="2"/>
        <v>1</v>
      </c>
      <c r="L13" s="1">
        <f t="shared" si="2"/>
        <v>-1</v>
      </c>
      <c r="M13" s="1">
        <f t="shared" si="2"/>
        <v>1</v>
      </c>
      <c r="N13" s="1"/>
    </row>
    <row r="14" spans="1: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B15" t="s">
        <v>11</v>
      </c>
      <c r="C15" s="1">
        <v>1</v>
      </c>
      <c r="D15" s="1">
        <v>-1</v>
      </c>
      <c r="E15" s="1">
        <v>1</v>
      </c>
      <c r="F15" s="1">
        <v>-1</v>
      </c>
      <c r="G15" s="1">
        <v>1</v>
      </c>
      <c r="H15" s="1"/>
      <c r="I15" s="1">
        <v>1</v>
      </c>
      <c r="J15" s="1">
        <v>-1</v>
      </c>
      <c r="K15" s="1">
        <v>1</v>
      </c>
      <c r="L15" s="1">
        <v>-1</v>
      </c>
      <c r="M15" s="1">
        <v>1</v>
      </c>
      <c r="N15" s="1"/>
    </row>
    <row r="16" spans="1:14">
      <c r="A16" t="s">
        <v>12</v>
      </c>
      <c r="C16" s="1">
        <f>C15*1</f>
        <v>1</v>
      </c>
      <c r="D16" s="1">
        <f t="shared" ref="D16:G16" si="3">D15*1</f>
        <v>-1</v>
      </c>
      <c r="E16" s="1">
        <f t="shared" si="3"/>
        <v>1</v>
      </c>
      <c r="F16" s="1">
        <f t="shared" si="3"/>
        <v>-1</v>
      </c>
      <c r="G16" s="1">
        <f t="shared" si="3"/>
        <v>1</v>
      </c>
      <c r="H16" s="1"/>
      <c r="I16" s="1">
        <f>1*-1</f>
        <v>-1</v>
      </c>
      <c r="J16" s="1">
        <f>J15*(-1)</f>
        <v>1</v>
      </c>
      <c r="K16" s="1">
        <f>1*-1</f>
        <v>-1</v>
      </c>
      <c r="L16" s="1">
        <f>L15*-1</f>
        <v>1</v>
      </c>
      <c r="M16" s="1">
        <f>1*-1</f>
        <v>-1</v>
      </c>
      <c r="N16" s="1"/>
    </row>
    <row r="17" spans="1:14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t="s">
        <v>13</v>
      </c>
      <c r="C18" s="1">
        <f>C13+C16</f>
        <v>2</v>
      </c>
      <c r="D18" s="1">
        <f t="shared" ref="D18:M18" si="4">D13+D16</f>
        <v>-2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/>
      <c r="I18" s="1">
        <f t="shared" si="4"/>
        <v>-2</v>
      </c>
      <c r="J18" s="1">
        <f t="shared" si="4"/>
        <v>2</v>
      </c>
      <c r="K18" s="1">
        <f t="shared" si="4"/>
        <v>0</v>
      </c>
      <c r="L18" s="1">
        <f>L13+L16</f>
        <v>0</v>
      </c>
      <c r="M18" s="1">
        <f t="shared" si="4"/>
        <v>0</v>
      </c>
      <c r="N18" s="1"/>
    </row>
    <row r="19" spans="1:14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t="s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t="s">
        <v>17</v>
      </c>
      <c r="C22" s="1">
        <f>C12*C18</f>
        <v>-2</v>
      </c>
      <c r="D22" s="1">
        <f t="shared" ref="D22:M22" si="5">D12*D18</f>
        <v>-2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/>
      <c r="I22" s="1">
        <f t="shared" si="5"/>
        <v>2</v>
      </c>
      <c r="J22" s="1">
        <f t="shared" si="5"/>
        <v>2</v>
      </c>
      <c r="K22" s="1">
        <f t="shared" si="5"/>
        <v>0</v>
      </c>
      <c r="L22" s="1">
        <f t="shared" si="5"/>
        <v>0</v>
      </c>
      <c r="M22" s="1">
        <f t="shared" si="5"/>
        <v>0</v>
      </c>
      <c r="N22" s="1"/>
    </row>
    <row r="23" spans="1:14">
      <c r="A23" t="s">
        <v>36</v>
      </c>
      <c r="C23" s="1">
        <v>-2</v>
      </c>
      <c r="D23" s="1">
        <v>-4</v>
      </c>
      <c r="E23" s="1">
        <v>-4</v>
      </c>
      <c r="F23" s="1">
        <v>-4</v>
      </c>
      <c r="G23" s="1">
        <v>-4</v>
      </c>
      <c r="H23" s="1"/>
      <c r="I23" s="1">
        <v>2</v>
      </c>
      <c r="J23" s="1">
        <v>4</v>
      </c>
      <c r="K23" s="1">
        <v>4</v>
      </c>
      <c r="L23" s="1">
        <v>4</v>
      </c>
      <c r="M23" s="1">
        <v>4</v>
      </c>
      <c r="N23" s="1"/>
    </row>
    <row r="24" spans="1:14">
      <c r="A24" t="s">
        <v>37</v>
      </c>
      <c r="C24" s="1"/>
      <c r="D24" s="1"/>
      <c r="E24" s="1"/>
      <c r="F24" s="1"/>
      <c r="G24" s="1">
        <v>-1</v>
      </c>
      <c r="H24" s="1"/>
      <c r="I24" s="1"/>
      <c r="J24" s="1"/>
      <c r="K24" s="1"/>
      <c r="L24" s="1"/>
      <c r="M24" s="1">
        <v>1</v>
      </c>
      <c r="N24" s="1"/>
    </row>
    <row r="27" spans="1:14">
      <c r="A27" t="s">
        <v>18</v>
      </c>
      <c r="C27">
        <f>C15*C18</f>
        <v>2</v>
      </c>
      <c r="D27">
        <f t="shared" ref="D27:M27" si="6">D15*D18</f>
        <v>2</v>
      </c>
      <c r="E27">
        <f t="shared" si="6"/>
        <v>0</v>
      </c>
      <c r="F27">
        <f t="shared" si="6"/>
        <v>0</v>
      </c>
      <c r="G27">
        <f t="shared" si="6"/>
        <v>0</v>
      </c>
      <c r="I27">
        <f t="shared" si="6"/>
        <v>-2</v>
      </c>
      <c r="J27">
        <f t="shared" si="6"/>
        <v>-2</v>
      </c>
      <c r="K27">
        <f t="shared" si="6"/>
        <v>0</v>
      </c>
      <c r="L27">
        <f t="shared" si="6"/>
        <v>0</v>
      </c>
      <c r="M27">
        <f t="shared" si="6"/>
        <v>0</v>
      </c>
    </row>
    <row r="28" spans="1:14">
      <c r="A28" t="s">
        <v>38</v>
      </c>
      <c r="C28">
        <v>2</v>
      </c>
      <c r="D28">
        <v>4</v>
      </c>
      <c r="E28">
        <v>4</v>
      </c>
      <c r="F28">
        <v>4</v>
      </c>
      <c r="G28">
        <v>4</v>
      </c>
      <c r="I28">
        <v>-2</v>
      </c>
      <c r="J28">
        <v>-4</v>
      </c>
      <c r="K28">
        <v>-4</v>
      </c>
      <c r="L28">
        <v>-4</v>
      </c>
      <c r="M28">
        <v>-4</v>
      </c>
    </row>
    <row r="29" spans="1:14">
      <c r="A29" t="s">
        <v>37</v>
      </c>
      <c r="G29">
        <v>1</v>
      </c>
      <c r="M29">
        <v>1</v>
      </c>
    </row>
    <row r="35" spans="1:22">
      <c r="A35" t="s">
        <v>19</v>
      </c>
    </row>
    <row r="36" spans="1:22">
      <c r="A36" t="s">
        <v>20</v>
      </c>
      <c r="C36">
        <v>0.5</v>
      </c>
      <c r="D36">
        <v>0.3</v>
      </c>
      <c r="E36">
        <v>0.2</v>
      </c>
    </row>
    <row r="37" spans="1:22">
      <c r="A37" t="s">
        <v>21</v>
      </c>
      <c r="C37">
        <v>0</v>
      </c>
      <c r="D37">
        <v>1</v>
      </c>
      <c r="E37">
        <v>2</v>
      </c>
    </row>
    <row r="38" spans="1:22">
      <c r="A38" t="s">
        <v>22</v>
      </c>
    </row>
    <row r="45" spans="1:22">
      <c r="B45" t="s">
        <v>23</v>
      </c>
      <c r="C45" s="3">
        <v>-1</v>
      </c>
      <c r="D45" s="3">
        <v>1</v>
      </c>
      <c r="E45" s="3">
        <v>1</v>
      </c>
      <c r="F45" s="3">
        <v>-1</v>
      </c>
      <c r="G45" s="3"/>
      <c r="H45" s="3">
        <v>1</v>
      </c>
      <c r="I45" s="3">
        <v>-1</v>
      </c>
      <c r="J45" s="3">
        <v>-1</v>
      </c>
      <c r="K45" s="3">
        <v>1</v>
      </c>
      <c r="L45" s="3"/>
      <c r="M45" s="3">
        <v>-1</v>
      </c>
      <c r="N45" s="3">
        <v>1</v>
      </c>
      <c r="O45" s="3">
        <v>1</v>
      </c>
      <c r="P45" s="3">
        <v>-1</v>
      </c>
      <c r="Q45" s="3"/>
      <c r="R45" s="3">
        <v>1</v>
      </c>
      <c r="S45" s="3">
        <v>-1</v>
      </c>
      <c r="T45" s="3">
        <v>-1</v>
      </c>
      <c r="U45" s="3">
        <v>1</v>
      </c>
    </row>
    <row r="47" spans="1:22">
      <c r="B47" t="s">
        <v>24</v>
      </c>
      <c r="C47">
        <f>C45*0.5</f>
        <v>-0.5</v>
      </c>
      <c r="D47">
        <f t="shared" ref="D47:U47" si="7">D45*0.5</f>
        <v>0.5</v>
      </c>
      <c r="E47">
        <f t="shared" si="7"/>
        <v>0.5</v>
      </c>
      <c r="F47">
        <f t="shared" si="7"/>
        <v>-0.5</v>
      </c>
      <c r="H47">
        <f t="shared" si="7"/>
        <v>0.5</v>
      </c>
      <c r="I47">
        <f t="shared" si="7"/>
        <v>-0.5</v>
      </c>
      <c r="J47">
        <f t="shared" si="7"/>
        <v>-0.5</v>
      </c>
      <c r="K47">
        <f t="shared" si="7"/>
        <v>0.5</v>
      </c>
      <c r="M47">
        <f>M45*0.5</f>
        <v>-0.5</v>
      </c>
      <c r="N47">
        <f t="shared" si="7"/>
        <v>0.5</v>
      </c>
      <c r="O47">
        <f t="shared" si="7"/>
        <v>0.5</v>
      </c>
      <c r="P47">
        <f t="shared" si="7"/>
        <v>-0.5</v>
      </c>
      <c r="R47">
        <f t="shared" si="7"/>
        <v>0.5</v>
      </c>
      <c r="S47">
        <f t="shared" si="7"/>
        <v>-0.5</v>
      </c>
      <c r="T47">
        <f t="shared" si="7"/>
        <v>-0.5</v>
      </c>
      <c r="U47">
        <f t="shared" si="7"/>
        <v>0.5</v>
      </c>
    </row>
    <row r="48" spans="1:22">
      <c r="B48" t="s">
        <v>25</v>
      </c>
      <c r="D48">
        <f>C45*0.3</f>
        <v>-0.3</v>
      </c>
      <c r="E48">
        <f t="shared" ref="E48:W48" si="8">D45*0.3</f>
        <v>0.3</v>
      </c>
      <c r="F48">
        <f t="shared" si="8"/>
        <v>0.3</v>
      </c>
      <c r="H48">
        <v>-0.3</v>
      </c>
      <c r="I48">
        <f t="shared" si="8"/>
        <v>0.3</v>
      </c>
      <c r="J48">
        <f t="shared" si="8"/>
        <v>-0.3</v>
      </c>
      <c r="K48">
        <f t="shared" si="8"/>
        <v>-0.3</v>
      </c>
      <c r="M48">
        <v>0.3</v>
      </c>
      <c r="N48">
        <f t="shared" si="8"/>
        <v>-0.3</v>
      </c>
      <c r="O48">
        <f t="shared" si="8"/>
        <v>0.3</v>
      </c>
      <c r="P48">
        <f t="shared" si="8"/>
        <v>0.3</v>
      </c>
      <c r="R48">
        <v>-0.3</v>
      </c>
      <c r="S48">
        <f t="shared" si="8"/>
        <v>0.3</v>
      </c>
      <c r="T48">
        <f t="shared" si="8"/>
        <v>-0.3</v>
      </c>
      <c r="U48">
        <f t="shared" si="8"/>
        <v>-0.3</v>
      </c>
      <c r="V48">
        <f t="shared" si="8"/>
        <v>0.3</v>
      </c>
    </row>
    <row r="49" spans="2:23">
      <c r="B49" t="s">
        <v>26</v>
      </c>
      <c r="E49">
        <f>C45*0.2</f>
        <v>-0.2</v>
      </c>
      <c r="F49">
        <f>D45*0.2</f>
        <v>0.2</v>
      </c>
      <c r="H49">
        <f>E45*0.2</f>
        <v>0.2</v>
      </c>
      <c r="I49">
        <f>F45*0.2</f>
        <v>-0.2</v>
      </c>
      <c r="J49">
        <f>H45*0.2</f>
        <v>0.2</v>
      </c>
      <c r="K49">
        <f>I45*0.2</f>
        <v>-0.2</v>
      </c>
      <c r="M49">
        <f>J45*0.2</f>
        <v>-0.2</v>
      </c>
      <c r="N49">
        <f>K45*0.2</f>
        <v>0.2</v>
      </c>
      <c r="O49">
        <f>M45*0.2</f>
        <v>-0.2</v>
      </c>
      <c r="P49">
        <f>N45*0.2</f>
        <v>0.2</v>
      </c>
      <c r="R49">
        <f>O45*0.2</f>
        <v>0.2</v>
      </c>
      <c r="S49">
        <f>P45*0.2</f>
        <v>-0.2</v>
      </c>
      <c r="T49">
        <f>R45*0.2</f>
        <v>0.2</v>
      </c>
      <c r="U49">
        <f t="shared" ref="U49:W49" si="9">S45*0.2</f>
        <v>-0.2</v>
      </c>
      <c r="V49">
        <f t="shared" si="9"/>
        <v>-0.2</v>
      </c>
      <c r="W49">
        <f>U45*0.2</f>
        <v>0.2</v>
      </c>
    </row>
    <row r="50" spans="2:23">
      <c r="B50" t="s">
        <v>27</v>
      </c>
      <c r="C50" s="2">
        <v>-1</v>
      </c>
      <c r="D50" s="2">
        <v>1</v>
      </c>
      <c r="E50" s="2">
        <v>1</v>
      </c>
      <c r="F50" s="2">
        <v>-1</v>
      </c>
      <c r="H50" s="2">
        <v>-1</v>
      </c>
      <c r="I50" s="2">
        <v>1</v>
      </c>
      <c r="J50" s="2">
        <v>1</v>
      </c>
      <c r="K50" s="2">
        <v>-1</v>
      </c>
      <c r="M50" s="2">
        <v>-1</v>
      </c>
      <c r="N50" s="2">
        <v>1</v>
      </c>
      <c r="O50" s="2">
        <v>1</v>
      </c>
      <c r="P50" s="2">
        <v>-1</v>
      </c>
      <c r="R50" s="2">
        <v>-1</v>
      </c>
      <c r="S50" s="2">
        <v>1</v>
      </c>
      <c r="T50" s="2">
        <v>1</v>
      </c>
      <c r="U50" s="2">
        <v>-1</v>
      </c>
    </row>
    <row r="52" spans="2:23">
      <c r="B52" t="s">
        <v>28</v>
      </c>
      <c r="C52">
        <f>C47*C50</f>
        <v>0.5</v>
      </c>
      <c r="D52">
        <f t="shared" ref="D52:U52" si="10">D47*D50</f>
        <v>0.5</v>
      </c>
      <c r="E52">
        <f t="shared" si="10"/>
        <v>0.5</v>
      </c>
      <c r="F52">
        <f t="shared" si="10"/>
        <v>0.5</v>
      </c>
      <c r="H52">
        <f t="shared" si="10"/>
        <v>-0.5</v>
      </c>
      <c r="I52">
        <f t="shared" si="10"/>
        <v>-0.5</v>
      </c>
      <c r="J52">
        <f t="shared" si="10"/>
        <v>-0.5</v>
      </c>
      <c r="K52">
        <f t="shared" si="10"/>
        <v>-0.5</v>
      </c>
      <c r="M52">
        <f t="shared" si="10"/>
        <v>0.5</v>
      </c>
      <c r="N52">
        <f t="shared" si="10"/>
        <v>0.5</v>
      </c>
      <c r="O52">
        <f t="shared" si="10"/>
        <v>0.5</v>
      </c>
      <c r="P52">
        <f t="shared" si="10"/>
        <v>0.5</v>
      </c>
      <c r="R52">
        <f t="shared" si="10"/>
        <v>-0.5</v>
      </c>
      <c r="S52">
        <f t="shared" si="10"/>
        <v>-0.5</v>
      </c>
      <c r="T52">
        <f t="shared" si="10"/>
        <v>-0.5</v>
      </c>
      <c r="U52">
        <f t="shared" si="10"/>
        <v>-0.5</v>
      </c>
    </row>
    <row r="53" spans="2:23">
      <c r="B53" t="s">
        <v>29</v>
      </c>
      <c r="C53">
        <f>C48*C50</f>
        <v>0</v>
      </c>
      <c r="D53">
        <f t="shared" ref="D53:U53" si="11">D48*D50</f>
        <v>-0.3</v>
      </c>
      <c r="E53">
        <f t="shared" si="11"/>
        <v>0.3</v>
      </c>
      <c r="F53">
        <f t="shared" si="11"/>
        <v>-0.3</v>
      </c>
      <c r="H53">
        <f>H48*H50</f>
        <v>0.3</v>
      </c>
      <c r="I53">
        <f t="shared" si="11"/>
        <v>0.3</v>
      </c>
      <c r="J53">
        <f t="shared" si="11"/>
        <v>-0.3</v>
      </c>
      <c r="K53">
        <f t="shared" si="11"/>
        <v>0.3</v>
      </c>
      <c r="M53">
        <f t="shared" si="11"/>
        <v>-0.3</v>
      </c>
      <c r="N53">
        <f t="shared" si="11"/>
        <v>-0.3</v>
      </c>
      <c r="O53">
        <f t="shared" si="11"/>
        <v>0.3</v>
      </c>
      <c r="P53">
        <f t="shared" si="11"/>
        <v>-0.3</v>
      </c>
      <c r="R53">
        <f t="shared" si="11"/>
        <v>0.3</v>
      </c>
      <c r="S53">
        <f t="shared" si="11"/>
        <v>0.3</v>
      </c>
      <c r="T53">
        <f t="shared" si="11"/>
        <v>-0.3</v>
      </c>
      <c r="U53">
        <f t="shared" si="11"/>
        <v>0.3</v>
      </c>
    </row>
    <row r="54" spans="2:23">
      <c r="B54" t="s">
        <v>30</v>
      </c>
      <c r="C54">
        <f>C49*C50</f>
        <v>0</v>
      </c>
      <c r="D54">
        <f t="shared" ref="D54:U54" si="12">D49*D50</f>
        <v>0</v>
      </c>
      <c r="E54">
        <f t="shared" si="12"/>
        <v>-0.2</v>
      </c>
      <c r="F54">
        <f t="shared" si="12"/>
        <v>-0.2</v>
      </c>
      <c r="H54">
        <f t="shared" si="12"/>
        <v>-0.2</v>
      </c>
      <c r="I54">
        <f t="shared" si="12"/>
        <v>-0.2</v>
      </c>
      <c r="J54">
        <f t="shared" si="12"/>
        <v>0.2</v>
      </c>
      <c r="K54">
        <f t="shared" si="12"/>
        <v>0.2</v>
      </c>
      <c r="M54">
        <f t="shared" si="12"/>
        <v>0.2</v>
      </c>
      <c r="N54">
        <f t="shared" si="12"/>
        <v>0.2</v>
      </c>
      <c r="O54">
        <f>O49*O50</f>
        <v>-0.2</v>
      </c>
      <c r="P54">
        <f t="shared" si="12"/>
        <v>-0.2</v>
      </c>
      <c r="R54">
        <f t="shared" si="12"/>
        <v>-0.2</v>
      </c>
      <c r="S54">
        <f t="shared" si="12"/>
        <v>-0.2</v>
      </c>
      <c r="T54">
        <f t="shared" si="12"/>
        <v>0.2</v>
      </c>
      <c r="U54">
        <f t="shared" si="12"/>
        <v>0.2</v>
      </c>
    </row>
    <row r="56" spans="2:23">
      <c r="B56" t="s">
        <v>31</v>
      </c>
      <c r="C56">
        <f>C52</f>
        <v>0.5</v>
      </c>
      <c r="D56">
        <f>C52+D52</f>
        <v>1</v>
      </c>
      <c r="E56">
        <f>C52+D52+E52</f>
        <v>1.5</v>
      </c>
      <c r="F56">
        <f>C52+D52+E52+F52</f>
        <v>2</v>
      </c>
      <c r="H56">
        <f>H52</f>
        <v>-0.5</v>
      </c>
      <c r="I56">
        <f>H52+I52</f>
        <v>-1</v>
      </c>
      <c r="J56">
        <f>H52+I52+J52</f>
        <v>-1.5</v>
      </c>
      <c r="K56">
        <f>H52+I52+J52+K52</f>
        <v>-2</v>
      </c>
      <c r="M56">
        <f>M52</f>
        <v>0.5</v>
      </c>
      <c r="N56">
        <f>M52+N52</f>
        <v>1</v>
      </c>
      <c r="O56">
        <f>M52+N52+O52</f>
        <v>1.5</v>
      </c>
      <c r="P56">
        <f>M52+N52+O52+P52</f>
        <v>2</v>
      </c>
      <c r="R56">
        <f>R52</f>
        <v>-0.5</v>
      </c>
      <c r="S56">
        <f>R52+S52</f>
        <v>-1</v>
      </c>
      <c r="T56">
        <f>R52+S52+T52</f>
        <v>-1.5</v>
      </c>
      <c r="U56">
        <f>R52+S52+T52+U52</f>
        <v>-2</v>
      </c>
    </row>
    <row r="57" spans="2:23">
      <c r="B57" t="s">
        <v>32</v>
      </c>
      <c r="C57">
        <f t="shared" ref="C57:C58" si="13">C53</f>
        <v>0</v>
      </c>
      <c r="D57">
        <f t="shared" ref="D57:D58" si="14">C53+D53</f>
        <v>-0.3</v>
      </c>
      <c r="E57">
        <f t="shared" ref="E57:E58" si="15">C53+D53+E53</f>
        <v>0</v>
      </c>
      <c r="F57">
        <f t="shared" ref="F57:F58" si="16">C53+D53+E53+F53</f>
        <v>-0.3</v>
      </c>
      <c r="H57">
        <f t="shared" ref="H57:H58" si="17">H53</f>
        <v>0.3</v>
      </c>
      <c r="I57">
        <f t="shared" ref="I57:I58" si="18">H53+I53</f>
        <v>0.6</v>
      </c>
      <c r="J57">
        <f t="shared" ref="J57:J58" si="19">H53+I53+J53</f>
        <v>0.3</v>
      </c>
      <c r="K57">
        <f t="shared" ref="K57:K58" si="20">H53+I53+J53+K53</f>
        <v>0.6</v>
      </c>
      <c r="M57">
        <f t="shared" ref="M57:M58" si="21">M53</f>
        <v>-0.3</v>
      </c>
      <c r="N57">
        <f t="shared" ref="N57:N58" si="22">M53+N53</f>
        <v>-0.6</v>
      </c>
      <c r="O57">
        <f t="shared" ref="O57:O58" si="23">M53+N53+O53</f>
        <v>-0.3</v>
      </c>
      <c r="P57">
        <f t="shared" ref="P57:P58" si="24">M53+N53+O53+P53</f>
        <v>-0.6</v>
      </c>
      <c r="R57">
        <f t="shared" ref="R57:R58" si="25">R53</f>
        <v>0.3</v>
      </c>
      <c r="S57">
        <f t="shared" ref="S57:S58" si="26">R53+S53</f>
        <v>0.6</v>
      </c>
      <c r="T57">
        <f t="shared" ref="T57:T58" si="27">R53+S53+T53</f>
        <v>0.3</v>
      </c>
      <c r="U57">
        <f t="shared" ref="U57:U58" si="28">R53+S53+T53+U53</f>
        <v>0.6</v>
      </c>
    </row>
    <row r="58" spans="2:23">
      <c r="B58" t="s">
        <v>33</v>
      </c>
      <c r="C58">
        <f t="shared" si="13"/>
        <v>0</v>
      </c>
      <c r="D58">
        <f t="shared" si="14"/>
        <v>0</v>
      </c>
      <c r="E58">
        <f t="shared" si="15"/>
        <v>-0.2</v>
      </c>
      <c r="F58">
        <f t="shared" si="16"/>
        <v>-0.4</v>
      </c>
      <c r="H58">
        <f t="shared" si="17"/>
        <v>-0.2</v>
      </c>
      <c r="I58">
        <f t="shared" si="18"/>
        <v>-0.4</v>
      </c>
      <c r="J58">
        <f t="shared" si="19"/>
        <v>-0.2</v>
      </c>
      <c r="K58">
        <f t="shared" si="20"/>
        <v>0</v>
      </c>
      <c r="M58">
        <f t="shared" si="21"/>
        <v>0.2</v>
      </c>
      <c r="N58">
        <f t="shared" si="22"/>
        <v>0.4</v>
      </c>
      <c r="O58">
        <f t="shared" si="23"/>
        <v>0.2</v>
      </c>
      <c r="P58">
        <f>M54+N54+O54+P54</f>
        <v>0</v>
      </c>
      <c r="R58">
        <f t="shared" si="25"/>
        <v>-0.2</v>
      </c>
      <c r="S58">
        <f t="shared" si="26"/>
        <v>-0.4</v>
      </c>
      <c r="T58">
        <f t="shared" si="27"/>
        <v>-0.2</v>
      </c>
      <c r="U58">
        <f t="shared" si="28"/>
        <v>0</v>
      </c>
    </row>
    <row r="60" spans="2:23">
      <c r="B60" t="s">
        <v>34</v>
      </c>
      <c r="F60">
        <f>F56</f>
        <v>2</v>
      </c>
      <c r="K60">
        <f t="shared" ref="G60:U60" si="29">K56</f>
        <v>-2</v>
      </c>
      <c r="P60">
        <f t="shared" si="29"/>
        <v>2</v>
      </c>
      <c r="U60">
        <f t="shared" si="29"/>
        <v>-2</v>
      </c>
    </row>
    <row r="61" spans="2:23">
      <c r="B61" t="s">
        <v>35</v>
      </c>
      <c r="F61">
        <f>F57+F58</f>
        <v>-0.7</v>
      </c>
      <c r="K61">
        <f t="shared" ref="G61:U61" si="30">K57+K58</f>
        <v>0.6</v>
      </c>
      <c r="P61">
        <f t="shared" si="30"/>
        <v>-0.6</v>
      </c>
      <c r="U61">
        <f t="shared" si="30"/>
        <v>0.6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2015-03-17T13:32:20Z</dcterms:modified>
</cp:coreProperties>
</file>