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Cost Opt\TestWorkshops\Test-WellArchitectedLabs\Cost\Cost_Fundamentals\100_3_Pricing_Models\Code\"/>
    </mc:Choice>
  </mc:AlternateContent>
  <bookViews>
    <workbookView xWindow="0" yWindow="0" windowWidth="24330" windowHeight="8700"/>
  </bookViews>
  <sheets>
    <sheet name="savings-plans-recommendations-1" sheetId="1" r:id="rId1"/>
  </sheets>
  <calcPr calcId="0"/>
</workbook>
</file>

<file path=xl/calcChain.xml><?xml version="1.0" encoding="utf-8"?>
<calcChain xmlns="http://schemas.openxmlformats.org/spreadsheetml/2006/main">
  <c r="O16" i="1" l="1"/>
  <c r="P16" i="1" s="1"/>
  <c r="Q16" i="1" s="1"/>
  <c r="O9" i="1"/>
  <c r="P9" i="1" s="1"/>
  <c r="Q9" i="1" s="1"/>
  <c r="O12" i="1"/>
  <c r="P12" i="1"/>
  <c r="Q12" i="1" s="1"/>
  <c r="O4" i="1"/>
  <c r="P4" i="1" s="1"/>
  <c r="Q4" i="1" s="1"/>
  <c r="O8" i="1"/>
  <c r="P8" i="1" s="1"/>
  <c r="Q8" i="1" s="1"/>
  <c r="O3" i="1"/>
  <c r="P3" i="1" s="1"/>
  <c r="Q3" i="1" s="1"/>
  <c r="O14" i="1"/>
  <c r="P14" i="1" s="1"/>
  <c r="Q14" i="1" s="1"/>
  <c r="O20" i="1"/>
  <c r="P20" i="1" s="1"/>
  <c r="Q20" i="1" s="1"/>
  <c r="O2" i="1"/>
  <c r="P2" i="1" s="1"/>
  <c r="Q2" i="1" s="1"/>
  <c r="O19" i="1"/>
  <c r="P19" i="1" s="1"/>
  <c r="Q19" i="1" s="1"/>
  <c r="O15" i="1"/>
  <c r="P15" i="1" s="1"/>
  <c r="Q15" i="1" s="1"/>
  <c r="O13" i="1"/>
  <c r="P13" i="1" s="1"/>
  <c r="Q13" i="1" s="1"/>
  <c r="O5" i="1"/>
  <c r="P5" i="1" s="1"/>
  <c r="Q5" i="1" s="1"/>
</calcChain>
</file>

<file path=xl/sharedStrings.xml><?xml version="1.0" encoding="utf-8"?>
<sst xmlns="http://schemas.openxmlformats.org/spreadsheetml/2006/main" count="55" uniqueCount="43">
  <si>
    <t>Offering ID</t>
  </si>
  <si>
    <t>Instance family</t>
  </si>
  <si>
    <t>Region</t>
  </si>
  <si>
    <t>Hourly commitment to purchase</t>
  </si>
  <si>
    <t>Estimated Savings Plans cost</t>
  </si>
  <si>
    <t>Estimated On-Demand cost</t>
  </si>
  <si>
    <t>Current average hourly On-Demand spend</t>
  </si>
  <si>
    <t>Current minimum hourly On-Demand spend</t>
  </si>
  <si>
    <t>Current maximum hourly On-Demand spend</t>
  </si>
  <si>
    <t>Estimated average utilization</t>
  </si>
  <si>
    <t>Estimated monthly savings amount</t>
  </si>
  <si>
    <t>Estimated savings percentage</t>
  </si>
  <si>
    <t>Estimated ROI</t>
  </si>
  <si>
    <t>m4</t>
  </si>
  <si>
    <t>us-east-1</t>
  </si>
  <si>
    <t>m5</t>
  </si>
  <si>
    <t>r5a</t>
  </si>
  <si>
    <t>eu-west-1</t>
  </si>
  <si>
    <t>c5</t>
  </si>
  <si>
    <t>m5a</t>
  </si>
  <si>
    <t>r4</t>
  </si>
  <si>
    <t>c3</t>
  </si>
  <si>
    <t>r5</t>
  </si>
  <si>
    <t>c4</t>
  </si>
  <si>
    <t>abc123</t>
  </si>
  <si>
    <t>abc124</t>
  </si>
  <si>
    <t>abc125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</si>
  <si>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</si>
  <si>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</si>
  <si>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</si>
  <si>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</si>
  <si>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</si>
  <si>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</si>
  <si>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</si>
  <si>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</si>
  <si>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abc134</t>
  </si>
  <si>
    <t>abc135</t>
  </si>
  <si>
    <t>ap-southeast-2</t>
  </si>
  <si>
    <t>us-west-1</t>
  </si>
  <si>
    <t>us-east-2</t>
  </si>
  <si>
    <t>Monthly OnDemand Cost</t>
  </si>
  <si>
    <t>Monthly Cost after SP</t>
  </si>
  <si>
    <t>Fully Paid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</si>
</sst>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D12" sqref="D12"/>
    </sheetView>
  </sheetViews>
  <sheetFormatPr defaultRowHeight="15" x14ac:dyDescent="0.25"/>
  <cols>
    <col min="1" max="1" width="24.85546875" customWidth="1"/>
    <col min="4" max="4" width="14.42578125" customWidth="1"/>
    <col min="5" max="5" width="11.5703125" customWidth="1"/>
    <col min="6" max="7" width="12.5703125" customWidth="1"/>
    <col min="8" max="8" width="11.5703125" customWidth="1"/>
    <col min="9" max="9" width="12.28515625" customWidth="1"/>
    <col min="10" max="10" width="11.42578125" customWidth="1"/>
    <col min="11" max="11" width="11.28515625" customWidth="1"/>
    <col min="12" max="12" width="10.85546875" customWidth="1"/>
    <col min="13" max="13" width="11.140625" customWidth="1"/>
    <col min="15" max="17" width="12.5703125" customWidth="1"/>
  </cols>
  <sheetData>
    <row r="1" spans="1:17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40</v>
      </c>
      <c r="P1" s="1" t="s">
        <v>41</v>
      </c>
      <c r="Q1" s="1" t="s">
        <v>42</v>
      </c>
    </row>
    <row r="2" spans="1:17" x14ac:dyDescent="0.25">
      <c r="A2" t="s">
        <v>33</v>
      </c>
      <c r="B2" t="s">
        <v>22</v>
      </c>
      <c r="C2" t="s">
        <v>39</v>
      </c>
      <c r="D2">
        <v>14.4</v>
      </c>
      <c r="E2">
        <v>10368</v>
      </c>
      <c r="F2">
        <v>805.45364785150002</v>
      </c>
      <c r="G2">
        <v>22.869642925400001</v>
      </c>
      <c r="H2">
        <v>0</v>
      </c>
      <c r="I2">
        <v>27.290695024000001</v>
      </c>
      <c r="J2">
        <v>97.298724039999996</v>
      </c>
      <c r="K2">
        <v>5366.2</v>
      </c>
      <c r="L2">
        <v>32.142859979999997</v>
      </c>
      <c r="M2">
        <v>51.048314609999998</v>
      </c>
      <c r="O2">
        <f>G2*730</f>
        <v>16694.839335542001</v>
      </c>
      <c r="P2">
        <f>O2-K2</f>
        <v>11328.639335542</v>
      </c>
      <c r="Q2">
        <f>P2*12/O2</f>
        <v>8.142855962506367</v>
      </c>
    </row>
    <row r="3" spans="1:17" x14ac:dyDescent="0.25">
      <c r="A3" t="s">
        <v>30</v>
      </c>
      <c r="B3" t="s">
        <v>20</v>
      </c>
      <c r="C3" t="s">
        <v>38</v>
      </c>
      <c r="D3">
        <v>7.3</v>
      </c>
      <c r="E3">
        <v>5256</v>
      </c>
      <c r="F3">
        <v>0.65009727620000002</v>
      </c>
      <c r="G3">
        <v>11.5157236111</v>
      </c>
      <c r="H3">
        <v>0</v>
      </c>
      <c r="I3">
        <v>12.225</v>
      </c>
      <c r="J3">
        <v>99.480928460000001</v>
      </c>
      <c r="K3">
        <v>3076.82</v>
      </c>
      <c r="L3">
        <v>36.600571879999997</v>
      </c>
      <c r="M3">
        <v>57.737269840000003</v>
      </c>
      <c r="O3">
        <f>G3*730</f>
        <v>8406.4782361030011</v>
      </c>
      <c r="P3">
        <f>O3-K3</f>
        <v>5329.6582361030014</v>
      </c>
      <c r="Q3">
        <f>P3*12/O3</f>
        <v>7.6079301030682398</v>
      </c>
    </row>
    <row r="4" spans="1:17" x14ac:dyDescent="0.25">
      <c r="A4" t="s">
        <v>28</v>
      </c>
      <c r="B4" t="s">
        <v>19</v>
      </c>
      <c r="C4" t="s">
        <v>38</v>
      </c>
      <c r="D4">
        <v>1.5</v>
      </c>
      <c r="E4">
        <v>1080</v>
      </c>
      <c r="F4">
        <v>37.541513502299999</v>
      </c>
      <c r="G4">
        <v>2.0987722222</v>
      </c>
      <c r="H4">
        <v>0</v>
      </c>
      <c r="I4">
        <v>2.2400000000000002</v>
      </c>
      <c r="J4">
        <v>98.664444439999997</v>
      </c>
      <c r="K4">
        <v>399.04</v>
      </c>
      <c r="L4">
        <v>26.045286170000001</v>
      </c>
      <c r="M4">
        <v>36.442082079999999</v>
      </c>
      <c r="O4">
        <f>G4*730</f>
        <v>1532.1037222059999</v>
      </c>
      <c r="P4">
        <f>O4-K4</f>
        <v>1133.063722206</v>
      </c>
      <c r="Q4">
        <f>P4*12/O4</f>
        <v>8.8745719166419708</v>
      </c>
    </row>
    <row r="5" spans="1:17" x14ac:dyDescent="0.25">
      <c r="A5" t="s">
        <v>24</v>
      </c>
      <c r="B5" t="s">
        <v>13</v>
      </c>
      <c r="C5" t="s">
        <v>14</v>
      </c>
      <c r="D5">
        <v>0.6</v>
      </c>
      <c r="E5">
        <v>432</v>
      </c>
      <c r="F5">
        <v>8.6011404302999992</v>
      </c>
      <c r="G5">
        <v>0.93013772370000003</v>
      </c>
      <c r="H5">
        <v>0</v>
      </c>
      <c r="I5">
        <v>1.0900000000000001</v>
      </c>
      <c r="J5">
        <v>94.745099179999997</v>
      </c>
      <c r="K5">
        <v>232.28</v>
      </c>
      <c r="L5">
        <v>34.209094759999999</v>
      </c>
      <c r="M5">
        <v>53.031949210000001</v>
      </c>
      <c r="O5">
        <f>G5*730</f>
        <v>679.00053830100001</v>
      </c>
      <c r="P5">
        <f>O5-K5</f>
        <v>446.72053830100003</v>
      </c>
      <c r="Q5">
        <f>P5*12/O5</f>
        <v>7.8949075254423926</v>
      </c>
    </row>
    <row r="8" spans="1:17" x14ac:dyDescent="0.25">
      <c r="A8" t="s">
        <v>29</v>
      </c>
      <c r="B8" t="s">
        <v>13</v>
      </c>
      <c r="C8" t="s">
        <v>14</v>
      </c>
      <c r="D8">
        <v>0.1</v>
      </c>
      <c r="E8">
        <v>72</v>
      </c>
      <c r="F8">
        <v>0</v>
      </c>
      <c r="G8">
        <v>0.1367361111</v>
      </c>
      <c r="H8">
        <v>0</v>
      </c>
      <c r="I8">
        <v>0.13750000000000001</v>
      </c>
      <c r="J8">
        <v>85.025000000000006</v>
      </c>
      <c r="K8">
        <v>26.82</v>
      </c>
      <c r="L8">
        <v>26.866429660000001</v>
      </c>
      <c r="M8">
        <v>36.736111110000003</v>
      </c>
      <c r="O8">
        <f>G8*730</f>
        <v>99.817361102999996</v>
      </c>
      <c r="P8">
        <f>O8-K8</f>
        <v>72.997361103000003</v>
      </c>
      <c r="Q8">
        <f>P8*12/O8</f>
        <v>8.7757111944895225</v>
      </c>
    </row>
    <row r="9" spans="1:17" x14ac:dyDescent="0.25">
      <c r="A9" t="s">
        <v>26</v>
      </c>
      <c r="B9" t="s">
        <v>16</v>
      </c>
      <c r="C9" t="s">
        <v>38</v>
      </c>
      <c r="D9">
        <v>0.1</v>
      </c>
      <c r="E9">
        <v>72</v>
      </c>
      <c r="F9">
        <v>0</v>
      </c>
      <c r="G9">
        <v>0.13443749999999999</v>
      </c>
      <c r="H9">
        <v>0</v>
      </c>
      <c r="I9">
        <v>0.13500000000000001</v>
      </c>
      <c r="J9">
        <v>87.633333329999999</v>
      </c>
      <c r="K9">
        <v>25.14</v>
      </c>
      <c r="L9">
        <v>25.615992559999999</v>
      </c>
      <c r="M9">
        <v>34.4375</v>
      </c>
      <c r="O9">
        <f>G9*730</f>
        <v>98.139374999999987</v>
      </c>
      <c r="P9">
        <f>O9-K9</f>
        <v>72.999374999999986</v>
      </c>
      <c r="Q9">
        <f>P9*12/O9</f>
        <v>8.9260044706826385</v>
      </c>
    </row>
    <row r="12" spans="1:17" x14ac:dyDescent="0.25">
      <c r="A12" t="s">
        <v>27</v>
      </c>
      <c r="B12" t="s">
        <v>18</v>
      </c>
      <c r="C12" t="s">
        <v>38</v>
      </c>
      <c r="D12">
        <v>198.1</v>
      </c>
      <c r="E12">
        <v>142632</v>
      </c>
      <c r="F12">
        <v>105255.048199219</v>
      </c>
      <c r="G12">
        <v>402.89860415639998</v>
      </c>
      <c r="H12">
        <v>0</v>
      </c>
      <c r="I12">
        <v>946.84500000000003</v>
      </c>
      <c r="J12">
        <v>91.440568459999994</v>
      </c>
      <c r="K12">
        <v>42786.06</v>
      </c>
      <c r="L12">
        <v>14.54734184</v>
      </c>
      <c r="M12">
        <v>29.586591219999999</v>
      </c>
      <c r="O12">
        <f>G12*730</f>
        <v>294115.981034172</v>
      </c>
      <c r="P12">
        <f>O12-K12</f>
        <v>251329.921034172</v>
      </c>
      <c r="Q12">
        <f>P12*12/O12</f>
        <v>10.254318863617458</v>
      </c>
    </row>
    <row r="13" spans="1:17" x14ac:dyDescent="0.25">
      <c r="A13" t="s">
        <v>36</v>
      </c>
      <c r="B13" t="s">
        <v>18</v>
      </c>
      <c r="C13" t="s">
        <v>17</v>
      </c>
      <c r="D13">
        <v>44.7</v>
      </c>
      <c r="E13">
        <v>32184</v>
      </c>
      <c r="F13">
        <v>80781.125565518407</v>
      </c>
      <c r="G13">
        <v>165.43705170729999</v>
      </c>
      <c r="H13">
        <v>0</v>
      </c>
      <c r="I13">
        <v>443.69659999999999</v>
      </c>
      <c r="J13">
        <v>77.704474270000006</v>
      </c>
      <c r="K13">
        <v>6234.96</v>
      </c>
      <c r="L13">
        <v>5.1627153000000003</v>
      </c>
      <c r="M13">
        <v>19.107480930000001</v>
      </c>
      <c r="O13">
        <f>G13*730</f>
        <v>120769.04774632899</v>
      </c>
      <c r="P13">
        <f>O13-K13</f>
        <v>114534.08774632898</v>
      </c>
      <c r="Q13">
        <f>P13*12/O13</f>
        <v>11.380474373225534</v>
      </c>
    </row>
    <row r="14" spans="1:17" x14ac:dyDescent="0.25">
      <c r="A14" t="s">
        <v>31</v>
      </c>
      <c r="B14" t="s">
        <v>13</v>
      </c>
      <c r="C14" t="s">
        <v>14</v>
      </c>
      <c r="D14">
        <v>19.399999999999999</v>
      </c>
      <c r="E14">
        <v>13968</v>
      </c>
      <c r="F14">
        <v>4491.5939447560004</v>
      </c>
      <c r="G14">
        <v>34.016503622499997</v>
      </c>
      <c r="H14">
        <v>0</v>
      </c>
      <c r="I14">
        <v>43.101300000000002</v>
      </c>
      <c r="J14">
        <v>97.610570429999996</v>
      </c>
      <c r="K14">
        <v>6116.07</v>
      </c>
      <c r="L14">
        <v>24.62974676</v>
      </c>
      <c r="M14">
        <v>43.186488140000002</v>
      </c>
      <c r="O14">
        <f>G14*730</f>
        <v>24832.047644424998</v>
      </c>
      <c r="P14">
        <f>O14-K14</f>
        <v>18715.977644424998</v>
      </c>
      <c r="Q14">
        <f>P14*12/O14</f>
        <v>9.0444306063307138</v>
      </c>
    </row>
    <row r="15" spans="1:17" x14ac:dyDescent="0.25">
      <c r="A15" t="s">
        <v>35</v>
      </c>
      <c r="B15" t="s">
        <v>15</v>
      </c>
      <c r="C15" t="s">
        <v>38</v>
      </c>
      <c r="D15">
        <v>13.6</v>
      </c>
      <c r="E15">
        <v>9792</v>
      </c>
      <c r="F15">
        <v>1630.0712203419</v>
      </c>
      <c r="G15">
        <v>20.910335495599998</v>
      </c>
      <c r="H15">
        <v>0</v>
      </c>
      <c r="I15">
        <v>26.084469962</v>
      </c>
      <c r="J15">
        <v>98.599180700000005</v>
      </c>
      <c r="K15">
        <v>3683.83</v>
      </c>
      <c r="L15">
        <v>24.133269840000001</v>
      </c>
      <c r="M15">
        <v>37.105497720000002</v>
      </c>
      <c r="O15">
        <f>G15*730</f>
        <v>15264.544911787998</v>
      </c>
      <c r="P15">
        <f>O15-K15</f>
        <v>11580.714911787998</v>
      </c>
      <c r="Q15">
        <f>P15*12/O15</f>
        <v>9.1040106170566482</v>
      </c>
    </row>
    <row r="16" spans="1:17" x14ac:dyDescent="0.25">
      <c r="A16" t="s">
        <v>25</v>
      </c>
      <c r="B16" t="s">
        <v>15</v>
      </c>
      <c r="C16" t="s">
        <v>37</v>
      </c>
      <c r="D16">
        <v>0.7</v>
      </c>
      <c r="E16">
        <v>504</v>
      </c>
      <c r="F16">
        <v>232.15087622569999</v>
      </c>
      <c r="G16">
        <v>1.3408559099999999</v>
      </c>
      <c r="H16">
        <v>0</v>
      </c>
      <c r="I16">
        <v>2.77285344</v>
      </c>
      <c r="J16">
        <v>95.18109552</v>
      </c>
      <c r="K16">
        <v>232.45</v>
      </c>
      <c r="L16">
        <v>23.747826669999998</v>
      </c>
      <c r="M16">
        <v>45.489162489999998</v>
      </c>
      <c r="O16">
        <f>G16*730</f>
        <v>978.82481429999996</v>
      </c>
      <c r="P16">
        <f>O16-K16</f>
        <v>746.37481430000003</v>
      </c>
      <c r="Q16">
        <f>P16*12/O16</f>
        <v>9.1502561446658657</v>
      </c>
    </row>
    <row r="19" spans="1:17" x14ac:dyDescent="0.25">
      <c r="A19" t="s">
        <v>34</v>
      </c>
      <c r="B19" t="s">
        <v>23</v>
      </c>
      <c r="C19" t="s">
        <v>38</v>
      </c>
      <c r="D19">
        <v>0.2</v>
      </c>
      <c r="E19">
        <v>144</v>
      </c>
      <c r="F19">
        <v>40.7526866989</v>
      </c>
      <c r="G19">
        <v>0.32014235569999999</v>
      </c>
      <c r="H19">
        <v>0</v>
      </c>
      <c r="I19">
        <v>0.47399999999999998</v>
      </c>
      <c r="J19">
        <v>90.402777779999994</v>
      </c>
      <c r="K19">
        <v>46.39</v>
      </c>
      <c r="L19">
        <v>19.84785857</v>
      </c>
      <c r="M19">
        <v>31.770700990000002</v>
      </c>
      <c r="O19">
        <f>G19*730</f>
        <v>233.70391966099999</v>
      </c>
      <c r="P19">
        <f>O19-K19</f>
        <v>187.313919661</v>
      </c>
      <c r="Q19">
        <f>P19*12/O19</f>
        <v>9.6180117098271438</v>
      </c>
    </row>
    <row r="20" spans="1:17" x14ac:dyDescent="0.25">
      <c r="A20" t="s">
        <v>32</v>
      </c>
      <c r="B20" t="s">
        <v>21</v>
      </c>
      <c r="C20" t="s">
        <v>38</v>
      </c>
      <c r="D20">
        <v>0.1</v>
      </c>
      <c r="E20">
        <v>72</v>
      </c>
      <c r="F20">
        <v>0</v>
      </c>
      <c r="G20">
        <v>0.13145000000000001</v>
      </c>
      <c r="H20">
        <v>0</v>
      </c>
      <c r="I20">
        <v>0.13200000000000001</v>
      </c>
      <c r="J20">
        <v>98.587500000000006</v>
      </c>
      <c r="K20">
        <v>22.96</v>
      </c>
      <c r="L20">
        <v>23.92544694</v>
      </c>
      <c r="M20">
        <v>31.45</v>
      </c>
      <c r="O20">
        <f>G20*730</f>
        <v>95.958500000000015</v>
      </c>
      <c r="P20">
        <f>O20-K20</f>
        <v>72.998500000000007</v>
      </c>
      <c r="Q20">
        <f>P20*12/O20</f>
        <v>9.1287587863503497</v>
      </c>
    </row>
  </sheetData>
  <sortState ref="A11:Q17">
    <sortCondition descending="1" ref="K11:K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savings-plans-recommendations-1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Besh, Nathan</dc:creator>
  <cp:lastModifiedBy>Besh, Nathan</cp:lastModifiedBy>
  <dcterms:created xsi:type="dcterms:W3CDTF">2019-11-18T23:37:27Z</dcterms:created>
  <dcterms:modified xsi:type="dcterms:W3CDTF">2019-11-18T23:56:12Z</dcterms:modified>
</cp:coreProperties>
</file>