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ykri\PycharmProjects\CSCI_80\Week_2\heredity\"/>
    </mc:Choice>
  </mc:AlternateContent>
  <xr:revisionPtr revIDLastSave="0" documentId="8_{3F59E2EF-CD68-4972-9D01-6DC8F9AB11B3}" xr6:coauthVersionLast="47" xr6:coauthVersionMax="47" xr10:uidLastSave="{00000000-0000-0000-0000-000000000000}"/>
  <bookViews>
    <workbookView xWindow="0" yWindow="1500" windowWidth="21600" windowHeight="11505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1" i="1" l="1"/>
  <c r="U9" i="1"/>
  <c r="U8" i="1"/>
  <c r="T11" i="1"/>
  <c r="T10" i="1"/>
  <c r="T9" i="1"/>
  <c r="T8" i="1"/>
  <c r="S10" i="1"/>
  <c r="S8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2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U43" i="1" s="1"/>
  <c r="P32" i="1"/>
  <c r="U41" i="1" s="1"/>
  <c r="P31" i="1"/>
  <c r="U39" i="1" s="1"/>
  <c r="P26" i="1"/>
  <c r="U28" i="1" s="1"/>
  <c r="P27" i="1"/>
  <c r="U31" i="1" s="1"/>
  <c r="P28" i="1"/>
  <c r="U32" i="1" s="1"/>
  <c r="P29" i="1"/>
  <c r="U35" i="1" s="1"/>
  <c r="P30" i="1"/>
  <c r="U37" i="1" s="1"/>
  <c r="P25" i="1"/>
  <c r="U27" i="1" s="1"/>
  <c r="P23" i="1"/>
  <c r="U23" i="1" s="1"/>
  <c r="N12" i="1"/>
  <c r="P24" i="1"/>
  <c r="U25" i="1" s="1"/>
  <c r="P22" i="1"/>
  <c r="U21" i="1" s="1"/>
  <c r="N16" i="1"/>
  <c r="R9" i="1" s="1"/>
  <c r="N15" i="1"/>
  <c r="R8" i="1" s="1"/>
  <c r="N14" i="1"/>
  <c r="N13" i="1"/>
  <c r="N11" i="1"/>
  <c r="U20" i="1" l="1"/>
  <c r="U36" i="1"/>
  <c r="U22" i="1"/>
  <c r="U30" i="1"/>
  <c r="U38" i="1"/>
  <c r="U24" i="1"/>
  <c r="U33" i="1"/>
  <c r="U40" i="1"/>
  <c r="U26" i="1"/>
  <c r="U34" i="1"/>
  <c r="U42" i="1"/>
  <c r="S9" i="1"/>
  <c r="R10" i="1"/>
  <c r="S11" i="1"/>
  <c r="R11" i="1"/>
</calcChain>
</file>

<file path=xl/sharedStrings.xml><?xml version="1.0" encoding="utf-8"?>
<sst xmlns="http://schemas.openxmlformats.org/spreadsheetml/2006/main" count="119" uniqueCount="41">
  <si>
    <t>gene</t>
  </si>
  <si>
    <t>trait</t>
  </si>
  <si>
    <t>T</t>
  </si>
  <si>
    <t>F</t>
  </si>
  <si>
    <t>mutation</t>
  </si>
  <si>
    <t>Person</t>
  </si>
  <si>
    <t>No Parent</t>
  </si>
  <si>
    <t>Gene</t>
  </si>
  <si>
    <t>p(gene)</t>
  </si>
  <si>
    <t>Trait</t>
  </si>
  <si>
    <t>p[joint]</t>
  </si>
  <si>
    <t>Parent</t>
  </si>
  <si>
    <t>Mom</t>
  </si>
  <si>
    <t>Gene Mutation</t>
  </si>
  <si>
    <t>Dad</t>
  </si>
  <si>
    <t>Inheriting genes</t>
  </si>
  <si>
    <t>mom</t>
  </si>
  <si>
    <t>dad</t>
  </si>
  <si>
    <t>genes inherited</t>
  </si>
  <si>
    <t>J</t>
  </si>
  <si>
    <t>L</t>
  </si>
  <si>
    <t>H</t>
  </si>
  <si>
    <t>parent</t>
  </si>
  <si>
    <t>0,0</t>
  </si>
  <si>
    <t>0,1</t>
  </si>
  <si>
    <t>1,0</t>
  </si>
  <si>
    <t>0,T</t>
  </si>
  <si>
    <t>0,F</t>
  </si>
  <si>
    <t>0,2</t>
  </si>
  <si>
    <t>1,1</t>
  </si>
  <si>
    <t>1,2</t>
  </si>
  <si>
    <t>2,0</t>
  </si>
  <si>
    <t>2,1</t>
  </si>
  <si>
    <t>2,2</t>
  </si>
  <si>
    <t>p(trait)</t>
  </si>
  <si>
    <t>p(gene * trait)</t>
  </si>
  <si>
    <t>p(genes inherited)</t>
  </si>
  <si>
    <t>2,T</t>
  </si>
  <si>
    <t>2,F</t>
  </si>
  <si>
    <t>1,T</t>
  </si>
  <si>
    <t>1,F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</si>
</sst>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topLeftCell="B1" zoomScale="85" zoomScaleNormal="85" workbookViewId="0">
      <selection activeCell="W11" sqref="W11"/>
    </sheetView>
  </sheetViews>
  <sheetFormatPr defaultRowHeight="15" x14ac:dyDescent="0.25"/>
  <cols>
    <col min="17" max="17" width="11" bestFit="1" customWidth="1"/>
  </cols>
  <sheetData>
    <row r="1" spans="1:21" x14ac:dyDescent="0.25">
      <c r="A1" s="1" t="s">
        <v>0</v>
      </c>
      <c r="B1" s="1">
        <v>2</v>
      </c>
      <c r="D1" s="1">
        <v>0.01</v>
      </c>
    </row>
    <row r="2" spans="1:21" x14ac:dyDescent="0.25">
      <c r="A2" s="1"/>
      <c r="B2" s="1">
        <v>1</v>
      </c>
      <c r="D2" s="1">
        <v>0.03</v>
      </c>
    </row>
    <row r="3" spans="1:21" x14ac:dyDescent="0.25">
      <c r="A3" s="1"/>
      <c r="B3" s="1">
        <v>0</v>
      </c>
      <c r="D3" s="1">
        <v>0.96</v>
      </c>
      <c r="Q3" t="s">
        <v>19</v>
      </c>
      <c r="R3" t="s">
        <v>26</v>
      </c>
      <c r="S3" t="s">
        <v>37</v>
      </c>
      <c r="T3" t="s">
        <v>26</v>
      </c>
      <c r="U3" t="s">
        <v>37</v>
      </c>
    </row>
    <row r="4" spans="1:21" x14ac:dyDescent="0.25">
      <c r="A4" s="1"/>
      <c r="B4" s="1"/>
      <c r="C4" s="1"/>
      <c r="D4" s="1"/>
      <c r="Q4" t="s">
        <v>20</v>
      </c>
      <c r="R4" t="s">
        <v>27</v>
      </c>
      <c r="S4" t="s">
        <v>27</v>
      </c>
      <c r="T4" t="s">
        <v>27</v>
      </c>
      <c r="U4" t="s">
        <v>40</v>
      </c>
    </row>
    <row r="5" spans="1:21" x14ac:dyDescent="0.25">
      <c r="A5" s="1" t="s">
        <v>1</v>
      </c>
      <c r="B5" s="1">
        <v>2</v>
      </c>
      <c r="C5" s="1" t="s">
        <v>2</v>
      </c>
      <c r="D5" s="1">
        <v>0.65</v>
      </c>
      <c r="Q5" t="s">
        <v>21</v>
      </c>
      <c r="R5" t="s">
        <v>27</v>
      </c>
      <c r="S5" t="s">
        <v>27</v>
      </c>
      <c r="T5" t="s">
        <v>38</v>
      </c>
      <c r="U5" t="s">
        <v>39</v>
      </c>
    </row>
    <row r="6" spans="1:21" x14ac:dyDescent="0.25">
      <c r="A6" s="1"/>
      <c r="B6" s="1"/>
      <c r="C6" s="1" t="s">
        <v>3</v>
      </c>
      <c r="D6" s="1">
        <v>0.35</v>
      </c>
    </row>
    <row r="7" spans="1:21" x14ac:dyDescent="0.25">
      <c r="A7" s="1"/>
      <c r="B7" s="1">
        <v>1</v>
      </c>
      <c r="C7" s="1" t="s">
        <v>2</v>
      </c>
      <c r="D7" s="1">
        <v>0.56000000000000005</v>
      </c>
      <c r="Q7" t="s">
        <v>10</v>
      </c>
    </row>
    <row r="8" spans="1:21" x14ac:dyDescent="0.25">
      <c r="A8" s="1"/>
      <c r="B8" s="1"/>
      <c r="C8" s="1" t="s">
        <v>3</v>
      </c>
      <c r="D8" s="1">
        <v>0.44</v>
      </c>
      <c r="Q8" t="s">
        <v>19</v>
      </c>
      <c r="R8">
        <f>N15</f>
        <v>9.5999999999999992E-3</v>
      </c>
      <c r="S8">
        <f>N11</f>
        <v>6.5000000000000006E-3</v>
      </c>
      <c r="T8">
        <f>N15</f>
        <v>9.5999999999999992E-3</v>
      </c>
      <c r="U8">
        <f>N11</f>
        <v>6.5000000000000006E-3</v>
      </c>
    </row>
    <row r="9" spans="1:21" x14ac:dyDescent="0.25">
      <c r="A9" s="1"/>
      <c r="B9" s="1">
        <v>0</v>
      </c>
      <c r="C9" s="1" t="s">
        <v>2</v>
      </c>
      <c r="D9" s="1">
        <v>0.01</v>
      </c>
      <c r="Q9" t="s">
        <v>20</v>
      </c>
      <c r="R9">
        <f>N16</f>
        <v>0.95039999999999991</v>
      </c>
      <c r="S9">
        <f>N16</f>
        <v>0.95039999999999991</v>
      </c>
      <c r="T9">
        <f>N16</f>
        <v>0.95039999999999991</v>
      </c>
      <c r="U9">
        <f>N14</f>
        <v>1.32E-2</v>
      </c>
    </row>
    <row r="10" spans="1:21" x14ac:dyDescent="0.25">
      <c r="A10" s="1"/>
      <c r="B10" s="1"/>
      <c r="C10" s="1" t="s">
        <v>3</v>
      </c>
      <c r="D10" s="1">
        <v>0.99</v>
      </c>
      <c r="K10" t="s">
        <v>7</v>
      </c>
      <c r="L10" t="s">
        <v>9</v>
      </c>
      <c r="M10" t="s">
        <v>34</v>
      </c>
      <c r="N10" t="s">
        <v>35</v>
      </c>
      <c r="Q10" t="s">
        <v>21</v>
      </c>
      <c r="R10">
        <f>U25</f>
        <v>0.97029899999999991</v>
      </c>
      <c r="S10">
        <f>U61</f>
        <v>9.8010000000000094E-3</v>
      </c>
      <c r="T10">
        <f>U21</f>
        <v>3.4999999999999997E-5</v>
      </c>
      <c r="U10">
        <v>0.28000000000000003</v>
      </c>
    </row>
    <row r="11" spans="1:21" x14ac:dyDescent="0.25">
      <c r="A11" s="1"/>
      <c r="B11" s="1"/>
      <c r="C11" s="1"/>
      <c r="D11" s="1"/>
      <c r="K11" s="6">
        <v>2</v>
      </c>
      <c r="L11" t="s">
        <v>2</v>
      </c>
      <c r="M11" s="3">
        <v>0.65</v>
      </c>
      <c r="N11" s="4">
        <f>I16*M11</f>
        <v>6.5000000000000006E-3</v>
      </c>
      <c r="Q11" t="s">
        <v>10</v>
      </c>
      <c r="R11">
        <f>R8*R9*R10</f>
        <v>8.8528528281599968E-3</v>
      </c>
      <c r="S11">
        <f>S8*S9*S10</f>
        <v>6.0546657600000061E-5</v>
      </c>
      <c r="T11">
        <f>T8*T9*T10</f>
        <v>3.1933439999999991E-7</v>
      </c>
      <c r="U11">
        <f>U8*U9*U10</f>
        <v>2.4024000000000006E-5</v>
      </c>
    </row>
    <row r="12" spans="1:21" x14ac:dyDescent="0.25">
      <c r="A12" s="1" t="s">
        <v>4</v>
      </c>
      <c r="B12" s="1"/>
      <c r="C12" s="1"/>
      <c r="D12" s="1">
        <v>0.01</v>
      </c>
      <c r="K12" s="6"/>
      <c r="L12" t="s">
        <v>3</v>
      </c>
      <c r="M12" s="3">
        <v>0.35</v>
      </c>
      <c r="N12" s="4">
        <f>I16*M12</f>
        <v>3.4999999999999996E-3</v>
      </c>
    </row>
    <row r="13" spans="1:21" x14ac:dyDescent="0.25">
      <c r="K13" s="6">
        <v>1</v>
      </c>
      <c r="L13" t="s">
        <v>2</v>
      </c>
      <c r="M13" s="3">
        <v>0.56000000000000005</v>
      </c>
      <c r="N13" s="4">
        <f>I17*M13</f>
        <v>1.6800000000000002E-2</v>
      </c>
    </row>
    <row r="14" spans="1:21" x14ac:dyDescent="0.25">
      <c r="A14" s="2"/>
      <c r="K14" s="6"/>
      <c r="L14" t="s">
        <v>3</v>
      </c>
      <c r="M14" s="3">
        <v>0.44</v>
      </c>
      <c r="N14" s="4">
        <f>I17*M14</f>
        <v>1.32E-2</v>
      </c>
    </row>
    <row r="15" spans="1:21" x14ac:dyDescent="0.25">
      <c r="A15" s="2"/>
      <c r="H15" t="s">
        <v>7</v>
      </c>
      <c r="I15" t="s">
        <v>8</v>
      </c>
      <c r="K15" s="6">
        <v>0</v>
      </c>
      <c r="L15" t="s">
        <v>2</v>
      </c>
      <c r="M15" s="3">
        <v>0.01</v>
      </c>
      <c r="N15" s="4">
        <f>I18*M15</f>
        <v>9.5999999999999992E-3</v>
      </c>
    </row>
    <row r="16" spans="1:21" x14ac:dyDescent="0.25">
      <c r="A16" s="2"/>
      <c r="H16">
        <v>2</v>
      </c>
      <c r="I16" s="3">
        <v>0.01</v>
      </c>
      <c r="K16" s="6"/>
      <c r="L16" t="s">
        <v>3</v>
      </c>
      <c r="M16" s="3">
        <v>0.99</v>
      </c>
      <c r="N16" s="4">
        <f>I18*M16</f>
        <v>0.95039999999999991</v>
      </c>
    </row>
    <row r="17" spans="1:21" x14ac:dyDescent="0.25">
      <c r="A17" s="2"/>
      <c r="H17">
        <v>1</v>
      </c>
      <c r="I17" s="3">
        <v>0.03</v>
      </c>
    </row>
    <row r="18" spans="1:21" x14ac:dyDescent="0.25">
      <c r="A18" s="2"/>
      <c r="F18" t="s">
        <v>6</v>
      </c>
      <c r="H18">
        <v>0</v>
      </c>
      <c r="I18" s="3">
        <v>0.96</v>
      </c>
    </row>
    <row r="19" spans="1:21" x14ac:dyDescent="0.25">
      <c r="A19" s="2"/>
      <c r="R19" t="s">
        <v>22</v>
      </c>
      <c r="S19" t="s">
        <v>18</v>
      </c>
      <c r="T19" t="s">
        <v>1</v>
      </c>
      <c r="U19" t="s">
        <v>35</v>
      </c>
    </row>
    <row r="20" spans="1:21" x14ac:dyDescent="0.25">
      <c r="A20" s="2"/>
      <c r="D20" t="s">
        <v>5</v>
      </c>
      <c r="M20" t="s">
        <v>15</v>
      </c>
      <c r="R20" s="6" t="s">
        <v>23</v>
      </c>
      <c r="S20" s="6">
        <v>2</v>
      </c>
      <c r="T20" t="s">
        <v>2</v>
      </c>
      <c r="U20" s="4">
        <f>P22*$D$5</f>
        <v>6.5000000000000008E-5</v>
      </c>
    </row>
    <row r="21" spans="1:21" x14ac:dyDescent="0.25">
      <c r="A21" s="2"/>
      <c r="J21" t="s">
        <v>13</v>
      </c>
      <c r="M21" t="s">
        <v>16</v>
      </c>
      <c r="N21" t="s">
        <v>17</v>
      </c>
      <c r="O21" t="s">
        <v>36</v>
      </c>
      <c r="R21" s="6"/>
      <c r="S21" s="6"/>
      <c r="T21" t="s">
        <v>3</v>
      </c>
      <c r="U21" s="4">
        <f>P22*$D$6</f>
        <v>3.4999999999999997E-5</v>
      </c>
    </row>
    <row r="22" spans="1:21" x14ac:dyDescent="0.25">
      <c r="A22" s="2"/>
      <c r="F22" t="s">
        <v>11</v>
      </c>
      <c r="H22" t="s">
        <v>12</v>
      </c>
      <c r="J22">
        <v>2</v>
      </c>
      <c r="K22" s="5">
        <v>0.99</v>
      </c>
      <c r="M22" s="6">
        <v>0</v>
      </c>
      <c r="N22" s="6">
        <v>0</v>
      </c>
      <c r="O22" s="2">
        <v>2</v>
      </c>
      <c r="P22" s="5">
        <f>K24*K30</f>
        <v>1E-4</v>
      </c>
      <c r="R22" s="6"/>
      <c r="S22" s="6">
        <v>1</v>
      </c>
      <c r="T22" t="s">
        <v>2</v>
      </c>
      <c r="U22" s="4">
        <f>P23*$D$7</f>
        <v>1.1088000000000002E-2</v>
      </c>
    </row>
    <row r="23" spans="1:21" x14ac:dyDescent="0.25">
      <c r="A23" s="2"/>
      <c r="J23">
        <v>1</v>
      </c>
      <c r="K23" s="5">
        <v>0.5</v>
      </c>
      <c r="M23" s="6"/>
      <c r="N23" s="6"/>
      <c r="O23" s="2">
        <v>1</v>
      </c>
      <c r="P23" s="5">
        <f>((1-K24)*(K30))+((K24)*(1-K30))</f>
        <v>1.9800000000000002E-2</v>
      </c>
      <c r="R23" s="6"/>
      <c r="S23" s="6"/>
      <c r="T23" t="s">
        <v>3</v>
      </c>
      <c r="U23" s="4">
        <f>P23*$D$8</f>
        <v>8.712000000000001E-3</v>
      </c>
    </row>
    <row r="24" spans="1:21" x14ac:dyDescent="0.25">
      <c r="A24" s="2"/>
      <c r="J24">
        <v>0</v>
      </c>
      <c r="K24" s="5">
        <v>0.01</v>
      </c>
      <c r="M24" s="6"/>
      <c r="N24" s="6"/>
      <c r="O24" s="2">
        <v>0</v>
      </c>
      <c r="P24" s="5">
        <f>(1-K24)*(1-K30)</f>
        <v>0.98009999999999997</v>
      </c>
      <c r="R24" s="6"/>
      <c r="S24" s="6">
        <v>0</v>
      </c>
      <c r="T24" t="s">
        <v>2</v>
      </c>
      <c r="U24" s="4">
        <f>P24*$D$9</f>
        <v>9.8010000000000007E-3</v>
      </c>
    </row>
    <row r="25" spans="1:21" x14ac:dyDescent="0.25">
      <c r="A25" s="2"/>
      <c r="M25" s="6">
        <v>0</v>
      </c>
      <c r="N25" s="6">
        <v>1</v>
      </c>
      <c r="O25" s="2">
        <v>2</v>
      </c>
      <c r="P25" s="5">
        <f>K24*K29</f>
        <v>5.0000000000000001E-3</v>
      </c>
      <c r="R25" s="6"/>
      <c r="S25" s="6"/>
      <c r="T25" t="s">
        <v>3</v>
      </c>
      <c r="U25" s="4">
        <f>P24*$D$10</f>
        <v>0.97029899999999991</v>
      </c>
    </row>
    <row r="26" spans="1:21" x14ac:dyDescent="0.25">
      <c r="A26" s="2"/>
      <c r="M26" s="6"/>
      <c r="N26" s="6"/>
      <c r="O26" s="2">
        <v>1</v>
      </c>
      <c r="P26" s="5">
        <f>((1-K24)*(K29))+((K24)*(1-K29))</f>
        <v>0.5</v>
      </c>
      <c r="R26" s="6" t="s">
        <v>24</v>
      </c>
      <c r="S26" s="6">
        <v>2</v>
      </c>
      <c r="T26" t="s">
        <v>2</v>
      </c>
      <c r="U26" s="4">
        <f>P25*$D$5</f>
        <v>3.2500000000000003E-3</v>
      </c>
    </row>
    <row r="27" spans="1:21" x14ac:dyDescent="0.25">
      <c r="A27" s="2"/>
      <c r="J27" t="s">
        <v>13</v>
      </c>
      <c r="M27" s="6"/>
      <c r="N27" s="6"/>
      <c r="O27" s="2">
        <v>0</v>
      </c>
      <c r="P27" s="5">
        <f>(1-K24)*(1-K29)</f>
        <v>0.495</v>
      </c>
      <c r="R27" s="6"/>
      <c r="S27" s="6"/>
      <c r="T27" t="s">
        <v>3</v>
      </c>
      <c r="U27" s="4">
        <f>P25*$D$6</f>
        <v>1.7499999999999998E-3</v>
      </c>
    </row>
    <row r="28" spans="1:21" x14ac:dyDescent="0.25">
      <c r="A28" s="2"/>
      <c r="H28" t="s">
        <v>14</v>
      </c>
      <c r="J28">
        <v>2</v>
      </c>
      <c r="K28" s="5">
        <v>0.99</v>
      </c>
      <c r="M28" s="6">
        <v>0</v>
      </c>
      <c r="N28" s="6">
        <v>2</v>
      </c>
      <c r="O28" s="2">
        <v>2</v>
      </c>
      <c r="P28" s="5">
        <f>K24*K28</f>
        <v>9.9000000000000008E-3</v>
      </c>
      <c r="R28" s="6"/>
      <c r="S28" s="6">
        <v>1</v>
      </c>
      <c r="T28" t="s">
        <v>2</v>
      </c>
      <c r="U28" s="4">
        <f>P26*$D$7</f>
        <v>0.28000000000000003</v>
      </c>
    </row>
    <row r="29" spans="1:21" x14ac:dyDescent="0.25">
      <c r="A29" s="2"/>
      <c r="J29">
        <v>1</v>
      </c>
      <c r="K29" s="5">
        <v>0.5</v>
      </c>
      <c r="M29" s="6"/>
      <c r="N29" s="6"/>
      <c r="O29" s="2">
        <v>1</v>
      </c>
      <c r="P29" s="5">
        <f>((1-K24)*(K28))+((K24)*(1-K28))</f>
        <v>0.98019999999999996</v>
      </c>
      <c r="R29" s="6"/>
      <c r="S29" s="6"/>
      <c r="T29" t="s">
        <v>3</v>
      </c>
      <c r="U29" s="4">
        <f>P26*$D$8</f>
        <v>0.22</v>
      </c>
    </row>
    <row r="30" spans="1:21" x14ac:dyDescent="0.25">
      <c r="A30" s="2"/>
      <c r="J30">
        <v>0</v>
      </c>
      <c r="K30" s="5">
        <v>0.01</v>
      </c>
      <c r="M30" s="6"/>
      <c r="N30" s="6"/>
      <c r="O30" s="2">
        <v>0</v>
      </c>
      <c r="P30" s="5">
        <f>(1-K24)*(1-K28)</f>
        <v>9.9000000000000095E-3</v>
      </c>
      <c r="R30" s="6"/>
      <c r="S30" s="6">
        <v>0</v>
      </c>
      <c r="T30" t="s">
        <v>2</v>
      </c>
      <c r="U30" s="4">
        <f>P27*$D$9</f>
        <v>4.9500000000000004E-3</v>
      </c>
    </row>
    <row r="31" spans="1:21" x14ac:dyDescent="0.25">
      <c r="A31" s="2"/>
      <c r="M31" s="6">
        <v>1</v>
      </c>
      <c r="N31" s="6">
        <v>0</v>
      </c>
      <c r="O31" s="2">
        <v>2</v>
      </c>
      <c r="P31" s="5">
        <f>K23*K30</f>
        <v>5.0000000000000001E-3</v>
      </c>
      <c r="R31" s="6"/>
      <c r="S31" s="6"/>
      <c r="T31" t="s">
        <v>3</v>
      </c>
      <c r="U31" s="4">
        <f>P27*$D$10</f>
        <v>0.49004999999999999</v>
      </c>
    </row>
    <row r="32" spans="1:21" x14ac:dyDescent="0.25">
      <c r="A32" s="2"/>
      <c r="M32" s="6"/>
      <c r="N32" s="6"/>
      <c r="O32" s="2">
        <v>1</v>
      </c>
      <c r="P32" s="5">
        <f>((1-K23)*(K30))+((K23)*(1-K30))</f>
        <v>0.5</v>
      </c>
      <c r="R32" s="6" t="s">
        <v>28</v>
      </c>
      <c r="S32" s="6">
        <v>2</v>
      </c>
      <c r="T32" t="s">
        <v>2</v>
      </c>
      <c r="U32" s="4">
        <f>P28*$D$5</f>
        <v>6.4350000000000006E-3</v>
      </c>
    </row>
    <row r="33" spans="1:21" x14ac:dyDescent="0.25">
      <c r="A33" s="2"/>
      <c r="M33" s="6"/>
      <c r="N33" s="6"/>
      <c r="O33" s="2">
        <v>0</v>
      </c>
      <c r="P33" s="5">
        <f>(1-K23)*(1-K30)</f>
        <v>0.495</v>
      </c>
      <c r="R33" s="6"/>
      <c r="S33" s="6"/>
      <c r="T33" t="s">
        <v>3</v>
      </c>
      <c r="U33" s="4">
        <f>P28*$D$6</f>
        <v>3.4650000000000002E-3</v>
      </c>
    </row>
    <row r="34" spans="1:21" x14ac:dyDescent="0.25">
      <c r="A34" s="2"/>
      <c r="M34" s="6">
        <v>1</v>
      </c>
      <c r="N34" s="6">
        <v>1</v>
      </c>
      <c r="O34" s="2">
        <v>2</v>
      </c>
      <c r="P34" s="5">
        <f>K23*K29</f>
        <v>0.25</v>
      </c>
      <c r="R34" s="6"/>
      <c r="S34" s="6">
        <v>1</v>
      </c>
      <c r="T34" t="s">
        <v>2</v>
      </c>
      <c r="U34" s="4">
        <f>P29*$D$7</f>
        <v>0.54891200000000007</v>
      </c>
    </row>
    <row r="35" spans="1:21" x14ac:dyDescent="0.25">
      <c r="A35" s="2"/>
      <c r="M35" s="6"/>
      <c r="N35" s="6"/>
      <c r="O35" s="2">
        <v>1</v>
      </c>
      <c r="P35" s="5">
        <f>((1-K23)*(K29))+((K23)*(1-K29))</f>
        <v>0.5</v>
      </c>
      <c r="R35" s="6"/>
      <c r="S35" s="6"/>
      <c r="T35" t="s">
        <v>3</v>
      </c>
      <c r="U35" s="4">
        <f>P29*$D$8</f>
        <v>0.431288</v>
      </c>
    </row>
    <row r="36" spans="1:21" x14ac:dyDescent="0.25">
      <c r="A36" s="2"/>
      <c r="M36" s="6"/>
      <c r="N36" s="6"/>
      <c r="O36" s="2">
        <v>0</v>
      </c>
      <c r="P36" s="5">
        <f>(1-K24)*(1-K30)</f>
        <v>0.98009999999999997</v>
      </c>
      <c r="R36" s="6"/>
      <c r="S36" s="6">
        <v>0</v>
      </c>
      <c r="T36" t="s">
        <v>2</v>
      </c>
      <c r="U36" s="4">
        <f>P30*$D$9</f>
        <v>9.9000000000000102E-5</v>
      </c>
    </row>
    <row r="37" spans="1:21" x14ac:dyDescent="0.25">
      <c r="A37" s="2"/>
      <c r="M37" s="6">
        <v>1</v>
      </c>
      <c r="N37" s="6">
        <v>2</v>
      </c>
      <c r="O37" s="2">
        <v>2</v>
      </c>
      <c r="P37" s="5">
        <f>K23*K28</f>
        <v>0.495</v>
      </c>
      <c r="R37" s="6"/>
      <c r="S37" s="6"/>
      <c r="T37" t="s">
        <v>3</v>
      </c>
      <c r="U37" s="4">
        <f>P30*$D$10</f>
        <v>9.8010000000000094E-3</v>
      </c>
    </row>
    <row r="38" spans="1:21" x14ac:dyDescent="0.25">
      <c r="A38" s="2"/>
      <c r="M38" s="6"/>
      <c r="N38" s="6"/>
      <c r="O38" s="2">
        <v>1</v>
      </c>
      <c r="P38" s="5">
        <f>((1-K23)*(K28))+((K23)*(1-K28))</f>
        <v>0.5</v>
      </c>
      <c r="R38" s="6" t="s">
        <v>25</v>
      </c>
      <c r="S38" s="6">
        <v>2</v>
      </c>
      <c r="T38" t="s">
        <v>2</v>
      </c>
      <c r="U38" s="4">
        <f>P31*$D$5</f>
        <v>3.2500000000000003E-3</v>
      </c>
    </row>
    <row r="39" spans="1:21" x14ac:dyDescent="0.25">
      <c r="A39" s="2"/>
      <c r="M39" s="6"/>
      <c r="N39" s="6"/>
      <c r="O39" s="2">
        <v>0</v>
      </c>
      <c r="P39" s="5">
        <f>(1-K23)*(1-K28)</f>
        <v>5.0000000000000044E-3</v>
      </c>
      <c r="R39" s="6"/>
      <c r="S39" s="6"/>
      <c r="T39" t="s">
        <v>3</v>
      </c>
      <c r="U39" s="4">
        <f>P31*$D$6</f>
        <v>1.7499999999999998E-3</v>
      </c>
    </row>
    <row r="40" spans="1:21" x14ac:dyDescent="0.25">
      <c r="A40" s="2"/>
      <c r="M40" s="6">
        <v>2</v>
      </c>
      <c r="N40" s="6">
        <v>0</v>
      </c>
      <c r="O40" s="2">
        <v>2</v>
      </c>
      <c r="P40" s="5">
        <f>K22*K30</f>
        <v>9.9000000000000008E-3</v>
      </c>
      <c r="R40" s="6"/>
      <c r="S40" s="6">
        <v>1</v>
      </c>
      <c r="T40" t="s">
        <v>2</v>
      </c>
      <c r="U40" s="4">
        <f>P32*$D$7</f>
        <v>0.28000000000000003</v>
      </c>
    </row>
    <row r="41" spans="1:21" x14ac:dyDescent="0.25">
      <c r="A41" s="2"/>
      <c r="M41" s="6"/>
      <c r="N41" s="6"/>
      <c r="O41" s="2">
        <v>1</v>
      </c>
      <c r="P41" s="5">
        <f>((1-K22)*(K30))+((K22)*(1-K30))</f>
        <v>0.98019999999999996</v>
      </c>
      <c r="R41" s="6"/>
      <c r="S41" s="6"/>
      <c r="T41" t="s">
        <v>3</v>
      </c>
      <c r="U41" s="4">
        <f>P32*$D$8</f>
        <v>0.22</v>
      </c>
    </row>
    <row r="42" spans="1:21" x14ac:dyDescent="0.25">
      <c r="A42" s="2"/>
      <c r="M42" s="6"/>
      <c r="N42" s="6"/>
      <c r="O42" s="2">
        <v>0</v>
      </c>
      <c r="P42" s="5">
        <f>(1-K22)*(1-K30)</f>
        <v>9.9000000000000095E-3</v>
      </c>
      <c r="R42" s="6"/>
      <c r="S42" s="6">
        <v>0</v>
      </c>
      <c r="T42" t="s">
        <v>2</v>
      </c>
      <c r="U42" s="4">
        <f>P33*$D$9</f>
        <v>4.9500000000000004E-3</v>
      </c>
    </row>
    <row r="43" spans="1:21" x14ac:dyDescent="0.25">
      <c r="A43" s="2"/>
      <c r="M43" s="6">
        <v>2</v>
      </c>
      <c r="N43" s="6">
        <v>1</v>
      </c>
      <c r="O43" s="2">
        <v>2</v>
      </c>
      <c r="P43" s="5">
        <f>K22*K29</f>
        <v>0.495</v>
      </c>
      <c r="R43" s="6"/>
      <c r="S43" s="6"/>
      <c r="T43" t="s">
        <v>3</v>
      </c>
      <c r="U43" s="4">
        <f>P33*$D$10</f>
        <v>0.49004999999999999</v>
      </c>
    </row>
    <row r="44" spans="1:21" x14ac:dyDescent="0.25">
      <c r="A44" s="2"/>
      <c r="M44" s="6"/>
      <c r="N44" s="6"/>
      <c r="O44" s="2">
        <v>1</v>
      </c>
      <c r="P44" s="5">
        <f>((1-K22)*(K29))+((K22)*(1-K29))</f>
        <v>0.5</v>
      </c>
      <c r="R44" s="6" t="s">
        <v>29</v>
      </c>
      <c r="S44" s="6">
        <v>2</v>
      </c>
      <c r="T44" t="s">
        <v>2</v>
      </c>
      <c r="U44" s="4">
        <f>P34*$D$5</f>
        <v>0.16250000000000001</v>
      </c>
    </row>
    <row r="45" spans="1:21" x14ac:dyDescent="0.25">
      <c r="A45" s="2"/>
      <c r="M45" s="6"/>
      <c r="N45" s="6"/>
      <c r="O45" s="2">
        <v>0</v>
      </c>
      <c r="P45" s="5">
        <f>(1-K22)*(1-K29)</f>
        <v>5.0000000000000044E-3</v>
      </c>
      <c r="R45" s="6"/>
      <c r="S45" s="6"/>
      <c r="T45" t="s">
        <v>3</v>
      </c>
      <c r="U45" s="4">
        <f>P34*$D$6</f>
        <v>8.7499999999999994E-2</v>
      </c>
    </row>
    <row r="46" spans="1:21" x14ac:dyDescent="0.25">
      <c r="A46" s="2"/>
      <c r="M46" s="6">
        <v>2</v>
      </c>
      <c r="N46" s="6">
        <v>2</v>
      </c>
      <c r="O46" s="2">
        <v>2</v>
      </c>
      <c r="P46" s="5">
        <f>K22*K28</f>
        <v>0.98009999999999997</v>
      </c>
      <c r="R46" s="6"/>
      <c r="S46" s="6">
        <v>1</v>
      </c>
      <c r="T46" t="s">
        <v>2</v>
      </c>
      <c r="U46" s="4">
        <f>P35*$D$7</f>
        <v>0.28000000000000003</v>
      </c>
    </row>
    <row r="47" spans="1:21" x14ac:dyDescent="0.25">
      <c r="A47" s="2"/>
      <c r="M47" s="6"/>
      <c r="N47" s="6"/>
      <c r="O47" s="2">
        <v>1</v>
      </c>
      <c r="P47" s="5">
        <f>((1-K22)*(K28))+((K22)*(1-K28))</f>
        <v>1.9800000000000019E-2</v>
      </c>
      <c r="R47" s="6"/>
      <c r="S47" s="6"/>
      <c r="T47" t="s">
        <v>3</v>
      </c>
      <c r="U47" s="4">
        <f>P35*$D$8</f>
        <v>0.22</v>
      </c>
    </row>
    <row r="48" spans="1:21" x14ac:dyDescent="0.25">
      <c r="A48" s="2"/>
      <c r="M48" s="6"/>
      <c r="N48" s="6"/>
      <c r="O48" s="2">
        <v>0</v>
      </c>
      <c r="P48" s="5">
        <f>(1-K22)*(1-K28)</f>
        <v>1.0000000000000018E-4</v>
      </c>
      <c r="R48" s="6"/>
      <c r="S48" s="6">
        <v>0</v>
      </c>
      <c r="T48" t="s">
        <v>2</v>
      </c>
      <c r="U48" s="4">
        <f>P36*$D$9</f>
        <v>9.8010000000000007E-3</v>
      </c>
    </row>
    <row r="49" spans="1:21" x14ac:dyDescent="0.25">
      <c r="A49" s="2"/>
      <c r="R49" s="6"/>
      <c r="S49" s="6"/>
      <c r="T49" t="s">
        <v>3</v>
      </c>
      <c r="U49" s="4">
        <f>P36*$D$10</f>
        <v>0.97029899999999991</v>
      </c>
    </row>
    <row r="50" spans="1:21" x14ac:dyDescent="0.25">
      <c r="A50" s="2"/>
      <c r="R50" s="6" t="s">
        <v>30</v>
      </c>
      <c r="S50" s="6">
        <v>2</v>
      </c>
      <c r="T50" t="s">
        <v>2</v>
      </c>
      <c r="U50" s="4">
        <f>P37*$D$5</f>
        <v>0.32174999999999998</v>
      </c>
    </row>
    <row r="51" spans="1:21" x14ac:dyDescent="0.25">
      <c r="A51" s="2"/>
      <c r="R51" s="6"/>
      <c r="S51" s="6"/>
      <c r="T51" t="s">
        <v>3</v>
      </c>
      <c r="U51" s="4">
        <f>P37*$D$6</f>
        <v>0.17324999999999999</v>
      </c>
    </row>
    <row r="52" spans="1:21" x14ac:dyDescent="0.25">
      <c r="A52" s="2"/>
      <c r="R52" s="6"/>
      <c r="S52" s="6">
        <v>1</v>
      </c>
      <c r="T52" t="s">
        <v>2</v>
      </c>
      <c r="U52" s="4">
        <f>P38*$D$7</f>
        <v>0.28000000000000003</v>
      </c>
    </row>
    <row r="53" spans="1:21" x14ac:dyDescent="0.25">
      <c r="A53" s="2"/>
      <c r="R53" s="6"/>
      <c r="S53" s="6"/>
      <c r="T53" t="s">
        <v>3</v>
      </c>
      <c r="U53" s="4">
        <f>P38*$D$8</f>
        <v>0.22</v>
      </c>
    </row>
    <row r="54" spans="1:21" x14ac:dyDescent="0.25">
      <c r="A54" s="2"/>
      <c r="R54" s="6"/>
      <c r="S54" s="6">
        <v>0</v>
      </c>
      <c r="T54" t="s">
        <v>2</v>
      </c>
      <c r="U54" s="4">
        <f>P39*$D$9</f>
        <v>5.0000000000000043E-5</v>
      </c>
    </row>
    <row r="55" spans="1:21" x14ac:dyDescent="0.25">
      <c r="A55" s="2"/>
      <c r="R55" s="6"/>
      <c r="S55" s="6"/>
      <c r="T55" t="s">
        <v>3</v>
      </c>
      <c r="U55" s="4">
        <f>P39*$D$10</f>
        <v>4.9500000000000047E-3</v>
      </c>
    </row>
    <row r="56" spans="1:21" x14ac:dyDescent="0.25">
      <c r="A56" s="2"/>
      <c r="R56" s="6" t="s">
        <v>31</v>
      </c>
      <c r="S56" s="6">
        <v>2</v>
      </c>
      <c r="T56" t="s">
        <v>2</v>
      </c>
      <c r="U56" s="4">
        <f>P40*$D$5</f>
        <v>6.4350000000000006E-3</v>
      </c>
    </row>
    <row r="57" spans="1:21" x14ac:dyDescent="0.25">
      <c r="A57" s="2"/>
      <c r="R57" s="6"/>
      <c r="S57" s="6"/>
      <c r="T57" t="s">
        <v>3</v>
      </c>
      <c r="U57" s="4">
        <f>P40*$D$6</f>
        <v>3.4650000000000002E-3</v>
      </c>
    </row>
    <row r="58" spans="1:21" x14ac:dyDescent="0.25">
      <c r="A58" s="2"/>
      <c r="R58" s="6"/>
      <c r="S58" s="6">
        <v>1</v>
      </c>
      <c r="T58" t="s">
        <v>2</v>
      </c>
      <c r="U58" s="4">
        <f>P41*$D$7</f>
        <v>0.54891200000000007</v>
      </c>
    </row>
    <row r="59" spans="1:21" x14ac:dyDescent="0.25">
      <c r="A59" s="2"/>
      <c r="R59" s="6"/>
      <c r="S59" s="6"/>
      <c r="T59" t="s">
        <v>3</v>
      </c>
      <c r="U59" s="4">
        <f>P41*$D$8</f>
        <v>0.431288</v>
      </c>
    </row>
    <row r="60" spans="1:21" x14ac:dyDescent="0.25">
      <c r="A60" s="2"/>
      <c r="R60" s="6"/>
      <c r="S60" s="6">
        <v>0</v>
      </c>
      <c r="T60" t="s">
        <v>2</v>
      </c>
      <c r="U60" s="4">
        <f>P42*$D$9</f>
        <v>9.9000000000000102E-5</v>
      </c>
    </row>
    <row r="61" spans="1:21" x14ac:dyDescent="0.25">
      <c r="A61" s="2"/>
      <c r="R61" s="6"/>
      <c r="S61" s="6"/>
      <c r="T61" t="s">
        <v>3</v>
      </c>
      <c r="U61" s="4">
        <f>P42*$D$10</f>
        <v>9.8010000000000094E-3</v>
      </c>
    </row>
    <row r="62" spans="1:21" x14ac:dyDescent="0.25">
      <c r="A62" s="2"/>
      <c r="R62" s="6" t="s">
        <v>32</v>
      </c>
      <c r="S62" s="6">
        <v>2</v>
      </c>
      <c r="T62" t="s">
        <v>2</v>
      </c>
      <c r="U62" s="4">
        <f>P43*$D$5</f>
        <v>0.32174999999999998</v>
      </c>
    </row>
    <row r="63" spans="1:21" x14ac:dyDescent="0.25">
      <c r="A63" s="2"/>
      <c r="R63" s="6"/>
      <c r="S63" s="6"/>
      <c r="T63" t="s">
        <v>3</v>
      </c>
      <c r="U63" s="4">
        <f>P43*$D$6</f>
        <v>0.17324999999999999</v>
      </c>
    </row>
    <row r="64" spans="1:21" x14ac:dyDescent="0.25">
      <c r="A64" s="2"/>
      <c r="R64" s="6"/>
      <c r="S64" s="6">
        <v>1</v>
      </c>
      <c r="T64" t="s">
        <v>2</v>
      </c>
      <c r="U64" s="4">
        <f>P44*$D$7</f>
        <v>0.28000000000000003</v>
      </c>
    </row>
    <row r="65" spans="1:21" x14ac:dyDescent="0.25">
      <c r="A65" s="2"/>
      <c r="R65" s="6"/>
      <c r="S65" s="6"/>
      <c r="T65" t="s">
        <v>3</v>
      </c>
      <c r="U65" s="4">
        <f>P44*$D$8</f>
        <v>0.22</v>
      </c>
    </row>
    <row r="66" spans="1:21" x14ac:dyDescent="0.25">
      <c r="A66" s="2"/>
      <c r="R66" s="6"/>
      <c r="S66" s="6">
        <v>0</v>
      </c>
      <c r="T66" t="s">
        <v>2</v>
      </c>
      <c r="U66" s="4">
        <f>P45*$D$9</f>
        <v>5.0000000000000043E-5</v>
      </c>
    </row>
    <row r="67" spans="1:21" x14ac:dyDescent="0.25">
      <c r="A67" s="2"/>
      <c r="R67" s="6"/>
      <c r="S67" s="6"/>
      <c r="T67" t="s">
        <v>3</v>
      </c>
      <c r="U67" s="4">
        <f>P45*$D$10</f>
        <v>4.9500000000000047E-3</v>
      </c>
    </row>
    <row r="68" spans="1:21" x14ac:dyDescent="0.25">
      <c r="R68" s="6" t="s">
        <v>33</v>
      </c>
      <c r="S68" s="6">
        <v>2</v>
      </c>
      <c r="T68" t="s">
        <v>2</v>
      </c>
      <c r="U68" s="4">
        <f>P46*$D$5</f>
        <v>0.63706499999999999</v>
      </c>
    </row>
    <row r="69" spans="1:21" x14ac:dyDescent="0.25">
      <c r="R69" s="6"/>
      <c r="S69" s="6"/>
      <c r="T69" t="s">
        <v>3</v>
      </c>
      <c r="U69" s="4">
        <f>P46*$D$6</f>
        <v>0.34303499999999998</v>
      </c>
    </row>
    <row r="70" spans="1:21" x14ac:dyDescent="0.25">
      <c r="R70" s="6"/>
      <c r="S70" s="6">
        <v>1</v>
      </c>
      <c r="T70" t="s">
        <v>2</v>
      </c>
      <c r="U70" s="4">
        <f>P47*$D$7</f>
        <v>1.1088000000000011E-2</v>
      </c>
    </row>
    <row r="71" spans="1:21" x14ac:dyDescent="0.25">
      <c r="R71" s="6"/>
      <c r="S71" s="6"/>
      <c r="T71" t="s">
        <v>3</v>
      </c>
      <c r="U71" s="4">
        <f>P47*$D$8</f>
        <v>8.7120000000000079E-3</v>
      </c>
    </row>
    <row r="72" spans="1:21" x14ac:dyDescent="0.25">
      <c r="R72" s="6"/>
      <c r="S72" s="6">
        <v>0</v>
      </c>
      <c r="T72" t="s">
        <v>2</v>
      </c>
      <c r="U72" s="4">
        <f>P48*$D$9</f>
        <v>1.0000000000000019E-6</v>
      </c>
    </row>
    <row r="73" spans="1:21" x14ac:dyDescent="0.25">
      <c r="R73" s="6"/>
      <c r="S73" s="6"/>
      <c r="T73" t="s">
        <v>3</v>
      </c>
      <c r="U73" s="4">
        <f>P48*$D$10</f>
        <v>9.9000000000000184E-5</v>
      </c>
    </row>
  </sheetData>
  <mergeCells count="57">
    <mergeCell ref="M25:M27"/>
    <mergeCell ref="N25:N27"/>
    <mergeCell ref="K11:K12"/>
    <mergeCell ref="K13:K14"/>
    <mergeCell ref="K15:K16"/>
    <mergeCell ref="M22:M24"/>
    <mergeCell ref="N22:N24"/>
    <mergeCell ref="M28:M30"/>
    <mergeCell ref="N28:N30"/>
    <mergeCell ref="M31:M33"/>
    <mergeCell ref="N31:N33"/>
    <mergeCell ref="M34:M36"/>
    <mergeCell ref="N34:N36"/>
    <mergeCell ref="M46:M48"/>
    <mergeCell ref="N46:N48"/>
    <mergeCell ref="R20:R25"/>
    <mergeCell ref="S20:S21"/>
    <mergeCell ref="S22:S23"/>
    <mergeCell ref="S24:S25"/>
    <mergeCell ref="R26:R31"/>
    <mergeCell ref="S26:S27"/>
    <mergeCell ref="S28:S29"/>
    <mergeCell ref="S30:S31"/>
    <mergeCell ref="M37:M39"/>
    <mergeCell ref="N37:N39"/>
    <mergeCell ref="M40:M42"/>
    <mergeCell ref="N40:N42"/>
    <mergeCell ref="M43:M45"/>
    <mergeCell ref="N43:N45"/>
    <mergeCell ref="R32:R37"/>
    <mergeCell ref="S32:S33"/>
    <mergeCell ref="S34:S35"/>
    <mergeCell ref="S36:S37"/>
    <mergeCell ref="R38:R43"/>
    <mergeCell ref="S38:S39"/>
    <mergeCell ref="S40:S41"/>
    <mergeCell ref="S42:S43"/>
    <mergeCell ref="R44:R49"/>
    <mergeCell ref="S44:S45"/>
    <mergeCell ref="S46:S47"/>
    <mergeCell ref="S48:S49"/>
    <mergeCell ref="R50:R55"/>
    <mergeCell ref="S50:S51"/>
    <mergeCell ref="S52:S53"/>
    <mergeCell ref="S54:S55"/>
    <mergeCell ref="R68:R73"/>
    <mergeCell ref="S68:S69"/>
    <mergeCell ref="S70:S71"/>
    <mergeCell ref="S72:S73"/>
    <mergeCell ref="R56:R61"/>
    <mergeCell ref="S56:S57"/>
    <mergeCell ref="S58:S59"/>
    <mergeCell ref="S60:S61"/>
    <mergeCell ref="R62:R67"/>
    <mergeCell ref="S62:S63"/>
    <mergeCell ref="S64:S65"/>
    <mergeCell ref="S66:S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Syukri Shukor</dc:creator>
  <cp:lastModifiedBy>Syukri Shukor</cp:lastModifiedBy>
  <dcterms:created xsi:type="dcterms:W3CDTF">2015-06-05T18:17:20Z</dcterms:created>
  <dcterms:modified xsi:type="dcterms:W3CDTF">2022-03-08T01:53:37Z</dcterms:modified>
</cp:coreProperties>
</file>